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Пришло от КК на замену с января по апрель\"/>
    </mc:Choice>
  </mc:AlternateContent>
  <bookViews>
    <workbookView xWindow="-120" yWindow="-120" windowWidth="29040" windowHeight="15840"/>
  </bookViews>
  <sheets>
    <sheet name="2025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C36" i="1" l="1"/>
  <c r="C16" i="1" l="1"/>
  <c r="C7" i="1"/>
  <c r="C5" i="1" l="1"/>
  <c r="C42" i="1" s="1"/>
</calcChain>
</file>

<file path=xl/sharedStrings.xml><?xml version="1.0" encoding="utf-8"?>
<sst xmlns="http://schemas.openxmlformats.org/spreadsheetml/2006/main" count="51" uniqueCount="48">
  <si>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</si>
  <si>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</si>
  <si>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</si>
  <si>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</si>
  <si>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</si>
  <si>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</si>
  <si>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</si>
  <si>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</si>
  <si>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</si>
  <si>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</si>
  <si>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</si>
  <si>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</si>
  <si>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</si>
  <si>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</si>
  <si>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</si>
  <si>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</si>
  <si>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</si>
  <si>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</si>
  <si>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</si>
  <si>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</si>
  <si>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</si>
  <si>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</si>
  <si>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</si>
  <si>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</si>
  <si>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</si>
  <si>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</si>
  <si>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</si>
  <si>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</si>
  <si>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</si>
  <si>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</si>
  <si>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</si>
  <si>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>Средства Национального фонда (далее-Фонд) на начало отчетного периода (кассовое исполнение), всего:</t>
  </si>
  <si>
    <t>5.</t>
  </si>
  <si>
    <t>6.</t>
  </si>
  <si>
    <t>Разница между справедливой (рыночной) стоимостью в момент первоначального признания и фактической стоимостью долговых ценных бумаг субъектов квазигосударственного сектора с учетом досрочного погашения</t>
  </si>
  <si>
    <t>7.</t>
  </si>
  <si>
    <t>8.</t>
  </si>
  <si>
    <t>Средства Фонда на конец отчетного периода, всего:</t>
  </si>
  <si>
    <t xml:space="preserve">Инвестиционный доход, ВСЕГО:                                                               </t>
  </si>
  <si>
    <t xml:space="preserve">Разницы и округления в т.ч. отраженные в финансовой отчетности за прошлые годы </t>
  </si>
  <si>
    <t xml:space="preserve"> - прибыль/(убыток) по результатам управления, рассчитанная в тенге </t>
  </si>
  <si>
    <t xml:space="preserve"> - курсовая разница при пересчете </t>
  </si>
  <si>
    <t>расходы на выплату целевых требований и оплату услуг, связанных с переводами и выплатами целевых накоплений в соответствии с законодательством республики Казахстан</t>
  </si>
  <si>
    <t>поступления от продажи организацией, специализирующейся на улучшении качества кредитных портфелей банков второго уровня, активов;</t>
  </si>
  <si>
    <t>поступления от погашения бюджетных кредитов, выделенных из республиканского бюджета за счет целевых трансфертов из Национального фонда Республики Казахстан до 1 января 2024 года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</si>
  <si>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</t>
  </si>
  <si>
    <t>Изменение суммы начисленных и неоплаченных расходов Нацфонда</t>
  </si>
  <si>
    <t xml:space="preserve">ОТЧЕТ О ПОСТУПЛЕНИЯХ И ИСПОЛЬЗОВАНИИ НАЦИОНАЛЬНОГО ФОНДА РЕСПУБЛИКИ КАЗАХСТАН НА 1 ЯНВАРЯ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</si>
</sst>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3" fillId="0" borderId="6" xfId="0" applyFont="1" applyBorder="1" applyAlignment="1">
      <alignment horizontal="left" wrapText="1" indent="2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3" fontId="7" fillId="2" borderId="5" xfId="0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left" wrapText="1" indent="4"/>
    </xf>
    <xf numFmtId="0" fontId="7" fillId="0" borderId="10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3" fontId="3" fillId="2" borderId="9" xfId="0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left" wrapText="1" indent="4"/>
    </xf>
    <xf numFmtId="0" fontId="3" fillId="0" borderId="8" xfId="0" applyFont="1" applyBorder="1" applyAlignment="1">
      <alignment horizontal="left" wrapText="1" indent="2"/>
    </xf>
    <xf numFmtId="0" fontId="7" fillId="0" borderId="9" xfId="0" applyFont="1" applyBorder="1" applyAlignment="1">
      <alignment horizontal="left" wrapText="1" indent="4"/>
    </xf>
    <xf numFmtId="3" fontId="6" fillId="0" borderId="0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wrapText="1" indent="2"/>
    </xf>
    <xf numFmtId="0" fontId="3" fillId="0" borderId="2" xfId="0" applyFont="1" applyBorder="1" applyAlignment="1">
      <alignment horizontal="left" wrapText="1" indent="2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 indent="2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 vertical="center"/>
    </xf>
    <xf numFmtId="3" fontId="3" fillId="2" borderId="8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3" fontId="3" fillId="2" borderId="15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wrapText="1" indent="2"/>
    </xf>
    <xf numFmtId="0" fontId="2" fillId="0" borderId="7" xfId="0" applyFont="1" applyBorder="1" applyAlignment="1">
      <alignment horizontal="left" wrapText="1" indent="2"/>
    </xf>
    <xf numFmtId="0" fontId="3" fillId="0" borderId="16" xfId="0" applyFont="1" applyBorder="1" applyAlignment="1">
      <alignment horizontal="left" wrapText="1" indent="2"/>
    </xf>
    <xf numFmtId="0" fontId="2" fillId="0" borderId="17" xfId="0" applyFont="1" applyBorder="1" applyAlignment="1">
      <alignment horizontal="left" wrapText="1" indent="2"/>
    </xf>
    <xf numFmtId="3" fontId="3" fillId="2" borderId="18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45"/>
  <sheetViews>
    <sheetView tabSelected="1" workbookViewId="0">
      <selection activeCell="B40" sqref="B40"/>
    </sheetView>
  </sheetViews>
  <sheetFormatPr defaultRowHeight="12.75" x14ac:dyDescent="0.2"/>
  <cols>
    <col min="1" max="1" width="5.5703125" style="3" customWidth="1"/>
    <col min="2" max="2" width="87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47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0" customHeight="1" thickBot="1" x14ac:dyDescent="0.25">
      <c r="A4" s="6" t="s">
        <v>1</v>
      </c>
      <c r="B4" s="7" t="s">
        <v>31</v>
      </c>
      <c r="C4" s="44">
        <v>34730106884</v>
      </c>
    </row>
    <row r="5" spans="1:3" ht="18.75" customHeight="1" thickBot="1" x14ac:dyDescent="0.25">
      <c r="A5" s="6" t="s">
        <v>2</v>
      </c>
      <c r="B5" s="7" t="s">
        <v>9</v>
      </c>
      <c r="C5" s="35">
        <f>SUM(C7+C16+C23+C24+C25+C22+C26+C27+C28+C29)</f>
        <v>3770297032</v>
      </c>
    </row>
    <row r="6" spans="1:3" ht="15" customHeight="1" x14ac:dyDescent="0.25">
      <c r="A6" s="10"/>
      <c r="B6" s="11" t="s">
        <v>5</v>
      </c>
      <c r="C6" s="34"/>
    </row>
    <row r="7" spans="1:3" ht="28.5" customHeight="1" x14ac:dyDescent="0.25">
      <c r="A7" s="12"/>
      <c r="B7" s="23" t="s">
        <v>23</v>
      </c>
      <c r="C7" s="39">
        <f>SUM(C9:C15)</f>
        <v>3725236090</v>
      </c>
    </row>
    <row r="8" spans="1:3" ht="15" customHeight="1" x14ac:dyDescent="0.25">
      <c r="A8" s="12"/>
      <c r="B8" s="15" t="s">
        <v>5</v>
      </c>
      <c r="C8" s="17"/>
    </row>
    <row r="9" spans="1:3" ht="15" customHeight="1" x14ac:dyDescent="0.25">
      <c r="A9" s="12"/>
      <c r="B9" s="18" t="s">
        <v>10</v>
      </c>
      <c r="C9" s="40">
        <v>1300317125</v>
      </c>
    </row>
    <row r="10" spans="1:3" ht="15" customHeight="1" x14ac:dyDescent="0.25">
      <c r="A10" s="12"/>
      <c r="B10" s="24" t="s">
        <v>11</v>
      </c>
      <c r="C10" s="41">
        <v>34645454</v>
      </c>
    </row>
    <row r="11" spans="1:3" ht="15" customHeight="1" x14ac:dyDescent="0.25">
      <c r="A11" s="12"/>
      <c r="B11" s="24" t="s">
        <v>12</v>
      </c>
      <c r="C11" s="41">
        <v>1236374</v>
      </c>
    </row>
    <row r="12" spans="1:3" ht="15" customHeight="1" x14ac:dyDescent="0.25">
      <c r="A12" s="13"/>
      <c r="B12" s="18" t="s">
        <v>24</v>
      </c>
      <c r="C12" s="41">
        <v>899223359</v>
      </c>
    </row>
    <row r="13" spans="1:3" ht="15.75" customHeight="1" x14ac:dyDescent="0.25">
      <c r="A13" s="13"/>
      <c r="B13" s="19" t="s">
        <v>25</v>
      </c>
      <c r="C13" s="41">
        <v>356851131</v>
      </c>
    </row>
    <row r="14" spans="1:3" ht="17.25" customHeight="1" x14ac:dyDescent="0.25">
      <c r="A14" s="13"/>
      <c r="B14" s="19" t="s">
        <v>13</v>
      </c>
      <c r="C14" s="41">
        <v>1045387278</v>
      </c>
    </row>
    <row r="15" spans="1:3" ht="44.25" customHeight="1" x14ac:dyDescent="0.25">
      <c r="A15" s="12"/>
      <c r="B15" s="19" t="s">
        <v>30</v>
      </c>
      <c r="C15" s="41">
        <v>87575369</v>
      </c>
    </row>
    <row r="16" spans="1:3" ht="30" customHeight="1" x14ac:dyDescent="0.25">
      <c r="A16" s="12"/>
      <c r="B16" s="20" t="s">
        <v>26</v>
      </c>
      <c r="C16" s="21">
        <f>SUM(C18:C21)</f>
        <v>19461793</v>
      </c>
    </row>
    <row r="17" spans="1:3" ht="15" customHeight="1" x14ac:dyDescent="0.25">
      <c r="A17" s="12"/>
      <c r="B17" s="16" t="s">
        <v>5</v>
      </c>
      <c r="C17" s="17"/>
    </row>
    <row r="18" spans="1:3" ht="44.25" customHeight="1" x14ac:dyDescent="0.25">
      <c r="A18" s="12"/>
      <c r="B18" s="22" t="s">
        <v>20</v>
      </c>
      <c r="C18" s="40">
        <v>1745189</v>
      </c>
    </row>
    <row r="19" spans="1:3" ht="48" customHeight="1" x14ac:dyDescent="0.25">
      <c r="A19" s="12"/>
      <c r="B19" s="19" t="s">
        <v>21</v>
      </c>
      <c r="C19" s="41">
        <v>4704710</v>
      </c>
    </row>
    <row r="20" spans="1:3" ht="30" customHeight="1" x14ac:dyDescent="0.25">
      <c r="A20" s="12"/>
      <c r="B20" s="19" t="s">
        <v>19</v>
      </c>
      <c r="C20" s="41">
        <v>10484017</v>
      </c>
    </row>
    <row r="21" spans="1:3" ht="15.75" customHeight="1" x14ac:dyDescent="0.25">
      <c r="A21" s="12"/>
      <c r="B21" s="19" t="s">
        <v>22</v>
      </c>
      <c r="C21" s="41">
        <v>2527877</v>
      </c>
    </row>
    <row r="22" spans="1:3" ht="27.75" customHeight="1" x14ac:dyDescent="0.25">
      <c r="A22" s="12"/>
      <c r="B22" s="20" t="s">
        <v>14</v>
      </c>
      <c r="C22" s="21">
        <v>1131821</v>
      </c>
    </row>
    <row r="23" spans="1:3" ht="17.25" customHeight="1" x14ac:dyDescent="0.25">
      <c r="A23" s="12"/>
      <c r="B23" s="20" t="s">
        <v>29</v>
      </c>
      <c r="C23" s="21">
        <v>1284415</v>
      </c>
    </row>
    <row r="24" spans="1:3" ht="61.5" customHeight="1" x14ac:dyDescent="0.25">
      <c r="A24" s="12"/>
      <c r="B24" s="20" t="s">
        <v>45</v>
      </c>
      <c r="C24" s="21"/>
    </row>
    <row r="25" spans="1:3" ht="33" customHeight="1" x14ac:dyDescent="0.25">
      <c r="A25" s="12"/>
      <c r="B25" s="20" t="s">
        <v>43</v>
      </c>
      <c r="C25" s="21">
        <v>23000000</v>
      </c>
    </row>
    <row r="26" spans="1:3" ht="44.25" customHeight="1" x14ac:dyDescent="0.25">
      <c r="A26" s="12"/>
      <c r="B26" s="20" t="s">
        <v>44</v>
      </c>
      <c r="C26" s="21">
        <v>182913</v>
      </c>
    </row>
    <row r="27" spans="1:3" ht="15.75" customHeight="1" x14ac:dyDescent="0.25">
      <c r="A27" s="12"/>
      <c r="B27" s="20" t="s">
        <v>27</v>
      </c>
      <c r="C27" s="21"/>
    </row>
    <row r="28" spans="1:3" ht="15.75" customHeight="1" x14ac:dyDescent="0.25">
      <c r="A28" s="12"/>
      <c r="B28" s="20" t="s">
        <v>28</v>
      </c>
      <c r="C28" s="21"/>
    </row>
    <row r="29" spans="1:3" ht="29.25" customHeight="1" thickBot="1" x14ac:dyDescent="0.3">
      <c r="A29" s="12"/>
      <c r="B29" s="14" t="s">
        <v>15</v>
      </c>
      <c r="C29" s="42"/>
    </row>
    <row r="30" spans="1:3" ht="20.25" customHeight="1" thickBot="1" x14ac:dyDescent="0.3">
      <c r="A30" s="6" t="s">
        <v>3</v>
      </c>
      <c r="B30" s="7" t="s">
        <v>7</v>
      </c>
      <c r="C30" s="43">
        <f>C32+C33+C34+C35</f>
        <v>5778483949</v>
      </c>
    </row>
    <row r="31" spans="1:3" ht="15" customHeight="1" x14ac:dyDescent="0.25">
      <c r="A31" s="47"/>
      <c r="B31" s="48" t="s">
        <v>5</v>
      </c>
      <c r="C31" s="46"/>
    </row>
    <row r="32" spans="1:3" ht="16.5" customHeight="1" x14ac:dyDescent="0.25">
      <c r="A32" s="26"/>
      <c r="B32" s="49" t="s">
        <v>16</v>
      </c>
      <c r="C32" s="21">
        <v>2000000000</v>
      </c>
    </row>
    <row r="33" spans="1:3" ht="16.5" customHeight="1" x14ac:dyDescent="0.25">
      <c r="A33" s="26"/>
      <c r="B33" s="50" t="s">
        <v>17</v>
      </c>
      <c r="C33" s="21">
        <v>3250000000</v>
      </c>
    </row>
    <row r="34" spans="1:3" ht="30" customHeight="1" x14ac:dyDescent="0.25">
      <c r="A34" s="26"/>
      <c r="B34" s="49" t="s">
        <v>18</v>
      </c>
      <c r="C34" s="21">
        <v>54389753</v>
      </c>
    </row>
    <row r="35" spans="1:3" ht="45" customHeight="1" thickBot="1" x14ac:dyDescent="0.3">
      <c r="A35" s="45"/>
      <c r="B35" s="51" t="s">
        <v>42</v>
      </c>
      <c r="C35" s="42">
        <v>474094196</v>
      </c>
    </row>
    <row r="36" spans="1:3" ht="18" customHeight="1" x14ac:dyDescent="0.25">
      <c r="A36" s="37" t="s">
        <v>4</v>
      </c>
      <c r="B36" s="52" t="s">
        <v>38</v>
      </c>
      <c r="C36" s="46">
        <f>C37+C38</f>
        <v>4614369396</v>
      </c>
    </row>
    <row r="37" spans="1:3" ht="16.5" customHeight="1" x14ac:dyDescent="0.25">
      <c r="A37" s="26"/>
      <c r="B37" s="31" t="s">
        <v>40</v>
      </c>
      <c r="C37" s="21">
        <v>6016890188</v>
      </c>
    </row>
    <row r="38" spans="1:3" ht="15.75" customHeight="1" thickBot="1" x14ac:dyDescent="0.3">
      <c r="A38" s="26"/>
      <c r="B38" s="53" t="s">
        <v>41</v>
      </c>
      <c r="C38" s="54">
        <v>-1402520792</v>
      </c>
    </row>
    <row r="39" spans="1:3" ht="15" customHeight="1" thickBot="1" x14ac:dyDescent="0.3">
      <c r="A39" s="32" t="s">
        <v>32</v>
      </c>
      <c r="B39" s="27" t="s">
        <v>46</v>
      </c>
      <c r="C39" s="38">
        <v>17294019</v>
      </c>
    </row>
    <row r="40" spans="1:3" ht="60.75" customHeight="1" thickBot="1" x14ac:dyDescent="0.3">
      <c r="A40" s="33" t="s">
        <v>33</v>
      </c>
      <c r="B40" s="28" t="s">
        <v>34</v>
      </c>
      <c r="C40" s="38">
        <v>-17951161</v>
      </c>
    </row>
    <row r="41" spans="1:3" ht="28.5" customHeight="1" thickBot="1" x14ac:dyDescent="0.3">
      <c r="A41" s="33" t="s">
        <v>35</v>
      </c>
      <c r="B41" s="28" t="s">
        <v>39</v>
      </c>
      <c r="C41" s="38">
        <v>-1</v>
      </c>
    </row>
    <row r="42" spans="1:3" s="4" customFormat="1" ht="19.5" customHeight="1" thickBot="1" x14ac:dyDescent="0.3">
      <c r="A42" s="29" t="s">
        <v>36</v>
      </c>
      <c r="B42" s="30" t="s">
        <v>37</v>
      </c>
      <c r="C42" s="36">
        <f>C4+C5-C30+C36+C39+C40+C41</f>
        <v>37335632220</v>
      </c>
    </row>
    <row r="43" spans="1:3" ht="75.75" customHeight="1" x14ac:dyDescent="0.2">
      <c r="A43" s="55"/>
      <c r="B43" s="55"/>
      <c r="C43" s="55"/>
    </row>
    <row r="45" spans="1:3" ht="15.75" customHeight="1" x14ac:dyDescent="0.2">
      <c r="C45" s="25"/>
    </row>
  </sheetData>
  <mergeCells count="1">
    <mergeCell ref="A43:C43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75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Махмут Майра Максуткызы</cp:lastModifiedBy>
  <cp:lastPrinted>2025-03-31T10:35:21Z</cp:lastPrinted>
  <dcterms:created xsi:type="dcterms:W3CDTF">2006-08-21T03:40:51Z</dcterms:created>
  <dcterms:modified xsi:type="dcterms:W3CDTF">2026-04-09T12:18:42Z</dcterms:modified>
</cp:coreProperties>
</file>