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Заменить на сайт\"/>
    </mc:Choice>
  </mc:AlternateContent>
  <bookViews>
    <workbookView xWindow="-120" yWindow="-120" windowWidth="29040" windowHeight="15840"/>
  </bookViews>
  <sheets>
    <sheet name="01.05.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7" i="1"/>
  <c r="C5" i="1" l="1"/>
  <c r="C30" i="1"/>
  <c r="C35" i="1" l="1"/>
</calcChain>
</file>

<file path=xl/sharedStrings.xml><?xml version="1.0" encoding="utf-8"?>
<sst xmlns="http://schemas.openxmlformats.org/spreadsheetml/2006/main" count="41" uniqueCount="38">
  <si>
    <t>№ п/п</t>
  </si>
  <si>
    <t>1.</t>
  </si>
  <si>
    <t>2.</t>
  </si>
  <si>
    <t>3.</t>
  </si>
  <si>
    <t>4.</t>
  </si>
  <si>
    <t>в том числе:</t>
  </si>
  <si>
    <t>Наименование</t>
  </si>
  <si>
    <t>Использование, всего:</t>
  </si>
  <si>
    <t>Сумма,                           тыс.тенге</t>
  </si>
  <si>
    <t>Поступления, всего:</t>
  </si>
  <si>
    <t>Средства Фонда на конец отчетного периода, всего:</t>
  </si>
  <si>
    <t>корпоративный подоходный налог</t>
  </si>
  <si>
    <t>налог на сверхприбыль</t>
  </si>
  <si>
    <t xml:space="preserve">бонусы </t>
  </si>
  <si>
    <t>доля Республики Казахстан по разделу продукции по  заключенным контрактам</t>
  </si>
  <si>
    <t xml:space="preserve"> - поступления от продажи земельных участков сельскохозяйственного назначения</t>
  </si>
  <si>
    <t xml:space="preserve"> - иные поступления и доходы, не запрещенные законодательством Республики Казахстан</t>
  </si>
  <si>
    <t xml:space="preserve"> - гарантированные трансферты</t>
  </si>
  <si>
    <t xml:space="preserve"> - целевые трансферты</t>
  </si>
  <si>
    <t xml:space="preserve"> - покрытие расходов, связанных с управлением Фондом и проведением ежегодного внешнего аудита</t>
  </si>
  <si>
    <t>средства, полученные от природопользователей по искам о возмещении вреда организациями нефтяного сектора</t>
  </si>
  <si>
    <t>административные штрафы, пени, санкции, взыскания, налагаемые центральными государственными органами, их территориальными подразделениями, на организации нефтяного сектора</t>
  </si>
  <si>
    <t>прочие штрафы, пени, санкции, взыскания, налагаемые государственными учреждениями, финансируемыми из республиканского бюджета, на организации нефтяного сектора</t>
  </si>
  <si>
    <t>другие неналоговые поступления от организации нефтяного сектора</t>
  </si>
  <si>
    <t xml:space="preserve"> - прямые налоги от организации нефтяного сектора (за исключением налогов, зачисляемых в местные бюджеты)</t>
  </si>
  <si>
    <t xml:space="preserve">налог на добычу полезных ископаемых </t>
  </si>
  <si>
    <t>рентный налог на экспорт</t>
  </si>
  <si>
    <t xml:space="preserve"> - другие поступления от операций, осуществляемых организациями нефтяного сектора (за исключением поступлений, зачисляемых в местные бюджеты)</t>
  </si>
  <si>
    <t xml:space="preserve"> - возврат гарантированного трансферта из республиканского бюджета</t>
  </si>
  <si>
    <t xml:space="preserve"> - возврат целевого трансферта из республиканского бюджета</t>
  </si>
  <si>
    <t xml:space="preserve"> - поступления от приватизации республиканской собственности</t>
  </si>
  <si>
    <t>Дополнительный платеж недропользователя, осуществляющего деятельность по контракту о разделе продукции, и альтернативный налог на недропользование от организаций нефтяного сектора</t>
  </si>
  <si>
    <t xml:space="preserve">  - поступления от продажи организацией, специализирующейся на улучшении качества кредитных портфелей банков второго уровня, активов</t>
  </si>
  <si>
    <t xml:space="preserve"> - инвестиционные доходы от управления Фондом </t>
  </si>
  <si>
    <t xml:space="preserve">ОТЧЕТ О ПОСТУПЛЕНИЯХ И ИСПОЛЬЗОВАНИИ НАЦИОНАЛЬНОГО ФОНДА РЕСПУБЛИКИ КАЗАХСТАН НА 1 МАЯ 2025 ГОДА </t>
  </si>
  <si>
    <t xml:space="preserve">  -поступления от передачи в конкурентную среду активов национальных управляющих холдингов, национальных холдингов, национальных компаний и их дочерних, зависимых и иных юридических лиц, являющихся аффилированными с ними</t>
  </si>
  <si>
    <t>*Средства Фонда на начало отчетного периода в соответствии с Указом Президента Республики Казахстан от 11 июля 2025 года № 943</t>
  </si>
  <si>
    <t>*Средства Национального фонда (далее-Фонд) на начало отчетного периода (кассовое исполнение), 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</si>
</sst>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Continuous" vertical="center" wrapText="1"/>
    </xf>
    <xf numFmtId="0" fontId="6" fillId="0" borderId="2" xfId="0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wrapText="1" indent="2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wrapText="1" indent="2"/>
    </xf>
    <xf numFmtId="0" fontId="7" fillId="0" borderId="6" xfId="0" applyFont="1" applyBorder="1" applyAlignment="1">
      <alignment horizontal="left" wrapText="1" indent="4"/>
    </xf>
    <xf numFmtId="0" fontId="7" fillId="0" borderId="6" xfId="0" applyFont="1" applyFill="1" applyBorder="1" applyAlignment="1">
      <alignment horizontal="left" wrapText="1" indent="4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left" wrapText="1" indent="4"/>
    </xf>
    <xf numFmtId="0" fontId="7" fillId="0" borderId="12" xfId="0" applyFont="1" applyBorder="1" applyAlignment="1">
      <alignment horizontal="left" wrapText="1" indent="4"/>
    </xf>
    <xf numFmtId="0" fontId="3" fillId="0" borderId="12" xfId="0" applyFont="1" applyBorder="1" applyAlignment="1">
      <alignment horizontal="left" wrapText="1" indent="2"/>
    </xf>
    <xf numFmtId="3" fontId="3" fillId="2" borderId="11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left" wrapText="1" indent="4"/>
    </xf>
    <xf numFmtId="0" fontId="3" fillId="0" borderId="10" xfId="0" applyFont="1" applyBorder="1" applyAlignment="1">
      <alignment horizontal="left" wrapText="1" indent="2"/>
    </xf>
    <xf numFmtId="0" fontId="7" fillId="0" borderId="11" xfId="0" applyFont="1" applyBorder="1" applyAlignment="1">
      <alignment horizontal="left" wrapText="1" indent="4"/>
    </xf>
    <xf numFmtId="0" fontId="3" fillId="0" borderId="13" xfId="0" applyFont="1" applyBorder="1" applyAlignment="1">
      <alignment horizontal="left" wrapText="1" indent="2"/>
    </xf>
    <xf numFmtId="3" fontId="6" fillId="0" borderId="0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/>
    </xf>
    <xf numFmtId="164" fontId="2" fillId="0" borderId="11" xfId="0" applyNumberFormat="1" applyFont="1" applyFill="1" applyBorder="1" applyAlignment="1">
      <alignment horizontal="right"/>
    </xf>
    <xf numFmtId="164" fontId="7" fillId="2" borderId="10" xfId="0" applyNumberFormat="1" applyFont="1" applyFill="1" applyBorder="1" applyAlignment="1">
      <alignment horizontal="right"/>
    </xf>
    <xf numFmtId="164" fontId="7" fillId="2" borderId="11" xfId="0" applyNumberFormat="1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6" fillId="2" borderId="9" xfId="0" applyNumberFormat="1" applyFont="1" applyFill="1" applyBorder="1" applyAlignment="1">
      <alignment horizontal="right" vertical="center"/>
    </xf>
    <xf numFmtId="164" fontId="6" fillId="0" borderId="9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 vertical="center"/>
    </xf>
    <xf numFmtId="164" fontId="3" fillId="0" borderId="1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7"/>
  <sheetViews>
    <sheetView tabSelected="1" workbookViewId="0">
      <selection activeCell="H11" sqref="H11"/>
    </sheetView>
  </sheetViews>
  <sheetFormatPr defaultRowHeight="12.75" x14ac:dyDescent="0.2"/>
  <cols>
    <col min="1" max="1" width="5.5703125" style="3" customWidth="1"/>
    <col min="2" max="2" width="86.28515625" style="3" customWidth="1"/>
    <col min="3" max="3" width="19.28515625" style="3" bestFit="1" customWidth="1"/>
    <col min="4" max="16384" width="9.140625" style="3"/>
  </cols>
  <sheetData>
    <row r="1" spans="1:3" ht="34.5" customHeight="1" thickBot="1" x14ac:dyDescent="0.25">
      <c r="A1" s="8" t="s">
        <v>34</v>
      </c>
      <c r="B1" s="8"/>
      <c r="C1" s="8"/>
    </row>
    <row r="2" spans="1:3" s="5" customFormat="1" ht="33" customHeight="1" thickBot="1" x14ac:dyDescent="0.25">
      <c r="A2" s="6" t="s">
        <v>0</v>
      </c>
      <c r="B2" s="9" t="s">
        <v>6</v>
      </c>
      <c r="C2" s="6" t="s">
        <v>8</v>
      </c>
    </row>
    <row r="3" spans="1:3" ht="12" customHeight="1" thickBot="1" x14ac:dyDescent="0.25">
      <c r="A3" s="1">
        <v>1</v>
      </c>
      <c r="B3" s="2">
        <v>2</v>
      </c>
      <c r="C3" s="1">
        <v>3</v>
      </c>
    </row>
    <row r="4" spans="1:3" ht="36" customHeight="1" thickBot="1" x14ac:dyDescent="0.25">
      <c r="A4" s="6" t="s">
        <v>1</v>
      </c>
      <c r="B4" s="7" t="s">
        <v>37</v>
      </c>
      <c r="C4" s="40">
        <v>34730106884</v>
      </c>
    </row>
    <row r="5" spans="1:3" ht="22.5" customHeight="1" thickBot="1" x14ac:dyDescent="0.25">
      <c r="A5" s="6" t="s">
        <v>2</v>
      </c>
      <c r="B5" s="7" t="s">
        <v>9</v>
      </c>
      <c r="C5" s="41">
        <f>SUM(C7+C16+C22+C23+C24+C25+C26+C27+C28+C29)</f>
        <v>854916567.60000002</v>
      </c>
    </row>
    <row r="6" spans="1:3" ht="15" customHeight="1" x14ac:dyDescent="0.25">
      <c r="A6" s="11"/>
      <c r="B6" s="12" t="s">
        <v>5</v>
      </c>
      <c r="C6" s="10"/>
    </row>
    <row r="7" spans="1:3" ht="28.5" customHeight="1" x14ac:dyDescent="0.25">
      <c r="A7" s="13"/>
      <c r="B7" s="29" t="s">
        <v>24</v>
      </c>
      <c r="C7" s="42">
        <f>C9+C10+C11+C12+C13+C14+C15</f>
        <v>843553272.70000005</v>
      </c>
    </row>
    <row r="8" spans="1:3" ht="15" customHeight="1" x14ac:dyDescent="0.25">
      <c r="A8" s="13"/>
      <c r="B8" s="18" t="s">
        <v>5</v>
      </c>
      <c r="C8" s="22"/>
    </row>
    <row r="9" spans="1:3" ht="15" customHeight="1" x14ac:dyDescent="0.25">
      <c r="A9" s="13"/>
      <c r="B9" s="24" t="s">
        <v>11</v>
      </c>
      <c r="C9" s="35">
        <v>428964101.19999999</v>
      </c>
    </row>
    <row r="10" spans="1:3" ht="15" customHeight="1" x14ac:dyDescent="0.25">
      <c r="A10" s="13"/>
      <c r="B10" s="30" t="s">
        <v>12</v>
      </c>
      <c r="C10" s="36">
        <v>35917581.399999999</v>
      </c>
    </row>
    <row r="11" spans="1:3" ht="15" customHeight="1" x14ac:dyDescent="0.25">
      <c r="A11" s="13"/>
      <c r="B11" s="30" t="s">
        <v>13</v>
      </c>
      <c r="C11" s="36">
        <v>349859.6</v>
      </c>
    </row>
    <row r="12" spans="1:3" ht="15" customHeight="1" x14ac:dyDescent="0.25">
      <c r="A12" s="14"/>
      <c r="B12" s="24" t="s">
        <v>25</v>
      </c>
      <c r="C12" s="36">
        <v>27451037.600000001</v>
      </c>
    </row>
    <row r="13" spans="1:3" ht="15.75" customHeight="1" x14ac:dyDescent="0.25">
      <c r="A13" s="14"/>
      <c r="B13" s="25" t="s">
        <v>26</v>
      </c>
      <c r="C13" s="36">
        <v>72482260.900000006</v>
      </c>
    </row>
    <row r="14" spans="1:3" ht="28.5" customHeight="1" x14ac:dyDescent="0.25">
      <c r="A14" s="14"/>
      <c r="B14" s="25" t="s">
        <v>14</v>
      </c>
      <c r="C14" s="36">
        <v>234760670.59999999</v>
      </c>
    </row>
    <row r="15" spans="1:3" ht="44.25" customHeight="1" x14ac:dyDescent="0.25">
      <c r="A15" s="13"/>
      <c r="B15" s="25" t="s">
        <v>31</v>
      </c>
      <c r="C15" s="36">
        <v>43627761.399999999</v>
      </c>
    </row>
    <row r="16" spans="1:3" ht="33.75" customHeight="1" x14ac:dyDescent="0.25">
      <c r="A16" s="13"/>
      <c r="B16" s="26" t="s">
        <v>27</v>
      </c>
      <c r="C16" s="37">
        <f>SUM(C18:C21)</f>
        <v>9397181.1000000015</v>
      </c>
    </row>
    <row r="17" spans="1:3" ht="15" customHeight="1" x14ac:dyDescent="0.25">
      <c r="A17" s="13"/>
      <c r="B17" s="19" t="s">
        <v>5</v>
      </c>
      <c r="C17" s="22"/>
    </row>
    <row r="18" spans="1:3" ht="44.25" customHeight="1" x14ac:dyDescent="0.25">
      <c r="A18" s="13"/>
      <c r="B18" s="28" t="s">
        <v>21</v>
      </c>
      <c r="C18" s="35">
        <v>112989.4</v>
      </c>
    </row>
    <row r="19" spans="1:3" ht="48" customHeight="1" x14ac:dyDescent="0.25">
      <c r="A19" s="13"/>
      <c r="B19" s="25" t="s">
        <v>22</v>
      </c>
      <c r="C19" s="36">
        <v>29117</v>
      </c>
    </row>
    <row r="20" spans="1:3" ht="30" customHeight="1" x14ac:dyDescent="0.25">
      <c r="A20" s="13"/>
      <c r="B20" s="25" t="s">
        <v>20</v>
      </c>
      <c r="C20" s="36">
        <v>9244767.8000000007</v>
      </c>
    </row>
    <row r="21" spans="1:3" ht="20.25" customHeight="1" x14ac:dyDescent="0.25">
      <c r="A21" s="13"/>
      <c r="B21" s="25" t="s">
        <v>23</v>
      </c>
      <c r="C21" s="36">
        <v>10306.9</v>
      </c>
    </row>
    <row r="22" spans="1:3" ht="29.25" customHeight="1" x14ac:dyDescent="0.25">
      <c r="A22" s="13"/>
      <c r="B22" s="26" t="s">
        <v>15</v>
      </c>
      <c r="C22" s="37">
        <v>1082675.8999999999</v>
      </c>
    </row>
    <row r="23" spans="1:3" ht="22.5" customHeight="1" x14ac:dyDescent="0.25">
      <c r="A23" s="13"/>
      <c r="B23" s="26" t="s">
        <v>30</v>
      </c>
      <c r="C23" s="37">
        <v>383437.9</v>
      </c>
    </row>
    <row r="24" spans="1:3" ht="68.25" customHeight="1" x14ac:dyDescent="0.25">
      <c r="A24" s="13"/>
      <c r="B24" s="26" t="s">
        <v>35</v>
      </c>
      <c r="C24" s="37"/>
    </row>
    <row r="25" spans="1:3" ht="30.75" customHeight="1" x14ac:dyDescent="0.25">
      <c r="A25" s="13"/>
      <c r="B25" s="26" t="s">
        <v>32</v>
      </c>
      <c r="C25" s="37">
        <v>500000</v>
      </c>
    </row>
    <row r="26" spans="1:3" ht="19.5" customHeight="1" x14ac:dyDescent="0.25">
      <c r="A26" s="13"/>
      <c r="B26" s="26" t="s">
        <v>33</v>
      </c>
      <c r="C26" s="42"/>
    </row>
    <row r="27" spans="1:3" ht="18" customHeight="1" x14ac:dyDescent="0.25">
      <c r="A27" s="13"/>
      <c r="B27" s="26" t="s">
        <v>28</v>
      </c>
      <c r="C27" s="27"/>
    </row>
    <row r="28" spans="1:3" ht="18.75" customHeight="1" x14ac:dyDescent="0.25">
      <c r="A28" s="13"/>
      <c r="B28" s="26" t="s">
        <v>29</v>
      </c>
      <c r="C28" s="27"/>
    </row>
    <row r="29" spans="1:3" ht="30" customHeight="1" thickBot="1" x14ac:dyDescent="0.3">
      <c r="A29" s="13"/>
      <c r="B29" s="17" t="s">
        <v>16</v>
      </c>
      <c r="C29" s="38"/>
    </row>
    <row r="30" spans="1:3" ht="23.25" customHeight="1" thickBot="1" x14ac:dyDescent="0.25">
      <c r="A30" s="6" t="s">
        <v>3</v>
      </c>
      <c r="B30" s="7" t="s">
        <v>7</v>
      </c>
      <c r="C30" s="39">
        <f>SUM(C32:C34)</f>
        <v>2013287166.8</v>
      </c>
    </row>
    <row r="31" spans="1:3" ht="15" customHeight="1" x14ac:dyDescent="0.25">
      <c r="A31" s="15"/>
      <c r="B31" s="12" t="s">
        <v>5</v>
      </c>
      <c r="C31" s="23"/>
    </row>
    <row r="32" spans="1:3" ht="18" customHeight="1" x14ac:dyDescent="0.25">
      <c r="A32" s="16"/>
      <c r="B32" s="31" t="s">
        <v>17</v>
      </c>
      <c r="C32" s="33">
        <v>1600000000</v>
      </c>
    </row>
    <row r="33" spans="1:3" ht="18" customHeight="1" x14ac:dyDescent="0.25">
      <c r="A33" s="16"/>
      <c r="B33" s="26" t="s">
        <v>18</v>
      </c>
      <c r="C33" s="34">
        <v>400000000</v>
      </c>
    </row>
    <row r="34" spans="1:3" ht="30" customHeight="1" x14ac:dyDescent="0.25">
      <c r="A34" s="16"/>
      <c r="B34" s="17" t="s">
        <v>19</v>
      </c>
      <c r="C34" s="34">
        <v>13287166.800000001</v>
      </c>
    </row>
    <row r="35" spans="1:3" s="4" customFormat="1" ht="30" customHeight="1" thickBot="1" x14ac:dyDescent="0.2">
      <c r="A35" s="20" t="s">
        <v>4</v>
      </c>
      <c r="B35" s="21" t="s">
        <v>10</v>
      </c>
      <c r="C35" s="39">
        <f>SUM(C4+C5-C30)</f>
        <v>33571736284.799999</v>
      </c>
    </row>
    <row r="36" spans="1:3" ht="45.75" customHeight="1" x14ac:dyDescent="0.2">
      <c r="A36" s="43" t="s">
        <v>36</v>
      </c>
      <c r="B36" s="43"/>
      <c r="C36" s="43"/>
    </row>
    <row r="37" spans="1:3" ht="15.75" customHeight="1" x14ac:dyDescent="0.2">
      <c r="C37" s="32"/>
    </row>
  </sheetData>
  <mergeCells count="1">
    <mergeCell ref="A36:C36"/>
  </mergeCells>
  <phoneticPr fontId="1" type="noConversion"/>
  <printOptions horizontalCentered="1"/>
  <pageMargins left="0.98425196850393704" right="0.39370078740157483" top="0.39370078740157483" bottom="0.39370078740157483" header="0" footer="0"/>
  <pageSetup paperSize="9" scale="80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01.05.2025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Айгуль Сулейменова Сатыбаевна</cp:lastModifiedBy>
  <cp:lastPrinted>2025-05-02T11:43:17Z</cp:lastPrinted>
  <dcterms:created xsi:type="dcterms:W3CDTF">2006-08-21T03:40:51Z</dcterms:created>
  <dcterms:modified xsi:type="dcterms:W3CDTF">2025-08-28T11:36:18Z</dcterms:modified>
</cp:coreProperties>
</file>