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u.suleimenova\Desktop\Мои документы\НАЦФОНД\2025\на 1 января утвержд год отчет НБ\"/>
    </mc:Choice>
  </mc:AlternateContent>
  <xr:revisionPtr revIDLastSave="0" documentId="8_{CF692967-2C6D-4D40-A498-E4815E0B98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29" i="2"/>
  <c r="C35" i="2" l="1"/>
  <c r="C7" i="2" l="1"/>
  <c r="C5" i="2" s="1"/>
  <c r="C41" i="2" l="1"/>
</calcChain>
</file>

<file path=xl/sharedStrings.xml><?xml version="1.0" encoding="utf-8"?>
<sst xmlns="http://schemas.openxmlformats.org/spreadsheetml/2006/main" count="50" uniqueCount="47">
  <si>
    <t>1.</t>
  </si>
  <si>
    <t>2.</t>
  </si>
  <si>
    <t>3.</t>
  </si>
  <si>
    <t>4.</t>
  </si>
  <si>
    <t>р/р №</t>
  </si>
  <si>
    <t>Атауы</t>
  </si>
  <si>
    <t>Сомасы,                           мың теңге</t>
  </si>
  <si>
    <t>Түсімдер, барлығы:</t>
  </si>
  <si>
    <t>оның ішінде:</t>
  </si>
  <si>
    <t>Пайдаланылуы, барлығы:</t>
  </si>
  <si>
    <t xml:space="preserve">    - ауыл шаруашылығы мақсатындағы жер учаскелерін сатудан түсетін түсімдер</t>
  </si>
  <si>
    <t xml:space="preserve">    - кепілдік берілген трансферттер</t>
  </si>
  <si>
    <t>үстеме пайдаға салынатын салық</t>
  </si>
  <si>
    <t>бонустар</t>
  </si>
  <si>
    <t xml:space="preserve">     - Қазақстан Республикасының заңнамасымен тыйым салынбаған өзге де түсімдер мен кірістер</t>
  </si>
  <si>
    <t xml:space="preserve"> өнімді бөлу жөніндегі Қазақстан Республикасының үлесі</t>
  </si>
  <si>
    <t>орталық мемлекеттік органдар, олардың аумақтық бөлімшелері мұнай секторы ұйымдарына салатын әкімшілік айыппұлдар, өсім пұлдар, санкциялар, өндіріп алулар</t>
  </si>
  <si>
    <t>республикалық бюджеттен қаржыландырылатын мемлекеттік мекемелер мұнай секторы ұйымдарына салатын басқа да айыппұлдар, өсімпұлдар, санкциялар, өндіріп алулар</t>
  </si>
  <si>
    <t>мұнай секторы ұйымдары келтірген зиянның орнын толтыру туралы талаптар бойынша табиғатты пайдаланушылардан алынған қаражат</t>
  </si>
  <si>
    <t>мұнай секторы ұйымдарынан түсетін басқа да салықтық емес түсімдер</t>
  </si>
  <si>
    <t xml:space="preserve">    - максатты трансферттер</t>
  </si>
  <si>
    <t xml:space="preserve">    - Қорды басқаруға және жыл сайынғы сыртқы аудитті жүргізуге байланысты шығыстарды жабу</t>
  </si>
  <si>
    <t>пайдалы қазбаларды өндіруге салынатын салық  (роялти)</t>
  </si>
  <si>
    <t>корпорациялыкк табыс салығы</t>
  </si>
  <si>
    <t xml:space="preserve">     - мұнай секторы ұйымдары жүзеге асыратын операциялардан түсетін басқа да түсімдерден (жергілікті бюджеттерге есептелетін түсімдерді қоспағанда)</t>
  </si>
  <si>
    <t xml:space="preserve">    - мұнай секторы ұйымдарынан алынатын тікелей салықтар (жергілікті бюджеттердің есебіне жатқызылатын салықтарды қоспағанда)</t>
  </si>
  <si>
    <t>экспортқа рента салығы</t>
  </si>
  <si>
    <t xml:space="preserve"> - республикалық бюджеттен берілетін кепілдірілген трансфертті қайтару</t>
  </si>
  <si>
    <t xml:space="preserve"> - республикалық бюджеттен берілетін нысаналы трансфертті қайтару</t>
  </si>
  <si>
    <t xml:space="preserve">    -республикалық меншікті жекешелендіруден түсетін түсімдер</t>
  </si>
  <si>
    <t>Қызметін өнімді бөлу туралы келісімшарт бойынша жүзеге асыратын жер қойнауын пайдаланушының қосымша төлемі және мұнай секторы ұйымдарынан түсетін жер қойнауын пайдалануға салынатын баламалы салық</t>
  </si>
  <si>
    <t>Ұлттық қордың (бұдан әрі – Қор) есепті кезеңнің басындағы қаражаты (кассалық орындау), барлығы:</t>
  </si>
  <si>
    <t xml:space="preserve">Инвестициялық кірістер, БАРЛЫҒЫ: </t>
  </si>
  <si>
    <t xml:space="preserve"> - қайта есептеу кезіндегі бағамдық айырма</t>
  </si>
  <si>
    <t>5.</t>
  </si>
  <si>
    <t>Ұлттық қордың есептелген және төленбеген шығыстарының сомасы</t>
  </si>
  <si>
    <t>6.</t>
  </si>
  <si>
    <t>7.</t>
  </si>
  <si>
    <t>Айырма мен дөңгелектеу сомасы, оның ішінде өткен жылдардағы қаржылық есептілікте көрсетілгендер</t>
  </si>
  <si>
    <t>8.</t>
  </si>
  <si>
    <t xml:space="preserve"> - басқару нәтижелері бойынша теңгемен есептелген пайда/(шығын)</t>
  </si>
  <si>
    <t>Мерзімінен бұрын өтеуді ескере отырып, квазимемлекеттік сектор субъектілерінің борыштық бағалы қағаздарының бастапқы тану сәтіндегі әділ (нарықтық) құны мен нақты құны арасындағы айырма</t>
  </si>
  <si>
    <t xml:space="preserve">Қордың есепті кезеңнің сщңындағы қаражаты, БАРЛЫҒЫ: </t>
  </si>
  <si>
    <t>екінші деңгейдегі банктердің кредиттік портфельдерінің сапасын жақсартуға маманданатын ұйымның активтерді сатуынан түсетін түсімдер</t>
  </si>
  <si>
    <t>2025 ЖЫЛДЫҢ  1 ҚАҢТАРЫНА ҚАЗАҚСТАН РЕСПУБЛИКАСЫ  ҰЛТТЫҚ ҚОРЫНЫҢ ТҮСІМДЕРІ  ЖӘНЕ ОНЫ ПАЙДАЛАНУ ТУРАЛЫ  ЕСЕБІ</t>
  </si>
  <si>
    <t>ұлттық басқарушы холдингтердің, ұлттық холдингтердің, ұлттық компаниялардың және олардың еншілес, тәуелді және олармен үлестес болып табылатын өзге де заңды тұлғалардың активтерін  бәсекелес ортаға беруден түсетін түсімдер</t>
  </si>
  <si>
    <t>Қазақстан Республикасының заңнамасына сәйкес нысаналы талаптарды төлеу және нысаналы жинақтарды аударуға және төлеуге байланысты көрсетілетін қызметтерге ақы төлеу бойынша шығыстарды жабу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</si>
</sst>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wrapText="1" indent="2"/>
    </xf>
    <xf numFmtId="0" fontId="6" fillId="0" borderId="6" xfId="0" applyFont="1" applyBorder="1" applyAlignment="1">
      <alignment horizontal="left" wrapText="1" indent="4"/>
    </xf>
    <xf numFmtId="0" fontId="6" fillId="0" borderId="6" xfId="0" applyFont="1" applyFill="1" applyBorder="1" applyAlignment="1">
      <alignment horizontal="left" wrapText="1" indent="4"/>
    </xf>
    <xf numFmtId="3" fontId="5" fillId="0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Continuous" vertical="center" wrapText="1"/>
    </xf>
    <xf numFmtId="3" fontId="6" fillId="2" borderId="4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>
      <alignment horizontal="right"/>
    </xf>
    <xf numFmtId="3" fontId="4" fillId="0" borderId="0" xfId="0" applyNumberFormat="1" applyFont="1"/>
    <xf numFmtId="0" fontId="5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 indent="2"/>
    </xf>
    <xf numFmtId="3" fontId="3" fillId="0" borderId="9" xfId="0" applyNumberFormat="1" applyFont="1" applyFill="1" applyBorder="1" applyAlignment="1">
      <alignment horizontal="right"/>
    </xf>
    <xf numFmtId="0" fontId="6" fillId="0" borderId="8" xfId="0" applyFont="1" applyBorder="1" applyAlignment="1">
      <alignment horizontal="left" wrapText="1" indent="4"/>
    </xf>
    <xf numFmtId="3" fontId="6" fillId="2" borderId="9" xfId="0" applyNumberFormat="1" applyFont="1" applyFill="1" applyBorder="1" applyAlignment="1">
      <alignment horizontal="right"/>
    </xf>
    <xf numFmtId="0" fontId="6" fillId="0" borderId="10" xfId="0" applyFont="1" applyBorder="1" applyAlignment="1">
      <alignment horizontal="left" wrapText="1" indent="4"/>
    </xf>
    <xf numFmtId="3" fontId="6" fillId="2" borderId="11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3" fontId="5" fillId="0" borderId="7" xfId="0" applyNumberFormat="1" applyFont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0" fontId="3" fillId="0" borderId="16" xfId="0" applyFont="1" applyBorder="1" applyAlignment="1">
      <alignment horizontal="left" wrapText="1" indent="2"/>
    </xf>
    <xf numFmtId="0" fontId="2" fillId="0" borderId="17" xfId="0" applyFont="1" applyBorder="1" applyAlignment="1">
      <alignment horizontal="left" wrapText="1" indent="2"/>
    </xf>
    <xf numFmtId="0" fontId="2" fillId="0" borderId="18" xfId="0" applyFont="1" applyBorder="1" applyAlignment="1">
      <alignment horizontal="left" wrapText="1" indent="2"/>
    </xf>
    <xf numFmtId="3" fontId="3" fillId="0" borderId="19" xfId="0" applyNumberFormat="1" applyFont="1" applyFill="1" applyBorder="1" applyAlignment="1">
      <alignment horizontal="right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left" wrapText="1" indent="2"/>
    </xf>
    <xf numFmtId="3" fontId="3" fillId="0" borderId="1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wrapText="1" indent="2"/>
    </xf>
    <xf numFmtId="0" fontId="2" fillId="0" borderId="11" xfId="0" applyFont="1" applyBorder="1" applyAlignment="1">
      <alignment horizontal="left" wrapText="1" indent="2"/>
    </xf>
    <xf numFmtId="0" fontId="2" fillId="0" borderId="7" xfId="0" applyFont="1" applyBorder="1" applyAlignment="1">
      <alignment horizontal="left" wrapText="1" indent="2"/>
    </xf>
    <xf numFmtId="3" fontId="2" fillId="0" borderId="7" xfId="0" applyNumberFormat="1" applyFont="1" applyFill="1" applyBorder="1" applyAlignment="1">
      <alignment horizontal="right"/>
    </xf>
    <xf numFmtId="0" fontId="2" fillId="0" borderId="7" xfId="0" applyFont="1" applyBorder="1" applyAlignment="1">
      <alignment horizontal="center" wrapText="1"/>
    </xf>
    <xf numFmtId="0" fontId="7" fillId="0" borderId="12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D44"/>
  <sheetViews>
    <sheetView tabSelected="1" workbookViewId="0">
      <selection activeCell="B20" sqref="B20"/>
    </sheetView>
  </sheetViews>
  <sheetFormatPr defaultRowHeight="12.75" x14ac:dyDescent="0.2"/>
  <cols>
    <col min="1" max="1" width="5.42578125" style="4" customWidth="1"/>
    <col min="2" max="2" width="98.5703125" style="4" customWidth="1"/>
    <col min="3" max="3" width="17.7109375" style="4" customWidth="1"/>
    <col min="4" max="4" width="22.28515625" style="4" customWidth="1"/>
    <col min="5" max="16384" width="9.140625" style="4"/>
  </cols>
  <sheetData>
    <row r="1" spans="1:3" ht="42" customHeight="1" thickBot="1" x14ac:dyDescent="0.25">
      <c r="A1" s="3" t="s">
        <v>44</v>
      </c>
      <c r="B1" s="20"/>
      <c r="C1" s="3"/>
    </row>
    <row r="2" spans="1:3" s="5" customFormat="1" ht="33" customHeight="1" thickBot="1" x14ac:dyDescent="0.25">
      <c r="A2" s="7" t="s">
        <v>4</v>
      </c>
      <c r="B2" s="9" t="s">
        <v>5</v>
      </c>
      <c r="C2" s="7" t="s">
        <v>6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5.25" customHeight="1" thickBot="1" x14ac:dyDescent="0.25">
      <c r="A4" s="6" t="s">
        <v>0</v>
      </c>
      <c r="B4" s="8" t="s">
        <v>31</v>
      </c>
      <c r="C4" s="34">
        <v>29854109972</v>
      </c>
    </row>
    <row r="5" spans="1:3" ht="19.5" customHeight="1" thickBot="1" x14ac:dyDescent="0.25">
      <c r="A5" s="7" t="s">
        <v>1</v>
      </c>
      <c r="B5" s="8" t="s">
        <v>7</v>
      </c>
      <c r="C5" s="19">
        <f>SUM(C7+C16+C22+C23+C24+C25+C26+C27+C28)</f>
        <v>3839890920</v>
      </c>
    </row>
    <row r="6" spans="1:3" ht="15" customHeight="1" x14ac:dyDescent="0.25">
      <c r="A6" s="10"/>
      <c r="B6" s="15" t="s">
        <v>8</v>
      </c>
      <c r="C6" s="11"/>
    </row>
    <row r="7" spans="1:3" ht="33" customHeight="1" x14ac:dyDescent="0.25">
      <c r="A7" s="12"/>
      <c r="B7" s="25" t="s">
        <v>25</v>
      </c>
      <c r="C7" s="26">
        <f>SUM(C9:C15)</f>
        <v>3808971479</v>
      </c>
    </row>
    <row r="8" spans="1:3" ht="15" customHeight="1" x14ac:dyDescent="0.25">
      <c r="A8" s="12"/>
      <c r="B8" s="17" t="s">
        <v>8</v>
      </c>
      <c r="C8" s="21"/>
    </row>
    <row r="9" spans="1:3" ht="15" customHeight="1" x14ac:dyDescent="0.25">
      <c r="A9" s="12"/>
      <c r="B9" s="27" t="s">
        <v>23</v>
      </c>
      <c r="C9" s="28">
        <v>1265821683</v>
      </c>
    </row>
    <row r="10" spans="1:3" ht="14.25" customHeight="1" x14ac:dyDescent="0.25">
      <c r="A10" s="12"/>
      <c r="B10" s="29" t="s">
        <v>12</v>
      </c>
      <c r="C10" s="30">
        <v>37567258</v>
      </c>
    </row>
    <row r="11" spans="1:3" ht="15" customHeight="1" x14ac:dyDescent="0.25">
      <c r="A11" s="12"/>
      <c r="B11" s="29" t="s">
        <v>13</v>
      </c>
      <c r="C11" s="30">
        <v>428589</v>
      </c>
    </row>
    <row r="12" spans="1:3" ht="18" customHeight="1" x14ac:dyDescent="0.25">
      <c r="A12" s="12"/>
      <c r="B12" s="29" t="s">
        <v>22</v>
      </c>
      <c r="C12" s="30">
        <v>680875303</v>
      </c>
    </row>
    <row r="13" spans="1:3" ht="15.75" customHeight="1" x14ac:dyDescent="0.25">
      <c r="A13" s="12"/>
      <c r="B13" s="29" t="s">
        <v>26</v>
      </c>
      <c r="C13" s="30">
        <v>442123283</v>
      </c>
    </row>
    <row r="14" spans="1:3" ht="21" customHeight="1" x14ac:dyDescent="0.25">
      <c r="A14" s="12"/>
      <c r="B14" s="29" t="s">
        <v>15</v>
      </c>
      <c r="C14" s="30">
        <v>1202176439</v>
      </c>
    </row>
    <row r="15" spans="1:3" ht="46.5" customHeight="1" x14ac:dyDescent="0.25">
      <c r="A15" s="12"/>
      <c r="B15" s="31" t="s">
        <v>30</v>
      </c>
      <c r="C15" s="30">
        <v>179978924</v>
      </c>
    </row>
    <row r="16" spans="1:3" ht="30" customHeight="1" x14ac:dyDescent="0.25">
      <c r="A16" s="12"/>
      <c r="B16" s="32" t="s">
        <v>24</v>
      </c>
      <c r="C16" s="33">
        <f>SUM(C18:C21)</f>
        <v>17400239</v>
      </c>
    </row>
    <row r="17" spans="1:3" ht="15" customHeight="1" x14ac:dyDescent="0.25">
      <c r="A17" s="12"/>
      <c r="B17" s="18" t="s">
        <v>8</v>
      </c>
      <c r="C17" s="21"/>
    </row>
    <row r="18" spans="1:3" ht="33.75" customHeight="1" x14ac:dyDescent="0.25">
      <c r="A18" s="12"/>
      <c r="B18" s="27" t="s">
        <v>16</v>
      </c>
      <c r="C18" s="28">
        <v>14211473</v>
      </c>
    </row>
    <row r="19" spans="1:3" ht="33" customHeight="1" x14ac:dyDescent="0.25">
      <c r="A19" s="12"/>
      <c r="B19" s="29" t="s">
        <v>17</v>
      </c>
      <c r="C19" s="30">
        <v>1154107</v>
      </c>
    </row>
    <row r="20" spans="1:3" ht="33" customHeight="1" x14ac:dyDescent="0.25">
      <c r="A20" s="12"/>
      <c r="B20" s="29" t="s">
        <v>18</v>
      </c>
      <c r="C20" s="30">
        <v>593864</v>
      </c>
    </row>
    <row r="21" spans="1:3" ht="16.5" customHeight="1" x14ac:dyDescent="0.25">
      <c r="A21" s="12"/>
      <c r="B21" s="29" t="s">
        <v>19</v>
      </c>
      <c r="C21" s="30">
        <v>1440795</v>
      </c>
    </row>
    <row r="22" spans="1:3" ht="16.5" customHeight="1" x14ac:dyDescent="0.25">
      <c r="A22" s="12"/>
      <c r="B22" s="32" t="s">
        <v>10</v>
      </c>
      <c r="C22" s="33">
        <v>62925</v>
      </c>
    </row>
    <row r="23" spans="1:3" ht="18.75" customHeight="1" x14ac:dyDescent="0.25">
      <c r="A23" s="12"/>
      <c r="B23" s="32" t="s">
        <v>29</v>
      </c>
      <c r="C23" s="33">
        <v>1408836</v>
      </c>
    </row>
    <row r="24" spans="1:3" ht="46.5" customHeight="1" x14ac:dyDescent="0.25">
      <c r="A24" s="12"/>
      <c r="B24" s="32" t="s">
        <v>45</v>
      </c>
      <c r="C24" s="33">
        <v>47441</v>
      </c>
    </row>
    <row r="25" spans="1:3" ht="30" customHeight="1" x14ac:dyDescent="0.25">
      <c r="A25" s="12"/>
      <c r="B25" s="32" t="s">
        <v>43</v>
      </c>
      <c r="C25" s="33">
        <v>12000000</v>
      </c>
    </row>
    <row r="26" spans="1:3" ht="15" customHeight="1" x14ac:dyDescent="0.25">
      <c r="A26" s="12"/>
      <c r="B26" s="32" t="s">
        <v>27</v>
      </c>
      <c r="C26" s="33"/>
    </row>
    <row r="27" spans="1:3" ht="16.5" customHeight="1" x14ac:dyDescent="0.25">
      <c r="A27" s="12"/>
      <c r="B27" s="32" t="s">
        <v>28</v>
      </c>
      <c r="C27" s="33"/>
    </row>
    <row r="28" spans="1:3" ht="29.25" customHeight="1" thickBot="1" x14ac:dyDescent="0.3">
      <c r="A28" s="12"/>
      <c r="B28" s="16" t="s">
        <v>14</v>
      </c>
      <c r="C28" s="22"/>
    </row>
    <row r="29" spans="1:3" ht="18.75" customHeight="1" thickBot="1" x14ac:dyDescent="0.25">
      <c r="A29" s="7" t="s">
        <v>2</v>
      </c>
      <c r="B29" s="24" t="s">
        <v>9</v>
      </c>
      <c r="C29" s="19">
        <f>SUM(C31:C33)+C34</f>
        <v>5947961154</v>
      </c>
    </row>
    <row r="30" spans="1:3" ht="15" customHeight="1" x14ac:dyDescent="0.25">
      <c r="A30" s="13"/>
      <c r="B30" s="50" t="s">
        <v>8</v>
      </c>
      <c r="C30" s="41"/>
    </row>
    <row r="31" spans="1:3" ht="15.75" customHeight="1" x14ac:dyDescent="0.25">
      <c r="A31" s="14"/>
      <c r="B31" s="51" t="s">
        <v>11</v>
      </c>
      <c r="C31" s="35">
        <v>2000000000</v>
      </c>
    </row>
    <row r="32" spans="1:3" ht="16.5" customHeight="1" x14ac:dyDescent="0.25">
      <c r="A32" s="14"/>
      <c r="B32" s="52" t="s">
        <v>20</v>
      </c>
      <c r="C32" s="36">
        <v>3600000000</v>
      </c>
    </row>
    <row r="33" spans="1:4" ht="30.75" customHeight="1" x14ac:dyDescent="0.25">
      <c r="A33" s="14"/>
      <c r="B33" s="52" t="s">
        <v>21</v>
      </c>
      <c r="C33" s="36">
        <v>21456588</v>
      </c>
    </row>
    <row r="34" spans="1:4" ht="30.75" customHeight="1" thickBot="1" x14ac:dyDescent="0.3">
      <c r="A34" s="55"/>
      <c r="B34" s="53" t="s">
        <v>46</v>
      </c>
      <c r="C34" s="54">
        <v>326504566</v>
      </c>
    </row>
    <row r="35" spans="1:4" ht="18" customHeight="1" x14ac:dyDescent="0.25">
      <c r="A35" s="40" t="s">
        <v>3</v>
      </c>
      <c r="B35" s="43" t="s">
        <v>32</v>
      </c>
      <c r="C35" s="46">
        <f>C36+C37</f>
        <v>7070737196</v>
      </c>
    </row>
    <row r="36" spans="1:4" ht="18" customHeight="1" x14ac:dyDescent="0.25">
      <c r="A36" s="38"/>
      <c r="B36" s="44" t="s">
        <v>40</v>
      </c>
      <c r="C36" s="36">
        <v>2406901537</v>
      </c>
    </row>
    <row r="37" spans="1:4" ht="17.25" customHeight="1" thickBot="1" x14ac:dyDescent="0.3">
      <c r="A37" s="39"/>
      <c r="B37" s="45" t="s">
        <v>33</v>
      </c>
      <c r="C37" s="42">
        <v>4663835659</v>
      </c>
    </row>
    <row r="38" spans="1:4" ht="15.75" customHeight="1" thickBot="1" x14ac:dyDescent="0.3">
      <c r="A38" s="47" t="s">
        <v>34</v>
      </c>
      <c r="B38" s="48" t="s">
        <v>35</v>
      </c>
      <c r="C38" s="49">
        <v>-16497434</v>
      </c>
    </row>
    <row r="39" spans="1:4" ht="48.75" customHeight="1" thickBot="1" x14ac:dyDescent="0.3">
      <c r="A39" s="47" t="s">
        <v>36</v>
      </c>
      <c r="B39" s="48" t="s">
        <v>41</v>
      </c>
      <c r="C39" s="49">
        <v>-70172615</v>
      </c>
    </row>
    <row r="40" spans="1:4" ht="30.75" customHeight="1" thickBot="1" x14ac:dyDescent="0.3">
      <c r="A40" s="47" t="s">
        <v>37</v>
      </c>
      <c r="B40" s="48" t="s">
        <v>38</v>
      </c>
      <c r="C40" s="49">
        <v>-1</v>
      </c>
    </row>
    <row r="41" spans="1:4" ht="20.25" customHeight="1" thickBot="1" x14ac:dyDescent="0.25">
      <c r="A41" s="7" t="s">
        <v>39</v>
      </c>
      <c r="B41" s="8" t="s">
        <v>42</v>
      </c>
      <c r="C41" s="37">
        <f>C4+C5-C29+C35+C38+C39+C40</f>
        <v>34730106884</v>
      </c>
    </row>
    <row r="42" spans="1:4" ht="78" customHeight="1" x14ac:dyDescent="0.2">
      <c r="A42" s="56"/>
      <c r="B42" s="56"/>
      <c r="C42" s="56"/>
      <c r="D42" s="23"/>
    </row>
    <row r="43" spans="1:4" ht="35.25" customHeight="1" x14ac:dyDescent="0.25">
      <c r="B43" s="57"/>
      <c r="C43" s="58"/>
    </row>
    <row r="44" spans="1:4" ht="12.75" customHeight="1" x14ac:dyDescent="0.2"/>
  </sheetData>
  <mergeCells count="2">
    <mergeCell ref="A42:C42"/>
    <mergeCell ref="B43:C43"/>
  </mergeCells>
  <phoneticPr fontId="1" type="noConversion"/>
  <printOptions horizontalCentered="1"/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Сулейменова Айгуль Сатыбаевна</cp:lastModifiedBy>
  <cp:lastPrinted>2023-06-14T10:18:14Z</cp:lastPrinted>
  <dcterms:created xsi:type="dcterms:W3CDTF">2006-08-21T03:40:51Z</dcterms:created>
  <dcterms:modified xsi:type="dcterms:W3CDTF">2025-07-03T11:59:35Z</dcterms:modified>
</cp:coreProperties>
</file>