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defaultThemeVersion="124226"/>
  <mc:AlternateContent xmlns:mc="http://schemas.openxmlformats.org/markup-compatibility/2006">
    <mc:Choice Requires="x15">
      <x15ac:absPath xmlns:x15ac="http://schemas.microsoft.com/office/spreadsheetml/2010/11/ac" url="C:\Users\z.turlybekova\Desktop\статбюл\"/>
    </mc:Choice>
  </mc:AlternateContent>
  <xr:revisionPtr revIDLastSave="0" documentId="13_ncr:1_{5F3903BC-DA66-439B-96EF-301FD75BBBD1}" xr6:coauthVersionLast="47" xr6:coauthVersionMax="47" xr10:uidLastSave="{00000000-0000-0000-0000-000000000000}"/>
  <bookViews>
    <workbookView xWindow="1560" yWindow="1560" windowWidth="24060" windowHeight="10380" firstSheet="33" activeTab="36" xr2:uid="{00000000-000D-0000-FFFF-FFFF00000000}"/>
  </bookViews>
  <sheets>
    <sheet name="табл 1" sheetId="1" r:id="rId1"/>
    <sheet name="табл 2 " sheetId="2" r:id="rId2"/>
    <sheet name="табл 3" sheetId="3" r:id="rId3"/>
    <sheet name="табл 4" sheetId="4" r:id="rId4"/>
    <sheet name="табл 5" sheetId="5" r:id="rId5"/>
    <sheet name="табл 6" sheetId="6" r:id="rId6"/>
    <sheet name="табл 7" sheetId="7" r:id="rId7"/>
    <sheet name="табл 8 (дох)" sheetId="8" r:id="rId8"/>
    <sheet name="табл 8 (расх)" sheetId="9" r:id="rId9"/>
    <sheet name="табл 9" sheetId="10" r:id="rId10"/>
    <sheet name="табл 10" sheetId="11" r:id="rId11"/>
    <sheet name="таб 11" sheetId="12" r:id="rId12"/>
    <sheet name="табл 12" sheetId="13" r:id="rId13"/>
    <sheet name="табл 12.1" sheetId="14" r:id="rId14"/>
    <sheet name="табл 12.2" sheetId="15" r:id="rId15"/>
    <sheet name="табл 12.3" sheetId="16" r:id="rId16"/>
    <sheet name="табл 12.4" sheetId="17" r:id="rId17"/>
    <sheet name="табл 12.5" sheetId="18" r:id="rId18"/>
    <sheet name="табл 12.6" sheetId="19" r:id="rId19"/>
    <sheet name="табл 12.7" sheetId="20" r:id="rId20"/>
    <sheet name="табл 12.8" sheetId="21" r:id="rId21"/>
    <sheet name="табл 12.9" sheetId="22" r:id="rId22"/>
    <sheet name="табл 12.10" sheetId="23" r:id="rId23"/>
    <sheet name="табл 12.11" sheetId="24" r:id="rId24"/>
    <sheet name="табл 12.12" sheetId="25" r:id="rId25"/>
    <sheet name="табл 12.13" sheetId="26" r:id="rId26"/>
    <sheet name="табл 12.14" sheetId="27" r:id="rId27"/>
    <sheet name="табл 12.15." sheetId="30" r:id="rId28"/>
    <sheet name="табл 12.16" sheetId="28" r:id="rId29"/>
    <sheet name="табл 12.17" sheetId="29" r:id="rId30"/>
    <sheet name="табл 12.18" sheetId="54" r:id="rId31"/>
    <sheet name="табл 12.19" sheetId="53" r:id="rId32"/>
    <sheet name="табл 12.20" sheetId="55" r:id="rId33"/>
    <sheet name="табл 13" sheetId="51" r:id="rId34"/>
    <sheet name="табл 14" sheetId="32" r:id="rId35"/>
    <sheet name="табл 15" sheetId="33" r:id="rId36"/>
    <sheet name="табл 16" sheetId="31" r:id="rId37"/>
    <sheet name="табл 17 кв" sheetId="34" r:id="rId38"/>
    <sheet name="табл 18" sheetId="35" r:id="rId39"/>
    <sheet name="табл 19 кв" sheetId="37" r:id="rId40"/>
    <sheet name="табл 20 кв" sheetId="38" r:id="rId41"/>
    <sheet name="табл 21 кв " sheetId="39" r:id="rId42"/>
    <sheet name="табл 22 кв" sheetId="40" r:id="rId43"/>
    <sheet name="табл 23" sheetId="41" r:id="rId44"/>
    <sheet name="табл 24 кв" sheetId="42" r:id="rId45"/>
    <sheet name="табл 25 кв" sheetId="43" r:id="rId46"/>
    <sheet name="табл 26 пг " sheetId="49" r:id="rId47"/>
    <sheet name="табл 27 пг" sheetId="45" r:id="rId48"/>
    <sheet name="28 табл" sheetId="46" r:id="rId49"/>
    <sheet name="табл 29 пг" sheetId="47"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E" localSheetId="46">#REF!</definedName>
    <definedName name="\E">#REF!</definedName>
    <definedName name="_____________________MS798" localSheetId="46">#REF!</definedName>
    <definedName name="_____________________MS798">#REF!</definedName>
    <definedName name="_____________________tab1">#REF!</definedName>
    <definedName name="_____________________tab2">#REF!</definedName>
    <definedName name="_____________________tab6798">#REF!</definedName>
    <definedName name="____________________MS798">#REF!</definedName>
    <definedName name="____________________tab1">#REF!</definedName>
    <definedName name="____________________tab2">#REF!</definedName>
    <definedName name="____________________tab6798">#REF!</definedName>
    <definedName name="___________________MS798">#REF!</definedName>
    <definedName name="___________________tab1">#REF!</definedName>
    <definedName name="___________________tab2">#REF!</definedName>
    <definedName name="___________________tab6798">#REF!</definedName>
    <definedName name="__________________MS798">#REF!</definedName>
    <definedName name="__________________tab1">#REF!</definedName>
    <definedName name="__________________tab2">#REF!</definedName>
    <definedName name="__________________tab6798">#REF!</definedName>
    <definedName name="_________________MS798">#REF!</definedName>
    <definedName name="_________________prt1">#N/A</definedName>
    <definedName name="_________________prt2">#N/A</definedName>
    <definedName name="_________________prt3">#N/A</definedName>
    <definedName name="_________________prt4">#N/A</definedName>
    <definedName name="_________________prt5">#N/A</definedName>
    <definedName name="_________________prt6">#N/A</definedName>
    <definedName name="_________________prt7">#N/A</definedName>
    <definedName name="_________________prt8">#N/A</definedName>
    <definedName name="_________________tab1">#REF!</definedName>
    <definedName name="_________________tab2">#REF!</definedName>
    <definedName name="_________________tab6798">#REF!</definedName>
    <definedName name="________________MS798">#REF!</definedName>
    <definedName name="________________prt1">#N/A</definedName>
    <definedName name="________________prt2">#N/A</definedName>
    <definedName name="________________prt3">#N/A</definedName>
    <definedName name="________________prt4">#N/A</definedName>
    <definedName name="________________prt5">#N/A</definedName>
    <definedName name="________________prt6">#N/A</definedName>
    <definedName name="________________prt7">#N/A</definedName>
    <definedName name="________________prt8">#N/A</definedName>
    <definedName name="________________tab1">#REF!</definedName>
    <definedName name="________________tab2">#REF!</definedName>
    <definedName name="________________tab6798">#REF!</definedName>
    <definedName name="_______________MS798">#REF!</definedName>
    <definedName name="_______________prt1">#N/A</definedName>
    <definedName name="_______________prt2">#N/A</definedName>
    <definedName name="_______________prt3">#N/A</definedName>
    <definedName name="_______________prt4">#N/A</definedName>
    <definedName name="_______________prt5">#N/A</definedName>
    <definedName name="_______________prt6">#N/A</definedName>
    <definedName name="_______________prt7">#N/A</definedName>
    <definedName name="_______________prt8">#N/A</definedName>
    <definedName name="_______________tab1">#REF!</definedName>
    <definedName name="_______________tab2">#REF!</definedName>
    <definedName name="_______________tab6798">#REF!</definedName>
    <definedName name="______________MS798">#REF!</definedName>
    <definedName name="______________prt1">#N/A</definedName>
    <definedName name="______________prt2">#N/A</definedName>
    <definedName name="______________prt3">#N/A</definedName>
    <definedName name="______________prt4">#N/A</definedName>
    <definedName name="______________prt5">#N/A</definedName>
    <definedName name="______________prt6">#N/A</definedName>
    <definedName name="______________prt7">#N/A</definedName>
    <definedName name="______________prt8">#N/A</definedName>
    <definedName name="______________tab1">#REF!</definedName>
    <definedName name="______________tab2">#REF!</definedName>
    <definedName name="______________tab6798">#REF!</definedName>
    <definedName name="_____________MS798">#REF!</definedName>
    <definedName name="_____________prt1">#N/A</definedName>
    <definedName name="_____________prt2">#N/A</definedName>
    <definedName name="_____________prt3">#N/A</definedName>
    <definedName name="_____________prt4">#N/A</definedName>
    <definedName name="_____________prt5">#N/A</definedName>
    <definedName name="_____________prt6">#N/A</definedName>
    <definedName name="_____________prt7">#N/A</definedName>
    <definedName name="_____________prt8">#N/A</definedName>
    <definedName name="_____________tab1">#REF!</definedName>
    <definedName name="_____________tab2">#REF!</definedName>
    <definedName name="_____________tab6798">#REF!</definedName>
    <definedName name="____________MS798">#REF!</definedName>
    <definedName name="____________prt1">#N/A</definedName>
    <definedName name="____________prt2">#N/A</definedName>
    <definedName name="____________prt3">#N/A</definedName>
    <definedName name="____________prt4">#N/A</definedName>
    <definedName name="____________prt5">#N/A</definedName>
    <definedName name="____________prt6">#N/A</definedName>
    <definedName name="____________prt7">#N/A</definedName>
    <definedName name="____________prt8">#N/A</definedName>
    <definedName name="____________tab1">#REF!</definedName>
    <definedName name="____________tab2">#REF!</definedName>
    <definedName name="____________tab6798">#REF!</definedName>
    <definedName name="___________MS798">#REF!</definedName>
    <definedName name="___________prt1">#N/A</definedName>
    <definedName name="___________prt2">#N/A</definedName>
    <definedName name="___________prt3">#N/A</definedName>
    <definedName name="___________prt4">#N/A</definedName>
    <definedName name="___________prt5">#N/A</definedName>
    <definedName name="___________prt6">#N/A</definedName>
    <definedName name="___________prt7">#N/A</definedName>
    <definedName name="___________prt8">#N/A</definedName>
    <definedName name="___________tab1">#REF!</definedName>
    <definedName name="___________tab2">#REF!</definedName>
    <definedName name="___________tab6798">#REF!</definedName>
    <definedName name="__________MS798">#REF!</definedName>
    <definedName name="__________prt1">[1]!__________prt1</definedName>
    <definedName name="__________prt2">[1]!__________prt2</definedName>
    <definedName name="__________prt3">[1]!__________prt3</definedName>
    <definedName name="__________prt4">[1]!__________prt4</definedName>
    <definedName name="__________prt5">[1]!__________prt5</definedName>
    <definedName name="__________prt6">[1]!__________prt6</definedName>
    <definedName name="__________prt7">[1]!__________prt7</definedName>
    <definedName name="__________prt8">[1]!__________prt8</definedName>
    <definedName name="__________tab1">#REF!</definedName>
    <definedName name="__________tab2">#REF!</definedName>
    <definedName name="__________tab6798">#REF!</definedName>
    <definedName name="_________MS798">#REF!</definedName>
    <definedName name="_________prt1">[1]!_________prt1</definedName>
    <definedName name="_________prt2">[1]!_________prt2</definedName>
    <definedName name="_________prt3">[1]!_________prt3</definedName>
    <definedName name="_________prt4">[1]!_________prt4</definedName>
    <definedName name="_________prt5">[1]!_________prt5</definedName>
    <definedName name="_________prt6">[1]!_________prt6</definedName>
    <definedName name="_________prt7">[1]!_________prt7</definedName>
    <definedName name="_________prt8">[1]!_________prt8</definedName>
    <definedName name="_________tab1">#REF!</definedName>
    <definedName name="_________tab2">#REF!</definedName>
    <definedName name="_________tab6798">#REF!</definedName>
    <definedName name="________MS798">#REF!</definedName>
    <definedName name="________prt1">[1]!________prt1</definedName>
    <definedName name="________prt2">[1]!________prt2</definedName>
    <definedName name="________prt3">[1]!________prt3</definedName>
    <definedName name="________prt4">[1]!________prt4</definedName>
    <definedName name="________prt5">[1]!________prt5</definedName>
    <definedName name="________prt6">[1]!________prt6</definedName>
    <definedName name="________prt7">[1]!________prt7</definedName>
    <definedName name="________prt8">[1]!________prt8</definedName>
    <definedName name="________tab1">#REF!</definedName>
    <definedName name="________tab2">#REF!</definedName>
    <definedName name="________tab6798">#REF!</definedName>
    <definedName name="_______MS798">#REF!</definedName>
    <definedName name="_______prt1">[1]!_______prt1</definedName>
    <definedName name="_______prt2">[1]!_______prt2</definedName>
    <definedName name="_______prt3">[1]!_______prt3</definedName>
    <definedName name="_______prt4">[1]!_______prt4</definedName>
    <definedName name="_______prt5">[1]!_______prt5</definedName>
    <definedName name="_______prt6">[1]!_______prt6</definedName>
    <definedName name="_______prt7">[1]!_______prt7</definedName>
    <definedName name="_______prt8">[1]!_______prt8</definedName>
    <definedName name="_______tab1">#REF!</definedName>
    <definedName name="_______tab2">#REF!</definedName>
    <definedName name="_______tab6798">#REF!</definedName>
    <definedName name="______MS798">#REF!</definedName>
    <definedName name="______prt1">[1]!______prt1</definedName>
    <definedName name="______prt2">[1]!______prt2</definedName>
    <definedName name="______prt3">[1]!______prt3</definedName>
    <definedName name="______prt4">[1]!______prt4</definedName>
    <definedName name="______prt5">[1]!______prt5</definedName>
    <definedName name="______prt6">[1]!______prt6</definedName>
    <definedName name="______prt7">[1]!______prt7</definedName>
    <definedName name="______prt8">[1]!______prt8</definedName>
    <definedName name="______tab1">#REF!</definedName>
    <definedName name="______tab2">#REF!</definedName>
    <definedName name="______tab6798">#REF!</definedName>
    <definedName name="_____G100000">#REF!</definedName>
    <definedName name="_____MCV1">#REF!</definedName>
    <definedName name="_____MS798">#REF!</definedName>
    <definedName name="_____prt1">#N/A</definedName>
    <definedName name="_____prt2">#N/A</definedName>
    <definedName name="_____prt3">#N/A</definedName>
    <definedName name="_____prt4">#N/A</definedName>
    <definedName name="_____prt5">#N/A</definedName>
    <definedName name="_____prt6">#N/A</definedName>
    <definedName name="_____prt7">#N/A</definedName>
    <definedName name="_____prt8">#N/A</definedName>
    <definedName name="_____tab1">#REF!</definedName>
    <definedName name="_____tab2">#REF!</definedName>
    <definedName name="_____tab6798">#REF!</definedName>
    <definedName name="_____xlfn.BAHTTEXT" hidden="1">#NAME?</definedName>
    <definedName name="____MS798">#REF!</definedName>
    <definedName name="____prt1">#N/A</definedName>
    <definedName name="____prt2">#N/A</definedName>
    <definedName name="____prt3">#N/A</definedName>
    <definedName name="____prt4">#N/A</definedName>
    <definedName name="____prt5">#N/A</definedName>
    <definedName name="____prt6">#N/A</definedName>
    <definedName name="____prt7">#N/A</definedName>
    <definedName name="____prt8">#N/A</definedName>
    <definedName name="____tab1">#REF!</definedName>
    <definedName name="____tab2">#REF!</definedName>
    <definedName name="____tab6798">#REF!</definedName>
    <definedName name="____xlfn.BAHTTEXT" hidden="1">#NAME?</definedName>
    <definedName name="___2006_г___сверка_с_нулевыми_СГД">#REF!</definedName>
    <definedName name="___MCV1">#REF!</definedName>
    <definedName name="___MS798">#REF!</definedName>
    <definedName name="___prt1">#N/A</definedName>
    <definedName name="___prt2">#N/A</definedName>
    <definedName name="___prt3">#N/A</definedName>
    <definedName name="___prt4">#N/A</definedName>
    <definedName name="___prt5">#N/A</definedName>
    <definedName name="___prt6">#N/A</definedName>
    <definedName name="___prt7">#N/A</definedName>
    <definedName name="___prt8">#N/A</definedName>
    <definedName name="___tab06">#REF!</definedName>
    <definedName name="___tab07">#REF!</definedName>
    <definedName name="___tab1">#REF!</definedName>
    <definedName name="___tab2">#REF!</definedName>
    <definedName name="___tab6798">#REF!</definedName>
    <definedName name="___xlfn.BAHTTEXT" hidden="1">#NAME?</definedName>
    <definedName name="__1__123Graph_XREALEX_WAGE" hidden="1">[2]PRIVATE!#REF!</definedName>
    <definedName name="__1_2006_г___сверка_с_нулевыми_СГД">#REF!</definedName>
    <definedName name="__2__123Graph_XREALEX_WAGE" hidden="1">[3]PRIVATE!#REF!</definedName>
    <definedName name="__2006_г___сверка_с_нулевыми_СГД">#REF!</definedName>
    <definedName name="__G100000">#REF!</definedName>
    <definedName name="__MCV1">#REF!</definedName>
    <definedName name="__MS798">#REF!</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tab06">#REF!</definedName>
    <definedName name="__tab07">#REF!</definedName>
    <definedName name="__tab1">#REF!</definedName>
    <definedName name="__tab2">#REF!</definedName>
    <definedName name="__tab6798">#REF!</definedName>
    <definedName name="__xlfn.BAHTTEXT" hidden="1">#NAME?</definedName>
    <definedName name="_1__123Graph_XREALEX_WAGE" hidden="1">[4]PRIVATE!#REF!</definedName>
    <definedName name="_1_2006_г___сверка_с_нулевыми_СГД">#REF!</definedName>
    <definedName name="_10__123Graph_XREALEX_WAGE" hidden="1">[5]PRIVATE!#REF!</definedName>
    <definedName name="_11_2006_г___сверка_с_нулевыми_СГД">#REF!</definedName>
    <definedName name="_1Excel_BuiltIn_Print_Titles_6_1">NA()</definedName>
    <definedName name="_2_____123Graph_XREALEX_WAGE" hidden="1">[3]PRIVATE!#REF!</definedName>
    <definedName name="_2__123Graph_XREALEX_WAGE" hidden="1">[3]PRIVATE!#REF!</definedName>
    <definedName name="_2006_г___сверка_с_нулевыми_СГД">#REF!</definedName>
    <definedName name="_3_2006_г___сверка_с_нулевыми_СГД">#REF!</definedName>
    <definedName name="_4____123Graph_XREALEX_WAGE" hidden="1">[3]PRIVATE!#REF!</definedName>
    <definedName name="_4__123Graph_XREALEX_WAGE" hidden="1">[6]PRIVATE!#REF!</definedName>
    <definedName name="_7__123Graph_XREALEX_WAGE" hidden="1">[7]PRIVATE!#REF!</definedName>
    <definedName name="_Dist_Bin" hidden="1">#REF!</definedName>
    <definedName name="_Dist_Values" hidden="1">#REF!</definedName>
    <definedName name="_Fill" hidden="1">#REF!</definedName>
    <definedName name="_G100000">#REF!</definedName>
    <definedName name="_Key1" hidden="1">#REF!</definedName>
    <definedName name="_Key2" hidden="1">#REF!</definedName>
    <definedName name="_MCV1">#REF!</definedName>
    <definedName name="_MS798">#REF!</definedName>
    <definedName name="_Order1" hidden="1">255</definedName>
    <definedName name="_Order2" hidden="1">255</definedName>
    <definedName name="_prt1">#N/A</definedName>
    <definedName name="_prt2">#N/A</definedName>
    <definedName name="_prt3">#N/A</definedName>
    <definedName name="_prt4">#N/A</definedName>
    <definedName name="_prt5">#N/A</definedName>
    <definedName name="_prt6">#N/A</definedName>
    <definedName name="_prt7">#N/A</definedName>
    <definedName name="_prt8">#N/A</definedName>
    <definedName name="_Sort" hidden="1">#REF!</definedName>
    <definedName name="_tab06">#REF!</definedName>
    <definedName name="_tab07">#REF!</definedName>
    <definedName name="_tab1">#REF!</definedName>
    <definedName name="_tab2">#REF!</definedName>
    <definedName name="_tab6798">#REF!</definedName>
    <definedName name="_xlnm._FilterDatabase" localSheetId="3" hidden="1">'табл 4'!$A$8:$I$274</definedName>
    <definedName name="_xlnm._FilterDatabase" localSheetId="7" hidden="1">'табл 8 (дох)'!$A$7:$G$190</definedName>
    <definedName name="_ьл" localSheetId="46">#REF!</definedName>
    <definedName name="_ьл">#REF!</definedName>
    <definedName name="a" hidden="1">255</definedName>
    <definedName name="Aaca">[8]!Eeno1</definedName>
    <definedName name="Áàçà">[8]!Ëèñò1</definedName>
    <definedName name="ABC" hidden="1">[5]PRIVATE!#REF!</definedName>
    <definedName name="Agency_List">[9]Control!$H$17:$H$19</definedName>
    <definedName name="AS2DocOpenMode" hidden="1">"AS2DocumentEdit"</definedName>
    <definedName name="BM.GSR.FCTY.CD">#REF!</definedName>
    <definedName name="BM.GSR.FXAI.CD">#REF!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ottomRight">#REF!</definedName>
    <definedName name="BRASS">#REF!</definedName>
    <definedName name="BRASS_6">#REF!</definedName>
    <definedName name="BRO">#REF!</definedName>
    <definedName name="BS">'[10]BoP-weo'!#REF!</definedName>
    <definedName name="BT">'[10]BoP-weo'!#REF!</definedName>
    <definedName name="BTR" localSheetId="46">#REF!</definedName>
    <definedName name="BTR">#REF!</definedName>
    <definedName name="BTRG" localSheetId="46">#REF!</definedName>
    <definedName name="BTRG">#REF!</definedName>
    <definedName name="BUControlSheet_CurrencySelections">[11]Control!$A$19:$A$20</definedName>
    <definedName name="BUControlSheet_FormulaSelections">[11]Control!$A$16:$A$17</definedName>
    <definedName name="BUControlSheet_RevisionSelections">[11]Control!$A$21:$A$22</definedName>
    <definedName name="BUControlSheet_ScaleSelections">[11]Control!$J$35:$J$36</definedName>
    <definedName name="budfin" localSheetId="46">#REF!</definedName>
    <definedName name="budfin">#REF!</definedName>
    <definedName name="budget_financing" localSheetId="46">#REF!</definedName>
    <definedName name="budget_financing">#REF!</definedName>
    <definedName name="BuiltIn_AutoFilter___1" localSheetId="46">#REF!</definedName>
    <definedName name="BuiltIn_AutoFilter___1">#REF!</definedName>
    <definedName name="BuiltIn_Print_Titles">#N/A</definedName>
    <definedName name="BuiltIn_Print_Titles___0">#N/A</definedName>
    <definedName name="bul96.xls">[8]!Eeno1</definedName>
    <definedName name="BX" localSheetId="46">#REF!</definedName>
    <definedName name="BX">#REF!</definedName>
    <definedName name="BX.GSR.FCTY.CD" localSheetId="46">#REF!</definedName>
    <definedName name="BX.GSR.FCTY.CD">#REF!</definedName>
    <definedName name="BX.GSR.GNFS.CD" localSheetId="46">#REF!</definedName>
    <definedName name="BX.GSR.GNFS.CD">#REF!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_NX_R">#REF!</definedName>
    <definedName name="BXG">#REF!</definedName>
    <definedName name="BXG_NXG_R">#REF!</definedName>
    <definedName name="BXS">#REF!</definedName>
    <definedName name="CalcBCA">#REF!</definedName>
    <definedName name="CalcBCA_1">'[10]BoP-weo'!#REF!</definedName>
    <definedName name="CalcBCA_2">'[10]BoP-weo'!#REF!</definedName>
    <definedName name="CalcBFRA_1">'[10]BoP-weo'!#REF!</definedName>
    <definedName name="CalcBFRA_2">'[10]BoP-weo'!#REF!</definedName>
    <definedName name="CalcBK">'[10]BoP-weo'!#REF!</definedName>
    <definedName name="CalcBKF">'[10]BoP-weo'!#REF!</definedName>
    <definedName name="CalcBMG" localSheetId="46">#REF!</definedName>
    <definedName name="CalcBMG">#REF!</definedName>
    <definedName name="CalcBXG" localSheetId="46">#REF!</definedName>
    <definedName name="CalcBXG">#REF!</definedName>
    <definedName name="CalcC_F" localSheetId="46">'[10]BoP-weo'!#REF!</definedName>
    <definedName name="CalcC_F">'[10]BoP-weo'!#REF!</definedName>
    <definedName name="calcCAS">#N/A</definedName>
    <definedName name="calcm">[12]EXP!$A$7</definedName>
    <definedName name="CalcMCV_4" localSheetId="46">#REF!</definedName>
    <definedName name="CalcMCV_4">#REF!</definedName>
    <definedName name="CalcMCV_B" localSheetId="46">#REF!</definedName>
    <definedName name="CalcMCV_B">#REF!</definedName>
    <definedName name="CalcMCV_T" localSheetId="46">#REF!</definedName>
    <definedName name="CalcMCV_T">#REF!</definedName>
    <definedName name="CalcNGS">#REF!</definedName>
    <definedName name="CalcNGS_NGDP">#REF!</definedName>
    <definedName name="CalcNGSG">#REF!</definedName>
    <definedName name="CalcNGSP">#REF!</definedName>
    <definedName name="CalcNI">#REF!</definedName>
    <definedName name="CAS_PROC">#N/A</definedName>
    <definedName name="cbroc.cbroc">[13]!cbroc.cbroc</definedName>
    <definedName name="CHK1.1" localSheetId="46">#REF!</definedName>
    <definedName name="CHK1.1">#REF!</definedName>
    <definedName name="CHK2.1" localSheetId="46">#REF!</definedName>
    <definedName name="CHK2.1">#REF!</definedName>
    <definedName name="CHK2.2" localSheetId="46">#REF!</definedName>
    <definedName name="CHK2.2">#REF!</definedName>
    <definedName name="CHK2.3">#REF!</definedName>
    <definedName name="CHK3.1">#REF!</definedName>
    <definedName name="CHK5.1">#REF!</definedName>
    <definedName name="cnBegColNull">#REF!</definedName>
    <definedName name="cnCodeMain">[14]ANALYSIS!#REF!</definedName>
    <definedName name="cnCodePlan">[14]PLAN!#REF!</definedName>
    <definedName name="Coordinator_List">[9]Control!$J$20:$J$21</definedName>
    <definedName name="Country">[15]Control!$C$1</definedName>
    <definedName name="CPI" localSheetId="46">#REF!</definedName>
    <definedName name="CPI">#REF!</definedName>
    <definedName name="CredComp" localSheetId="46">#REF!</definedName>
    <definedName name="CredComp">#REF!</definedName>
    <definedName name="CredRates" localSheetId="46">#REF!</definedName>
    <definedName name="CredRates">#REF!</definedName>
    <definedName name="ctylist">#REF!</definedName>
    <definedName name="Currency_Def">[9]Control!$BA$330:$BA$487</definedName>
    <definedName name="Current_account" localSheetId="46">#REF!</definedName>
    <definedName name="Current_account">#REF!</definedName>
    <definedName name="CURRENTYEAR" localSheetId="46">#REF!</definedName>
    <definedName name="CURRENTYEAR">#REF!</definedName>
    <definedName name="D" localSheetId="46">#REF!</definedName>
    <definedName name="D">#REF!</definedName>
    <definedName name="D_B">#REF!</definedName>
    <definedName name="D_G">#REF!</definedName>
    <definedName name="D_L">#REF!</definedName>
    <definedName name="D_NGDP">#REF!</definedName>
    <definedName name="D_O">#REF!</definedName>
    <definedName name="D_S">#REF!</definedName>
    <definedName name="D_S_NGDP">#REF!</definedName>
    <definedName name="D_S_SY">#REF!</definedName>
    <definedName name="D_Sproj">#REF!</definedName>
    <definedName name="D_SRM">#REF!</definedName>
    <definedName name="D_SY">#REF!</definedName>
    <definedName name="DA">#REF!</definedName>
    <definedName name="DA_D">#REF!</definedName>
    <definedName name="DA_SY">#REF!</definedName>
    <definedName name="DAB_D">#REF!</definedName>
    <definedName name="DAB_SY">#REF!</definedName>
    <definedName name="DABproj">#REF!</definedName>
    <definedName name="DAG_D">#REF!</definedName>
    <definedName name="DAG_SY">#REF!</definedName>
    <definedName name="DAGproj">#REF!</definedName>
    <definedName name="DAIBproj">#REF!</definedName>
    <definedName name="DAIGproj">#REF!</definedName>
    <definedName name="DAIproj">#REF!</definedName>
    <definedName name="DAproj">#REF!</definedName>
    <definedName name="DASD">#REF!</definedName>
    <definedName name="DASDB">#REF!</definedName>
    <definedName name="DASDG">#REF!</definedName>
    <definedName name="Database_MI">#REF!</definedName>
    <definedName name="DATES">#REF!</definedName>
    <definedName name="DB">#REF!</definedName>
    <definedName name="DB_NGDP">#REF!</definedName>
    <definedName name="DB_SY">#REF!</definedName>
    <definedName name="DBproj">#REF!</definedName>
    <definedName name="dddd" localSheetId="46" hidden="1">{"TRADE_COMP",#N/A,FALSE,"TAB23APP";"BOP",#N/A,FALSE,"TAB6";"DOT",#N/A,FALSE,"TAB24APP";"EXTDEBT",#N/A,FALSE,"TAB25APP"}</definedName>
    <definedName name="dddd" localSheetId="49" hidden="1">{"TRADE_COMP",#N/A,FALSE,"TAB23APP";"BOP",#N/A,FALSE,"TAB6";"DOT",#N/A,FALSE,"TAB24APP";"EXTDEBT",#N/A,FALSE,"TAB25APP"}</definedName>
    <definedName name="dddd" hidden="1">{"TRADE_COMP",#N/A,FALSE,"TAB23APP";"BOP",#N/A,FALSE,"TAB6";"DOT",#N/A,FALSE,"TAB24APP";"EXTDEBT",#N/A,FALSE,"TAB25APP"}</definedName>
    <definedName name="DDRB_7DB">#REF!</definedName>
    <definedName name="DDRB_7DB_A">#REF!</definedName>
    <definedName name="DelKreditor" localSheetId="46">#REF!,#REF!</definedName>
    <definedName name="DelKreditor">#REF!,#REF!</definedName>
    <definedName name="delstr" localSheetId="46">#REF!,#REF!,#REF!</definedName>
    <definedName name="delstr">#REF!,#REF!,#REF!</definedName>
    <definedName name="DELVD" localSheetId="46">#REF!,#REF!,#REF!,#REF!,#REF!,#REF!,#REF!,#REF!,#REF!,#REF!,#REF!,#REF!,#REF!,#REF!,#REF!,#REF!,#REF!</definedName>
    <definedName name="DELVD">#REF!,#REF!,#REF!,#REF!,#REF!,#REF!,#REF!,#REF!,#REF!,#REF!,#REF!,#REF!,#REF!,#REF!,#REF!,#REF!,#REF!</definedName>
    <definedName name="DelVd1" localSheetId="46">#REF!,#REF!,#REF!,#REF!,#REF!,#REF!,#REF!,#REF!,#REF!,#REF!,#REF!,#REF!</definedName>
    <definedName name="DelVd1">#REF!,#REF!,#REF!,#REF!,#REF!,#REF!,#REF!,#REF!,#REF!,#REF!,#REF!,#REF!</definedName>
    <definedName name="DelZaim" localSheetId="46">#REF!</definedName>
    <definedName name="DelZaim">#REF!</definedName>
    <definedName name="DEM">#REF!</definedName>
    <definedName name="DepComp">#REF!</definedName>
    <definedName name="DepRates">#REF!</definedName>
    <definedName name="DF">#REF!</definedName>
    <definedName name="DF_S">#REF!</definedName>
    <definedName name="DFB">#REF!</definedName>
    <definedName name="DFF">#REF!</definedName>
    <definedName name="DFFB">#REF!</definedName>
    <definedName name="DFFG">#REF!</definedName>
    <definedName name="DFFP">#REF!</definedName>
    <definedName name="DFG">#REF!</definedName>
    <definedName name="DG">#REF!</definedName>
    <definedName name="DG.DOD.MWBG.CD">#REF!</definedName>
    <definedName name="DG_NGDP">#REF!</definedName>
    <definedName name="DG_S">#REF!</definedName>
    <definedName name="DG_SY">#REF!</definedName>
    <definedName name="DGproj">#REF!</definedName>
    <definedName name="DIF_6">'[10]BoP-weo'!#REF!</definedName>
    <definedName name="DMSUM" localSheetId="46">#REF!</definedName>
    <definedName name="DMSUM">#REF!</definedName>
    <definedName name="DO" localSheetId="46">#REF!</definedName>
    <definedName name="DO">#REF!</definedName>
    <definedName name="dolyakone4nogosprosa" localSheetId="46">'[16]МОБ-49 Тип I'!#REF!</definedName>
    <definedName name="dolyakone4nogosprosa">'[16]МОБ-49 Тип I'!#REF!</definedName>
    <definedName name="dolyakone4nogosprosa2">'[17]МОБ-49 Тип II'!$BC$380:$BC$428</definedName>
    <definedName name="dolyaVDS">'[17]ТЗВ-2014'!$E$89:$BT$89</definedName>
    <definedName name="Dproj" localSheetId="46">#REF!</definedName>
    <definedName name="Dproj">#REF!</definedName>
    <definedName name="DS" localSheetId="46">#REF!</definedName>
    <definedName name="DS">#REF!</definedName>
    <definedName name="DSD" localSheetId="46">#REF!</definedName>
    <definedName name="DSD">#REF!</definedName>
    <definedName name="DSD_S">#REF!</definedName>
    <definedName name="DSDB">#REF!</definedName>
    <definedName name="DSDG">#REF!</definedName>
    <definedName name="DSI">#REF!</definedName>
    <definedName name="DSIBproj">#REF!</definedName>
    <definedName name="DSIGproj">#REF!</definedName>
    <definedName name="DSIproj">#REF!</definedName>
    <definedName name="DSISD">#REF!</definedName>
    <definedName name="DSISDB">#REF!</definedName>
    <definedName name="DSISDG">#REF!</definedName>
    <definedName name="DSP">#REF!</definedName>
    <definedName name="DSPBproj">#REF!</definedName>
    <definedName name="DSPG">#REF!</definedName>
    <definedName name="DSPGproj">#REF!</definedName>
    <definedName name="DSPproj">#REF!</definedName>
    <definedName name="DSPSD">#REF!</definedName>
    <definedName name="DSPSDB">#REF!</definedName>
    <definedName name="DSPSDG">#REF!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VE">#REF!</definedName>
    <definedName name="DVE_S">#REF!</definedName>
    <definedName name="DVEB">#REF!</definedName>
    <definedName name="DVEG">#REF!</definedName>
    <definedName name="E200E">#REF!</definedName>
    <definedName name="Ed.">[14]ANALYSIS!#REF!</definedName>
    <definedName name="EDNA" localSheetId="46">#REF!</definedName>
    <definedName name="EDNA">#REF!</definedName>
    <definedName name="EdssBatchRange" localSheetId="46">#REF!</definedName>
    <definedName name="EdssBatchRange">#REF!</definedName>
    <definedName name="EF_7D" localSheetId="46">#REF!</definedName>
    <definedName name="EF_7D">#REF!</definedName>
    <definedName name="EF_7DB">#REF!</definedName>
    <definedName name="EF_7DG">#REF!</definedName>
    <definedName name="Empl">#REF!</definedName>
    <definedName name="empty">#REF!</definedName>
    <definedName name="ENDA">#REF!</definedName>
    <definedName name="endbut">"Button 3"</definedName>
    <definedName name="EntSec">#REF!</definedName>
    <definedName name="Excel_BuiltIn__FilterDatabase_1">[18]атыр!#REF!</definedName>
    <definedName name="Excel_BuiltIn_Print_Area_1">[18]атыр!#REF!</definedName>
    <definedName name="Excel_BuiltIn_Print_Area_2">'[19]РБ_НФ _каз_'!#REF!</definedName>
    <definedName name="Excel_BuiltIn_Print_Titles_1">[20]Акколь!$A$1:$C$65535,[20]Акколь!$A$8:$IV$13</definedName>
    <definedName name="Excel_BuiltIn_Print_Titles_10">NA()</definedName>
    <definedName name="Excel_BuiltIn_Print_Titles_2" localSheetId="46">'[19]РБ_НФ _каз_'!#REF!</definedName>
    <definedName name="Excel_BuiltIn_Print_Titles_2">'[19]РБ_НФ _каз_'!#REF!</definedName>
    <definedName name="Excel_BuiltIn_Print_Titles_7_1">NA()</definedName>
    <definedName name="Excel_BuiltIn_Print_Titles_9">NA()</definedName>
    <definedName name="ExchRate">#REF!</definedName>
    <definedName name="ExitWRS">[21]Main!$AB$25</definedName>
    <definedName name="F" localSheetId="46">#REF!</definedName>
    <definedName name="F">#REF!</definedName>
    <definedName name="Farm" localSheetId="46">#REF!</definedName>
    <definedName name="Farm">#REF!</definedName>
    <definedName name="FI.RES.GOLD.CD.WB" localSheetId="46">#REF!</definedName>
    <definedName name="FI.RES.GOLD.CD.WB">#REF!</definedName>
    <definedName name="FI.RES.TOTL.CD.WB">#REF!</definedName>
    <definedName name="FI.RES.XGLD.CD">#REF!</definedName>
    <definedName name="Finance">#REF!</definedName>
    <definedName name="Fiscsum">#REF!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#REF!</definedName>
    <definedName name="Foreign_liabilities">#REF!</definedName>
    <definedName name="FOREX_D">'[22]FOREX-DAILY'!$A$9:$Q$128</definedName>
    <definedName name="FP.CPI.TOTL" localSheetId="46">#REF!</definedName>
    <definedName name="FP.CPI.TOTL">#REF!</definedName>
    <definedName name="FS.XPC.DDPT.CN" localSheetId="46">#REF!</definedName>
    <definedName name="FS.XPC.DDPT.CN">#REF!</definedName>
    <definedName name="FS.XPC.TDPT.CN" localSheetId="46">#REF!</definedName>
    <definedName name="FS.XPC.TDPT.CN">#REF!</definedName>
    <definedName name="fullpilot">#REF!</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kff">#REF!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CB">#REF!</definedName>
    <definedName name="GCB_NGDP">#REF!</definedName>
    <definedName name="GCEC">#REF!</definedName>
    <definedName name="GCEI">#REF!</definedName>
    <definedName name="GCENL">#REF!</definedName>
    <definedName name="GCND">#REF!</definedName>
    <definedName name="GCND_NGDP">#REF!</definedName>
    <definedName name="GCRG">#REF!</definedName>
    <definedName name="GDPCat">#REF!</definedName>
    <definedName name="GDPOrigin">#REF!</definedName>
    <definedName name="GEB_6">'[10]BoP-weo'!#REF!</definedName>
    <definedName name="GGB" localSheetId="46">#REF!</definedName>
    <definedName name="GGB">#REF!</definedName>
    <definedName name="GGB_NGDP" localSheetId="46">#REF!</definedName>
    <definedName name="GGB_NGDP">#REF!</definedName>
    <definedName name="GGEC" localSheetId="46">#REF!</definedName>
    <definedName name="GGEC">#REF!</definedName>
    <definedName name="GGED">#REF!</definedName>
    <definedName name="GGED_NGDP">#REF!</definedName>
    <definedName name="GGEI">#REF!</definedName>
    <definedName name="GGENL">#REF!</definedName>
    <definedName name="GGND">#REF!</definedName>
    <definedName name="GGRG">#REF!</definedName>
    <definedName name="ghjxbt">#REF!</definedName>
    <definedName name="GovExp">#REF!</definedName>
    <definedName name="GovRev">#REF!</definedName>
    <definedName name="Gross_reserves">#REF!</definedName>
    <definedName name="gtxb">[23]!печ_кн</definedName>
    <definedName name="HEADER">'[24]Crude Oil Reserves1980-2003'!#REF!</definedName>
    <definedName name="HERE" localSheetId="46">#REF!</definedName>
    <definedName name="HERE">#REF!</definedName>
    <definedName name="hjj">'[23]#ССЫЛКА'!$H$1:$AC$69</definedName>
    <definedName name="hjjjjj">[23]!печ_кн1</definedName>
    <definedName name="HTML_CodePage" hidden="1">1251</definedName>
    <definedName name="HTML_Control" localSheetId="46" hidden="1">{"'стр.106'!$A$1:$H$27"}</definedName>
    <definedName name="HTML_Control" localSheetId="49" hidden="1">{"'стр.106'!$A$1:$H$27"}</definedName>
    <definedName name="HTML_Control" hidden="1">{"'стр.106'!$A$1:$H$27"}</definedName>
    <definedName name="HTML_Description" hidden="1">""</definedName>
    <definedName name="HTML_Email" hidden="1">""</definedName>
    <definedName name="HTML_Header" hidden="1">""</definedName>
    <definedName name="HTML_LastUpdate" hidden="1">"21.08.01"</definedName>
    <definedName name="HTML_LineAfter" hidden="1">FALSE</definedName>
    <definedName name="HTML_LineBefore" hidden="1">FALSE</definedName>
    <definedName name="HTML_Name" hidden="1">"nsa"</definedName>
    <definedName name="HTML_OBDlg2" hidden="1">TRUE</definedName>
    <definedName name="HTML_OBDlg4" hidden="1">TRUE</definedName>
    <definedName name="HTML_OS" hidden="1">0</definedName>
    <definedName name="HTML_PathFile" hidden="1">"C:\Мои документы\str106.htm"</definedName>
    <definedName name="HTML_Title" hidden="1">""</definedName>
    <definedName name="IDRO_7D">#REF!</definedName>
    <definedName name="IIPpilot">#REF!</definedName>
    <definedName name="IMF">[12]IN!$AF$36</definedName>
    <definedName name="IMF_CRDT" localSheetId="46">#REF!</definedName>
    <definedName name="IMF_CRDT">#REF!</definedName>
    <definedName name="IN" localSheetId="46">#REF!</definedName>
    <definedName name="IN">#REF!</definedName>
    <definedName name="In_millions_of_lei" localSheetId="46">#REF!</definedName>
    <definedName name="In_millions_of_lei">#REF!</definedName>
    <definedName name="In_millions_of_U.S._dollars">#REF!</definedName>
    <definedName name="Indprod">#REF!</definedName>
    <definedName name="Interbank">#REF!</definedName>
    <definedName name="Invest">#REF!</definedName>
    <definedName name="Invsect">#REF!</definedName>
    <definedName name="KEND">#REF!</definedName>
    <definedName name="KMENU">#REF!</definedName>
    <definedName name="kPlan">[25]Face!#REF!</definedName>
    <definedName name="l" localSheetId="46">[0]!Eeno1</definedName>
    <definedName name="l" localSheetId="49">[0]!Eeno1</definedName>
    <definedName name="l">[0]!Eeno1</definedName>
    <definedName name="labor" localSheetId="46">#REF!</definedName>
    <definedName name="labor">#REF!</definedName>
    <definedName name="LCM" localSheetId="46">#REF!</definedName>
    <definedName name="LCM">#REF!</definedName>
    <definedName name="LE" localSheetId="46">#REF!</definedName>
    <definedName name="LE">#REF!</definedName>
    <definedName name="LEFT">#REF!</definedName>
    <definedName name="LEM">#REF!</definedName>
    <definedName name="LHEM">#REF!</definedName>
    <definedName name="LHM">#REF!</definedName>
    <definedName name="LIABILITIES">'[26]CBA bal.sheet 98-99'!#REF!</definedName>
    <definedName name="LIPM" localSheetId="46">#REF!</definedName>
    <definedName name="LIPM">#REF!</definedName>
    <definedName name="liquidity_reserve" localSheetId="46">#REF!</definedName>
    <definedName name="liquidity_reserve">#REF!</definedName>
    <definedName name="Livestock" localSheetId="46">#REF!</definedName>
    <definedName name="Livestock">#REF!</definedName>
    <definedName name="LLF">#REF!</definedName>
    <definedName name="LOOKUPMTH">#REF!</definedName>
    <definedName name="LULCM">#REF!</definedName>
    <definedName name="LUR">#REF!</definedName>
    <definedName name="lvTMGXO_Dcalc2">#REF!</definedName>
    <definedName name="lvTXGXO_Dcalc2">#REF!</definedName>
    <definedName name="MACROS">#REF!</definedName>
    <definedName name="MCV">#REF!</definedName>
    <definedName name="MCV_B">#REF!</definedName>
    <definedName name="MCV_B1">#REF!</definedName>
    <definedName name="MCV_D">#REF!</definedName>
    <definedName name="MCV_D1">#REF!</definedName>
    <definedName name="MCV_N">#REF!</definedName>
    <definedName name="MCV_N1">#REF!</definedName>
    <definedName name="MCV_T">#REF!</definedName>
    <definedName name="MCV_T1">#REF!</definedName>
    <definedName name="Medium_term_BOP_scenario">#REF!</definedName>
    <definedName name="mesPlan">#REF!</definedName>
    <definedName name="mesPlan_1">[25]Face!#REF!</definedName>
    <definedName name="Moldova__Balance_of_Payments__1994_98" localSheetId="46">#REF!</definedName>
    <definedName name="Moldova__Balance_of_Payments__1994_98">#REF!</definedName>
    <definedName name="MONA798" localSheetId="46">#REF!</definedName>
    <definedName name="MONA798">#REF!</definedName>
    <definedName name="Monetary_Program_Parameters" localSheetId="46">#REF!</definedName>
    <definedName name="Monetary_Program_Parameters">#REF!</definedName>
    <definedName name="moneyprogram">#REF!</definedName>
    <definedName name="monprogparameters">#REF!</definedName>
    <definedName name="Monsurv">#REF!</definedName>
    <definedName name="monsurvey">#REF!</definedName>
    <definedName name="Month">#REF!</definedName>
    <definedName name="MonthEng">[27]Utility!$B$1</definedName>
    <definedName name="MS" localSheetId="46">#REF!</definedName>
    <definedName name="MS">#REF!</definedName>
    <definedName name="mt_moneyprog" localSheetId="46">#REF!</definedName>
    <definedName name="mt_moneyprog">#REF!</definedName>
    <definedName name="multip_dohoda">'[28]Эффект дохода'!$E$55:$BA$55</definedName>
    <definedName name="multip_truda">'[17]Эффект занятости'!$BJ$4:$BJ$52</definedName>
    <definedName name="multip_vypuska1">'[17]Эффекты МОБ Тип I'!$E$53:$BA$53</definedName>
    <definedName name="multip_vypuska2">'[17]Эффекты МОБ Тип II'!$E$53:$BA$53</definedName>
    <definedName name="n_sv">[29]N_SVOD!$A$4:$U$87</definedName>
    <definedName name="nameobl" localSheetId="46">#REF!</definedName>
    <definedName name="nameobl">#REF!</definedName>
    <definedName name="NAMES" localSheetId="46">#REF!</definedName>
    <definedName name="NAMES">#REF!</definedName>
    <definedName name="NBK" localSheetId="46">#REF!</definedName>
    <definedName name="NBK">#REF!</definedName>
    <definedName name="NC">#REF!</definedName>
    <definedName name="NC_R">#REF!</definedName>
    <definedName name="NCG">#REF!</definedName>
    <definedName name="NCG_R">#REF!</definedName>
    <definedName name="NCol">[14]ANALYSIS!A$1055</definedName>
    <definedName name="NCP" localSheetId="46">#REF!</definedName>
    <definedName name="NCP">#REF!</definedName>
    <definedName name="NCP_R" localSheetId="46">#REF!</definedName>
    <definedName name="NCP_R">#REF!</definedName>
    <definedName name="NE.CON.GOVT.CN" localSheetId="46">#REF!</definedName>
    <definedName name="NE.CON.GOVT.CN">#REF!</definedName>
    <definedName name="NE.CON.GOVT.KN">#REF!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F_6">'[10]BoP-weo'!#REF!</definedName>
    <definedName name="NEFT_4_2_1_2011" localSheetId="46">#REF!</definedName>
    <definedName name="NEFT_4_2_1_2011">#REF!</definedName>
    <definedName name="new" localSheetId="46" hidden="1">{"TBILLS_ALL",#N/A,FALSE,"FITB_all"}</definedName>
    <definedName name="new" localSheetId="49" hidden="1">{"TBILLS_ALL",#N/A,FALSE,"FITB_all"}</definedName>
    <definedName name="new" hidden="1">{"TBILLS_ALL",#N/A,FALSE,"FITB_all"}</definedName>
    <definedName name="NFA_assumptions">#REF!</definedName>
    <definedName name="NFB_R">#REF!</definedName>
    <definedName name="NFB_R_GDP">#REF!</definedName>
    <definedName name="NFI">#REF!</definedName>
    <definedName name="NFI_R">#REF!</definedName>
    <definedName name="NFIG">#REF!</definedName>
    <definedName name="NFIP">#REF!</definedName>
    <definedName name="NGDP">#REF!</definedName>
    <definedName name="NGDP_D">#REF!</definedName>
    <definedName name="NGDP_DG">#REF!</definedName>
    <definedName name="NGDP_R">#REF!</definedName>
    <definedName name="NGDP_RG">#REF!</definedName>
    <definedName name="NGS">#REF!</definedName>
    <definedName name="NGS_NGDP">#REF!</definedName>
    <definedName name="NGSG">#REF!</definedName>
    <definedName name="NGSP">#REF!</definedName>
    <definedName name="NI">#REF!</definedName>
    <definedName name="NI_GDP">#REF!</definedName>
    <definedName name="NI_NGDP">#REF!</definedName>
    <definedName name="NI_R">#REF!</definedName>
    <definedName name="NIG">#REF!</definedName>
    <definedName name="NINV">#REF!</definedName>
    <definedName name="NINV_R">#REF!</definedName>
    <definedName name="NINV_R_GDP">#REF!</definedName>
    <definedName name="NIP">#REF!</definedName>
    <definedName name="NM">#REF!</definedName>
    <definedName name="NM_R">#REF!</definedName>
    <definedName name="NMG">#REF!</definedName>
    <definedName name="NMG_R">#REF!</definedName>
    <definedName name="NMG_RG">#REF!</definedName>
    <definedName name="NMS">#REF!</definedName>
    <definedName name="NMS_R">#REF!</definedName>
    <definedName name="Non_BRO">#REF!</definedName>
    <definedName name="NTDD_R">#REF!</definedName>
    <definedName name="NTDD_RG">#REF!</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#REF!</definedName>
    <definedName name="NX_R">#REF!</definedName>
    <definedName name="NXG">#REF!</definedName>
    <definedName name="NXG_R">#REF!</definedName>
    <definedName name="NXG_RG">#REF!</definedName>
    <definedName name="NXS">#REF!</definedName>
    <definedName name="NXS_R">#REF!</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6_шестой_шаг__СГД_с_уплатой_">#REF!</definedName>
    <definedName name="OAT_6">'[10]BoP-weo'!#REF!</definedName>
    <definedName name="OEF_7D" localSheetId="46">#REF!</definedName>
    <definedName name="OEF_7D">#REF!</definedName>
    <definedName name="OEF_7DB" localSheetId="46">#REF!</definedName>
    <definedName name="OEF_7DB">#REF!</definedName>
    <definedName name="OEF_7DG" localSheetId="46">#REF!</definedName>
    <definedName name="OEF_7DG">#REF!</definedName>
    <definedName name="oil">[30]IN!$AF$16</definedName>
    <definedName name="OKED" localSheetId="46">#REF!</definedName>
    <definedName name="OKED">#REF!</definedName>
    <definedName name="out">'[14]Phrase Set'!#REF!</definedName>
    <definedName name="PA.NUS.ATLS" localSheetId="46">#REF!</definedName>
    <definedName name="PA.NUS.ATLS">#REF!</definedName>
    <definedName name="PA.NUS.FCRF" localSheetId="46">#REF!</definedName>
    <definedName name="PA.NUS.FCRF">#REF!</definedName>
    <definedName name="PA_7D" localSheetId="46">#REF!</definedName>
    <definedName name="PA_7D">#REF!</definedName>
    <definedName name="PA_7DB">#REF!</definedName>
    <definedName name="PA_7DG">#REF!</definedName>
    <definedName name="pchBM">'[10]BoP-weo'!#REF!</definedName>
    <definedName name="pchBMG" localSheetId="46">#REF!</definedName>
    <definedName name="pchBMG">#REF!</definedName>
    <definedName name="pchBX">'[10]BoP-weo'!#REF!</definedName>
    <definedName name="pchBXG" localSheetId="46">#REF!</definedName>
    <definedName name="pchBXG">#REF!</definedName>
    <definedName name="pchNM_R" localSheetId="46">#REF!</definedName>
    <definedName name="pchNM_R">#REF!</definedName>
    <definedName name="pchNMG_R" localSheetId="46">#REF!</definedName>
    <definedName name="pchNMG_R">#REF!</definedName>
    <definedName name="pchNX_R">#REF!</definedName>
    <definedName name="pchNXG_R">#REF!</definedName>
    <definedName name="pchTX_D">#REF!</definedName>
    <definedName name="pchTXG_D">#REF!</definedName>
    <definedName name="pchWPCP33_D">#REF!</definedName>
    <definedName name="pcoutcome">#REF!</definedName>
    <definedName name="PCPI">#REF!</definedName>
    <definedName name="PCPIE">#REF!</definedName>
    <definedName name="PCPIG">#REF!</definedName>
    <definedName name="PCtab">#REF!</definedName>
    <definedName name="PE.NUS.FCAE">#REF!</definedName>
    <definedName name="PEND">#REF!</definedName>
    <definedName name="Peneya_Nachis_Result">#REF!</definedName>
    <definedName name="Peneya_Uplata_Result">#REF!</definedName>
    <definedName name="pilot">#REF!</definedName>
    <definedName name="PMENU">#REF!</definedName>
    <definedName name="PP">#REF!</definedName>
    <definedName name="PPPWGT">#REF!</definedName>
    <definedName name="prez1">[13]!prez1</definedName>
    <definedName name="PRINT_AREA_MI" localSheetId="46">#REF!</definedName>
    <definedName name="PRINT_AREA_MI">#REF!</definedName>
    <definedName name="PRINTALL" localSheetId="46">#REF!</definedName>
    <definedName name="PRINTALL">#REF!</definedName>
    <definedName name="PRINTAUCS" localSheetId="46">#REF!</definedName>
    <definedName name="PRINTAUCS">#REF!</definedName>
    <definedName name="PRINTDM">#REF!</definedName>
    <definedName name="PRINTLEFT">#REF!</definedName>
    <definedName name="PRINTRR">#REF!</definedName>
    <definedName name="PRINTSUM">#REF!</definedName>
    <definedName name="PrintThis_Links">[21]Links!$A$1:$F$33</definedName>
    <definedName name="PRINTTOP" localSheetId="46">#REF!</definedName>
    <definedName name="PRINTTOP">#REF!</definedName>
    <definedName name="PRINTUSD" localSheetId="46">#REF!</definedName>
    <definedName name="PRINTUSD">#REF!</definedName>
    <definedName name="Privat" localSheetId="46">#REF!</definedName>
    <definedName name="Privat">#REF!</definedName>
    <definedName name="prna">#REF!</definedName>
    <definedName name="PX.REC.REER">#REF!</definedName>
    <definedName name="q" localSheetId="46" hidden="1">{"'стр.106'!$A$1:$H$27"}</definedName>
    <definedName name="q" localSheetId="49" hidden="1">{"'стр.106'!$A$1:$H$27"}</definedName>
    <definedName name="q" hidden="1">{"'стр.106'!$A$1:$H$27"}</definedName>
    <definedName name="qqqq">'[13]#ССЫЛКА'!$A$1:$F$64</definedName>
    <definedName name="qqqq2">'[13]#ССЫЛКА'!$H$1:$AC$69</definedName>
    <definedName name="qqqqq1">'[13]#ССЫЛКА'!$G$6:$Z$90</definedName>
    <definedName name="qqqqq2">'[13]#ССЫЛКА'!$G$6:$Z$90</definedName>
    <definedName name="quit_dlog">#N/A</definedName>
    <definedName name="Range_DownloadAnnual">[11]Control!$C$4</definedName>
    <definedName name="Range_DownloadMonth">[11]Control!$C$2</definedName>
    <definedName name="Range_DownloadQuarter">[11]Control!$C$3</definedName>
    <definedName name="Range_DSTNotes" localSheetId="46">#REF!</definedName>
    <definedName name="Range_DSTNotes">#REF!</definedName>
    <definedName name="Range_InValidResultsStart" localSheetId="46">#REF!</definedName>
    <definedName name="Range_InValidResultsStart">#REF!</definedName>
    <definedName name="Range_NumberofFailuresStart" localSheetId="46">#REF!</definedName>
    <definedName name="Range_NumberofFailuresStart">#REF!</definedName>
    <definedName name="Range_ValidationResultsStart">#REF!</definedName>
    <definedName name="Range_ValidationRulesStart">#REF!</definedName>
    <definedName name="REAL">#REF!</definedName>
    <definedName name="Reporting_Country">[9]Control!$C$1</definedName>
    <definedName name="Reporting_CountryCode">[11]Control!$B$28</definedName>
    <definedName name="Reporting_Currency">[9]Control!$C$5</definedName>
    <definedName name="Reporting_Frequency">[9]Control!$C$8</definedName>
    <definedName name="RES" localSheetId="46">#REF!</definedName>
    <definedName name="RES">#REF!</definedName>
    <definedName name="Reserves" localSheetId="46">#REF!</definedName>
    <definedName name="Reserves">#REF!</definedName>
    <definedName name="Result" localSheetId="46">#REF!</definedName>
    <definedName name="Result">#REF!</definedName>
    <definedName name="Result_1_1_1_2008">#REF!</definedName>
    <definedName name="Result_1_1_1_2009">#REF!</definedName>
    <definedName name="Result_1_1_12_2008">#REF!</definedName>
    <definedName name="RESULT_1_1_12_2009">#REF!</definedName>
    <definedName name="Result_1_2_1_2008">#REF!</definedName>
    <definedName name="Result_1_2_1_2009">#REF!</definedName>
    <definedName name="Result_1_3_1_2009">#REF!</definedName>
    <definedName name="Result_1_3_12_2008">#REF!</definedName>
    <definedName name="Result_2_1_1_2008">#REF!</definedName>
    <definedName name="Result_2_1_1_2009">#REF!</definedName>
    <definedName name="Result_2_2_1_2008">#REF!</definedName>
    <definedName name="Result_2_2_1_2009">#REF!</definedName>
    <definedName name="Result_2_3_1_2009">#REF!</definedName>
    <definedName name="Result_2_3_12_2007">#REF!</definedName>
    <definedName name="Result_2_3_12_2008">#REF!</definedName>
    <definedName name="Result_3_1_1_2008">#REF!</definedName>
    <definedName name="Result_3_1_1_2009">#REF!</definedName>
    <definedName name="Result_3_2_1_2008">#REF!</definedName>
    <definedName name="Result_3_2_1_2009">#REF!</definedName>
    <definedName name="Result_3_3_1_2009">#REF!</definedName>
    <definedName name="Result_3_3_12_2007">#REF!</definedName>
    <definedName name="Result_3_3_12_2008">#REF!</definedName>
    <definedName name="Result_4_2_1_2009">#REF!</definedName>
    <definedName name="right">#REF!</definedName>
    <definedName name="rngBefore">[21]Main!$AB$26</definedName>
    <definedName name="rngDepartmentDrive">[21]Main!$AB$23</definedName>
    <definedName name="rngEMailAddress">[21]Main!$AB$20</definedName>
    <definedName name="rngErrorSort">[21]ErrCheck!$A$4</definedName>
    <definedName name="rngLastSave">[21]Main!$G$19</definedName>
    <definedName name="rngLastSent">[21]Main!$G$18</definedName>
    <definedName name="rngLastUpdate">[21]Links!$D$2</definedName>
    <definedName name="rngNeedsUpdate">[21]Links!$E$2</definedName>
    <definedName name="rngNews">[21]Main!$AB$27</definedName>
    <definedName name="rngQuestChecked">[21]ErrCheck!$A$3</definedName>
    <definedName name="ROP_7D" localSheetId="46">#REF!</definedName>
    <definedName name="ROP_7D">#REF!</definedName>
    <definedName name="ROP_7DB" localSheetId="46">#REF!</definedName>
    <definedName name="ROP_7DB">#REF!</definedName>
    <definedName name="ROP_7DG" localSheetId="46">#REF!</definedName>
    <definedName name="ROP_7DG">#REF!</definedName>
    <definedName name="RR">#REF!</definedName>
    <definedName name="rrrrr">[31]Control!$A$19:$A$20</definedName>
    <definedName name="rrrrrrrrrr">[31]Control!$C$4</definedName>
    <definedName name="RRSUM" localSheetId="46">#REF!</definedName>
    <definedName name="RRSUM">#REF!</definedName>
    <definedName name="rs" localSheetId="46"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wNullDates">#REF!</definedName>
    <definedName name="S350L">#REF!</definedName>
    <definedName name="SAPBEXrevision" hidden="1">1</definedName>
    <definedName name="SAPBEXsysID" hidden="1">"BWP"</definedName>
    <definedName name="SAPBEXwbID" hidden="1">"44Y1G9SWMUJUSYKKC3IRIZUHH"</definedName>
    <definedName name="SAV_INV">#REF!</definedName>
    <definedName name="save_as_wk1">#N/A</definedName>
    <definedName name="Scale_Def">[9]Control!$V$42:$V$45</definedName>
    <definedName name="Scenarios" localSheetId="46">#REF!</definedName>
    <definedName name="Scenarios">#REF!</definedName>
    <definedName name="SD" localSheetId="46">#REF!</definedName>
    <definedName name="SD">#REF!</definedName>
    <definedName name="SE.ADT.ILIT.ZS" localSheetId="46">#REF!</definedName>
    <definedName name="SE.ADT.ILIT.ZS">#REF!</definedName>
    <definedName name="SE.PRM.ENRR">#REF!</definedName>
    <definedName name="SE.PRM.ENRR.FE">#REF!</definedName>
    <definedName name="SE.PRM.ENRR.MA">#REF!</definedName>
    <definedName name="Selagr">#REF!</definedName>
    <definedName name="Selgds">#REF!</definedName>
    <definedName name="sencount" hidden="1">2</definedName>
    <definedName name="SHSH">#REF!</definedName>
    <definedName name="Shtraf_Saldo_Result">#REF!</definedName>
    <definedName name="SIG">#REF!</definedName>
    <definedName name="SL.AGR.TOTL.IN">#REF!</definedName>
    <definedName name="SL.IND.TOTL.IN">#REF!</definedName>
    <definedName name="SL.SRV.TOTL.IN">#REF!</definedName>
    <definedName name="SL.TLF.TOTL.IN">#REF!</definedName>
    <definedName name="SocFund">#REF!</definedName>
    <definedName name="SP.DYN.CBRT.IN">#REF!</definedName>
    <definedName name="SP.DYN.CDRT.IN">#REF!</definedName>
    <definedName name="SP.DYN.IMRT.IN">#REF!</definedName>
    <definedName name="SP.DYN.LE00.IN">#REF!</definedName>
    <definedName name="SP.POP.GROW">#REF!</definedName>
    <definedName name="SP.POP.TOTL">#REF!</definedName>
    <definedName name="SP.URB.TOTL.IN.ZS">#REF!</definedName>
    <definedName name="ssss" localSheetId="46" hidden="1">{#N/A,#N/A,FALSE,"DOC";"TB_28",#N/A,FALSE,"FITB_28";"TB_91",#N/A,FALSE,"FITB_91";"TB_182",#N/A,FALSE,"FITB_182";"TB_273",#N/A,FALSE,"FITB_273";"TB_364",#N/A,FALSE,"FITB_364 ";"SUMMARY",#N/A,FALSE,"Summary"}</definedName>
    <definedName name="ssss" localSheetId="49" hidden="1">{#N/A,#N/A,FALSE,"DOC";"TB_28",#N/A,FALSE,"FITB_28";"TB_91",#N/A,FALSE,"FITB_91";"TB_182",#N/A,FALSE,"FITB_182";"TB_273",#N/A,FALSE,"FITB_273";"TB_364",#N/A,FALSE,"FITB_364 ";"SUMMARY",#N/A,FALSE,"Summary"}</definedName>
    <definedName name="ssss" hidden="1">{#N/A,#N/A,FALSE,"DOC";"TB_28",#N/A,FALSE,"FITB_28";"TB_91",#N/A,FALSE,"FITB_91";"TB_182",#N/A,FALSE,"FITB_182";"TB_273",#N/A,FALSE,"FITB_273";"TB_364",#N/A,FALSE,"FITB_364 ";"SUMMARY",#N/A,FALSE,"Summary"}</definedName>
    <definedName name="SUMMARY1">#REF!</definedName>
    <definedName name="SUMMARY2">#REF!</definedName>
    <definedName name="SUMTABSLEFT">#REF!</definedName>
    <definedName name="SUMTABSTOP">#REF!</definedName>
    <definedName name="tab4a">#REF!</definedName>
    <definedName name="tab4b">#REF!</definedName>
    <definedName name="TAB8NEW">#REF!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#REF!</definedName>
    <definedName name="Table_6.__Moldova__Balance_of_Payments__1994_98">#REF!</definedName>
    <definedName name="Table_6a.__Kazakhstan__Financial_Operations_of_the_General_Government__1998_99">#REF!</definedName>
    <definedName name="Table_7A">#REF!</definedName>
    <definedName name="Table_7B">#REF!</definedName>
    <definedName name="Table_8">#REF!</definedName>
    <definedName name="Table_9._Kazakhstan___Medium_Term_Balance_of_Payments__1995_2003">#REF!</definedName>
    <definedName name="Table_98_99">#REF!</definedName>
    <definedName name="Tbills">#REF!</definedName>
    <definedName name="tblChecks">[21]ErrCheck!$A$3:$E$5</definedName>
    <definedName name="tblLinks">[21]Links!$A$4:$F$33</definedName>
    <definedName name="teset" localSheetId="46"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#REF!</definedName>
    <definedName name="Test1">#REF!</definedName>
    <definedName name="Test2" localSheetId="46">OR(NCol=1,[14]ANALYSIS!A$274=[14]ANALYSIS!XFD$274)</definedName>
    <definedName name="Test2" localSheetId="49">OR(NCol=1,[14]ANALYSIS!A$274=[14]ANALYSIS!XFD$274)</definedName>
    <definedName name="Test2">OR(NCol=1,[14]ANALYSIS!A$274=[14]ANALYSIS!XFD$274)</definedName>
    <definedName name="Test3" localSheetId="46">OR(NCol=1,[14]ANALYSIS!A$274=[14]ANALYSIS!XFD$274,[14]ANALYSIS!XFD$501="")</definedName>
    <definedName name="Test3" localSheetId="49">OR(NCol=1,[14]ANALYSIS!A$274=[14]ANALYSIS!XFD$274,[14]ANALYSIS!XFD$501="")</definedName>
    <definedName name="Test3">OR(NCol=1,[14]ANALYSIS!A$274=[14]ANALYSIS!XFD$274,[14]ANALYSIS!XFD$501="")</definedName>
    <definedName name="Test4">OR('[32]02(монит)'!NCol=1,[14]ANALYSIS!A$274=[14]ANALYSIS!XFD$274,[14]ANALYSIS!XFD$501="")</definedName>
    <definedName name="TM" localSheetId="46">#REF!</definedName>
    <definedName name="TM">#REF!</definedName>
    <definedName name="TM.PRI.NFSV.XU" localSheetId="46">#REF!</definedName>
    <definedName name="TM.PRI.NFSV.XU">#REF!</definedName>
    <definedName name="TM.VAL.ENGY.CD.WB" localSheetId="46">#REF!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calc1">#REF!</definedName>
    <definedName name="TM_Dcalc2">#REF!</definedName>
    <definedName name="TM_DPCH">#REF!</definedName>
    <definedName name="TM_R">#REF!</definedName>
    <definedName name="TM_Rcalc1">#REF!</definedName>
    <definedName name="TM_Rcalc2">#REF!</definedName>
    <definedName name="TM_RPCH">#REF!</definedName>
    <definedName name="TM_TM_D">#REF!</definedName>
    <definedName name="TM_TM_R">#REF!</definedName>
    <definedName name="TMcalc">#REF!</definedName>
    <definedName name="TMG">#REF!</definedName>
    <definedName name="TMG_D">#REF!</definedName>
    <definedName name="TMG_Dcalc1">#REF!</definedName>
    <definedName name="TMG_Dcalc2">#REF!</definedName>
    <definedName name="TMG_DPCH">#REF!</definedName>
    <definedName name="TMG_R">#REF!</definedName>
    <definedName name="TMG_Rcalc1">#REF!</definedName>
    <definedName name="TMG_Rcalc2">#REF!</definedName>
    <definedName name="TMG_RPCH">#REF!</definedName>
    <definedName name="TMG_TMG_D">#REF!</definedName>
    <definedName name="TMG_TMG_R">#REF!</definedName>
    <definedName name="TMGcalc">#REF!</definedName>
    <definedName name="TMGO">#REF!</definedName>
    <definedName name="TMGO_D">#REF!</definedName>
    <definedName name="TMGO_Dcalc1">#REF!</definedName>
    <definedName name="TMGO_Dcalc2">#REF!</definedName>
    <definedName name="TMGO_DPCH">#REF!</definedName>
    <definedName name="TMGO_R">#REF!</definedName>
    <definedName name="TMGO_Rcalc1">#REF!</definedName>
    <definedName name="TMGO_Rcalc2">#REF!</definedName>
    <definedName name="TMGO_RPCH">#REF!</definedName>
    <definedName name="TMGO_TMGO_D">#REF!</definedName>
    <definedName name="TMGO_TMGO_R">#REF!</definedName>
    <definedName name="TMGO_WPCP33_D">#REF!</definedName>
    <definedName name="TMGXO">#REF!</definedName>
    <definedName name="TMGXO_D">#REF!</definedName>
    <definedName name="TMGXO_Dcalc1">#REF!</definedName>
    <definedName name="TMGXO_Dcalc2">#REF!</definedName>
    <definedName name="TMGXO_DPCH">#REF!</definedName>
    <definedName name="TMGXO_lvTMGXO_Dcalc2">#REF!</definedName>
    <definedName name="TMGXO_R">#REF!</definedName>
    <definedName name="TMGXO_Rcalc1">#REF!</definedName>
    <definedName name="TMGXO_Rcalc2">#REF!</definedName>
    <definedName name="TMGXO_RPCH">#REF!</definedName>
    <definedName name="TMGXO_TMGXO_D">#REF!</definedName>
    <definedName name="TMGXO_TMGXO_R">#REF!</definedName>
    <definedName name="TMS">#REF!</definedName>
    <definedName name="TMS_D">#REF!</definedName>
    <definedName name="TMS_R">#REF!</definedName>
    <definedName name="to_do_1">[12]DBF!$AK$72:$AO$72</definedName>
    <definedName name="to_do_2">[12]DBF!$AJ$42:$AO$42</definedName>
    <definedName name="to_do_3">[12]DBF!$AK$113:$AO$113</definedName>
    <definedName name="TOP" localSheetId="46">#REF!</definedName>
    <definedName name="TOP">#REF!</definedName>
    <definedName name="TOP_BORDER">'[24]Crude Oil Reserves1980-2003'!#REF!</definedName>
    <definedName name="Trade_balance" localSheetId="46">#REF!</definedName>
    <definedName name="Trade_balance">#REF!</definedName>
    <definedName name="tretyr" localSheetId="46">[0]!Eeno1</definedName>
    <definedName name="tretyr" localSheetId="49">[0]!Eeno1</definedName>
    <definedName name="tretyr">[0]!Eeno1</definedName>
    <definedName name="TTT">[23]!печ_пл1</definedName>
    <definedName name="TX" localSheetId="46">#REF!</definedName>
    <definedName name="TX">#REF!</definedName>
    <definedName name="TX.PRI.NFSV.XU" localSheetId="46">#REF!</definedName>
    <definedName name="TX.PRI.NFSV.XU">#REF!</definedName>
    <definedName name="TX.QTY.COM1.XD.WB" localSheetId="46">#REF!</definedName>
    <definedName name="TX.QTY.COM1.XD.WB">#REF!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calc1">#REF!</definedName>
    <definedName name="TX_Dcalc2">#REF!</definedName>
    <definedName name="TX_DPCH">#REF!</definedName>
    <definedName name="TX_R">#REF!</definedName>
    <definedName name="TX_Rcalc1">#REF!</definedName>
    <definedName name="TX_Rcalc2">#REF!</definedName>
    <definedName name="TX_RPCH">#REF!</definedName>
    <definedName name="TX_TX_D">#REF!</definedName>
    <definedName name="TX_TX_R">#REF!</definedName>
    <definedName name="TXcalc">#REF!</definedName>
    <definedName name="TXG">#REF!</definedName>
    <definedName name="TXG_D">#REF!</definedName>
    <definedName name="TXG_Dcalc1">#REF!</definedName>
    <definedName name="TXG_Dcalc2">#REF!</definedName>
    <definedName name="TXG_DPCH">#REF!</definedName>
    <definedName name="TXG_R">#REF!</definedName>
    <definedName name="TXG_Rcalc1">#REF!</definedName>
    <definedName name="TXG_Rcalc2">#REF!</definedName>
    <definedName name="TXG_RPCH">#REF!</definedName>
    <definedName name="TXG_TXG_D">#REF!</definedName>
    <definedName name="TXG_TXG_R">#REF!</definedName>
    <definedName name="TXGcalc">#REF!</definedName>
    <definedName name="TXGO">#REF!</definedName>
    <definedName name="TXGO_D">#REF!</definedName>
    <definedName name="TXGO_Dcalc1">#REF!</definedName>
    <definedName name="TXGO_Dcalc2">#REF!</definedName>
    <definedName name="TXGO_DPCH">#REF!</definedName>
    <definedName name="TXGO_R">#REF!</definedName>
    <definedName name="TXGO_Rcalc1">#REF!</definedName>
    <definedName name="TXGO_Rcalc2">#REF!</definedName>
    <definedName name="TXGO_RPCH">#REF!</definedName>
    <definedName name="TXGO_TXGO_D">#REF!</definedName>
    <definedName name="TXGO_TXGO_R">#REF!</definedName>
    <definedName name="TXGO_WPCP33_D">#REF!</definedName>
    <definedName name="TXGXO">#REF!</definedName>
    <definedName name="TXGXO_D">#REF!</definedName>
    <definedName name="TXGXO_Dcalc1">#REF!</definedName>
    <definedName name="TXGXO_Dcalc2">#REF!</definedName>
    <definedName name="TXGXO_DPCH">#REF!</definedName>
    <definedName name="TXGXO_lvTXGXO_Dcalc2">#REF!</definedName>
    <definedName name="TXGXO_R">#REF!</definedName>
    <definedName name="TXGXO_Rcalc1">#REF!</definedName>
    <definedName name="TXGXO_Rcalc2">#REF!</definedName>
    <definedName name="TXGXO_RPCH">#REF!</definedName>
    <definedName name="TXGXO_TXGXO_D">#REF!</definedName>
    <definedName name="TXGXO_TXGXO_R">#REF!</definedName>
    <definedName name="TXS">#REF!</definedName>
    <definedName name="TXS_D">#REF!</definedName>
    <definedName name="TXS_R">#REF!</definedName>
    <definedName name="Uplata_4_2_12_2010">#REF!</definedName>
    <definedName name="Uplata_4_2_12_2011">#REF!</definedName>
    <definedName name="Uplata_4_2_12_2012">#REF!</definedName>
    <definedName name="Uploaded_Currency">[15]Control!$F$17</definedName>
    <definedName name="Uploaded_Scale">[15]Control!$F$18</definedName>
    <definedName name="USD" localSheetId="46">#REF!</definedName>
    <definedName name="USD">#REF!</definedName>
    <definedName name="USDSUM" localSheetId="46">#REF!</definedName>
    <definedName name="USDSUM">#REF!</definedName>
    <definedName name="Valuadd" localSheetId="46">#REF!</definedName>
    <definedName name="Valuadd">#REF!</definedName>
    <definedName name="VCSUMNBK">#REF!</definedName>
    <definedName name="wages">#REF!</definedName>
    <definedName name="WagSect">#REF!</definedName>
    <definedName name="World_Economic_Outlook_Template">#REF!</definedName>
    <definedName name="WPCP33_D">#REF!</definedName>
    <definedName name="WPCP33pch">#REF!</definedName>
    <definedName name="WPI">#REF!</definedName>
    <definedName name="wrn.97REDBOP." localSheetId="46" hidden="1">{"TRADE_COMP",#N/A,FALSE,"TAB23APP";"BOP",#N/A,FALSE,"TAB6";"DOT",#N/A,FALSE,"TAB24APP";"EXTDEBT",#N/A,FALSE,"TAB25APP"}</definedName>
    <definedName name="wrn.97REDBOP." localSheetId="49" hidden="1">{"TRADE_COMP",#N/A,FALSE,"TAB23APP";"BOP",#N/A,FALSE,"TAB6";"DOT",#N/A,FALSE,"TAB24APP";"EXTDEBT",#N/A,FALSE,"TAB25APP"}</definedName>
    <definedName name="wrn.97REDBOP." hidden="1">{"TRADE_COMP",#N/A,FALSE,"TAB23APP";"BOP",#N/A,FALSE,"TAB6";"DOT",#N/A,FALSE,"TAB24APP";"EXTDEBT",#N/A,FALSE,"TAB25APP"}</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localSheetId="46" hidden="1">{"BOP_TAB",#N/A,FALSE,"N";"MIDTERM_TAB",#N/A,FALSE,"O"}</definedName>
    <definedName name="wrn.BOP_MIDTERM." localSheetId="49" hidden="1">{"BOP_TAB",#N/A,FALSE,"N";"MIDTERM_TAB",#N/A,FALSE,"O"}</definedName>
    <definedName name="wrn.BOP_MIDTERM." hidden="1">{"BOP_TAB",#N/A,FALSE,"N";"MIDTERM_TAB",#N/A,FALSE,"O"}</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Input._.and._.output._.tables." localSheetId="46"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46"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46" hidden="1">{"MONA",#N/A,FALSE,"S"}</definedName>
    <definedName name="wrn.MONA." localSheetId="49" hidden="1">{"MONA",#N/A,FALSE,"S"}</definedName>
    <definedName name="wrn.MONA." hidden="1">{"MONA",#N/A,FALSE,"S"}</definedName>
    <definedName name="wrn.Output._.tables." localSheetId="46"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RED97MON." localSheetId="46" hidden="1">{"CBA",#N/A,FALSE,"TAB4";"MS",#N/A,FALSE,"TAB5";"BANKLOANS",#N/A,FALSE,"TAB21APP ";"INTEREST",#N/A,FALSE,"TAB22APP"}</definedName>
    <definedName name="wrn.RED97MON." localSheetId="49" hidden="1">{"CBA",#N/A,FALSE,"TAB4";"MS",#N/A,FALSE,"TAB5";"BANKLOANS",#N/A,FALSE,"TAB21APP ";"INTEREST",#N/A,FALSE,"TAB22APP"}</definedName>
    <definedName name="wrn.RED97MON." hidden="1">{"CBA",#N/A,FALSE,"TAB4";"MS",#N/A,FALSE,"TAB5";"BANKLOANS",#N/A,FALSE,"TAB21APP ";"INTEREST",#N/A,FALSE,"TAB22APP"}</definedName>
    <definedName name="wrn.WEO." localSheetId="46" hidden="1">{"WEO",#N/A,FALSE,"T"}</definedName>
    <definedName name="wrn.WEO." localSheetId="49" hidden="1">{"WEO",#N/A,FALSE,"T"}</definedName>
    <definedName name="wrn.WEO." hidden="1">{"WEO",#N/A,FALSE,"T"}</definedName>
    <definedName name="www">[33]Control!$B$13</definedName>
    <definedName name="xcc">#N/A</definedName>
    <definedName name="xxWRS_1">#REF!</definedName>
    <definedName name="xxWRS_2">#REF!</definedName>
    <definedName name="xxWRS_3">#REF!</definedName>
    <definedName name="xxWRS_4">#REF!</definedName>
    <definedName name="xxWRS_5">#REF!</definedName>
    <definedName name="xxx">#N/A</definedName>
    <definedName name="Year">[15]Control!$C$3</definedName>
    <definedName name="yyy" localSheetId="46" hidden="1">{"DEPOSITS",#N/A,FALSE,"COMML_MON";"LOANS",#N/A,FALSE,"COMML_MON"}</definedName>
    <definedName name="yyy" localSheetId="49" hidden="1">{"DEPOSITS",#N/A,FALSE,"COMML_MON";"LOANS",#N/A,FALSE,"COMML_MON"}</definedName>
    <definedName name="yyy" hidden="1">{"DEPOSITS",#N/A,FALSE,"COMML_MON";"LOANS",#N/A,FALSE,"COMML_MON"}</definedName>
    <definedName name="Z_69687417_BF2D_41EA_9F0C_3ABCA36AC0DF_.wvu.Cols" localSheetId="46" hidden="1">'табл 26 пг '!$F:$F</definedName>
    <definedName name="Z_69687417_BF2D_41EA_9F0C_3ABCA36AC0DF_.wvu.FilterData" localSheetId="3" hidden="1">'табл 4'!$A$8:$I$274</definedName>
    <definedName name="Z_69687417_BF2D_41EA_9F0C_3ABCA36AC0DF_.wvu.FilterData" localSheetId="7" hidden="1">'табл 8 (дох)'!$A$7:$G$190</definedName>
    <definedName name="Z_69687417_BF2D_41EA_9F0C_3ABCA36AC0DF_.wvu.PrintArea" localSheetId="48" hidden="1">'28 табл'!$A$1:$D$44</definedName>
    <definedName name="Z_69687417_BF2D_41EA_9F0C_3ABCA36AC0DF_.wvu.PrintArea" localSheetId="11" hidden="1">'таб 11'!$A$1:$G$104</definedName>
    <definedName name="Z_69687417_BF2D_41EA_9F0C_3ABCA36AC0DF_.wvu.PrintArea" localSheetId="0" hidden="1">'табл 1'!$A$1:$H$42</definedName>
    <definedName name="Z_69687417_BF2D_41EA_9F0C_3ABCA36AC0DF_.wvu.PrintArea" localSheetId="10" hidden="1">'табл 10'!$A$1:$G$77</definedName>
    <definedName name="Z_69687417_BF2D_41EA_9F0C_3ABCA36AC0DF_.wvu.PrintArea" localSheetId="12" hidden="1">'табл 12'!$A$1:$K$40</definedName>
    <definedName name="Z_69687417_BF2D_41EA_9F0C_3ABCA36AC0DF_.wvu.PrintArea" localSheetId="13" hidden="1">'табл 12.1'!$A$1:$G$46</definedName>
    <definedName name="Z_69687417_BF2D_41EA_9F0C_3ABCA36AC0DF_.wvu.PrintArea" localSheetId="22" hidden="1">'табл 12.10'!$A$1:$G$46</definedName>
    <definedName name="Z_69687417_BF2D_41EA_9F0C_3ABCA36AC0DF_.wvu.PrintArea" localSheetId="23" hidden="1">'табл 12.11'!$A$1:$G$46</definedName>
    <definedName name="Z_69687417_BF2D_41EA_9F0C_3ABCA36AC0DF_.wvu.PrintArea" localSheetId="24" hidden="1">'табл 12.12'!$A$1:$G$46</definedName>
    <definedName name="Z_69687417_BF2D_41EA_9F0C_3ABCA36AC0DF_.wvu.PrintArea" localSheetId="25" hidden="1">'табл 12.13'!$A$1:$G$46</definedName>
    <definedName name="Z_69687417_BF2D_41EA_9F0C_3ABCA36AC0DF_.wvu.PrintArea" localSheetId="26" hidden="1">'табл 12.14'!$A$1:$G$46</definedName>
    <definedName name="Z_69687417_BF2D_41EA_9F0C_3ABCA36AC0DF_.wvu.PrintArea" localSheetId="27" hidden="1">'табл 12.15.'!$A$1:$G$46</definedName>
    <definedName name="Z_69687417_BF2D_41EA_9F0C_3ABCA36AC0DF_.wvu.PrintArea" localSheetId="28" hidden="1">'табл 12.16'!$A$1:$G$46</definedName>
    <definedName name="Z_69687417_BF2D_41EA_9F0C_3ABCA36AC0DF_.wvu.PrintArea" localSheetId="29" hidden="1">'табл 12.17'!$A$1:$G$46</definedName>
    <definedName name="Z_69687417_BF2D_41EA_9F0C_3ABCA36AC0DF_.wvu.PrintArea" localSheetId="14" hidden="1">'табл 12.2'!$A$1:$G$46</definedName>
    <definedName name="Z_69687417_BF2D_41EA_9F0C_3ABCA36AC0DF_.wvu.PrintArea" localSheetId="15" hidden="1">'табл 12.3'!$A$1:$G$46</definedName>
    <definedName name="Z_69687417_BF2D_41EA_9F0C_3ABCA36AC0DF_.wvu.PrintArea" localSheetId="16" hidden="1">'табл 12.4'!$A$1:$G$46</definedName>
    <definedName name="Z_69687417_BF2D_41EA_9F0C_3ABCA36AC0DF_.wvu.PrintArea" localSheetId="17" hidden="1">'табл 12.5'!$A$1:$G$46</definedName>
    <definedName name="Z_69687417_BF2D_41EA_9F0C_3ABCA36AC0DF_.wvu.PrintArea" localSheetId="18" hidden="1">'табл 12.6'!$A$1:$G$46</definedName>
    <definedName name="Z_69687417_BF2D_41EA_9F0C_3ABCA36AC0DF_.wvu.PrintArea" localSheetId="19" hidden="1">'табл 12.7'!$A$1:$G$46</definedName>
    <definedName name="Z_69687417_BF2D_41EA_9F0C_3ABCA36AC0DF_.wvu.PrintArea" localSheetId="20" hidden="1">'табл 12.8'!$A$1:$G$46</definedName>
    <definedName name="Z_69687417_BF2D_41EA_9F0C_3ABCA36AC0DF_.wvu.PrintArea" localSheetId="21" hidden="1">'табл 12.9'!$A$1:$G$46</definedName>
    <definedName name="Z_69687417_BF2D_41EA_9F0C_3ABCA36AC0DF_.wvu.PrintArea" localSheetId="34" hidden="1">'табл 14'!$A$1:$F$16</definedName>
    <definedName name="Z_69687417_BF2D_41EA_9F0C_3ABCA36AC0DF_.wvu.PrintArea" localSheetId="36" hidden="1">'табл 16'!$A$1:$E$43</definedName>
    <definedName name="Z_69687417_BF2D_41EA_9F0C_3ABCA36AC0DF_.wvu.PrintArea" localSheetId="38" hidden="1">'табл 18'!$A$1:$I$26</definedName>
    <definedName name="Z_69687417_BF2D_41EA_9F0C_3ABCA36AC0DF_.wvu.PrintArea" localSheetId="1" hidden="1">'табл 2 '!$A$1:$J$41</definedName>
    <definedName name="Z_69687417_BF2D_41EA_9F0C_3ABCA36AC0DF_.wvu.PrintArea" localSheetId="40" hidden="1">'табл 20 кв'!$A$1:$Z$24</definedName>
    <definedName name="Z_69687417_BF2D_41EA_9F0C_3ABCA36AC0DF_.wvu.PrintArea" localSheetId="41" hidden="1">'табл 21 кв '!$A$1:$Z$28</definedName>
    <definedName name="Z_69687417_BF2D_41EA_9F0C_3ABCA36AC0DF_.wvu.PrintArea" localSheetId="43" hidden="1">'табл 23'!$A$1:$Z$28</definedName>
    <definedName name="Z_69687417_BF2D_41EA_9F0C_3ABCA36AC0DF_.wvu.PrintArea" localSheetId="44" hidden="1">'табл 24 кв'!$A$1:$F$25</definedName>
    <definedName name="Z_69687417_BF2D_41EA_9F0C_3ABCA36AC0DF_.wvu.PrintArea" localSheetId="45" hidden="1">'табл 25 кв'!$A$1:$F$29</definedName>
    <definedName name="Z_69687417_BF2D_41EA_9F0C_3ABCA36AC0DF_.wvu.PrintArea" localSheetId="46" hidden="1">'табл 26 пг '!$A$1:$E$37</definedName>
    <definedName name="Z_69687417_BF2D_41EA_9F0C_3ABCA36AC0DF_.wvu.PrintArea" localSheetId="47" hidden="1">'табл 27 пг'!$A$1:$F$28</definedName>
    <definedName name="Z_69687417_BF2D_41EA_9F0C_3ABCA36AC0DF_.wvu.PrintArea" localSheetId="49" hidden="1">'табл 29 пг'!$A$1:$I$16</definedName>
    <definedName name="Z_69687417_BF2D_41EA_9F0C_3ABCA36AC0DF_.wvu.PrintArea" localSheetId="2" hidden="1">'табл 3'!#REF!</definedName>
    <definedName name="Z_69687417_BF2D_41EA_9F0C_3ABCA36AC0DF_.wvu.PrintArea" localSheetId="3" hidden="1">'табл 4'!$A$1:$G$283</definedName>
    <definedName name="Z_69687417_BF2D_41EA_9F0C_3ABCA36AC0DF_.wvu.PrintArea" localSheetId="4" hidden="1">'табл 5'!$A$1:$D$229</definedName>
    <definedName name="Z_69687417_BF2D_41EA_9F0C_3ABCA36AC0DF_.wvu.PrintArea" localSheetId="5" hidden="1">'табл 6'!$A$1:$E$33</definedName>
    <definedName name="Z_69687417_BF2D_41EA_9F0C_3ABCA36AC0DF_.wvu.PrintArea" localSheetId="6" hidden="1">'табл 7'!$A$1:$K$41</definedName>
    <definedName name="Z_69687417_BF2D_41EA_9F0C_3ABCA36AC0DF_.wvu.PrintArea" localSheetId="7" hidden="1">'табл 8 (дох)'!$A$1:$H$220</definedName>
    <definedName name="Z_69687417_BF2D_41EA_9F0C_3ABCA36AC0DF_.wvu.PrintArea" localSheetId="8" hidden="1">'табл 8 (расх)'!$A$1:$G$593</definedName>
    <definedName name="Z_69687417_BF2D_41EA_9F0C_3ABCA36AC0DF_.wvu.PrintArea" localSheetId="9" hidden="1">'табл 9'!$A$1:$E$51</definedName>
    <definedName name="Z_69687417_BF2D_41EA_9F0C_3ABCA36AC0DF_.wvu.PrintTitles" localSheetId="11" hidden="1">'таб 11'!$2:$2</definedName>
    <definedName name="Z_69687417_BF2D_41EA_9F0C_3ABCA36AC0DF_.wvu.PrintTitles" localSheetId="10" hidden="1">'табл 10'!$3:$4</definedName>
    <definedName name="Z_69687417_BF2D_41EA_9F0C_3ABCA36AC0DF_.wvu.PrintTitles" localSheetId="42" hidden="1">'табл 22 кв'!$7:$10</definedName>
    <definedName name="Z_69687417_BF2D_41EA_9F0C_3ABCA36AC0DF_.wvu.PrintTitles" localSheetId="3" hidden="1">'табл 4'!$6:$7</definedName>
    <definedName name="Z_69687417_BF2D_41EA_9F0C_3ABCA36AC0DF_.wvu.PrintTitles" localSheetId="4" hidden="1">'табл 5'!$8:$9</definedName>
    <definedName name="Z_69687417_BF2D_41EA_9F0C_3ABCA36AC0DF_.wvu.PrintTitles" localSheetId="7" hidden="1">'табл 8 (дох)'!$6:$7</definedName>
    <definedName name="Z_69687417_BF2D_41EA_9F0C_3ABCA36AC0DF_.wvu.PrintTitles" localSheetId="8" hidden="1">'табл 8 (расх)'!$5:$6</definedName>
    <definedName name="Z_69687417_BF2D_41EA_9F0C_3ABCA36AC0DF_.wvu.PrintTitles" localSheetId="9" hidden="1">'табл 9'!$7:$8</definedName>
    <definedName name="Z_69687417_BF2D_41EA_9F0C_3ABCA36AC0DF_.wvu.Rows" localSheetId="1" hidden="1">'табл 2 '!#REF!</definedName>
    <definedName name="Z_CEB12AB2_2B7C_47EA_8993_91B31C172525_.wvu.Cols" localSheetId="46" hidden="1">'табл 26 пг '!$F:$F</definedName>
    <definedName name="Z_CEB12AB2_2B7C_47EA_8993_91B31C172525_.wvu.FilterData" localSheetId="3" hidden="1">'табл 4'!$A$8:$I$274</definedName>
    <definedName name="Z_CEB12AB2_2B7C_47EA_8993_91B31C172525_.wvu.FilterData" localSheetId="7" hidden="1">'табл 8 (дох)'!$A$7:$G$190</definedName>
    <definedName name="Z_CEB12AB2_2B7C_47EA_8993_91B31C172525_.wvu.PrintArea" localSheetId="48" hidden="1">'28 табл'!$A$1:$D$44</definedName>
    <definedName name="Z_CEB12AB2_2B7C_47EA_8993_91B31C172525_.wvu.PrintArea" localSheetId="11" hidden="1">'таб 11'!$A$1:$G$104</definedName>
    <definedName name="Z_CEB12AB2_2B7C_47EA_8993_91B31C172525_.wvu.PrintArea" localSheetId="0" hidden="1">'табл 1'!$A$1:$H$42</definedName>
    <definedName name="Z_CEB12AB2_2B7C_47EA_8993_91B31C172525_.wvu.PrintArea" localSheetId="10" hidden="1">'табл 10'!$A$1:$G$77</definedName>
    <definedName name="Z_CEB12AB2_2B7C_47EA_8993_91B31C172525_.wvu.PrintArea" localSheetId="12" hidden="1">'табл 12'!$A$1:$K$40</definedName>
    <definedName name="Z_CEB12AB2_2B7C_47EA_8993_91B31C172525_.wvu.PrintArea" localSheetId="13" hidden="1">'табл 12.1'!$A$1:$G$46</definedName>
    <definedName name="Z_CEB12AB2_2B7C_47EA_8993_91B31C172525_.wvu.PrintArea" localSheetId="22" hidden="1">'табл 12.10'!$A$1:$G$46</definedName>
    <definedName name="Z_CEB12AB2_2B7C_47EA_8993_91B31C172525_.wvu.PrintArea" localSheetId="23" hidden="1">'табл 12.11'!$A$1:$G$46</definedName>
    <definedName name="Z_CEB12AB2_2B7C_47EA_8993_91B31C172525_.wvu.PrintArea" localSheetId="24" hidden="1">'табл 12.12'!$A$1:$G$46</definedName>
    <definedName name="Z_CEB12AB2_2B7C_47EA_8993_91B31C172525_.wvu.PrintArea" localSheetId="25" hidden="1">'табл 12.13'!$A$1:$G$46</definedName>
    <definedName name="Z_CEB12AB2_2B7C_47EA_8993_91B31C172525_.wvu.PrintArea" localSheetId="26" hidden="1">'табл 12.14'!$A$1:$G$46</definedName>
    <definedName name="Z_CEB12AB2_2B7C_47EA_8993_91B31C172525_.wvu.PrintArea" localSheetId="27" hidden="1">'табл 12.15.'!$A$1:$G$46</definedName>
    <definedName name="Z_CEB12AB2_2B7C_47EA_8993_91B31C172525_.wvu.PrintArea" localSheetId="28" hidden="1">'табл 12.16'!$A$1:$G$46</definedName>
    <definedName name="Z_CEB12AB2_2B7C_47EA_8993_91B31C172525_.wvu.PrintArea" localSheetId="29" hidden="1">'табл 12.17'!$A$1:$G$46</definedName>
    <definedName name="Z_CEB12AB2_2B7C_47EA_8993_91B31C172525_.wvu.PrintArea" localSheetId="14" hidden="1">'табл 12.2'!$A$1:$G$46</definedName>
    <definedName name="Z_CEB12AB2_2B7C_47EA_8993_91B31C172525_.wvu.PrintArea" localSheetId="15" hidden="1">'табл 12.3'!$A$1:$G$46</definedName>
    <definedName name="Z_CEB12AB2_2B7C_47EA_8993_91B31C172525_.wvu.PrintArea" localSheetId="16" hidden="1">'табл 12.4'!$A$1:$G$46</definedName>
    <definedName name="Z_CEB12AB2_2B7C_47EA_8993_91B31C172525_.wvu.PrintArea" localSheetId="17" hidden="1">'табл 12.5'!$A$1:$G$46</definedName>
    <definedName name="Z_CEB12AB2_2B7C_47EA_8993_91B31C172525_.wvu.PrintArea" localSheetId="18" hidden="1">'табл 12.6'!$A$1:$G$46</definedName>
    <definedName name="Z_CEB12AB2_2B7C_47EA_8993_91B31C172525_.wvu.PrintArea" localSheetId="19" hidden="1">'табл 12.7'!$A$1:$G$46</definedName>
    <definedName name="Z_CEB12AB2_2B7C_47EA_8993_91B31C172525_.wvu.PrintArea" localSheetId="20" hidden="1">'табл 12.8'!$A$1:$G$46</definedName>
    <definedName name="Z_CEB12AB2_2B7C_47EA_8993_91B31C172525_.wvu.PrintArea" localSheetId="21" hidden="1">'табл 12.9'!$A$1:$G$46</definedName>
    <definedName name="Z_CEB12AB2_2B7C_47EA_8993_91B31C172525_.wvu.PrintArea" localSheetId="34" hidden="1">'табл 14'!$A$1:$F$16</definedName>
    <definedName name="Z_CEB12AB2_2B7C_47EA_8993_91B31C172525_.wvu.PrintArea" localSheetId="36" hidden="1">'табл 16'!$A$1:$E$43</definedName>
    <definedName name="Z_CEB12AB2_2B7C_47EA_8993_91B31C172525_.wvu.PrintArea" localSheetId="38" hidden="1">'табл 18'!$A$1:$I$26</definedName>
    <definedName name="Z_CEB12AB2_2B7C_47EA_8993_91B31C172525_.wvu.PrintArea" localSheetId="1" hidden="1">'табл 2 '!$A$1:$J$41</definedName>
    <definedName name="Z_CEB12AB2_2B7C_47EA_8993_91B31C172525_.wvu.PrintArea" localSheetId="40" hidden="1">'табл 20 кв'!$A$1:$Z$24</definedName>
    <definedName name="Z_CEB12AB2_2B7C_47EA_8993_91B31C172525_.wvu.PrintArea" localSheetId="41" hidden="1">'табл 21 кв '!$A$1:$Z$28</definedName>
    <definedName name="Z_CEB12AB2_2B7C_47EA_8993_91B31C172525_.wvu.PrintArea" localSheetId="43" hidden="1">'табл 23'!$A$1:$Z$28</definedName>
    <definedName name="Z_CEB12AB2_2B7C_47EA_8993_91B31C172525_.wvu.PrintArea" localSheetId="44" hidden="1">'табл 24 кв'!$A$1:$F$25</definedName>
    <definedName name="Z_CEB12AB2_2B7C_47EA_8993_91B31C172525_.wvu.PrintArea" localSheetId="45" hidden="1">'табл 25 кв'!$A$1:$F$29</definedName>
    <definedName name="Z_CEB12AB2_2B7C_47EA_8993_91B31C172525_.wvu.PrintArea" localSheetId="46" hidden="1">'табл 26 пг '!$A$1:$E$37</definedName>
    <definedName name="Z_CEB12AB2_2B7C_47EA_8993_91B31C172525_.wvu.PrintArea" localSheetId="47" hidden="1">'табл 27 пг'!$A$1:$F$28</definedName>
    <definedName name="Z_CEB12AB2_2B7C_47EA_8993_91B31C172525_.wvu.PrintArea" localSheetId="49" hidden="1">'табл 29 пг'!$A$1:$I$16</definedName>
    <definedName name="Z_CEB12AB2_2B7C_47EA_8993_91B31C172525_.wvu.PrintArea" localSheetId="2" hidden="1">'табл 3'!#REF!</definedName>
    <definedName name="Z_CEB12AB2_2B7C_47EA_8993_91B31C172525_.wvu.PrintArea" localSheetId="3" hidden="1">'табл 4'!$A$1:$G$283</definedName>
    <definedName name="Z_CEB12AB2_2B7C_47EA_8993_91B31C172525_.wvu.PrintArea" localSheetId="4" hidden="1">'табл 5'!$A$1:$D$229</definedName>
    <definedName name="Z_CEB12AB2_2B7C_47EA_8993_91B31C172525_.wvu.PrintArea" localSheetId="5" hidden="1">'табл 6'!$A$1:$E$33</definedName>
    <definedName name="Z_CEB12AB2_2B7C_47EA_8993_91B31C172525_.wvu.PrintArea" localSheetId="6" hidden="1">'табл 7'!$A$1:$K$41</definedName>
    <definedName name="Z_CEB12AB2_2B7C_47EA_8993_91B31C172525_.wvu.PrintArea" localSheetId="7" hidden="1">'табл 8 (дох)'!$A$1:$H$220</definedName>
    <definedName name="Z_CEB12AB2_2B7C_47EA_8993_91B31C172525_.wvu.PrintArea" localSheetId="8" hidden="1">'табл 8 (расх)'!$A$1:$G$593</definedName>
    <definedName name="Z_CEB12AB2_2B7C_47EA_8993_91B31C172525_.wvu.PrintArea" localSheetId="9" hidden="1">'табл 9'!$A$1:$E$51</definedName>
    <definedName name="Z_CEB12AB2_2B7C_47EA_8993_91B31C172525_.wvu.PrintTitles" localSheetId="11" hidden="1">'таб 11'!$2:$2</definedName>
    <definedName name="Z_CEB12AB2_2B7C_47EA_8993_91B31C172525_.wvu.PrintTitles" localSheetId="10" hidden="1">'табл 10'!$3:$4</definedName>
    <definedName name="Z_CEB12AB2_2B7C_47EA_8993_91B31C172525_.wvu.PrintTitles" localSheetId="42" hidden="1">'табл 22 кв'!$7:$10</definedName>
    <definedName name="Z_CEB12AB2_2B7C_47EA_8993_91B31C172525_.wvu.PrintTitles" localSheetId="3" hidden="1">'табл 4'!$6:$7</definedName>
    <definedName name="Z_CEB12AB2_2B7C_47EA_8993_91B31C172525_.wvu.PrintTitles" localSheetId="4" hidden="1">'табл 5'!$8:$9</definedName>
    <definedName name="Z_CEB12AB2_2B7C_47EA_8993_91B31C172525_.wvu.PrintTitles" localSheetId="7" hidden="1">'табл 8 (дох)'!$6:$7</definedName>
    <definedName name="Z_CEB12AB2_2B7C_47EA_8993_91B31C172525_.wvu.PrintTitles" localSheetId="8" hidden="1">'табл 8 (расх)'!$5:$6</definedName>
    <definedName name="Z_CEB12AB2_2B7C_47EA_8993_91B31C172525_.wvu.PrintTitles" localSheetId="9" hidden="1">'табл 9'!$7:$8</definedName>
    <definedName name="Z_CEB12AB2_2B7C_47EA_8993_91B31C172525_.wvu.Rows" localSheetId="1" hidden="1">'табл 2 '!#REF!</definedName>
    <definedName name="zzz" localSheetId="46" hidden="1">{"TBILLS_ALL",#N/A,FALSE,"FITB_all"}</definedName>
    <definedName name="zzz" localSheetId="49" hidden="1">{"TBILLS_ALL",#N/A,FALSE,"FITB_all"}</definedName>
    <definedName name="zzz" hidden="1">{"TBILLS_ALL",#N/A,FALSE,"FITB_all"}</definedName>
    <definedName name="а">[8]!Eeno1</definedName>
    <definedName name="А1" localSheetId="46">#REF!</definedName>
    <definedName name="А1">#REF!</definedName>
    <definedName name="А10" localSheetId="46">#REF!</definedName>
    <definedName name="А10">#REF!</definedName>
    <definedName name="А3" localSheetId="46">#REF!</definedName>
    <definedName name="А3">#REF!</definedName>
    <definedName name="аа">#REF!</definedName>
    <definedName name="абз">#REF!</definedName>
    <definedName name="абп">#REF!</definedName>
    <definedName name="авав">#REF!</definedName>
    <definedName name="адр">#N/A</definedName>
    <definedName name="аене" localSheetId="46" hidden="1">{"DEPOSITS",#N/A,FALSE,"COMML_MON";"LOANS",#N/A,FALSE,"COMML_MON"}</definedName>
    <definedName name="аене" localSheetId="49" hidden="1">{"DEPOSITS",#N/A,FALSE,"COMML_MON";"LOANS",#N/A,FALSE,"COMML_MON"}</definedName>
    <definedName name="аене" hidden="1">{"DEPOSITS",#N/A,FALSE,"COMML_MON";"LOANS",#N/A,FALSE,"COMML_MON"}</definedName>
    <definedName name="аида">#REF!</definedName>
    <definedName name="Актюбинск" localSheetId="46" hidden="1">{"'стр.106'!$A$1:$H$27"}</definedName>
    <definedName name="Актюбинск" localSheetId="49" hidden="1">{"'стр.106'!$A$1:$H$27"}</definedName>
    <definedName name="Актюбинск" hidden="1">{"'стр.106'!$A$1:$H$27"}</definedName>
    <definedName name="алтплвдош">OR('[34]1 (м.т)'!NCol=1,[14]ANALYSIS!A$274=[14]ANALYSIS!XFD$274,[14]ANALYSIS!XFD$501="")</definedName>
    <definedName name="амортиз" localSheetId="46">#REF!</definedName>
    <definedName name="амортиз">#REF!</definedName>
    <definedName name="ап">OR('[34]1 (м.т)'!NCol=1,[14]ANALYSIS!A$274=[14]ANALYSIS!XFD$274)</definedName>
    <definedName name="ап1" localSheetId="46">NCol=1</definedName>
    <definedName name="ап1" localSheetId="49">NCol=1</definedName>
    <definedName name="ап1">NCol=1</definedName>
    <definedName name="ап2" localSheetId="46">NCol=1</definedName>
    <definedName name="ап2" localSheetId="49">NCol=1</definedName>
    <definedName name="ап2">NCol=1</definedName>
    <definedName name="апвп" localSheetId="46">OR(NCol=1,[14]ANALYSIS!A$274=[14]ANALYSIS!XFD$274)</definedName>
    <definedName name="апвп" localSheetId="49">OR(NCol=1,[14]ANALYSIS!A$274=[14]ANALYSIS!XFD$274)</definedName>
    <definedName name="апвп">OR(NCol=1,[14]ANALYSIS!A$274=[14]ANALYSIS!XFD$274)</definedName>
    <definedName name="апр" localSheetId="46">#REF!</definedName>
    <definedName name="апр">#REF!</definedName>
    <definedName name="арнур" localSheetId="46">#REF!</definedName>
    <definedName name="арнур">#REF!</definedName>
    <definedName name="аршгб" localSheetId="46" hidden="1">{"'стр.106'!$A$1:$H$27"}</definedName>
    <definedName name="аршгб" localSheetId="49" hidden="1">{"'стр.106'!$A$1:$H$27"}</definedName>
    <definedName name="аршгб" hidden="1">{"'стр.106'!$A$1:$H$27"}</definedName>
    <definedName name="асель" localSheetId="46" hidden="1">{"'стр.106'!$A$1:$H$27"}</definedName>
    <definedName name="асель" localSheetId="49" hidden="1">{"'стр.106'!$A$1:$H$27"}</definedName>
    <definedName name="асель" hidden="1">{"'стр.106'!$A$1:$H$27"}</definedName>
    <definedName name="Астана">#REF!</definedName>
    <definedName name="Атырау" localSheetId="46" hidden="1">{"'стр.106'!$A$1:$H$27"}</definedName>
    <definedName name="Атырау" localSheetId="49" hidden="1">{"'стр.106'!$A$1:$H$27"}</definedName>
    <definedName name="Атырау" hidden="1">{"'стр.106'!$A$1:$H$27"}</definedName>
    <definedName name="Б" localSheetId="46">[0]!Лист1</definedName>
    <definedName name="Б" localSheetId="49">[0]!Лист1</definedName>
    <definedName name="Б">[0]!Лист1</definedName>
    <definedName name="баз" localSheetId="46">[0]!Лист1</definedName>
    <definedName name="баз" localSheetId="49">[0]!Лист1</definedName>
    <definedName name="баз">[0]!Лист1</definedName>
    <definedName name="База">[8]!Лист1</definedName>
    <definedName name="_xlnm.Database" localSheetId="46">#REF!</definedName>
    <definedName name="_xlnm.Database">#REF!</definedName>
    <definedName name="Бальзамы" localSheetId="46">#REF!</definedName>
    <definedName name="Бальзамы">#REF!</definedName>
    <definedName name="бася" localSheetId="46">[0]!Eeno1</definedName>
    <definedName name="бася" localSheetId="49">[0]!Eeno1</definedName>
    <definedName name="бася">[0]!Eeno1</definedName>
    <definedName name="Бренди" localSheetId="46">#REF!</definedName>
    <definedName name="Бренди">#REF!</definedName>
    <definedName name="бюджет" localSheetId="46">[0]!Eeno1</definedName>
    <definedName name="бюджет" localSheetId="49">[0]!Eeno1</definedName>
    <definedName name="бюджет">[0]!Eeno1</definedName>
    <definedName name="бюджет1" localSheetId="46">[0]!Лист1</definedName>
    <definedName name="бюджет1" localSheetId="49">[0]!Лист1</definedName>
    <definedName name="бюджет1">[0]!Лист1</definedName>
    <definedName name="В128" localSheetId="46">#REF!</definedName>
    <definedName name="В128">#REF!</definedName>
    <definedName name="В129" localSheetId="46">#REF!</definedName>
    <definedName name="В129">#REF!</definedName>
    <definedName name="вавп" localSheetId="46">#REF!</definedName>
    <definedName name="вавп">#REF!</definedName>
    <definedName name="ВАЗ">#REF!</definedName>
    <definedName name="ВАЗ99">#REF!</definedName>
    <definedName name="Вина_игристые">#REF!</definedName>
    <definedName name="Винные_напитки">#REF!</definedName>
    <definedName name="Виноградные_вина">#REF!</definedName>
    <definedName name="Виноматериал">#REF!</definedName>
    <definedName name="ВКРВАР">#REF!</definedName>
    <definedName name="Водки">#REF!</definedName>
    <definedName name="Волга">#REF!</definedName>
    <definedName name="Всего_накоплений_женщины">#REF!</definedName>
    <definedName name="Всего_накоплений_мужчины">#REF!</definedName>
    <definedName name="выаыв">#REF!</definedName>
    <definedName name="выв">#REF!</definedName>
    <definedName name="гео98">[8]!Лист1</definedName>
    <definedName name="гнн">#N/A</definedName>
    <definedName name="гос.задания">#REF!</definedName>
    <definedName name="д">OR('[32]02(монит)'!NCol=1,[14]ANALYSIS!A$274=[14]ANALYSIS!XFD$274,[14]ANALYSIS!XFD$501="")</definedName>
    <definedName name="ддд" localSheetId="46">OR(NCol=1,[14]ANALYSIS!A$274=[14]ANALYSIS!XFD$274)</definedName>
    <definedName name="ддд" localSheetId="49">OR(NCol=1,[14]ANALYSIS!A$274=[14]ANALYSIS!XFD$274)</definedName>
    <definedName name="ддд">OR(NCol=1,[14]ANALYSIS!A$274=[14]ANALYSIS!XFD$274)</definedName>
    <definedName name="дддддддддддддддддддддддддддддд" localSheetId="46">#REF!</definedName>
    <definedName name="дддддддддддддддддддддддддддддд">#REF!</definedName>
    <definedName name="диаграмма">[8]!Eeno1</definedName>
    <definedName name="динамика">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ДМТЦ">#N/A</definedName>
    <definedName name="ДоляВДС15">'[17]МОБ-15 Тип I'!$E$30:$S$30</definedName>
    <definedName name="ДоляКС">'[17]МОБ-15 Тип I'!$T$135:$T$149</definedName>
    <definedName name="Ед.">[14]ANALYSIS!#REF!</definedName>
    <definedName name="еРЕР" localSheetId="46">#REF!</definedName>
    <definedName name="еРЕР">#REF!</definedName>
    <definedName name="ещгрп" localSheetId="46">OR(NCol=1,[14]ANALYSIS!A$274=[14]ANALYSIS!XFD$274,[14]ANALYSIS!XFD$501="")</definedName>
    <definedName name="ещгрп" localSheetId="49">OR(NCol=1,[14]ANALYSIS!A$274=[14]ANALYSIS!XFD$274,[14]ANALYSIS!XFD$501="")</definedName>
    <definedName name="ещгрп">OR(NCol=1,[14]ANALYSIS!A$274=[14]ANALYSIS!XFD$274,[14]ANALYSIS!XFD$501="")</definedName>
    <definedName name="ж" localSheetId="46" hidden="1">{"'стр.106'!$A$1:$H$27"}</definedName>
    <definedName name="ж" localSheetId="49" hidden="1">{"'стр.106'!$A$1:$H$27"}</definedName>
    <definedName name="ж" hidden="1">{"'стр.106'!$A$1:$H$27"}</definedName>
    <definedName name="жж">OR('[32]02(монит)'!NCol=1,[14]ANALYSIS!A$274=[14]ANALYSIS!XFD$274)</definedName>
    <definedName name="жжд" localSheetId="46">#REF!</definedName>
    <definedName name="жжд">#REF!</definedName>
    <definedName name="жжж" localSheetId="46" hidden="1">{"'стр.106'!$A$1:$H$27"}</definedName>
    <definedName name="жжж" localSheetId="49" hidden="1">{"'стр.106'!$A$1:$H$27"}</definedName>
    <definedName name="жжж" hidden="1">{"'стр.106'!$A$1:$H$27"}</definedName>
    <definedName name="жжжжж" localSheetId="46" hidden="1">{#N/A,#N/A,FALSE,"SimInp1";#N/A,#N/A,FALSE,"SimInp2";#N/A,#N/A,FALSE,"SimOut1";#N/A,#N/A,FALSE,"SimOut2";#N/A,#N/A,FALSE,"SimOut3";#N/A,#N/A,FALSE,"SimOut4";#N/A,#N/A,FALSE,"SimOut5"}</definedName>
    <definedName name="жжжжж" localSheetId="49" hidden="1">{#N/A,#N/A,FALSE,"SimInp1";#N/A,#N/A,FALSE,"SimInp2";#N/A,#N/A,FALSE,"SimOut1";#N/A,#N/A,FALSE,"SimOut2";#N/A,#N/A,FALSE,"SimOut3";#N/A,#N/A,FALSE,"SimOut4";#N/A,#N/A,FALSE,"SimOut5"}</definedName>
    <definedName name="жжжжж" hidden="1">{#N/A,#N/A,FALSE,"SimInp1";#N/A,#N/A,FALSE,"SimInp2";#N/A,#N/A,FALSE,"SimOut1";#N/A,#N/A,FALSE,"SimOut2";#N/A,#N/A,FALSE,"SimOut3";#N/A,#N/A,FALSE,"SimOut4";#N/A,#N/A,FALSE,"SimOut5"}</definedName>
    <definedName name="жщжшщ">#REF!</definedName>
    <definedName name="з" localSheetId="46">OR(NCol=1,[14]ANALYSIS!A$274=[14]ANALYSIS!XFD$274,[14]ANALYSIS!XFD$501="")</definedName>
    <definedName name="з" localSheetId="49">OR(NCol=1,[14]ANALYSIS!A$274=[14]ANALYSIS!XFD$274,[14]ANALYSIS!XFD$501="")</definedName>
    <definedName name="з">OR(NCol=1,[14]ANALYSIS!A$274=[14]ANALYSIS!XFD$274,[14]ANALYSIS!XFD$501="")</definedName>
    <definedName name="_xlnm.Print_Titles" localSheetId="11">'таб 11'!$2:$2</definedName>
    <definedName name="_xlnm.Print_Titles" localSheetId="10">'табл 10'!$3:$4</definedName>
    <definedName name="_xlnm.Print_Titles" localSheetId="33">'табл 13'!$7:$8</definedName>
    <definedName name="_xlnm.Print_Titles" localSheetId="42">'табл 22 кв'!$7:$10</definedName>
    <definedName name="_xlnm.Print_Titles" localSheetId="3">'табл 4'!$6:$7</definedName>
    <definedName name="_xlnm.Print_Titles" localSheetId="4">'табл 5'!$8:$9</definedName>
    <definedName name="_xlnm.Print_Titles" localSheetId="7">'табл 8 (дох)'!$6:$7</definedName>
    <definedName name="_xlnm.Print_Titles" localSheetId="8">'табл 8 (расх)'!$5:$6</definedName>
    <definedName name="_xlnm.Print_Titles" localSheetId="9">'табл 9'!$7:$8</definedName>
    <definedName name="занят" localSheetId="46">[0]!Лист1</definedName>
    <definedName name="занят" localSheetId="49">[0]!Лист1</definedName>
    <definedName name="занят">[0]!Лист1</definedName>
    <definedName name="Запрос24" localSheetId="46">#REF!</definedName>
    <definedName name="Запрос24">#REF!</definedName>
    <definedName name="ззз">[36]Face!$D$6</definedName>
    <definedName name="инв">[8]!Eeno1</definedName>
    <definedName name="индекс09">'[37]34-143'!#REF!</definedName>
    <definedName name="индекс10">'[37]34-143'!#REF!</definedName>
    <definedName name="индекс11">'[37]34-143'!#REF!</definedName>
    <definedName name="иол" localSheetId="46">#REF!</definedName>
    <definedName name="иол">#REF!</definedName>
    <definedName name="К" localSheetId="46">NCol=1</definedName>
    <definedName name="К" localSheetId="49">NCol=1</definedName>
    <definedName name="К">NCol=1</definedName>
    <definedName name="кен" localSheetId="46">#REF!</definedName>
    <definedName name="кен">#REF!</definedName>
    <definedName name="кз">OR('[34]1 (м.т)'!NCol=1,[14]ANALYSIS!A$274=[14]ANALYSIS!XFD$274)</definedName>
    <definedName name="кккк" localSheetId="46">#REF!</definedName>
    <definedName name="кккк">#REF!</definedName>
    <definedName name="комиссия_за_предоставление_кредита">[38]Кредит!$C$15</definedName>
    <definedName name="Коньяк" localSheetId="46">#REF!</definedName>
    <definedName name="Коньяк">#REF!</definedName>
    <definedName name="корг" localSheetId="46">OR(NCol=1,[14]ANALYSIS!A$274=[14]ANALYSIS!XFD$274,[14]ANALYSIS!XFD$501="")</definedName>
    <definedName name="корг" localSheetId="49">OR(NCol=1,[14]ANALYSIS!A$274=[14]ANALYSIS!XFD$274,[14]ANALYSIS!XFD$501="")</definedName>
    <definedName name="корг">OR(NCol=1,[14]ANALYSIS!A$274=[14]ANALYSIS!XFD$274,[14]ANALYSIS!XFD$501="")</definedName>
    <definedName name="Корпоративный_подоходный_налог_с_юридических_лиц__за_исключением_поступлений_от_организаций_нефтяного_сектора" localSheetId="46">#REF!</definedName>
    <definedName name="Корпоративный_подоходный_налог_с_юридических_лиц__за_исключением_поступлений_от_организаций_нефтяного_сектора">#REF!</definedName>
    <definedName name="корректУМП2">#N/A</definedName>
    <definedName name="КПН">[38]Налоги!$B$17</definedName>
    <definedName name="куеуке" localSheetId="46">#REF!</definedName>
    <definedName name="куеуке">#REF!</definedName>
    <definedName name="курс" localSheetId="46">#REF!</definedName>
    <definedName name="курс">#REF!</definedName>
    <definedName name="курс_евро">[38]Инвестиции!$D$27</definedName>
    <definedName name="л">#N/A</definedName>
    <definedName name="ЛВИот12до30">#REF!</definedName>
    <definedName name="ЛВИот15до12">#REF!</definedName>
    <definedName name="ЛВИот30иболее">#REF!</definedName>
    <definedName name="лена">#REF!</definedName>
    <definedName name="лист5" localSheetId="46">NCol=1</definedName>
    <definedName name="лист5" localSheetId="49">NCol=1</definedName>
    <definedName name="лист5">NCol=1</definedName>
    <definedName name="лллллл" localSheetId="46" hidden="1">{#N/A,#N/A,FALSE,"I";#N/A,#N/A,FALSE,"J";#N/A,#N/A,FALSE,"K";#N/A,#N/A,FALSE,"L";#N/A,#N/A,FALSE,"M";#N/A,#N/A,FALSE,"N";#N/A,#N/A,FALSE,"O"}</definedName>
    <definedName name="лллллл" localSheetId="49" hidden="1">{#N/A,#N/A,FALSE,"I";#N/A,#N/A,FALSE,"J";#N/A,#N/A,FALSE,"K";#N/A,#N/A,FALSE,"L";#N/A,#N/A,FALSE,"M";#N/A,#N/A,FALSE,"N";#N/A,#N/A,FALSE,"O"}</definedName>
    <definedName name="лллллл" hidden="1">{#N/A,#N/A,FALSE,"I";#N/A,#N/A,FALSE,"J";#N/A,#N/A,FALSE,"K";#N/A,#N/A,FALSE,"L";#N/A,#N/A,FALSE,"M";#N/A,#N/A,FALSE,"N";#N/A,#N/A,FALSE,"O"}</definedName>
    <definedName name="лоагар">#REF!</definedName>
    <definedName name="лор">#REF!</definedName>
    <definedName name="лотр">#REF!</definedName>
    <definedName name="лрлророр">OR('[39]3.Брутто баррель'!NCol=1,[14]ANALYSIS!A$274=[14]ANALYSIS!XFD$274,[14]ANALYSIS!XFD$501="")</definedName>
    <definedName name="лш">OR('[32]02(монит)'!NCol=1,[14]ANALYSIS!A$274=[14]ANALYSIS!XFD$274,[14]ANALYSIS!XFD$501="")</definedName>
    <definedName name="макро">#N/A</definedName>
    <definedName name="МАР" localSheetId="46" hidden="1">{"'стр.106'!$A$1:$H$27"}</definedName>
    <definedName name="МАР" localSheetId="49" hidden="1">{"'стр.106'!$A$1:$H$27"}</definedName>
    <definedName name="МАР" hidden="1">{"'стр.106'!$A$1:$H$27"}</definedName>
    <definedName name="МИР">[23]!печ_кн1</definedName>
    <definedName name="ммчмч" localSheetId="46">#REF!</definedName>
    <definedName name="ммчмч">#REF!</definedName>
    <definedName name="мпгвн">#N/A</definedName>
    <definedName name="Мультипликатор_труда_15">'[17]Эффект занятости МОБ-15 Тип I'!$E$25:$S$25</definedName>
    <definedName name="МФ">OR('[32]02(монит)'!NCol=1,[14]ANALYSIS!A$274=[14]ANALYSIS!XFD$274)</definedName>
    <definedName name="наар">'[34]1 (м.т)'!NCol=1</definedName>
    <definedName name="нет" localSheetId="46">#REF!</definedName>
    <definedName name="нет">#REF!</definedName>
    <definedName name="Нива" localSheetId="46">#REF!</definedName>
    <definedName name="Нива">#REF!</definedName>
    <definedName name="но" localSheetId="46">#REF!</definedName>
    <definedName name="но">#REF!</definedName>
    <definedName name="нов">#REF!</definedName>
    <definedName name="новпр">#REF!</definedName>
    <definedName name="новые">#REF!</definedName>
    <definedName name="нооа">#REF!</definedName>
    <definedName name="норд" localSheetId="46">OR(NCol=1,[14]ANALYSIS!A$274=[14]ANALYSIS!XFD$274,[14]ANALYSIS!XFD$501="")</definedName>
    <definedName name="норд" localSheetId="49">OR(NCol=1,[14]ANALYSIS!A$274=[14]ANALYSIS!XFD$274,[14]ANALYSIS!XFD$501="")</definedName>
    <definedName name="норд">OR(NCol=1,[14]ANALYSIS!A$274=[14]ANALYSIS!XFD$274,[14]ANALYSIS!XFD$501="")</definedName>
    <definedName name="о">#N/A</definedName>
    <definedName name="_xlnm.Print_Area" localSheetId="48">'28 табл'!$A$1:$D$44</definedName>
    <definedName name="_xlnm.Print_Area" localSheetId="11">'таб 11'!$A$1:$G$97</definedName>
    <definedName name="_xlnm.Print_Area" localSheetId="0">'табл 1'!$A$1:$H$42</definedName>
    <definedName name="_xlnm.Print_Area" localSheetId="10">'табл 10'!$A$1:$G$77</definedName>
    <definedName name="_xlnm.Print_Area" localSheetId="12">'табл 12'!$A$1:$K$39</definedName>
    <definedName name="_xlnm.Print_Area" localSheetId="13">'табл 12.1'!$A$1:$G$46</definedName>
    <definedName name="_xlnm.Print_Area" localSheetId="22">'табл 12.10'!$A$1:$G$46</definedName>
    <definedName name="_xlnm.Print_Area" localSheetId="23">'табл 12.11'!$A$1:$G$46</definedName>
    <definedName name="_xlnm.Print_Area" localSheetId="24">'табл 12.12'!$A$1:$G$46</definedName>
    <definedName name="_xlnm.Print_Area" localSheetId="25">'табл 12.13'!$A$1:$G$46</definedName>
    <definedName name="_xlnm.Print_Area" localSheetId="26">'табл 12.14'!$A$1:$G$46</definedName>
    <definedName name="_xlnm.Print_Area" localSheetId="27">'табл 12.15.'!$A$1:$G$46</definedName>
    <definedName name="_xlnm.Print_Area" localSheetId="28">'табл 12.16'!$A$1:$G$46</definedName>
    <definedName name="_xlnm.Print_Area" localSheetId="29">'табл 12.17'!$A$1:$G$46</definedName>
    <definedName name="_xlnm.Print_Area" localSheetId="14">'табл 12.2'!$A$1:$H$46</definedName>
    <definedName name="_xlnm.Print_Area" localSheetId="15">'табл 12.3'!$A$1:$G$46</definedName>
    <definedName name="_xlnm.Print_Area" localSheetId="16">'табл 12.4'!$A$1:$G$46</definedName>
    <definedName name="_xlnm.Print_Area" localSheetId="17">'табл 12.5'!$A$1:$G$46</definedName>
    <definedName name="_xlnm.Print_Area" localSheetId="18">'табл 12.6'!$A$1:$G$46</definedName>
    <definedName name="_xlnm.Print_Area" localSheetId="19">'табл 12.7'!$A$1:$H$46</definedName>
    <definedName name="_xlnm.Print_Area" localSheetId="20">'табл 12.8'!$A$1:$G$46</definedName>
    <definedName name="_xlnm.Print_Area" localSheetId="21">'табл 12.9'!$A$1:$G$46</definedName>
    <definedName name="_xlnm.Print_Area" localSheetId="34">'табл 14'!$A$1:$F$12</definedName>
    <definedName name="_xlnm.Print_Area" localSheetId="36">'табл 16'!$A$1:$E$18</definedName>
    <definedName name="_xlnm.Print_Area" localSheetId="38">'табл 18'!$A$1:$I$26</definedName>
    <definedName name="_xlnm.Print_Area" localSheetId="1">'табл 2 '!$A$1:$J$41</definedName>
    <definedName name="_xlnm.Print_Area" localSheetId="40">'табл 20 кв'!$A$1:$Z$24</definedName>
    <definedName name="_xlnm.Print_Area" localSheetId="41">'табл 21 кв '!$A$1:$Z$28</definedName>
    <definedName name="_xlnm.Print_Area" localSheetId="43">'табл 23'!$A$1:$AT$43</definedName>
    <definedName name="_xlnm.Print_Area" localSheetId="44">'табл 24 кв'!$A$1:$F$32</definedName>
    <definedName name="_xlnm.Print_Area" localSheetId="45">'табл 25 кв'!$A$1:$F$29</definedName>
    <definedName name="_xlnm.Print_Area" localSheetId="46">'табл 26 пг '!$A$1:$E$37</definedName>
    <definedName name="_xlnm.Print_Area" localSheetId="47">'табл 27 пг'!$A$1:$F$28</definedName>
    <definedName name="_xlnm.Print_Area" localSheetId="49">'табл 29 пг'!$A$1:$I$13</definedName>
    <definedName name="_xlnm.Print_Area" localSheetId="2">'табл 3'!#REF!</definedName>
    <definedName name="_xlnm.Print_Area" localSheetId="3">'табл 4'!$A$1:$G$287</definedName>
    <definedName name="_xlnm.Print_Area" localSheetId="4">'табл 5'!$A$1:$D$231</definedName>
    <definedName name="_xlnm.Print_Area" localSheetId="5">'табл 6'!$A$1:$E$34</definedName>
    <definedName name="_xlnm.Print_Area" localSheetId="6">'табл 7'!$A$1:$K$39</definedName>
    <definedName name="_xlnm.Print_Area" localSheetId="7">'табл 8 (дох)'!$A$1:$H$207</definedName>
    <definedName name="_xlnm.Print_Area" localSheetId="8">'табл 8 (расх)'!$A$1:$G$593</definedName>
    <definedName name="_xlnm.Print_Area" localSheetId="9">'табл 9'!$A$1:$E$48</definedName>
    <definedName name="_xlnm.Print_Area">#REF!</definedName>
    <definedName name="ооо" localSheetId="46">#REF!</definedName>
    <definedName name="ооо">#REF!</definedName>
    <definedName name="оооооооооо" localSheetId="46">#REF!</definedName>
    <definedName name="оооооооооо">#REF!</definedName>
    <definedName name="ОПВ__ОППВ_и_СО_на_01_07_2015">#REF!</definedName>
    <definedName name="ориро">OR('[34]1 (м.т)'!NCol=1,[14]ANALYSIS!A$274=[14]ANALYSIS!XFD$274,[14]ANALYSIS!XFD$501="")</definedName>
    <definedName name="орпшыура" localSheetId="46" hidden="1">{"'стр.106'!$A$1:$H$27"}</definedName>
    <definedName name="орпшыура" localSheetId="49" hidden="1">{"'стр.106'!$A$1:$H$27"}</definedName>
    <definedName name="орпшыура" hidden="1">{"'стр.106'!$A$1:$H$27"}</definedName>
    <definedName name="ортсм">#REF!</definedName>
    <definedName name="Основное_поступление_за_11_м_2007г">#REF!</definedName>
    <definedName name="п">#N/A</definedName>
    <definedName name="па">OR('[32]02(монит)'!NCol=1,[14]ANALYSIS!A$274=[14]ANALYSIS!XFD$274)</definedName>
    <definedName name="Пеня_сальдо_2007" localSheetId="46">#REF!</definedName>
    <definedName name="Пеня_сальдо_2007">#REF!</definedName>
    <definedName name="печ_гиш">[13]!печ_гиш</definedName>
    <definedName name="печ_диспспр">[13]!печ_диспспр</definedName>
    <definedName name="печ_кн">[13]!печ_кн</definedName>
    <definedName name="печ_кн1">[13]!печ_кн1</definedName>
    <definedName name="печ_кн11">[13]!печ_кн11</definedName>
    <definedName name="печ_месп">[13]!печ_месп</definedName>
    <definedName name="печ_меср">[13]!печ_меср</definedName>
    <definedName name="печ_оснспр">[13]!печ_оснспр</definedName>
    <definedName name="печ_отч">[13]!печ_отч</definedName>
    <definedName name="печ_отч1">[13]!печ_отч1</definedName>
    <definedName name="печ_пл1">[13]!печ_пл1</definedName>
    <definedName name="печать">[13]ЯНВ_99!печать</definedName>
    <definedName name="печать_перкв">[13]!печать_перкв</definedName>
    <definedName name="печать_рабкв">[13]!печать_рабкв</definedName>
    <definedName name="пещнзх" localSheetId="46">#REF!</definedName>
    <definedName name="пещнзх">#REF!</definedName>
    <definedName name="Пиво" localSheetId="46">#REF!</definedName>
    <definedName name="Пиво">#REF!</definedName>
    <definedName name="План" localSheetId="46">#REF!</definedName>
    <definedName name="План">#REF!</definedName>
    <definedName name="Плодовоягодные_вина">#REF!</definedName>
    <definedName name="по">OR('[32]02(монит)'!NCol=1,[14]ANALYSIS!A$274=[14]ANALYSIS!XFD$274)</definedName>
    <definedName name="послед">[40]N_SVOD!$G$7:$AC$91</definedName>
    <definedName name="пр" localSheetId="46" hidden="1">{"'стр.106'!$A$1:$H$27"}</definedName>
    <definedName name="пр" localSheetId="49" hidden="1">{"'стр.106'!$A$1:$H$27"}</definedName>
    <definedName name="пр" hidden="1">{"'стр.106'!$A$1:$H$27"}</definedName>
    <definedName name="прв">IF([41]ГБ!$A$43=1,"**Поступления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енен" localSheetId="46" hidden="1">{"'стр.106'!$A$1:$H$27"}</definedName>
    <definedName name="пренен" localSheetId="49" hidden="1">{"'стр.106'!$A$1:$H$27"}</definedName>
    <definedName name="пренен" hidden="1">{"'стр.106'!$A$1:$H$27"}</definedName>
    <definedName name="прив">#N/A</definedName>
    <definedName name="приви">IF([35]ГБ!$A$43=1,"**Поступления от приватизации исключены из доходов бюджетов 1997-2001 г.г.","**Поступления от приватизации не исключены из доходов бюджетов 1997-2001 г.г.")</definedName>
    <definedName name="прил.10">[42]NOV!$A$7:$M$270</definedName>
    <definedName name="прил_КПН" localSheetId="46">#REF!</definedName>
    <definedName name="прил_КПН">#REF!</definedName>
    <definedName name="про" localSheetId="46">#REF!</definedName>
    <definedName name="про">#REF!</definedName>
    <definedName name="проверка">'[34]1 (м.т)'!NCol=1</definedName>
    <definedName name="Промыш">[8]!Eeno1</definedName>
    <definedName name="процентная_ставка">[38]Кредит!$C$13</definedName>
    <definedName name="прочие">OR('[34]1 (м.т)'!NCol=1,[14]ANALYSIS!A$274=[14]ANALYSIS!XFD$274)</definedName>
    <definedName name="прпрр" localSheetId="46" hidden="1">{"'стр.106'!$A$1:$H$27"}</definedName>
    <definedName name="прпрр" localSheetId="49" hidden="1">{"'стр.106'!$A$1:$H$27"}</definedName>
    <definedName name="прпрр" hidden="1">{"'стр.106'!$A$1:$H$27"}</definedName>
    <definedName name="прр">'[23]#ССЫЛКА'!$A$1:$F$64</definedName>
    <definedName name="ПФ" localSheetId="46">[0]!Eeno1</definedName>
    <definedName name="ПФ" localSheetId="49">[0]!Eeno1</definedName>
    <definedName name="ПФ">[0]!Eeno1</definedName>
    <definedName name="р" localSheetId="46">#REF!</definedName>
    <definedName name="р">#REF!</definedName>
    <definedName name="р2_графа1_сравн_пред_гр7" localSheetId="46">#REF!</definedName>
    <definedName name="р2_графа1_сравн_пред_гр7">#REF!</definedName>
    <definedName name="р2_графа7_контроль" localSheetId="46">#REF!</definedName>
    <definedName name="р2_графа7_контроль">#REF!</definedName>
    <definedName name="расп">[43]!calcCAS</definedName>
    <definedName name="рд">OR('[32]02(монит)'!NCol=1,[14]ANALYSIS!A$274=[14]ANALYSIS!XFD$274)</definedName>
    <definedName name="рег1">'[32]02(монит)'!NCol=1</definedName>
    <definedName name="регионы1" localSheetId="46">#REF!</definedName>
    <definedName name="регионы1">#REF!</definedName>
    <definedName name="резервирование_в_банке">[38]Кредит!$C$14</definedName>
    <definedName name="рем" localSheetId="46">#REF!</definedName>
    <definedName name="рем">#REF!</definedName>
    <definedName name="РЕМОНТ">[13]N_SVOD!$G$6:$Z$90</definedName>
    <definedName name="Респ_монит_начисление_основного_платежа_по_первой_категории" localSheetId="46">#REF!</definedName>
    <definedName name="Респ_монит_начисление_основного_платежа_по_первой_категории">#REF!</definedName>
    <definedName name="Респ_монит_начисление_пени_по_первой_категории" localSheetId="46">#REF!</definedName>
    <definedName name="Респ_монит_начисление_пени_по_первой_категории">#REF!</definedName>
    <definedName name="Респ_монит_поступление_всего_по_первой_категории" localSheetId="46">#REF!</definedName>
    <definedName name="Респ_монит_поступление_всего_по_первой_категории">#REF!</definedName>
    <definedName name="Респ_монит_с_начислением_штрафа_по_первой_категории">#REF!</definedName>
    <definedName name="Респуб">OR('[32]02(монит)'!NCol=1,[14]ANALYSIS!A$274=[14]ANALYSIS!XFD$274)</definedName>
    <definedName name="Республик.">OR('[32]02(монит)'!NCol=1,[14]ANALYSIS!A$274=[14]ANALYSIS!XFD$274)</definedName>
    <definedName name="ржо">OR('[34]1 (м.т)'!NCol=1,[14]ANALYSIS!A$274=[14]ANALYSIS!XFD$274)</definedName>
    <definedName name="рм_сальдо_за_2007_осн_платеж_первая_категория" localSheetId="46">#REF!</definedName>
    <definedName name="рм_сальдо_за_2007_осн_платеж_первая_категория">#REF!</definedName>
    <definedName name="ро">OR('[32]02(монит)'!NCol=1,[14]ANALYSIS!A$274=[14]ANALYSIS!XFD$274,[14]ANALYSIS!XFD$501="")</definedName>
    <definedName name="ро1">OR('[32]02(монит)'!NCol=1,[14]ANALYSIS!A$274=[14]ANALYSIS!XFD$274)</definedName>
    <definedName name="роро" localSheetId="46" hidden="1">{"'стр.106'!$A$1:$H$27"}</definedName>
    <definedName name="роро" localSheetId="49" hidden="1">{"'стр.106'!$A$1:$H$27"}</definedName>
    <definedName name="роро" hidden="1">{"'стр.106'!$A$1:$H$27"}</definedName>
    <definedName name="роррпп" localSheetId="46" hidden="1">{"'стр.106'!$A$1:$H$27"}</definedName>
    <definedName name="роррпп" localSheetId="49" hidden="1">{"'стр.106'!$A$1:$H$27"}</definedName>
    <definedName name="роррпп" hidden="1">{"'стр.106'!$A$1:$H$27"}</definedName>
    <definedName name="рпр" localSheetId="46" hidden="1">{"'стр.106'!$A$1:$H$27"}</definedName>
    <definedName name="рпр" localSheetId="49" hidden="1">{"'стр.106'!$A$1:$H$27"}</definedName>
    <definedName name="рпр" hidden="1">{"'стр.106'!$A$1:$H$27"}</definedName>
    <definedName name="рр1">'[44]р1 СНГ'!#REF!</definedName>
    <definedName name="ррр" localSheetId="46">#REF!</definedName>
    <definedName name="ррр">#REF!</definedName>
    <definedName name="ррррр" localSheetId="46">#REF!</definedName>
    <definedName name="ррррр">#REF!</definedName>
    <definedName name="сброс.сброс">[13]!сброс.сброс</definedName>
    <definedName name="сброс1">[13]!сброс1</definedName>
    <definedName name="св12.04" localSheetId="46">#REF!</definedName>
    <definedName name="св12.04">#REF!</definedName>
    <definedName name="сводка" hidden="1">[5]PRIVATE!#REF!</definedName>
    <definedName name="слайд012бп">#REF!</definedName>
    <definedName name="сравн2" localSheetId="46" hidden="1">{"'стр.106'!$A$1:$H$27"}</definedName>
    <definedName name="сравн2" localSheetId="49" hidden="1">{"'стр.106'!$A$1:$H$27"}</definedName>
    <definedName name="сравн2" hidden="1">{"'стр.106'!$A$1:$H$27"}</definedName>
    <definedName name="ссс" localSheetId="46">[0]!Ëèñò1</definedName>
    <definedName name="ссс" localSheetId="49">[0]!Ëèñò1</definedName>
    <definedName name="ссс">[0]!Ëèñò1</definedName>
    <definedName name="ст">[8]!Eeno1</definedName>
    <definedName name="счяс" localSheetId="46">#REF!</definedName>
    <definedName name="счяс">#REF!</definedName>
    <definedName name="табл" localSheetId="46">#REF!</definedName>
    <definedName name="табл">#REF!</definedName>
    <definedName name="тариф_груз" localSheetId="46">'[45]сборы от платности'!#REF!</definedName>
    <definedName name="тариф_груз">'[45]сборы от платности'!#REF!</definedName>
    <definedName name="тариф_груз_2019" localSheetId="46">'[45]сборы от платности'!#REF!</definedName>
    <definedName name="тариф_груз_2019">'[45]сборы от платности'!#REF!</definedName>
    <definedName name="тариф_груз_2022">'[45]сборы от платности'!#REF!</definedName>
    <definedName name="тариф_лег">'[45]сборы от платности'!#REF!</definedName>
    <definedName name="тгщх" localSheetId="46">#REF!</definedName>
    <definedName name="тгщх">#REF!</definedName>
    <definedName name="тест">#N/A</definedName>
    <definedName name="техн" localSheetId="46">#REF!</definedName>
    <definedName name="техн">#REF!</definedName>
    <definedName name="ТПиН" localSheetId="46" hidden="1">{"'стр.106'!$A$1:$H$27"}</definedName>
    <definedName name="ТПиН" localSheetId="49" hidden="1">{"'стр.106'!$A$1:$H$27"}</definedName>
    <definedName name="ТПиН" hidden="1">{"'стр.106'!$A$1:$H$27"}</definedName>
    <definedName name="ттт">OR('[34]1 (м.т)'!NCol=1,[14]ANALYSIS!A$274=[14]ANALYSIS!XFD$274,[14]ANALYSIS!XFD$501="")</definedName>
    <definedName name="тттт" localSheetId="46">#REF!</definedName>
    <definedName name="тттт">#REF!</definedName>
    <definedName name="ТХ" localSheetId="46">#REF!</definedName>
    <definedName name="ТХ">#REF!</definedName>
    <definedName name="УАЗ" localSheetId="46">#REF!</definedName>
    <definedName name="УАЗ">#REF!</definedName>
    <definedName name="уапа" localSheetId="46" hidden="1">{#N/A,#N/A,FALSE,"I";#N/A,#N/A,FALSE,"J";#N/A,#N/A,FALSE,"K";#N/A,#N/A,FALSE,"L";#N/A,#N/A,FALSE,"M";#N/A,#N/A,FALSE,"N";#N/A,#N/A,FALSE,"O"}</definedName>
    <definedName name="уапа" localSheetId="49" hidden="1">{#N/A,#N/A,FALSE,"I";#N/A,#N/A,FALSE,"J";#N/A,#N/A,FALSE,"K";#N/A,#N/A,FALSE,"L";#N/A,#N/A,FALSE,"M";#N/A,#N/A,FALSE,"N";#N/A,#N/A,FALSE,"O"}</definedName>
    <definedName name="уапа" hidden="1">{#N/A,#N/A,FALSE,"I";#N/A,#N/A,FALSE,"J";#N/A,#N/A,FALSE,"K";#N/A,#N/A,FALSE,"L";#N/A,#N/A,FALSE,"M";#N/A,#N/A,FALSE,"N";#N/A,#N/A,FALSE,"O"}</definedName>
    <definedName name="уке">#REF!</definedName>
    <definedName name="УМЗ">#REF!</definedName>
    <definedName name="ф10">#REF!</definedName>
    <definedName name="ф757">#REF!</definedName>
    <definedName name="ф860">#REF!</definedName>
    <definedName name="ФВП">#REF!</definedName>
    <definedName name="ФИЛ6">#REF!</definedName>
    <definedName name="фффф" localSheetId="46">[0]!Eeno1</definedName>
    <definedName name="фффф" localSheetId="49">[0]!Eeno1</definedName>
    <definedName name="фффф">[0]!Eeno1</definedName>
    <definedName name="фывафы" localSheetId="46" hidden="1">{"'стр.106'!$A$1:$H$27"}</definedName>
    <definedName name="фывафы" localSheetId="49" hidden="1">{"'стр.106'!$A$1:$H$27"}</definedName>
    <definedName name="фывафы" hidden="1">{"'стр.106'!$A$1:$H$27"}</definedName>
    <definedName name="х" localSheetId="46" hidden="1">{"'стр.106'!$A$1:$H$27"}</definedName>
    <definedName name="х" localSheetId="49" hidden="1">{"'стр.106'!$A$1:$H$27"}</definedName>
    <definedName name="х" hidden="1">{"'стр.106'!$A$1:$H$27"}</definedName>
    <definedName name="ХАС">#REF!</definedName>
    <definedName name="ХС">#REF!</definedName>
    <definedName name="цу" localSheetId="46">[0]!Eeno1</definedName>
    <definedName name="цу" localSheetId="49">[0]!Eeno1</definedName>
    <definedName name="цу">[0]!Eeno1</definedName>
    <definedName name="цукаверногфывцаукпцывуапуывкаеп" localSheetId="46">#REF!</definedName>
    <definedName name="цукаверногфывцаукпцывуапуывкаеп">#REF!</definedName>
    <definedName name="цывапролд" localSheetId="46">#REF!</definedName>
    <definedName name="цывапролд">#REF!</definedName>
    <definedName name="ч" localSheetId="46" hidden="1">{"'стр.106'!$A$1:$H$27"}</definedName>
    <definedName name="ч" localSheetId="49" hidden="1">{"'стр.106'!$A$1:$H$27"}</definedName>
    <definedName name="ч" hidden="1">{"'стр.106'!$A$1:$H$27"}</definedName>
    <definedName name="чан" localSheetId="46" hidden="1">{"'стр.127'!$A$1:$O$35"}</definedName>
    <definedName name="чан" localSheetId="49" hidden="1">{"'стр.127'!$A$1:$O$35"}</definedName>
    <definedName name="чан" hidden="1">{"'стр.127'!$A$1:$O$35"}</definedName>
    <definedName name="ш" localSheetId="46" hidden="1">{"'стр.106'!$A$1:$H$27"}</definedName>
    <definedName name="ш" localSheetId="49" hidden="1">{"'стр.106'!$A$1:$H$27"}</definedName>
    <definedName name="ш" hidden="1">{"'стр.106'!$A$1:$H$27"}</definedName>
    <definedName name="Шампанское">#REF!</definedName>
    <definedName name="шгз">#REF!</definedName>
    <definedName name="шглдгш">#REF!</definedName>
    <definedName name="Шкода">#REF!</definedName>
    <definedName name="щдб">#REF!</definedName>
    <definedName name="ъхзщ">#N/A</definedName>
    <definedName name="ы" localSheetId="46" hidden="1">{"BOP_TAB",#N/A,FALSE,"N";"MIDTERM_TAB",#N/A,FALSE,"O";"FUND_CRED",#N/A,FALSE,"P";"DEBT_TAB1",#N/A,FALSE,"Q";"DEBT_TAB2",#N/A,FALSE,"Q";"FORFIN_TAB1",#N/A,FALSE,"R";"FORFIN_TAB2",#N/A,FALSE,"R";"BOP_ANALY",#N/A,FALSE,"U"}</definedName>
    <definedName name="ы" localSheetId="49" hidden="1">{"BOP_TAB",#N/A,FALSE,"N";"MIDTERM_TAB",#N/A,FALSE,"O";"FUND_CRED",#N/A,FALSE,"P";"DEBT_TAB1",#N/A,FALSE,"Q";"DEBT_TAB2",#N/A,FALSE,"Q";"FORFIN_TAB1",#N/A,FALSE,"R";"FORFIN_TAB2",#N/A,FALSE,"R";"BOP_ANALY",#N/A,FALSE,"U"}</definedName>
    <definedName name="ы" hidden="1">{"BOP_TAB",#N/A,FALSE,"N";"MIDTERM_TAB",#N/A,FALSE,"O";"FUND_CRED",#N/A,FALSE,"P";"DEBT_TAB1",#N/A,FALSE,"Q";"DEBT_TAB2",#N/A,FALSE,"Q";"FORFIN_TAB1",#N/A,FALSE,"R";"FORFIN_TAB2",#N/A,FALSE,"R";"BOP_ANALY",#N/A,FALSE,"U"}</definedName>
    <definedName name="ыв">'[32]02(монит)'!NCol=1</definedName>
    <definedName name="ывсмы" localSheetId="46" hidden="1">{"'стр.106'!$A$1:$H$27"}</definedName>
    <definedName name="ывсмы" localSheetId="49" hidden="1">{"'стр.106'!$A$1:$H$27"}</definedName>
    <definedName name="ывсмы" hidden="1">{"'стр.106'!$A$1:$H$27"}</definedName>
    <definedName name="ывысы">'[32]02(монит)'!NCol=1</definedName>
    <definedName name="ыы">OR('[32]02(монит)'!NCol=1,[14]ANALYSIS!A$274=[14]ANALYSIS!XFD$274)</definedName>
    <definedName name="э">OR('[32]02(монит)'!NCol=1,[14]ANALYSIS!A$274=[14]ANALYSIS!XFD$274)</definedName>
    <definedName name="Этиловый_спирт" localSheetId="46">#REF!</definedName>
    <definedName name="Этиловый_спирт">#REF!</definedName>
    <definedName name="ээ">OR('[32]02(монит)'!NCol=1,[14]ANALYSIS!A$274=[14]ANALYSIS!XFD$274)</definedName>
    <definedName name="юбю" localSheetId="46">#REF!</definedName>
    <definedName name="юбю">#REF!</definedName>
    <definedName name="Январь_2008" localSheetId="46">#REF!</definedName>
    <definedName name="Январь_2008">#REF!</definedName>
  </definedNames>
  <calcPr calcId="191029"/>
  <customWorkbookViews>
    <customWorkbookView name="bgazdiyeva - Личное представление" guid="{CEB12AB2-2B7C-47EA-8993-91B31C172525}" mergeInterval="0" personalView="1" maximized="1" xWindow="-8" yWindow="-8" windowWidth="1616" windowHeight="876" tabRatio="893" activeSheetId="35"/>
    <customWorkbookView name="Феруза Жолдасбаева - Личное представление" guid="{69687417-BF2D-41EA-9F0C-3ABCA36AC0DF}" mergeInterval="0" personalView="1" maximized="1" xWindow="-8" yWindow="-8" windowWidth="1616" windowHeight="876" tabRatio="893" activeSheetId="3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1" i="41" l="1"/>
  <c r="V21" i="41"/>
  <c r="U21" i="41"/>
  <c r="T21" i="41"/>
  <c r="S21" i="41"/>
  <c r="R21" i="41"/>
  <c r="Q21" i="41"/>
  <c r="O21" i="41"/>
  <c r="N21" i="41"/>
  <c r="M21" i="41"/>
  <c r="L21" i="41"/>
  <c r="K21" i="41"/>
  <c r="J21" i="41"/>
  <c r="I21" i="41"/>
  <c r="H21" i="41"/>
  <c r="G21" i="41"/>
  <c r="F21" i="41"/>
  <c r="E21" i="41"/>
  <c r="D21" i="41"/>
  <c r="C21" i="41"/>
  <c r="B21" i="41"/>
  <c r="G20" i="1" l="1"/>
  <c r="G21" i="1" s="1"/>
  <c r="G18" i="1"/>
  <c r="G19" i="1" s="1"/>
  <c r="G16" i="1"/>
  <c r="G17" i="1" s="1"/>
  <c r="G14" i="1"/>
  <c r="G15" i="1" s="1"/>
  <c r="G12" i="1"/>
  <c r="G13" i="1" s="1"/>
  <c r="G30" i="1" l="1"/>
  <c r="Q11" i="38" l="1"/>
  <c r="D13" i="1" l="1"/>
  <c r="D15" i="1"/>
  <c r="D17" i="1"/>
  <c r="D19" i="1"/>
  <c r="D21" i="1"/>
  <c r="E21" i="1"/>
  <c r="E19" i="1"/>
  <c r="E17" i="1"/>
  <c r="E15" i="1"/>
  <c r="E13" i="1"/>
  <c r="Q16" i="38" l="1"/>
  <c r="Q10" i="38" s="1"/>
</calcChain>
</file>

<file path=xl/sharedStrings.xml><?xml version="1.0" encoding="utf-8"?>
<sst xmlns="http://schemas.openxmlformats.org/spreadsheetml/2006/main" count="9860" uniqueCount="3462">
  <si>
    <t xml:space="preserve">Международные организации </t>
  </si>
  <si>
    <t xml:space="preserve">19-кесте </t>
  </si>
  <si>
    <t>сыртқы:</t>
  </si>
  <si>
    <t>Трансферты из нижестоящих органов государственного управления</t>
  </si>
  <si>
    <t>Земельный налог</t>
  </si>
  <si>
    <t>ЖЕРГІЛІКТІ БЮДЖЕТТЕРДІҢ АТҚАРЫЛУЫ</t>
  </si>
  <si>
    <t>Отдел занятости и социальных программ района (города областного значения)</t>
  </si>
  <si>
    <t xml:space="preserve">Теңгенiң АҚШ долларына қарағандағы ресми айырбас бағамы: </t>
  </si>
  <si>
    <t>150</t>
  </si>
  <si>
    <t>Поступления удержаний из заработной платы осужденных к исправительным работам</t>
  </si>
  <si>
    <t>Заңды тұлғалардан алынатын көлік құралдарына салынатын салық</t>
  </si>
  <si>
    <t xml:space="preserve">  Неналоговые поступления</t>
  </si>
  <si>
    <t>Исполнительный орган внутренних дел, финансируемый из областного бюджета</t>
  </si>
  <si>
    <t>Hалог на добавленную стоимость на произведенные товары, выполненные работы и оказанные услуги на территории Республики Казахстан</t>
  </si>
  <si>
    <t>Центральная избирательная комиссия Республики Казахстан</t>
  </si>
  <si>
    <t>Тарихи шығындарды өтеу бойынша төлемдер</t>
  </si>
  <si>
    <t>Акциялар</t>
  </si>
  <si>
    <t>Акции</t>
  </si>
  <si>
    <t>перед Правительством Республики Казахстан</t>
  </si>
  <si>
    <t>3.2</t>
  </si>
  <si>
    <t>2) иных организаций</t>
  </si>
  <si>
    <t>Европейский Банк Реконструкции и Развития (ЕБРР)</t>
  </si>
  <si>
    <t>Прочие налоги на международную торговлю и операции</t>
  </si>
  <si>
    <t>Плата за загрязнение окружающей среды</t>
  </si>
  <si>
    <t>Бағдарламаның атауы</t>
  </si>
  <si>
    <t xml:space="preserve">   6. Социальная помощь и социальное обеспечение</t>
  </si>
  <si>
    <t>Акцизы (на товары внутреннего производства)</t>
  </si>
  <si>
    <t>Дивиденды на государственные пакеты акций, находящиеся в государственной собственности</t>
  </si>
  <si>
    <t>Отдел сельского хозяйства района (города областного значения)</t>
  </si>
  <si>
    <t>Отдел строительства района (города областного значения)</t>
  </si>
  <si>
    <r>
      <t xml:space="preserve">ФИНАНСИРОВАНИЕ ИЗ БЮДЖЕТА ПО ТИПУ СЕКТОРОВ И РЕЗИДЕНТНОЙ ПРИНАДЛЕЖНОСТИ </t>
    </r>
    <r>
      <rPr>
        <b/>
        <vertAlign val="superscript"/>
        <sz val="12"/>
        <rFont val="Arial Cyr"/>
        <charset val="204"/>
      </rPr>
      <t xml:space="preserve">1  </t>
    </r>
    <r>
      <rPr>
        <b/>
        <sz val="12"/>
        <rFont val="Arial Cyr"/>
        <charset val="204"/>
      </rPr>
      <t xml:space="preserve"> </t>
    </r>
  </si>
  <si>
    <t>Пайдалы қазбаларды өндiру салығы</t>
  </si>
  <si>
    <t>Отдел жилищно-коммунального хозяйства, пассажирского транспорта и автомобильных дорог района (города областного значения)</t>
  </si>
  <si>
    <t>Басқа да ағымдағы шығындар</t>
  </si>
  <si>
    <t>Бюджетное изъятие из областного бюджета Атырауской области</t>
  </si>
  <si>
    <t>Наименование платежа</t>
  </si>
  <si>
    <t>Социальный налог</t>
  </si>
  <si>
    <t>Наименование</t>
  </si>
  <si>
    <t xml:space="preserve">   4. Бiлiм беру</t>
  </si>
  <si>
    <t xml:space="preserve">   4. Образование</t>
  </si>
  <si>
    <t>Трансферты</t>
  </si>
  <si>
    <t xml:space="preserve">   2. Оборона</t>
  </si>
  <si>
    <t>ОБЯЗАТЕЛЬСТВА</t>
  </si>
  <si>
    <t>Қазақстан Республикасының Қаржы министрлiгi / Министерство финансов Республики Казахстан.</t>
  </si>
  <si>
    <t>Қаржылық активтермен болатын операциялар бойынша сальдо, млрд. теңге</t>
  </si>
  <si>
    <t>Министерство финансов Республики Казахстан</t>
  </si>
  <si>
    <t>Консульский сбор</t>
  </si>
  <si>
    <t>Прочие</t>
  </si>
  <si>
    <t>Прочие внутренние обязательства</t>
  </si>
  <si>
    <t>Батыс Қазақстан</t>
  </si>
  <si>
    <t>Приобретение топлива, горюче-смазочных материалов</t>
  </si>
  <si>
    <t>Приобретение прочих запасов</t>
  </si>
  <si>
    <t>Ақша және ақша нарығының құралдары</t>
  </si>
  <si>
    <t>ГОСУДАРСТВЕННОГО И РЕСПУБЛИКАНСКОГО БЮДЖЕТОВ</t>
  </si>
  <si>
    <t>Администрация Президента Республики Казахстан</t>
  </si>
  <si>
    <t xml:space="preserve">   7. Тұрғын үй-коммуналдық шаруашылық</t>
  </si>
  <si>
    <t>Капиталмен жасалған операциялардан алынатын кірістер, БАРЛЫҒЫ</t>
  </si>
  <si>
    <t>Поступления за использование природных и других ресурсов</t>
  </si>
  <si>
    <t>Азиатский Банк Развития (АБР)</t>
  </si>
  <si>
    <t>Қаржы активтерін сатып алу</t>
  </si>
  <si>
    <t>мерзiмдiлiгi: тоқсандық / периодичность: квартальная</t>
  </si>
  <si>
    <t>Министерство сельского хозяйства Республики Казахстан</t>
  </si>
  <si>
    <t>Приобретение финансовых активов за пределами страны</t>
  </si>
  <si>
    <t>Поступления от продажи земельных участков</t>
  </si>
  <si>
    <t>Налог на имущество юридических лиц и индивидуальных предпринимателей</t>
  </si>
  <si>
    <t>Акцизы</t>
  </si>
  <si>
    <t xml:space="preserve">Западно-Казахстанская область </t>
  </si>
  <si>
    <t xml:space="preserve">Карагандинская область        </t>
  </si>
  <si>
    <t>Поступления денег от проведения государственных закупок, организуемых государственными учреждениями, финансируемыми из республиканского бюджета</t>
  </si>
  <si>
    <t xml:space="preserve">СОСТАВ ПОРТФЕЛЯ И РАСПРЕДЕЛЕНИЕ АКТИВОВ </t>
  </si>
  <si>
    <t>Вознаграждения по кредитам, выданным из государственного бюджета</t>
  </si>
  <si>
    <t>ЖIӨ-ге %-бен</t>
  </si>
  <si>
    <t>в % к ВВП</t>
  </si>
  <si>
    <t>(млн. теңге)</t>
  </si>
  <si>
    <t>оның ішінде:</t>
  </si>
  <si>
    <t>Единый земельный налог</t>
  </si>
  <si>
    <t>Общественный порядок, безопасность, правовая, судебная, уголовно-исполнительная деятельность</t>
  </si>
  <si>
    <t>Бонустар</t>
  </si>
  <si>
    <t>Жамбыл</t>
  </si>
  <si>
    <t>Налог на добычу полезных ископаемых, за исключением поступлений от организаций нефтяного сектора</t>
  </si>
  <si>
    <t>Қарағанды</t>
  </si>
  <si>
    <t>Государственные среднесрочные казначейские обязательства</t>
  </si>
  <si>
    <t>Қостанай</t>
  </si>
  <si>
    <t>ҚАРЖЫЛЫҚ ҚҰРАЛДАРДЫҢ ҮЛГІСІ БОЙЫНША БЮДЖЕТТЕН ҚАРЖЫЛАНДЫРУ /</t>
  </si>
  <si>
    <t>Исполнительный орган внутренних дел, финансируемый из бюджета города республиканского значения, столицы</t>
  </si>
  <si>
    <t>Алматы облысы</t>
  </si>
  <si>
    <t>КЕПІЛДІК БЕРГЕН БОРЫШЫ, МЕМЛЕКЕТ КЕПІЛГЕРЛІГІ БОЙЫНША БОРЫШЫ</t>
  </si>
  <si>
    <t xml:space="preserve">   2. Қорғаныс</t>
  </si>
  <si>
    <t>Деньги и инструменты денежного рынка</t>
  </si>
  <si>
    <t>Сберегательный портфель</t>
  </si>
  <si>
    <t>Налог на имущество физических лиц</t>
  </si>
  <si>
    <t>Поступления денег от проведения государственных закупок, организуемых государственными учреждениями, финансируемыми из местного бюджета</t>
  </si>
  <si>
    <t>Бонусы</t>
  </si>
  <si>
    <t>Бiлiм беру</t>
  </si>
  <si>
    <t>Hалог на имущество физических лиц</t>
  </si>
  <si>
    <t>Елден тысқары жерлерден қаржы активтерін сатып алу</t>
  </si>
  <si>
    <t>Облыстың атауы</t>
  </si>
  <si>
    <t xml:space="preserve">Ақмола облысы         </t>
  </si>
  <si>
    <t>Индивидуальный подоходный налог с доходов, облагаемых у источников выплаты</t>
  </si>
  <si>
    <t>Индивидуальный подоходный налог с доходов, облагаемых у источника выплаты</t>
  </si>
  <si>
    <t>Машиналар, жабдықтар, өндірістік және шаруашылық мүккамал құралдарын сатып алу</t>
  </si>
  <si>
    <t>Иностранные коммерческие банки</t>
  </si>
  <si>
    <t>1) долей участия, ценных бумаг юридических лиц, в том числе международных организаций, находящихся в государственной собственности</t>
  </si>
  <si>
    <t>Төлемнің атауы</t>
  </si>
  <si>
    <t>Поступления части чистого дохода республиканских государственных предприятий</t>
  </si>
  <si>
    <t>1) международных организаций</t>
  </si>
  <si>
    <t>II. ШЫҒЫНДАР</t>
  </si>
  <si>
    <t>(млн.теңге / млн.тенге)</t>
  </si>
  <si>
    <t>Жамбыл облысы</t>
  </si>
  <si>
    <t>Гарантированный государством долг</t>
  </si>
  <si>
    <t>Компенсационные выплаты</t>
  </si>
  <si>
    <t>Таблица 3</t>
  </si>
  <si>
    <t>МЕМЛЕКЕТТІК БЮДЖЕТТІҢ  АТҚАРЫЛУЫ</t>
  </si>
  <si>
    <t>МІНДЕТТЕМЕЛЕР</t>
  </si>
  <si>
    <t>на конец периода</t>
  </si>
  <si>
    <t xml:space="preserve">кезең бойынша орташа  </t>
  </si>
  <si>
    <t>Субвенции</t>
  </si>
  <si>
    <t>Вывозные таможенные пошлины на сырую нефть</t>
  </si>
  <si>
    <t>Қысқа мерзімді облигациялар мен векселдер</t>
  </si>
  <si>
    <t>Таблица 4</t>
  </si>
  <si>
    <t>внутренний:</t>
  </si>
  <si>
    <t>Мембюджеттiң тапшылығы (-) / профицитi (+), млрд. теңге</t>
  </si>
  <si>
    <t>Поступления от реализации товаров (работ, услуг) государственными учреждениями, финансируемыми из республиканского бюджета</t>
  </si>
  <si>
    <t>Импорт, млн. АҚШ долл.</t>
  </si>
  <si>
    <t>(млн.теңге)</t>
  </si>
  <si>
    <t>Өнеркәсiп өнiмiнiң көлемi,              млрд. теңге</t>
  </si>
  <si>
    <t>Бюджетные изъятия из местных бюджетов</t>
  </si>
  <si>
    <t>1. Задолженность местных бюджетов</t>
  </si>
  <si>
    <t>Таможенные пошлины, распределенные Российской Федерацией</t>
  </si>
  <si>
    <t>Таможенные пошлины, распределенные Республикой Беларусь</t>
  </si>
  <si>
    <t>млн.теңге/      млн.тенге</t>
  </si>
  <si>
    <t>Министерство внутренних дел Республики Казахстан</t>
  </si>
  <si>
    <t xml:space="preserve">   1. Государственные услуги общего характера</t>
  </si>
  <si>
    <t>Поступления от продажи гражданам квартир</t>
  </si>
  <si>
    <t>Прочие облигации и векселя</t>
  </si>
  <si>
    <t>Сальдо по операциям с финансовыми активами, млрд.тенге</t>
  </si>
  <si>
    <t>Басқа  ішкі міндеттемелер</t>
  </si>
  <si>
    <t>Мемлекеттік басқару секторы</t>
  </si>
  <si>
    <t>140</t>
  </si>
  <si>
    <t>Жинақ портфелі</t>
  </si>
  <si>
    <t>Суға төлем</t>
  </si>
  <si>
    <t xml:space="preserve">Акмолинская область           </t>
  </si>
  <si>
    <t>420</t>
  </si>
  <si>
    <t>430</t>
  </si>
  <si>
    <t xml:space="preserve">Карағанды облысы      </t>
  </si>
  <si>
    <t xml:space="preserve">Қостанай облысы  </t>
  </si>
  <si>
    <t xml:space="preserve">Қызылорда облысы  </t>
  </si>
  <si>
    <t>Өзге де міндеттер</t>
  </si>
  <si>
    <t>Кредиттер және қарыздар</t>
  </si>
  <si>
    <t>Кредиты и займы</t>
  </si>
  <si>
    <t xml:space="preserve">Мангистауская область         </t>
  </si>
  <si>
    <t xml:space="preserve">Жамбылская область            </t>
  </si>
  <si>
    <t>Шетелдік мемлекеттер</t>
  </si>
  <si>
    <t xml:space="preserve">Павлодарская область          </t>
  </si>
  <si>
    <t>Депозитные корпорации</t>
  </si>
  <si>
    <t>Депозиттік корпорациялар</t>
  </si>
  <si>
    <t>Государственные услуги общего характера</t>
  </si>
  <si>
    <t xml:space="preserve">1-кесте  </t>
  </si>
  <si>
    <t>Таблица 1</t>
  </si>
  <si>
    <t>Отдел предпринимательства и сельского хозяйства района (города областного значения)</t>
  </si>
  <si>
    <t>Капитальные затраты</t>
  </si>
  <si>
    <t>130</t>
  </si>
  <si>
    <t>Управление земельных отношений области</t>
  </si>
  <si>
    <t>Оплата транспортных услуг</t>
  </si>
  <si>
    <t xml:space="preserve">Ақтөбе облысы           </t>
  </si>
  <si>
    <t>Индивидуальный подоходный налог с доходов иностранных граждан, не облагаемых у источника выплаты</t>
  </si>
  <si>
    <t>Приобретение продуктов питания</t>
  </si>
  <si>
    <t>өзге кредит берушілер алдындағы</t>
  </si>
  <si>
    <t>перед прочими кредиторами</t>
  </si>
  <si>
    <t>Отдел физической культуры и спорта района (города областного значения)</t>
  </si>
  <si>
    <t xml:space="preserve"> в % к соответствующему периоду предыдущего года</t>
  </si>
  <si>
    <t>Плата за пользование животным миром</t>
  </si>
  <si>
    <t>Вывозные таможенные пошлины на товары, выработанные из нефти</t>
  </si>
  <si>
    <t>Бюджетное изъятие из бюджета города Алматы</t>
  </si>
  <si>
    <t>Неналоговые поступления</t>
  </si>
  <si>
    <t>Неналоговые  поступления</t>
  </si>
  <si>
    <t>Возврат неиспользованных средств, ранее полученных из республиканского бюджета</t>
  </si>
  <si>
    <t>Отдел культуры и развития языков района (города областного значения)</t>
  </si>
  <si>
    <t xml:space="preserve">Костанайская область          </t>
  </si>
  <si>
    <t xml:space="preserve">Акции и другие формы участия в капитале </t>
  </si>
  <si>
    <t>Прочие неналоговые поступления</t>
  </si>
  <si>
    <t>Платеж по возмещению исторических затрат</t>
  </si>
  <si>
    <t>210</t>
  </si>
  <si>
    <t>220</t>
  </si>
  <si>
    <t>310</t>
  </si>
  <si>
    <t>2</t>
  </si>
  <si>
    <t xml:space="preserve">Актюбинская область           </t>
  </si>
  <si>
    <t xml:space="preserve">г.Алматы                      </t>
  </si>
  <si>
    <t xml:space="preserve">Республикалық меншіктегі акциялардың мемлекеттік пакеттеріне дивидендтер  </t>
  </si>
  <si>
    <t>Аппарат маслихата района (города областного значения)</t>
  </si>
  <si>
    <t>Сельское, водное, лесное, рыбное хозяйство, особо охраняемые природные территории, охрана окружающей среды и животного мира, земельные отношения</t>
  </si>
  <si>
    <t>Салықтық түсімдер</t>
  </si>
  <si>
    <t xml:space="preserve">Алматинская область           </t>
  </si>
  <si>
    <t>Официальный обменный курс тенге к доллару США:</t>
  </si>
  <si>
    <t>ВСЕГО</t>
  </si>
  <si>
    <t>Наименование области</t>
  </si>
  <si>
    <t xml:space="preserve">Показатели </t>
  </si>
  <si>
    <t>Международный Банк Реконструкции и Развития (МБРР)</t>
  </si>
  <si>
    <t>в среднем за период</t>
  </si>
  <si>
    <t>Верховный Суд Республики Казахстан</t>
  </si>
  <si>
    <t>Поступления денег от проведения государственных закупок, организуемых государственными учреждениями, финансируемыми из государственного бюджета</t>
  </si>
  <si>
    <t>Салықтық емес түсімдер, БАРЛЫҒЫ</t>
  </si>
  <si>
    <t>Ревизионная комиссия города републиканского значения, столицы</t>
  </si>
  <si>
    <t>Корпоративный подоходный налог с юридических лиц</t>
  </si>
  <si>
    <t>Төлем көздеріне салынатын табыстан алынатын</t>
  </si>
  <si>
    <t>Министерство юстиции Республики Казахстан</t>
  </si>
  <si>
    <t>Көрсеткіштердiң атауы</t>
  </si>
  <si>
    <t>Қазақстан Республикасы Үкіметінің борышы</t>
  </si>
  <si>
    <t>Налог на добавленную стоимость за нерезидента</t>
  </si>
  <si>
    <t>Отдел земельных отношений района (города областного значения)</t>
  </si>
  <si>
    <t>млн.АҚШ долл./      млн.долл. США</t>
  </si>
  <si>
    <t>Отдел экономики и финансов района (города областного значения)</t>
  </si>
  <si>
    <t>Поступления от продажи финансовых активов внутри страны</t>
  </si>
  <si>
    <t>Прочие налоги</t>
  </si>
  <si>
    <t>Возврат неиспользованных средств, ранее полученных из местного бюджета</t>
  </si>
  <si>
    <t>Японский Банк Международного Сотрудничества</t>
  </si>
  <si>
    <t>Разные налоговые поступления</t>
  </si>
  <si>
    <t xml:space="preserve">   12. Көлiк және коммуникация</t>
  </si>
  <si>
    <t>Таза бюджеттік кредит беру, млрд. теңге</t>
  </si>
  <si>
    <t>Таблица 5</t>
  </si>
  <si>
    <t>Поступления от продажи имущества, закрепленного за государственными учреждениями, финансируемыми из местного бюджета</t>
  </si>
  <si>
    <t>Орта мерзімді облигациялар мен векселдер</t>
  </si>
  <si>
    <t>Павлодарская область</t>
  </si>
  <si>
    <r>
      <t xml:space="preserve">ФИНАНСИРОВАНИЕ ИЗ БЮДЖЕТА ПО ТИПУ ФИНАНСОВЫХ ИНСТРУМЕНТОВ </t>
    </r>
    <r>
      <rPr>
        <b/>
        <vertAlign val="superscript"/>
        <sz val="12"/>
        <rFont val="Arial Cyr"/>
        <charset val="204"/>
      </rPr>
      <t>1</t>
    </r>
    <r>
      <rPr>
        <b/>
        <sz val="12"/>
        <rFont val="Arial Cyr"/>
        <charset val="204"/>
      </rPr>
      <t xml:space="preserve"> </t>
    </r>
  </si>
  <si>
    <t>Сыртқы</t>
  </si>
  <si>
    <t>Управление земельных отношений города республиканского значения, столицы</t>
  </si>
  <si>
    <t>Сбор за выдачу разрешения на использование радиочастотного спектра телевизионным и радиовещательным организациям</t>
  </si>
  <si>
    <t>Доля Республики Казахстан по разделу продукции</t>
  </si>
  <si>
    <t>Аппарат акима города республиканского значения, столицы</t>
  </si>
  <si>
    <t>Радиожиілік спектрін пайдаланғаны үшін төлем</t>
  </si>
  <si>
    <t>Шығыс Қазақстан облысы</t>
  </si>
  <si>
    <t>Образование</t>
  </si>
  <si>
    <t>Сборы за ведение предпринимательской и профессиональной деятельности</t>
  </si>
  <si>
    <t>Поступления дебиторской, депонентской задолженности государственных учреждений, финансируемых из местного бюджета</t>
  </si>
  <si>
    <t>Трансферты физическим лицам</t>
  </si>
  <si>
    <t>Коммуналдық қызметтерге ақы төлеу</t>
  </si>
  <si>
    <t>Совокупный таможенный платеж на ввозимые товары</t>
  </si>
  <si>
    <t>Жеке тұлғалардан алынатын көлік құралдарына салынатын салық</t>
  </si>
  <si>
    <t>Погашение бюджетных кредитов, выданных из республиканского бюджета физическим лицам</t>
  </si>
  <si>
    <t>Сбор с аукционов</t>
  </si>
  <si>
    <t>Комитет национальной безопасности Республики Казахстан</t>
  </si>
  <si>
    <t>Басқа да бейрезиденттер</t>
  </si>
  <si>
    <t>Отдел внутренней политики района (города областного значения)</t>
  </si>
  <si>
    <t>Прочие нерезиденты</t>
  </si>
  <si>
    <t xml:space="preserve">Алматы облысы         </t>
  </si>
  <si>
    <t xml:space="preserve">НАЦИОНАЛЬНОГО ФОНДА РЕСПУБЛИКИ КАЗАХСТАН </t>
  </si>
  <si>
    <t xml:space="preserve">   (млн.теңге/млн. тенге)</t>
  </si>
  <si>
    <t>1) халықаралық ұйымдар</t>
  </si>
  <si>
    <t>Среднесрочные облигации и векселя</t>
  </si>
  <si>
    <t>II.</t>
  </si>
  <si>
    <t>I.</t>
  </si>
  <si>
    <t>Отдел сельского хозяйства и земельных отношений района (города областного значения)</t>
  </si>
  <si>
    <t>БАРЛЫҒЫ</t>
  </si>
  <si>
    <t>Генеральная прокуратура Республики Казахстан</t>
  </si>
  <si>
    <t>2. Республикалық бюджеттің берешегі</t>
  </si>
  <si>
    <t>Налог на транспортные средства с физических лиц</t>
  </si>
  <si>
    <t>Подоходный налог</t>
  </si>
  <si>
    <t>Корпоративный подоходный налог</t>
  </si>
  <si>
    <t>Долг Правительства Республики Казахстан</t>
  </si>
  <si>
    <t>1.1</t>
  </si>
  <si>
    <t>ішкі:</t>
  </si>
  <si>
    <t>Прочие доходы от государственной собственности</t>
  </si>
  <si>
    <t>Доходы от продажи вооружения и военной техники</t>
  </si>
  <si>
    <t>Акциялардан басқа бағалы қағаздар</t>
  </si>
  <si>
    <t>Краткосрочные облигации и векселя</t>
  </si>
  <si>
    <t>410</t>
  </si>
  <si>
    <t>Налог на транспортные средства с юридических лиц</t>
  </si>
  <si>
    <t>ИТОГО по неналоговым поступлениям</t>
  </si>
  <si>
    <t>оның ішінде / в том числе</t>
  </si>
  <si>
    <t xml:space="preserve">Наименование </t>
  </si>
  <si>
    <t xml:space="preserve">   3. Общественный порядок, безопасность, правовая, судебная, уголовно-исполнительная деятельность</t>
  </si>
  <si>
    <t>3</t>
  </si>
  <si>
    <t>Текущие затраты</t>
  </si>
  <si>
    <t xml:space="preserve">КҚС </t>
  </si>
  <si>
    <t xml:space="preserve">НДС </t>
  </si>
  <si>
    <t>Үстеме пайда салығы</t>
  </si>
  <si>
    <t>Индивидуальный подоходный налог с доходов, не облагаемых у источника выплаты</t>
  </si>
  <si>
    <t>Hалоги на собственность</t>
  </si>
  <si>
    <t>Hалоги на имущество</t>
  </si>
  <si>
    <t>Hалог на транспортные средства с юридических лиц</t>
  </si>
  <si>
    <t>Бекітілген тізбе бойынша мұнай секторын ұйымдастырудан түскен салықтық түсімдер</t>
  </si>
  <si>
    <t>ЗЕЙНЕТАҚЫ ЖИНАҚТАУ ҚОРЫНА МІНДЕТТІ ЗЕЙНЕТКЕРЛІК ЖАРНАЛАР БОЙЫНША ТҮСІМДЕР ЖӘНЕ АЛЫНАТЫН АЛЫМ/ ПОСТУПЛЕНИЯ ПО ОБЯЗАТЕЛЬНЫМ ПЕНСИОННЫМ ВЗНОСАМ В НАКОПИТЕЛЬНЫЕ ПЕНСИОННЫЕ ФОНДЫ И НЕДОИМКА ПО НИМ</t>
  </si>
  <si>
    <t>Мемлекеттік бюджет /</t>
  </si>
  <si>
    <t xml:space="preserve">Республикалық бюджет / </t>
  </si>
  <si>
    <t>Государственный бюджет</t>
  </si>
  <si>
    <t>Заработная плата</t>
  </si>
  <si>
    <t>Павлодар</t>
  </si>
  <si>
    <t>Ішкі өнім тауарларына акциздер</t>
  </si>
  <si>
    <t>Салықтық түсімдер, БАРЛЫҒЫ</t>
  </si>
  <si>
    <t>Поступления трансфертов</t>
  </si>
  <si>
    <t>Отдел архитектуры и градостроительства района (города областного значения)</t>
  </si>
  <si>
    <t xml:space="preserve">   5. Денсаулық сақтау</t>
  </si>
  <si>
    <t xml:space="preserve">   5. Здравоохранение</t>
  </si>
  <si>
    <t>Маңғыстау облысы</t>
  </si>
  <si>
    <t>2) басқа ұйымдар</t>
  </si>
  <si>
    <t>Акциялар және капиталға қатысудың басқа да нысандары</t>
  </si>
  <si>
    <t>Налог на сверхприбыль</t>
  </si>
  <si>
    <t>Поступления от продажи финансовых активов государства</t>
  </si>
  <si>
    <t xml:space="preserve">II. Мемлекеттің қаржылық активтерін сатудан бюджетке түскен түсімдердің жалпы сомасы </t>
  </si>
  <si>
    <t xml:space="preserve">1) заңды тұлғалардың, оның ішінде мемлекеттік меншіктегі халықаралық ұйымдардың қатысу үлестері, бағалы қағаздары </t>
  </si>
  <si>
    <t>в том числе:</t>
  </si>
  <si>
    <t>Продажа государственного имущества, закрепленного за государственными учреждениями</t>
  </si>
  <si>
    <t>Отдел культуры, развития языков, физической культуры и спорта района (города областного значения)</t>
  </si>
  <si>
    <t>Поступления части чистого дохода коммунальных государственных предприятий</t>
  </si>
  <si>
    <t>1.2</t>
  </si>
  <si>
    <t>Внешние</t>
  </si>
  <si>
    <t>Социальная помощь и социальное обеспечение</t>
  </si>
  <si>
    <t>Карагандинская область</t>
  </si>
  <si>
    <t>Кызылординская область</t>
  </si>
  <si>
    <t>Мемлекеттік басқарму секторы</t>
  </si>
  <si>
    <t>Халықаралық ұйымдар</t>
  </si>
  <si>
    <t>ИТОГО по доходам от операций с капиталом</t>
  </si>
  <si>
    <t>III.</t>
  </si>
  <si>
    <t>внутренние</t>
  </si>
  <si>
    <t>внешние</t>
  </si>
  <si>
    <t>Плата за пользование лесами</t>
  </si>
  <si>
    <t>өткен жылдың тиiстi кезеңiндегi нақты есептеудегi %-бен</t>
  </si>
  <si>
    <t xml:space="preserve">Северо-Казахстанская область  </t>
  </si>
  <si>
    <t>Алматы</t>
  </si>
  <si>
    <t>Атырау</t>
  </si>
  <si>
    <t>Доходы от государственной собственности</t>
  </si>
  <si>
    <t>Индивидуальный подоходный налог</t>
  </si>
  <si>
    <t>Плата за пользование водными ресурсами поверхностных источников</t>
  </si>
  <si>
    <t xml:space="preserve">Алматы қаласы                     </t>
  </si>
  <si>
    <t>Отдел архитектуры, градостроительства и строительства района (города областного значения)</t>
  </si>
  <si>
    <t>Аппарат акима области</t>
  </si>
  <si>
    <t>Hалоги на международную торговлю и внешние операции</t>
  </si>
  <si>
    <t>Мемлекет кепілдік берген борыш</t>
  </si>
  <si>
    <t>Оборона</t>
  </si>
  <si>
    <t>Маңғыстау</t>
  </si>
  <si>
    <t>Көрсеткіштер</t>
  </si>
  <si>
    <t>олардың ішінде:</t>
  </si>
  <si>
    <t>Заңды тұлғалар мен жеке кәсіпкерлер мүлкіне салынатын салық</t>
  </si>
  <si>
    <t>Обслуживание долга</t>
  </si>
  <si>
    <t>II. Общая сумма поступлений в бюджет от продажи финансовых активов государства</t>
  </si>
  <si>
    <t>Республиканский бюджет</t>
  </si>
  <si>
    <t xml:space="preserve">   9. Топливно-энергетический комплекс и недропользование</t>
  </si>
  <si>
    <t>Заңды тұлғалардан алынатын корпорациялық табыс салығы</t>
  </si>
  <si>
    <t>Топливно-энергетический комплекс и недропользование</t>
  </si>
  <si>
    <t>Национальный центр по правам человека</t>
  </si>
  <si>
    <t>Внутренние налоги на товары, работы и услуги</t>
  </si>
  <si>
    <t>3. Задолженность государственного бюджета (1+2)</t>
  </si>
  <si>
    <t>Мемлекеттік баж</t>
  </si>
  <si>
    <t>Дивиденды на государственные пакеты акций, находящиеся в республиканской собственности</t>
  </si>
  <si>
    <t>ИСПОЛНЕНИЕ МЕСТНЫХ БЮДЖЕТОВ</t>
  </si>
  <si>
    <t>Прочие налоговые поступления в местный бюджет</t>
  </si>
  <si>
    <t>Жер салығы</t>
  </si>
  <si>
    <t>Орманды пайдаланғаны үшін төлем</t>
  </si>
  <si>
    <t>Вознаграждения за размещение бюджетных средств на банковских счетах</t>
  </si>
  <si>
    <t>Салықтық емес түсімдер</t>
  </si>
  <si>
    <t xml:space="preserve">Батыс Қазақстан облысы </t>
  </si>
  <si>
    <t>Басқа  міндеттер</t>
  </si>
  <si>
    <t>Центральный банк</t>
  </si>
  <si>
    <t>Жиыны</t>
  </si>
  <si>
    <t>Итого</t>
  </si>
  <si>
    <t>ауытқу/ отклонение</t>
  </si>
  <si>
    <t>Қызылорда</t>
  </si>
  <si>
    <t>Халықаралық ұйымдардан басқа қаржылық корпорациялар</t>
  </si>
  <si>
    <t>Ревизионная комиссия области</t>
  </si>
  <si>
    <t>Финансовые корпорации, кроме международных организаций</t>
  </si>
  <si>
    <t xml:space="preserve"> Трансферттердің түсімдері</t>
  </si>
  <si>
    <t>Субвенциялар</t>
  </si>
  <si>
    <t>411</t>
  </si>
  <si>
    <t>Жолдар салу</t>
  </si>
  <si>
    <t>Государственная пошлина</t>
  </si>
  <si>
    <t>(млн.тенге)</t>
  </si>
  <si>
    <t xml:space="preserve">НЕГІЗГІ МАКРОЭКОНОМИКАЛЫҚ ИНДИКАТОРЛАР/ </t>
  </si>
  <si>
    <t>Отдел экономики и бюджетного планирования района (города областного значения)</t>
  </si>
  <si>
    <t>Прочие штрафы, пени, санкции, взыскания, налагаемые государственными учреждениями, финансируемыми из местного бюджета</t>
  </si>
  <si>
    <t>Плата за продажу права аренды земельных участков</t>
  </si>
  <si>
    <t>Ценные бумаги, кроме акций</t>
  </si>
  <si>
    <t>Қазақстан Республикасының өнім бөлу бойынша үлесi</t>
  </si>
  <si>
    <t xml:space="preserve">ГОСУДАРСТВОМ ДОЛГ РЕСПУБЛИКИ КАЗАХСТАН, </t>
  </si>
  <si>
    <t>Плата за пользование земельными участками</t>
  </si>
  <si>
    <t>Облигациялар</t>
  </si>
  <si>
    <t>Облигации</t>
  </si>
  <si>
    <t>Экспорт, млн. АҚШ долл.</t>
  </si>
  <si>
    <t>Капиталмен жасалған операциялардан алынатын кірістер</t>
  </si>
  <si>
    <t>Доходы от операций с капиталом</t>
  </si>
  <si>
    <t>Денсаулық сақтау</t>
  </si>
  <si>
    <t>Плата за использование радиочастотного спектра</t>
  </si>
  <si>
    <t>ОСНОВНЫЕ МАКРОЭКОНОМИЧЕСКИЕ ИНДИКАТОРЫ</t>
  </si>
  <si>
    <t>Атауы</t>
  </si>
  <si>
    <t>Долг по поручительствам государства</t>
  </si>
  <si>
    <t xml:space="preserve">ГОСУДАРСТВЕННЫЙ И ГАРАНТИРОВАННЫЙ </t>
  </si>
  <si>
    <t>Исламский Банк Развития (ИБР)</t>
  </si>
  <si>
    <t>Погашение бюджетных кредитов, выданных из государственного бюджета</t>
  </si>
  <si>
    <t xml:space="preserve">   8. Мәдениет, спорт, туризм және ақпараттық кеңістiк</t>
  </si>
  <si>
    <t>%</t>
  </si>
  <si>
    <t>Вид инструмента</t>
  </si>
  <si>
    <t>Затраты из госбюджета,                           млрд. тенге</t>
  </si>
  <si>
    <t>Ескерту: / Примечание:</t>
  </si>
  <si>
    <t>3. Мемлекеттік бюджеттің берешегі (1+2)</t>
  </si>
  <si>
    <t>Таблица 8</t>
  </si>
  <si>
    <t>Поступления от продажи основного капитала</t>
  </si>
  <si>
    <t>Плата за использование особо охраняемых природных территорий республиканского значения</t>
  </si>
  <si>
    <t>Hалог на транспортные средства с физических лиц</t>
  </si>
  <si>
    <t>Әлеуметтік салық</t>
  </si>
  <si>
    <t>ИСПОЛНЕНИЕ ГОСУДАРСТВЕННОГО БЮДЖЕТА</t>
  </si>
  <si>
    <t>Долгосрочные облигации</t>
  </si>
  <si>
    <t>3.1</t>
  </si>
  <si>
    <t>Оплата коммунальных услуг</t>
  </si>
  <si>
    <t xml:space="preserve">Атырауская область            </t>
  </si>
  <si>
    <t>Восточно-Казахстанская область</t>
  </si>
  <si>
    <t>Жерді сату</t>
  </si>
  <si>
    <t>I. КІРІСТЕР</t>
  </si>
  <si>
    <t>I. ДОХОДЫ</t>
  </si>
  <si>
    <t>Погашение бюджетных кредитов, выданных из местного бюджета физическим лицам</t>
  </si>
  <si>
    <t>Министерство обороны Республики Казахстан</t>
  </si>
  <si>
    <t>Акмолинская область</t>
  </si>
  <si>
    <t>Актюбинская область</t>
  </si>
  <si>
    <t>Алматинская область</t>
  </si>
  <si>
    <t>9</t>
  </si>
  <si>
    <t>Северо-Казахстанская область</t>
  </si>
  <si>
    <t>Дивиденды на государственные пакеты акций, находящихся в республиканской собственности</t>
  </si>
  <si>
    <t>Аппарат маслихата области</t>
  </si>
  <si>
    <t>Таблица 7</t>
  </si>
  <si>
    <t>Жергілікті бюджеттерден бюджеттік алулар</t>
  </si>
  <si>
    <t>Республикалық бюджеттен субвенциялар</t>
  </si>
  <si>
    <t xml:space="preserve">Ескерту: / Примечание: </t>
  </si>
  <si>
    <t>Иностранные государства</t>
  </si>
  <si>
    <t xml:space="preserve">2.1. задолженность по заработной плате </t>
  </si>
  <si>
    <t>Взносы работодателей</t>
  </si>
  <si>
    <t>Фиксированный налог</t>
  </si>
  <si>
    <t>Стабилизационный портфель</t>
  </si>
  <si>
    <t>110</t>
  </si>
  <si>
    <t>120</t>
  </si>
  <si>
    <t>Текущие трансферты другим уровням государственного управления</t>
  </si>
  <si>
    <t>Ұзақ мерзімді облигациялар</t>
  </si>
  <si>
    <t xml:space="preserve">кезеңнiң аяғындағы </t>
  </si>
  <si>
    <t>Поступления дебиторской, депонентской задолженности государственных учреждений, финансируемых из республиканского бюджета</t>
  </si>
  <si>
    <t>Көрсеткіштердің атауы</t>
  </si>
  <si>
    <t>Наименование показателей</t>
  </si>
  <si>
    <t>Отдел предпринимательства района (города областного значения)</t>
  </si>
  <si>
    <t>Культура, спорт, туризм и информационное пространство</t>
  </si>
  <si>
    <t>Hалог на транспортные средства</t>
  </si>
  <si>
    <t xml:space="preserve">   количество </t>
  </si>
  <si>
    <t xml:space="preserve">   сумма </t>
  </si>
  <si>
    <t xml:space="preserve">Кызылординская область        </t>
  </si>
  <si>
    <t>Кувейтский Фонд Арабского Экономического Развития (КФАЭР)</t>
  </si>
  <si>
    <t xml:space="preserve">   7. Жилищно-коммунальное хозяйство</t>
  </si>
  <si>
    <t>Всего государственный и гарантированный государством долг, долг по поручительствам государства (I+II+III)</t>
  </si>
  <si>
    <t>ДОЛГ  ПО ПОРУЧИТЕЛЬСТВАМ ГОСУДАРСТВА</t>
  </si>
  <si>
    <t>Исполнительская санкция</t>
  </si>
  <si>
    <t>ИТОГО по налоговым поступлениям</t>
  </si>
  <si>
    <t>Оплата услуг в рамках государственного социального заказа</t>
  </si>
  <si>
    <t xml:space="preserve">   8. Культура, спорт, туризм и информационное пространство</t>
  </si>
  <si>
    <t>Отдел строительства, архитектуры и градостроительства района (города областного значения)</t>
  </si>
  <si>
    <t>Ағымдағы шығындар</t>
  </si>
  <si>
    <t>Жалақы</t>
  </si>
  <si>
    <t>Қазақстан Республикасының Ұлттық Банкi / Национальный Банк Республики Казахстан.</t>
  </si>
  <si>
    <t>Отдел финансов района (города областного значения)</t>
  </si>
  <si>
    <t>Налоговые  поступления</t>
  </si>
  <si>
    <t xml:space="preserve">  </t>
  </si>
  <si>
    <t>Налоговые поступления</t>
  </si>
  <si>
    <t>СРАВНИТЕЛЬНЫЙ АНАЛИЗ ИСПОЛНЕНИЯ</t>
  </si>
  <si>
    <t>Ақпарат көзi: / Источник:</t>
  </si>
  <si>
    <t>Социальные отчисления в Государственный фонд социального страхования</t>
  </si>
  <si>
    <t>Здравоохранение</t>
  </si>
  <si>
    <t>4</t>
  </si>
  <si>
    <t xml:space="preserve">Солтүстік Қазақстан облысы </t>
  </si>
  <si>
    <t>Аппарат акима района (города областного значения)</t>
  </si>
  <si>
    <t>Поступления от реализации товаров (работ, услуг) государственными учреждениями, финансируемыми из государственного бюджета</t>
  </si>
  <si>
    <t>Продажа земли</t>
  </si>
  <si>
    <t>Плата за воду</t>
  </si>
  <si>
    <t>Ішкі</t>
  </si>
  <si>
    <t>Внутренние</t>
  </si>
  <si>
    <t>II. ЗАТРАТЫ</t>
  </si>
  <si>
    <t>Басқа да облигациялар мен векселдер</t>
  </si>
  <si>
    <t>Валюта және депозиттер</t>
  </si>
  <si>
    <t>Приобретение финансовых активов</t>
  </si>
  <si>
    <t>внешний:</t>
  </si>
  <si>
    <t>Дополнительные денежные выплаты</t>
  </si>
  <si>
    <t>Строительство дорог</t>
  </si>
  <si>
    <t>I. Общая сумма приобретенных финансовых активов (расходы бюджета, связанные с операциями по приобретению в государственную собственность долей участия, ценных бумаг юридических лиц)</t>
  </si>
  <si>
    <t>из них:</t>
  </si>
  <si>
    <t>Министерство иностранных дел Республики Казахстан</t>
  </si>
  <si>
    <t>Тіркелген салық</t>
  </si>
  <si>
    <t>Западно-Казахстанская область</t>
  </si>
  <si>
    <t>Таблица 18</t>
  </si>
  <si>
    <t xml:space="preserve">  Поступления от продажи основного капитала</t>
  </si>
  <si>
    <t>Наименование программы</t>
  </si>
  <si>
    <t>Поступления части чистого дохода государственных предприятий</t>
  </si>
  <si>
    <t xml:space="preserve">Жамбыл облысы       </t>
  </si>
  <si>
    <t>Қоршаған ортаны ластағаны үшін төленетін төлем</t>
  </si>
  <si>
    <t>Прочие обязательства</t>
  </si>
  <si>
    <t>6</t>
  </si>
  <si>
    <t>2.1. жалақы бойынша берешек</t>
  </si>
  <si>
    <t>Индивидуальный подоходный налог с физических лиц, осуществляющих деятельность по разовым талонам и с доходов, не облагаемых у источников выплаты</t>
  </si>
  <si>
    <t>-</t>
  </si>
  <si>
    <t>Жеке тұлғалар мүлкіне салынатын салық</t>
  </si>
  <si>
    <t xml:space="preserve">внешний </t>
  </si>
  <si>
    <t xml:space="preserve">Павлодар облысы         </t>
  </si>
  <si>
    <t>Другие текущие затраты</t>
  </si>
  <si>
    <t>Продажа земли и нематериальных активов</t>
  </si>
  <si>
    <t>Управление энергетики и жилищно-коммунального хозяйства области</t>
  </si>
  <si>
    <t>Акциздер</t>
  </si>
  <si>
    <t>Бір реттік талон бойынша қызметін жүзеге асыратын жеке тұлғалардан және төлем көздеріне салынбайтын табыстан алынатын</t>
  </si>
  <si>
    <t>Отдел внутренней политики, культуры и развития языков района (города областного значения)</t>
  </si>
  <si>
    <t>Транспорт и коммуникации</t>
  </si>
  <si>
    <t xml:space="preserve">   в том числе:</t>
  </si>
  <si>
    <t>2. Задолженность республиканского бюджета</t>
  </si>
  <si>
    <t xml:space="preserve">   15. Трансферттер</t>
  </si>
  <si>
    <t>Погашение бюджетных кредитов</t>
  </si>
  <si>
    <t>Таможенные пошлины на вывозимые товары</t>
  </si>
  <si>
    <t>Жеке тұлғаларға берілетін трансферттер</t>
  </si>
  <si>
    <t>Субвенции из республиканского бюджета</t>
  </si>
  <si>
    <t>1</t>
  </si>
  <si>
    <t>Валюта и депозиты</t>
  </si>
  <si>
    <t>Костанайская область</t>
  </si>
  <si>
    <t>2.1</t>
  </si>
  <si>
    <t xml:space="preserve">внутренний </t>
  </si>
  <si>
    <t>2.2</t>
  </si>
  <si>
    <t>(млн. тенге)</t>
  </si>
  <si>
    <t>Аппарат маслихата города республиканского значения, столицы</t>
  </si>
  <si>
    <t xml:space="preserve">1. Жергілікті бюджеттердің берешегі </t>
  </si>
  <si>
    <t>Ақмола</t>
  </si>
  <si>
    <t xml:space="preserve">Атырау облысы           </t>
  </si>
  <si>
    <t>Оплата услуг связи</t>
  </si>
  <si>
    <t>Сектор государственного управления</t>
  </si>
  <si>
    <t>Орталық банк</t>
  </si>
  <si>
    <t>Павлодар облысы</t>
  </si>
  <si>
    <t>Управление по развитию языков области</t>
  </si>
  <si>
    <t>Жер участкелерін пайдаланғаны үшін төлем</t>
  </si>
  <si>
    <t>Плата за  лесные пользования</t>
  </si>
  <si>
    <t>Управление координации занятости и социальных  программ области</t>
  </si>
  <si>
    <t>Бюджеттік сыныптама кодтары/ Коды  бюджетной  классификации</t>
  </si>
  <si>
    <t>Административные штрафы, пени, санкции, взыскания, налагаемые Национальным Банком Республики Казахстан, за исключением поступлений от организаций нефтяного сектора</t>
  </si>
  <si>
    <t>Жилищно-коммунальное хозяйство</t>
  </si>
  <si>
    <t>Управление образования области</t>
  </si>
  <si>
    <t>Долг Национального Банка Республики Казахстан</t>
  </si>
  <si>
    <r>
      <t>Долг местных исполнительных органов Республики Казахстан</t>
    </r>
    <r>
      <rPr>
        <b/>
        <vertAlign val="superscript"/>
        <sz val="10"/>
        <rFont val="Arial"/>
        <family val="2"/>
        <charset val="204"/>
      </rPr>
      <t>2</t>
    </r>
    <r>
      <rPr>
        <b/>
        <sz val="10"/>
        <rFont val="Arial"/>
        <family val="2"/>
        <charset val="204"/>
      </rPr>
      <t xml:space="preserve"> </t>
    </r>
  </si>
  <si>
    <t>ДОХОДЫ</t>
  </si>
  <si>
    <t>Управление архитектуры и градостроительства области</t>
  </si>
  <si>
    <t>Қостанай облысы</t>
  </si>
  <si>
    <t>Дефицит (-) / профицит (+) госбюджета, млрд.тенге</t>
  </si>
  <si>
    <t xml:space="preserve">ҚАЗАҚСТАН РЕСПУБЛИКАСЫНЫҢ МЕМЛЕКЕТТІК ЖӘНЕ МЕМЛЕКЕТ </t>
  </si>
  <si>
    <t>Қызылорда облысы</t>
  </si>
  <si>
    <t>Таблица 6</t>
  </si>
  <si>
    <t>III. ЧИСТОЕ БЮДЖЕТНОЕ КРЕДИТОВАНИЕ</t>
  </si>
  <si>
    <t>Управление сельского хозяйства области</t>
  </si>
  <si>
    <t>Управление образования города республиканского значения, столицы</t>
  </si>
  <si>
    <t>финансовые нарушения</t>
  </si>
  <si>
    <t xml:space="preserve">   13. Басқалар</t>
  </si>
  <si>
    <t>Налоговые  поступления от  организаций  нефтяного  сектора  по  утвержденному  перечню</t>
  </si>
  <si>
    <t>КІРІСТЕР</t>
  </si>
  <si>
    <t>Ақмола облысы</t>
  </si>
  <si>
    <t>Управление экономики и бюджетного планирования области</t>
  </si>
  <si>
    <t>Управление финансов области</t>
  </si>
  <si>
    <t>Государственные долгосрочные сберегательные казначейские обязательства</t>
  </si>
  <si>
    <t>131</t>
  </si>
  <si>
    <t>135</t>
  </si>
  <si>
    <t>136</t>
  </si>
  <si>
    <t>Оплата прочих услуг и работ</t>
  </si>
  <si>
    <t>Строительство новых объектов и реконструкция имеющихся объектов</t>
  </si>
  <si>
    <t>Отын, жанар-жағар май материалдарын  сатып алу</t>
  </si>
  <si>
    <t>Жаңа объектілерді салу және қолдағы объектілерді реконструкциялау</t>
  </si>
  <si>
    <t>Таблица 9</t>
  </si>
  <si>
    <t xml:space="preserve">өткізілген сатып алу/ проведенных закупок </t>
  </si>
  <si>
    <t>Материально-техническое оснащение государственных предприятий</t>
  </si>
  <si>
    <t xml:space="preserve">  акцизы</t>
  </si>
  <si>
    <r>
      <t>1</t>
    </r>
    <r>
      <rPr>
        <sz val="12"/>
        <rFont val="Arial Cyr"/>
        <charset val="204"/>
      </rPr>
      <t xml:space="preserve">- Халықаралық Валюта Қорының әдіснамасы бойынша / По методологии Международного Валютного Фонда. </t>
    </r>
  </si>
  <si>
    <t>Өзге міндеттемелер</t>
  </si>
  <si>
    <t>Управление строительства области</t>
  </si>
  <si>
    <t>Выплаты вознаграждений по внешним займам</t>
  </si>
  <si>
    <t>Таможенные платежи</t>
  </si>
  <si>
    <r>
      <t xml:space="preserve">Мемлекеттік борыш </t>
    </r>
    <r>
      <rPr>
        <b/>
        <vertAlign val="superscript"/>
        <sz val="10"/>
        <rFont val="Arial"/>
        <family val="2"/>
        <charset val="204"/>
      </rPr>
      <t>1</t>
    </r>
  </si>
  <si>
    <r>
      <t xml:space="preserve">Государственный долг </t>
    </r>
    <r>
      <rPr>
        <b/>
        <vertAlign val="superscript"/>
        <sz val="10"/>
        <rFont val="Arial"/>
        <family val="2"/>
        <charset val="204"/>
      </rPr>
      <t>1</t>
    </r>
  </si>
  <si>
    <t>Управление пассажирского транспорта и автомобильных дорог области</t>
  </si>
  <si>
    <t>Налог на игорный бизнес</t>
  </si>
  <si>
    <t>Управление строительства города республиканского значения, столицы</t>
  </si>
  <si>
    <t xml:space="preserve">  социальный налог</t>
  </si>
  <si>
    <t xml:space="preserve">  налог на добавленную стоимость</t>
  </si>
  <si>
    <t>Управление по вопросам молодежной политики области</t>
  </si>
  <si>
    <t>Управление природных ресурсов и регулирования природопользования области</t>
  </si>
  <si>
    <t>Управление здравоохранения области</t>
  </si>
  <si>
    <t>Управление здравоохранения города республиканского значения, столицы</t>
  </si>
  <si>
    <t>Батыс Қазақстан облысы</t>
  </si>
  <si>
    <t>Штрафы, пени, санкции, взыскания по бюджетным кредитам (займам),  выданным из местного бюджета специализированным организациям, физическим лицам</t>
  </si>
  <si>
    <t>Мұнай секторын ұйымдастырудан түскен салықтық емес түсімдер</t>
  </si>
  <si>
    <t xml:space="preserve">Неналоговые поступления от организаций нефтяного сектора </t>
  </si>
  <si>
    <t>Қазақстан Республикасының Ұлттық Банкi / Национальный Банк Республики Казахстан</t>
  </si>
  <si>
    <r>
      <t>СЕКТОРЛАР МЕН РЕЗИДЕНТТІК КЕРЕК-ЖАРАҚ ҮЛГІСІ БОЙЫНША БЮДЖЕТТЕН ҚАРЖЫЛАНДЫРУ /</t>
    </r>
    <r>
      <rPr>
        <b/>
        <vertAlign val="superscript"/>
        <sz val="12"/>
        <rFont val="Arial Cyr"/>
        <charset val="204"/>
      </rPr>
      <t xml:space="preserve"> </t>
    </r>
    <r>
      <rPr>
        <b/>
        <sz val="12"/>
        <rFont val="Arial Cyr"/>
        <charset val="204"/>
      </rPr>
      <t xml:space="preserve"> </t>
    </r>
  </si>
  <si>
    <t>Мемлекеттік кәсіпорындарды материалдық-техникалық жарақтандыру</t>
  </si>
  <si>
    <t xml:space="preserve">   саны</t>
  </si>
  <si>
    <t xml:space="preserve">   сомасы</t>
  </si>
  <si>
    <t xml:space="preserve">ҚАЗАҚСТАН РЕСПУБЛИКАСЫНЫҢ ҰЛТТЫҚ ҚОРЫ </t>
  </si>
  <si>
    <t>Тұрақтандыру портфелі</t>
  </si>
  <si>
    <t>Құрал түрі</t>
  </si>
  <si>
    <t>Приобретение машин, оборудования, инструментов, производственного и хозяйственного инвентаря</t>
  </si>
  <si>
    <t>Капитальный ремонт помещений, зданий, сооружений, передаточных устройств</t>
  </si>
  <si>
    <t>Выплаты вознаграждений по внешним займам Правительства Республики Казахстан</t>
  </si>
  <si>
    <t>Выплаты вознаграждений по внутренним займам Правительства Республики Казахстан</t>
  </si>
  <si>
    <t>Выплаты вознаграждений по внутренним займам</t>
  </si>
  <si>
    <t>Доходы в госбюджет, млрд.тенге</t>
  </si>
  <si>
    <t>Кредитное агентство Правительства Германии</t>
  </si>
  <si>
    <t>жеңіп шыққан өнiм берушілер/ поставщиков-победителей</t>
  </si>
  <si>
    <t>Қарағанды облысы</t>
  </si>
  <si>
    <t>Промышленность, архитектурная, градостроительная и строительная деятельность</t>
  </si>
  <si>
    <t>Управление внутренней политики области</t>
  </si>
  <si>
    <t>Управление культуры области</t>
  </si>
  <si>
    <t xml:space="preserve">  корпоративный подоходный налог</t>
  </si>
  <si>
    <t xml:space="preserve">  индивидуальный подоходный налог</t>
  </si>
  <si>
    <t>Таблица 28</t>
  </si>
  <si>
    <t>IV. САЛЬДО ПО ОПЕРАЦИЯМ С ФИНАНСОВЫМИ АКТИВАМИ</t>
  </si>
  <si>
    <t>III. ТАЗА БЮДЖЕТТІК КРЕДИТ БЕРУ</t>
  </si>
  <si>
    <t>V. ДЕФИЦИТ (ПРОФИЦИТ) БЮДЖЕТА</t>
  </si>
  <si>
    <t>Управление экономики и бюджетного планирования города республиканского значения, столицы</t>
  </si>
  <si>
    <t>ИСПОЛНЕНИЕ РЕСПУБЛИКАНСКОГО БЮДЖЕТА</t>
  </si>
  <si>
    <t>ПОРТФЕЛІНІҢ ҚҰРАМЫ ЖӘНЕ ОНЫҢ АКТИВТЕРІН БӨЛУ</t>
  </si>
  <si>
    <t xml:space="preserve">   10. Ауыл, су, орман, балық шаруашылығы, ерекше қорғалатын табиғи аумақтар, қоршаған ортаны және жануарлар дүниесін қорғау, жер қатынастары</t>
  </si>
  <si>
    <t>Таможенные пошлины, налоги на ввозимые физическими лицами товары для личного пользования с применением единых ставок таможенных пошлин, налогов</t>
  </si>
  <si>
    <t>Қосымша ақшалай төлемдер</t>
  </si>
  <si>
    <t>Өтемақы төлемдері</t>
  </si>
  <si>
    <t>Государственные долгосрочные  казначейские обязательства</t>
  </si>
  <si>
    <t>Оплата труда</t>
  </si>
  <si>
    <t>Отдел сельского хозяйства и ветеринарии района (города областного значения)</t>
  </si>
  <si>
    <t>Продажа нематериальных активов</t>
  </si>
  <si>
    <t>БЮДЖЕТНЫЕ КРЕДИТЫ</t>
  </si>
  <si>
    <t>Аукционнан алынатын алым</t>
  </si>
  <si>
    <t>Управление финансов города республиканского значения, столицы</t>
  </si>
  <si>
    <t>Түрлі салық түсімдері</t>
  </si>
  <si>
    <t>Налог на добычу полезных ископаемых</t>
  </si>
  <si>
    <t>ПРИОБРЕТЕНИЕ ФИНАНСОВЫХ АКТИВОВ</t>
  </si>
  <si>
    <t>Плата за сервитут по земельным участкам, находящихся в республиканской собственности</t>
  </si>
  <si>
    <t>Доходы на доли участия в юридических лицах, находящиеся в государственной собственности</t>
  </si>
  <si>
    <t>Отдел жилищной инспекции района (города областного значения)</t>
  </si>
  <si>
    <t xml:space="preserve">   айыппұл сомасы:</t>
  </si>
  <si>
    <t xml:space="preserve">   сумма штрафов:</t>
  </si>
  <si>
    <t xml:space="preserve">   салынған</t>
  </si>
  <si>
    <t xml:space="preserve">   наложенных</t>
  </si>
  <si>
    <t xml:space="preserve">   бюджетке түскен</t>
  </si>
  <si>
    <t xml:space="preserve">   поступивших в бюджет</t>
  </si>
  <si>
    <t>МЕМЛЕКЕТТІҢ ҚАРЖЫЛЫҚ АКТИВТЕРІН САТЫП АЛУ ЖӘНЕ САТУ /ПРИОБРЕТЕНИЕ И ПРОДАЖА ФИНАНСОВЫХ АКТИВОВ ГОСУДАРСТВА</t>
  </si>
  <si>
    <t>(млн. теңге) / (млн. тенге)</t>
  </si>
  <si>
    <t>Республикалық меншік / Республиканская собственность</t>
  </si>
  <si>
    <t>Коммуналдық меншік / Коммунальная собственность</t>
  </si>
  <si>
    <t>Сбор за проезд автотранспортных средств по территории Республики Казахстан</t>
  </si>
  <si>
    <t>Управление туризма области</t>
  </si>
  <si>
    <t>Управление физической культуры и спорта области</t>
  </si>
  <si>
    <t>Доходы от аренды имущества, находящегося в коммунальной собственности области</t>
  </si>
  <si>
    <t>Административные штрафы, пени, санкции, взыскания, налагаемые государственными учреждениями, финансируемыми из областного бюджета</t>
  </si>
  <si>
    <t>Доходы от аренды имущества, находящегося в коммунальной собственности города республиканского значения, столицы</t>
  </si>
  <si>
    <t>Доходы от аренды жилищ из жилищного фонда, находящегося в коммунальной собственности города республиканского значения, столицы</t>
  </si>
  <si>
    <t>Управление предпринимательства и индустриально-инновационного развития области</t>
  </si>
  <si>
    <t>Управление по делам религий области</t>
  </si>
  <si>
    <t>Управление по инспекции труда области</t>
  </si>
  <si>
    <t>Управление культуры, архивов и документации области</t>
  </si>
  <si>
    <t>Управление предпринимательства области</t>
  </si>
  <si>
    <t>Управление промышленности и индустриально-инновационного развития области</t>
  </si>
  <si>
    <t>Управление предпринимательства и торговли области</t>
  </si>
  <si>
    <t>Управление индустриально-инновационного развития области</t>
  </si>
  <si>
    <t>Управление строительства, архитектуры и градостроительства области</t>
  </si>
  <si>
    <t>Управление труда области</t>
  </si>
  <si>
    <t>Управление государственной инспекции труда области</t>
  </si>
  <si>
    <t>Отдел жилищно-коммунального хозяйства и жилищной инспекции района (города областного значения)</t>
  </si>
  <si>
    <t>Отдел предпринимательства, промышленности и туризма района (города областного значения)</t>
  </si>
  <si>
    <t>Отдел предпринимательства и промышленности района (города областного значения)</t>
  </si>
  <si>
    <t>Отдел жилищно-коммунального хозяйства района (города областного значения)</t>
  </si>
  <si>
    <t>Управление по мобилизационной подготовке области</t>
  </si>
  <si>
    <t>Отдел государственных активов и закупок района (города областного значения)</t>
  </si>
  <si>
    <t>Отдел коммунального хозяйства, пассажирского транспорта и автомобильных дорог района (города областного значения)</t>
  </si>
  <si>
    <t>Отдел  жилищных отношений района (города областного значения)</t>
  </si>
  <si>
    <t>Отдел жилищно-коммунального хозяйства, пассажирского транспорта, автомобильных дорог и жилищной инспекции района (города областного значения)</t>
  </si>
  <si>
    <t>Отдел архитектуры, строительства, жилищно-коммунального хозяйства, пассажирского транспорта и автомобильных дорог района (города областного значения)</t>
  </si>
  <si>
    <t>Отдел жилищной инспекции и  коммунального хозяйства района (города областного значения)</t>
  </si>
  <si>
    <t>Әлеуметтiк көмек және әлеуметтiк қамсыздандыру</t>
  </si>
  <si>
    <t>Бюджеттік кредиттерді өтеу</t>
  </si>
  <si>
    <t>Мемлекеттің қаржы активтерін сатудан түсетін түсімдер</t>
  </si>
  <si>
    <t>Салықтық емес түсiмдер</t>
  </si>
  <si>
    <t>Негізгі капиталды сатудан түсетін түсімдер</t>
  </si>
  <si>
    <t>Трансферттердің түсімдері</t>
  </si>
  <si>
    <t>5</t>
  </si>
  <si>
    <t>7</t>
  </si>
  <si>
    <t>Табыс салығы</t>
  </si>
  <si>
    <t>Корпорациялық табыс салығы</t>
  </si>
  <si>
    <t>04</t>
  </si>
  <si>
    <t>Жеке табыс салығы</t>
  </si>
  <si>
    <t>Төлем көзінен салық салынатын табыстардан ұсталатын жеке табыс салығы</t>
  </si>
  <si>
    <t>Төлем көзінен салық салынбайтын табыстардан ұсталатын жеке табыс салығы</t>
  </si>
  <si>
    <t>05</t>
  </si>
  <si>
    <t>Төлем көзінен салық салынбайтын шетелдік азаматтар табыстарынан ұсталатын жеке табыс салығы</t>
  </si>
  <si>
    <t>Әлеуметтiк салық</t>
  </si>
  <si>
    <t>Меншiкке салынатын салықтар</t>
  </si>
  <si>
    <t>Мүлiкке салынатын салықтар</t>
  </si>
  <si>
    <t>Заңды тұлғалардың және жеке кәсіпкерлердің мүлкіне салынатын салық</t>
  </si>
  <si>
    <t>Жеке тұлғалардың мүлкiне салынатын салық</t>
  </si>
  <si>
    <t>06</t>
  </si>
  <si>
    <t>Көлiк құралдарына салынатын салық</t>
  </si>
  <si>
    <t>Заңды тұлғалардан көлiк құралдарына салынатын салық</t>
  </si>
  <si>
    <t>Жеке тұлғалардан көлiк құралдарына салынатын салық</t>
  </si>
  <si>
    <t>Бірыңғай жер салығы</t>
  </si>
  <si>
    <t>Тауарларға, жұмыстарға және қызметтерге салынатын iшкi салықтар</t>
  </si>
  <si>
    <t>Қосылған құн салығы</t>
  </si>
  <si>
    <t>Резидент емес үшін қосылған құн салығы</t>
  </si>
  <si>
    <t>Табиғи және басқа да ресурстарды пайдаланғаны үшiн түсетiн түсiмдер</t>
  </si>
  <si>
    <t>Қалааралық және (немесе) халықаралық телефон байланысын көрсеткені үшін төлем,тағыда ұялы байланыс</t>
  </si>
  <si>
    <t>Жер бетіне жақын көздердегі су ресурстарын пайдаланғаны үшін төлем</t>
  </si>
  <si>
    <t>Орманды пайдаланғаны үшiн төлем</t>
  </si>
  <si>
    <t>Бонустар, мұнай секторы ұйымдарынан түсетін түсімдерден басқа</t>
  </si>
  <si>
    <t>Пайдалы қазбаларды өндіруге салынатын салық, мұнай секторы ұйымдарынан түсетін түсімдерден басқа</t>
  </si>
  <si>
    <t>Жануарлар дүниесін пайдаланғаны үшін төлем</t>
  </si>
  <si>
    <t>Республикалық маңызы бар ерекше қорғалатын табиғи аумақтарды пайдаланғаны үшін төлем</t>
  </si>
  <si>
    <t>Жер учаскелерін пайдаланғаны үшін төлем</t>
  </si>
  <si>
    <t>Кәсiпкерлiк және кәсiби қызметтi жүргiзгенi үшiн алынатын алымдар</t>
  </si>
  <si>
    <t>Автокөлік құралдарының Қазақстан Республикасының аумағы арқылы өткені үшін алынатын алым</t>
  </si>
  <si>
    <t>Телевизиялық және радио хабарын тарататын ұйымдарға радиожиілік өрісін пайдалануға рұқсат бергені үшін алынатын алым</t>
  </si>
  <si>
    <t>Ойын бизнесіне салық</t>
  </si>
  <si>
    <t>Халықаралық сауда мен сыртқы операцияларға салынатын салықтар</t>
  </si>
  <si>
    <t>Кеден төлемдерi</t>
  </si>
  <si>
    <t>Әкетілетін тауарларға салынатын кедендік баждар</t>
  </si>
  <si>
    <t>Кеден бажының бірыңғай ставкасын қолданумен жеке тұлғалардан өндіріп алынатын жеке пайдалануына әкелінетін тауарларға салынатын кеден баждары, салықтары</t>
  </si>
  <si>
    <t>Әкелінетін тауарларға жиынтық кедендік төлем</t>
  </si>
  <si>
    <t>Ресей Федерациясымен бөлінген кедендік баж</t>
  </si>
  <si>
    <t>Беларусь Республикасымен бөлінген кедендік баж</t>
  </si>
  <si>
    <t>Мұнайға салынатын кедендік әкету бажы</t>
  </si>
  <si>
    <t>Мұнайдан өндірілген тауарларға салынатын кедендік әкету бажы</t>
  </si>
  <si>
    <t>Халықаралық сауда мен операцияларға салынатын басқа да салықтар</t>
  </si>
  <si>
    <t>Басқа да салықтар</t>
  </si>
  <si>
    <t>Жергілікті бюджетке түсетін өзге де салық түсімдері</t>
  </si>
  <si>
    <t>Консулдық алым</t>
  </si>
  <si>
    <t>Мемлекеттік кәсіпорындардың таза кірісі бөлігінің түсімдері</t>
  </si>
  <si>
    <t>Республикалық мемлекеттік кәсіпорындардың таза кірісінің бір бөлігінің түсімдері</t>
  </si>
  <si>
    <t>Коммуналдық мемлекеттік кәсіпорындардың таза кірісінің бір бөлігінің түсімдері</t>
  </si>
  <si>
    <t>Мемлекет меншігіндегі акциялардың мемлекеттік пакеттеріне дивидендтер</t>
  </si>
  <si>
    <t>Республика меншігіндегі акциялардың мемлекеттік пакетіне дивидендтер</t>
  </si>
  <si>
    <t>Республика меншігіндегі мүлікті жалға алудан түсетін кірістер</t>
  </si>
  <si>
    <t>Облыстың коммуналдық меншігіндегі мүлікті жалға беруден түсетін кірістер</t>
  </si>
  <si>
    <t>Республикалық маңызы бар қаланың, астананың коммуналдық меншігіндегі мүлікті жалға беруден түсетін кірістер</t>
  </si>
  <si>
    <t>Республикалық маңызы бар қаланың, астананың коммуналдық меншігіндегі тұрғын үй қорынан үйлердi жалға беруден түсетін кірістер</t>
  </si>
  <si>
    <t>Бюджет қаражатын банк шоттарына орналастырғаны үшін сыйақылар</t>
  </si>
  <si>
    <t>Мемлекеттік бюджеттен берілген кредиттер бойынша сыйақылар</t>
  </si>
  <si>
    <t>Қару-жарақты және әскери техниканы сатудан түсетін кірістер</t>
  </si>
  <si>
    <t>Республикалық меншігіне жататын жер учаскелері бойынша сервитут үшін төлемақы</t>
  </si>
  <si>
    <t>Мемлекеттік бюджеттен қаржыландырылатын  мемлекеттік мекемелердің тауарларды (жұмыстарды, қызметтерді) өткізуінен түсетін түсімдер</t>
  </si>
  <si>
    <t>Республикалық бюджеттен қаржыландырылатын мемлекеттiк мекемелердің тауарларды (жұмыстарды, қызметтерді) өткізуінен түсетін түсiмдер</t>
  </si>
  <si>
    <t>Республикалық бюджеттен қаржыландырылатын мемлекеттiк мекемелер ұйымдастыратын мемлекеттiк сатып алуды өткiзуден түсетiн ақша түсімі</t>
  </si>
  <si>
    <t>Жергілікті бюджеттен қаржыландырылатын мемлекеттік мекемелер ұйымдастыратын мемлекеттік сатып алуды өткізуден түсетін ақшаның түсімі</t>
  </si>
  <si>
    <t>Атқарушылық санкция</t>
  </si>
  <si>
    <t>Түзету жұмыстарына сотталғандардың еңбекақысынан ұсталатын түсімдер</t>
  </si>
  <si>
    <t>Жергілікті бюджеттен қаржыландырылатын мемлекеттік мекемелермен алынатын өзге де айыппұлдар, өсімпұлдар, санкциялар</t>
  </si>
  <si>
    <t>Мамандандырылған ұйымдарға, жеке тұлғаларға бюджеттік кредиттер (қарыздар) бойынша жергілікті бюджеттен берілген айыппұлдар, өсімпұлдар, санкциялар, өндіріп алулар</t>
  </si>
  <si>
    <t>Мұнай секторы ұйымдарынан түсетін түсімдерді қоспағанда, Қазақстан Республикасы Ұлттық Банкi салатын әкiмшiлiк айыппұлдар, өсімпұлдар, санкциялар, өндіріп алулар</t>
  </si>
  <si>
    <t>Республикалық бюджеттен қаржыландырылатын мемлекеттік мекемелердің дебиторлық, депоненттік берешегінің түсімдері</t>
  </si>
  <si>
    <t>Жергілікті бюджеттен қаржыландырылатын мемлекеттік мекемелердің дебиторлық, депоненттік берешегінің түсімі</t>
  </si>
  <si>
    <t>Бұрын республикалық бюджеттен алынған, пайдаланылмаған қаражатты қайтару</t>
  </si>
  <si>
    <t>Бұрын жергілікті бюджеттен алынған, пайдаланылмаған қаражаттардың қайтарылуы</t>
  </si>
  <si>
    <t>Өңірдің әлеуметтік-экономикалық дамуы мен оның инфрақұрылымын дамытуға жер қойнауын пайдаланушылардың аударымдары</t>
  </si>
  <si>
    <t>Отчисления недропользователей на социально-экономическое развитие региона и развитие его инфраструктуры</t>
  </si>
  <si>
    <t>Мемлекеттік мекемелерге бекітілген мемлекеттік мүлікті сату</t>
  </si>
  <si>
    <t>Мемлекеттік мекемелерге бекітілген  мемлекеттік мүлікті сату</t>
  </si>
  <si>
    <t>Азаматтарға пәтерлер сатудан түсетін түсімдер</t>
  </si>
  <si>
    <t>Жердi және материалдық емес активтердi сату</t>
  </si>
  <si>
    <t>Жер учаскелерін сатудан түсетін түсімдер</t>
  </si>
  <si>
    <t>Материалдық емес активтерді сату</t>
  </si>
  <si>
    <t>Жер учаскелерін жалдау құқығын сатқаны үшін төлем</t>
  </si>
  <si>
    <t>Мемлекеттік бюджеттен берілген бюджеттік кредиттерді өтеу</t>
  </si>
  <si>
    <t>Жеке тұлғаларға республикалық бюджеттен берілген бюджеттік кредиттерді өтеу</t>
  </si>
  <si>
    <t>Жеке тұлғаларға жергілікті бюджеттен берілген бюджеттік кредиттерді өтеу</t>
  </si>
  <si>
    <t>Қаржы активтерін ел  ішінде  сатудан түсетін түсімдер</t>
  </si>
  <si>
    <t>8</t>
  </si>
  <si>
    <t>Қазақстан Республикасы Президентінің Әкімшілігі</t>
  </si>
  <si>
    <t>Адам құқықтары жөніндегі ұлттық орталық</t>
  </si>
  <si>
    <t>111</t>
  </si>
  <si>
    <t>112</t>
  </si>
  <si>
    <t>121</t>
  </si>
  <si>
    <t>122</t>
  </si>
  <si>
    <t>123</t>
  </si>
  <si>
    <t>212</t>
  </si>
  <si>
    <t>221</t>
  </si>
  <si>
    <t>Қазақстан Республикасы Энергетика министрлігі</t>
  </si>
  <si>
    <t>Министерство энергетики Республики Казахстан</t>
  </si>
  <si>
    <t>Қазақстан Республикасы Ұлттық экономика министрлігі</t>
  </si>
  <si>
    <t>Министерство национальной экономики Республики Казахстан</t>
  </si>
  <si>
    <t>Отдел предпринимательства и туризма района (города областного значения)</t>
  </si>
  <si>
    <t>Қазақстан Республикасы Жоғарғы Соты</t>
  </si>
  <si>
    <t>Служба государственной охраны Республики Казахстан</t>
  </si>
  <si>
    <t>Қазақстан Республикасы Президентiнiң Іс басқармасы</t>
  </si>
  <si>
    <t>Управление недропользования, окружающей среды и водных ресурсов области</t>
  </si>
  <si>
    <t>Управление государственных закупок области</t>
  </si>
  <si>
    <t>Управление ветеринарии области</t>
  </si>
  <si>
    <t>6-кесте</t>
  </si>
  <si>
    <t>ШЫҒЫНДАРДЫҢ ЭКОНОМИКАЛЫҚ ЖІКТЕМЕСІ</t>
  </si>
  <si>
    <t>ИСПОЛНЕНИЕ ГОСУДАРСТВЕННОГО БЮДЖЕТА ПО</t>
  </si>
  <si>
    <t>Cанаты/_x000D_
Категория</t>
  </si>
  <si>
    <t>Iшкi сыныбы/_x000D_
Подкласс</t>
  </si>
  <si>
    <t>Жұмыс берушілердің жарналары</t>
  </si>
  <si>
    <t>160</t>
  </si>
  <si>
    <t>Ішкі қарыздар бойынша сыйақы төлемдері</t>
  </si>
  <si>
    <t>Сыртқы заемдар бойынша сыйақылар төлеу</t>
  </si>
  <si>
    <t>320</t>
  </si>
  <si>
    <t>330</t>
  </si>
  <si>
    <t>Күрделі шығындар</t>
  </si>
  <si>
    <t>610</t>
  </si>
  <si>
    <t>620</t>
  </si>
  <si>
    <t>Төмен тұрған мемлекеттiк басқару органдарынан алынатын трансферттер</t>
  </si>
  <si>
    <t>027</t>
  </si>
  <si>
    <t>Ерекшелiгi/_x000D_
Специфика</t>
  </si>
  <si>
    <t>L01 Категория расходов</t>
  </si>
  <si>
    <t>113</t>
  </si>
  <si>
    <t>114</t>
  </si>
  <si>
    <t>141</t>
  </si>
  <si>
    <t>Азық-түлiк өнiмдерiн сатып алу</t>
  </si>
  <si>
    <t>142</t>
  </si>
  <si>
    <t>144</t>
  </si>
  <si>
    <t>149</t>
  </si>
  <si>
    <t>Өзге де қорларды сатып алу</t>
  </si>
  <si>
    <t>151</t>
  </si>
  <si>
    <t>152</t>
  </si>
  <si>
    <t>Байланыс қызметтерiне ақы төлеу</t>
  </si>
  <si>
    <t>153</t>
  </si>
  <si>
    <t>Көлiктiк қызмет көрсетулерге ақы төлеу</t>
  </si>
  <si>
    <t>154</t>
  </si>
  <si>
    <t>159</t>
  </si>
  <si>
    <t>Өзге де қызметтер мен жұмыстарға ақы төлеу</t>
  </si>
  <si>
    <t>161</t>
  </si>
  <si>
    <t>162</t>
  </si>
  <si>
    <t>164</t>
  </si>
  <si>
    <t>165</t>
  </si>
  <si>
    <t>167</t>
  </si>
  <si>
    <t>169</t>
  </si>
  <si>
    <t>211</t>
  </si>
  <si>
    <t>Қазақстан Республикасы Үкіметінің ішкі қарыздары бойынша сыйақыларды төлеу</t>
  </si>
  <si>
    <t>Қазақстан Республикасы Үкіметінің сыртқы қарыздары бойынша сыйақы төлемдері</t>
  </si>
  <si>
    <t>311</t>
  </si>
  <si>
    <t>Жеке және заңды тұлғаларға, оның ішінде шаруа (фермерлік) қожалықтарына берілетін субсидиялар</t>
  </si>
  <si>
    <t>Субсидии физическим и юридическим лицам, в том числе крестьянским (фермерским) хозяйствам</t>
  </si>
  <si>
    <t>322</t>
  </si>
  <si>
    <t>323</t>
  </si>
  <si>
    <t>324</t>
  </si>
  <si>
    <t>331</t>
  </si>
  <si>
    <t>339</t>
  </si>
  <si>
    <t>414</t>
  </si>
  <si>
    <t>418</t>
  </si>
  <si>
    <t>421</t>
  </si>
  <si>
    <t>431</t>
  </si>
  <si>
    <t>432</t>
  </si>
  <si>
    <t>612</t>
  </si>
  <si>
    <t>155</t>
  </si>
  <si>
    <t>Мемлекеттiк әлеуметтiк тапсырыс шеңберiнде көрсетілетін қызметтерге ақы төлеу</t>
  </si>
  <si>
    <t>163</t>
  </si>
  <si>
    <t>332</t>
  </si>
  <si>
    <t>Қазақстан Республикасының заңнамалық актілеріне сәйкес азаматтардың жекелеген санаттарына жалақы төлеу және жарналар аудару</t>
  </si>
  <si>
    <t>Выплата заработной платы отдельным категориям граждан и отчисления взносов в соответствии с законодательными актами Республики Казахстан</t>
  </si>
  <si>
    <t>Қорлар сатып алу</t>
  </si>
  <si>
    <t>Приобретение запасов</t>
  </si>
  <si>
    <t>Негiзгi құралдарды, материалдық емес және биологиялық активтерді сатып алу</t>
  </si>
  <si>
    <t>Приобретение основных средств, нематериальных и биологических  активов</t>
  </si>
  <si>
    <t>Негізгі қаражатты күрделі жөндеу</t>
  </si>
  <si>
    <t>Капитальный ремонт основных средств</t>
  </si>
  <si>
    <t>Дамуға бағытталған күрделі шығындар</t>
  </si>
  <si>
    <t>Капитальные затраты, направленные на развитие</t>
  </si>
  <si>
    <t>Еңбекке ақы төлеу</t>
  </si>
  <si>
    <t>Мiндеттi сақтандыру жарналары</t>
  </si>
  <si>
    <t>Взносы на обязательное страхование</t>
  </si>
  <si>
    <t>Техникалық персоналдың еңбегіне ақы төлеу</t>
  </si>
  <si>
    <t>Оплата труда технического персонала</t>
  </si>
  <si>
    <t>Техникалық персонал бойынша жұмыс берушілердің жарналары</t>
  </si>
  <si>
    <t>Взносы работодателей по техническому персоналу</t>
  </si>
  <si>
    <t>Техникалық персоналдың ел iшiндегi iссапарлары мен қызметтiк сапарлары</t>
  </si>
  <si>
    <t>Командировки и служебные разъезды внутри страны технического персонала</t>
  </si>
  <si>
    <t>Ел iшiндегi iссапарлар мен қызметтiк сапарлар</t>
  </si>
  <si>
    <t>Командировки и служебные разъезды внутри страны</t>
  </si>
  <si>
    <t>Елден тыс жерлерге iссапарлар мен қызметтiк сапарлар</t>
  </si>
  <si>
    <t>Командировки и служебные разъезды за пределы страны</t>
  </si>
  <si>
    <t>Шетелдегi стипендиаттардың оқуына ақы төлеу</t>
  </si>
  <si>
    <t>Оплата обучения стипендиатов за рубежом</t>
  </si>
  <si>
    <t>Атқарушылық құжаттарының, сот актiлерiнiң орындалуы</t>
  </si>
  <si>
    <t>Исполнение исполнительных документов, судебных актов</t>
  </si>
  <si>
    <t>Ерекше шығындар</t>
  </si>
  <si>
    <t>Особые затраты</t>
  </si>
  <si>
    <t>Өзге де ағымдағы шығындар</t>
  </si>
  <si>
    <t>Прочие текущие затраты</t>
  </si>
  <si>
    <t>Жеке тұлғаларға берiлетiн трансферттер</t>
  </si>
  <si>
    <t>Зейнетақылар</t>
  </si>
  <si>
    <t>Пенсии</t>
  </si>
  <si>
    <t>Стипендиялар</t>
  </si>
  <si>
    <t>Стипендии</t>
  </si>
  <si>
    <t>Квазимемлекеттік сектордың жарғылық капиталын қалыптастыру және ұлғайту</t>
  </si>
  <si>
    <t>Формирование и увеличение уставных капиталов субъектов квазигосударственного сектора</t>
  </si>
  <si>
    <t>Жалпыға бiрдей мiндеттi орта бiлiм қорының шығындары</t>
  </si>
  <si>
    <t>Затраты Фонда всеобщего обязательного среднего образования</t>
  </si>
  <si>
    <t>Бюджеттiк алып қоюлар</t>
  </si>
  <si>
    <t>Бюджетные изъятия</t>
  </si>
  <si>
    <t>ЖАЛПЫ СИПАТТАҒЫ ТРАНСФЕРТТЕР/
ТРАНСФЕРТЫ ОБЩЕГО ХАРАКТЕРА</t>
  </si>
  <si>
    <t>Ақтобе облысы</t>
  </si>
  <si>
    <t>Солтүстік-Қазақстан облысы</t>
  </si>
  <si>
    <t>Шығыс-Қазақстан облысы</t>
  </si>
  <si>
    <t>АҚМОЛА ОБЛЫСЫ</t>
  </si>
  <si>
    <t>ИСПОЛНЕНИЕ БЮДЖЕТА</t>
  </si>
  <si>
    <t>БЮДЖЕТІНІҢ АТҚАРЫЛУЫ</t>
  </si>
  <si>
    <t xml:space="preserve">  Салықтық түсімдер_x000D_
   оның iшiнде:</t>
  </si>
  <si>
    <t xml:space="preserve">  Налоговые поступления,_x000D_
    в том числе:</t>
  </si>
  <si>
    <t xml:space="preserve">  жеке табыс салығы</t>
  </si>
  <si>
    <t xml:space="preserve">  әлеуметтік салық</t>
  </si>
  <si>
    <t xml:space="preserve">  акциздер</t>
  </si>
  <si>
    <t xml:space="preserve"> Салықтық емес түсімдер</t>
  </si>
  <si>
    <t xml:space="preserve"> Негізгі капиталды сатудан түсетін түсімдер</t>
  </si>
  <si>
    <t xml:space="preserve">  Поступления трансфертов</t>
  </si>
  <si>
    <t xml:space="preserve">   1. Жалпы сипаттағы мемлекеттiк қызметтер</t>
  </si>
  <si>
    <t xml:space="preserve">   3. Қоғамдық тәртіп, қауіпсіздік, құқықтық, сот, қылмыстық-атқару қызметі</t>
  </si>
  <si>
    <t xml:space="preserve">   6. Әлеуметтiк көмек және әлеуметтiк қамсыздандыру</t>
  </si>
  <si>
    <t xml:space="preserve">   9. Отын-энергетика кешенi және жер қойнауын пайдалану</t>
  </si>
  <si>
    <t xml:space="preserve">   10. Сельское, водное, лесное, рыбное хозяйство, особо охраняемые природные территории, охрана окружающей среды и животного мира, земельные отношения</t>
  </si>
  <si>
    <t xml:space="preserve">   11. Өнеркәсіп, сәулет, қала құрылысы және құрылыс қызметі</t>
  </si>
  <si>
    <t xml:space="preserve">   11. Промышленность, архитектурная, градостроительная и строительная деятельность</t>
  </si>
  <si>
    <t xml:space="preserve">   12. Транспорт и коммуникации</t>
  </si>
  <si>
    <t xml:space="preserve">   13. Прочие</t>
  </si>
  <si>
    <t xml:space="preserve">   14. Борышқа  қызмет көрсету</t>
  </si>
  <si>
    <t xml:space="preserve">   14. Обслуживание долга</t>
  </si>
  <si>
    <t xml:space="preserve">   15. Трансферты</t>
  </si>
  <si>
    <t xml:space="preserve"> Бюджеттік кредиттер</t>
  </si>
  <si>
    <t xml:space="preserve">  Бюджетные кредиты</t>
  </si>
  <si>
    <t xml:space="preserve"> Бюджеттік кредиттерді өтеу</t>
  </si>
  <si>
    <t xml:space="preserve">  Погашение бюджетных кредитов</t>
  </si>
  <si>
    <t xml:space="preserve"> Мемлекеттің қаржы активтерін сатудан түсетін түсімдер</t>
  </si>
  <si>
    <t xml:space="preserve">  Поступления от продажи финансовых активов государства</t>
  </si>
  <si>
    <t xml:space="preserve"> Қаржылық активтерді сатып алу</t>
  </si>
  <si>
    <t xml:space="preserve">  Приобретение финансовых активов</t>
  </si>
  <si>
    <t>Внутреннее</t>
  </si>
  <si>
    <t>Түсімдер</t>
  </si>
  <si>
    <t>Поступление</t>
  </si>
  <si>
    <t>Өтеу</t>
  </si>
  <si>
    <t>Погашение</t>
  </si>
  <si>
    <t>Внешнее</t>
  </si>
  <si>
    <t>АҚТОБЕ ОБЛЫСЫ</t>
  </si>
  <si>
    <t>АЛМАТЫ ОБЛЫСЫ</t>
  </si>
  <si>
    <t>АТЫРАУ ОБЛЫСЫ</t>
  </si>
  <si>
    <t>ЖАМБЫЛ ОБЛЫСЫ</t>
  </si>
  <si>
    <t>БАТЫС ҚАЗАҚСТАН ОБЛЫСЫ</t>
  </si>
  <si>
    <t>ҚАРАҒАНДЫ ОБЛЫСЫ</t>
  </si>
  <si>
    <t>ҚЫЗЫЛОРДА ОБЛЫСЫ</t>
  </si>
  <si>
    <t>ҚОСТАНАЙ ОБЛЫСЫ</t>
  </si>
  <si>
    <t>МАҢҒЫСТАУ ОБЛЫСЫ</t>
  </si>
  <si>
    <t>ПАВЛОДАР ОБЛЫСЫ</t>
  </si>
  <si>
    <t>СОЛТҮСТІК-ҚАЗАҚСТАН ОБЛЫСЫ</t>
  </si>
  <si>
    <t>АЛМАТЫ Қ.</t>
  </si>
  <si>
    <t>Таблица 12</t>
  </si>
  <si>
    <t>Плата за использование особо охраняемых природных территорий местного значения</t>
  </si>
  <si>
    <t>Республикалық бюджетке түсетін өзге де салық түсiмдері</t>
  </si>
  <si>
    <t>Прочие налоговые поступления в республиканский бюджет</t>
  </si>
  <si>
    <t>Коммуналдық меншіктегі заңды тулғаларға қатысу үлесіне кірістер</t>
  </si>
  <si>
    <t>Доходы на доли участия в юридических лицах, находящиеся в коммунальной собственности</t>
  </si>
  <si>
    <t>«Байқоныр» кешенін пайдаланғаны үшін жалгерлік төлемнен түсетін түсімдер</t>
  </si>
  <si>
    <t>Поступления арендной платы за пользование комплексом «Байконур»</t>
  </si>
  <si>
    <t>Доходы от аренды жилищ из жилищного фонда, находящегося в коммунальной собственности области</t>
  </si>
  <si>
    <t>Депозиттерге уақытша бос бюджеттік ақшаны орналастырудан алынған сыйақылар</t>
  </si>
  <si>
    <t>Вознаграждения, полученные от размещения в депозиты временно свободных бюджетных денег</t>
  </si>
  <si>
    <t>Вознаграждения по бюджетным кредитам, выданным из местного бюджета специализированным организациям</t>
  </si>
  <si>
    <t>Жеке тұлғаларға жергілікті бюджеттен берілген бюджеттік кредиттер бойынша сыйақылар</t>
  </si>
  <si>
    <t>Вознаграждения по бюджетным кредитам, выданным из местного бюджета физическим лицам</t>
  </si>
  <si>
    <t>Коммуналдық меншігіне жататын жер учаскелері бойынша сервитут үшін төлемақы</t>
  </si>
  <si>
    <t>Плата за сервитут по земельным участкам, находящихся в коммунальной собственности</t>
  </si>
  <si>
    <t>Армения Республикасынан түсетін арнайы, демпингке қарсы, өтемақы баждары</t>
  </si>
  <si>
    <t>Специальные, антидемпинговые, компенсационные пошлины, поступившие от Республики Армения</t>
  </si>
  <si>
    <t>134</t>
  </si>
  <si>
    <t>Алқа билерге сыйақылар төлеу</t>
  </si>
  <si>
    <t>Выплата вознаграждений присяжным заседателям</t>
  </si>
  <si>
    <t>Жер сатып алу</t>
  </si>
  <si>
    <t>Приобретение земли</t>
  </si>
  <si>
    <t>Еуразиялық экономикалық одақ туралы шартқа сәйкес төленген әкелінетін кедендік баждары (баламалы қолданылатын өзге де баждар, салықтар мен алымдар)</t>
  </si>
  <si>
    <t>Ввозные таможенные пошлины (иные пошлины, налоги и сборы, имеющие эквивалентное действие), уплаченные в соответствии с Договором о Евразийском экономическом союзе</t>
  </si>
  <si>
    <t>Армения Республикасымен бөлінген кедендік баждар</t>
  </si>
  <si>
    <t>Таможенные пошлины, распределенные Республикой Армения</t>
  </si>
  <si>
    <t>Отдел регистрации актов гражданского состояния района (города областного значения)</t>
  </si>
  <si>
    <t>Управление государственного архитектурно-строительного контроля области</t>
  </si>
  <si>
    <t>Еврооблигации</t>
  </si>
  <si>
    <t>Еурооблигациялар</t>
  </si>
  <si>
    <t>Управление экономики области</t>
  </si>
  <si>
    <t>Управление государственного архитектурно-строительного контроля и лицензирования области</t>
  </si>
  <si>
    <t>Управление по государственным закупкам и коммунальной собственности области</t>
  </si>
  <si>
    <t>Отдел занятости, социальных программ и регистрации актов гражданского состояния района (города областного значения)</t>
  </si>
  <si>
    <t>621</t>
  </si>
  <si>
    <t>Халқаралық ұйымдардың акцияларын сатып алу</t>
  </si>
  <si>
    <t>Приобретение акций международных организаций</t>
  </si>
  <si>
    <t>Отдел внутренней политики и развития языков района (города областного значения)</t>
  </si>
  <si>
    <t>337</t>
  </si>
  <si>
    <t>РЕСПУБЛИКАЛЫҚ МЕНШІКТЕГІ АКЦИЯЛАРДЫҢ МЕМЛЕКЕТТІК ПАКЕТТЕРІНЕ ДИВИДЕНДТЕРДІҢ ТҮСУІ /                                               ПОСТУПЛЕНИЕ ДИВИДЕНДОВ НА ГОСУДАРСТВЕННЫЕ ПАКЕТЫ АКЦИЙ, НАХОДЯЩИХСЯ В РЕСПУБЛИКАНСКОЙ СОБСТВЕННОСТИ</t>
  </si>
  <si>
    <t>Атқарылу пайызы / Процент исполнения</t>
  </si>
  <si>
    <t>оның ішінде ұлттық холдингтер акцияларының мемлекеттік пакеттеріне дивидендтер</t>
  </si>
  <si>
    <t>Перечисление (возврат) налогоплательщиком суммы превышения налога на добавленную стоимость, ранее возвращенной из бюджета и не подтвержденной к возврату при проведении налоговой проверки,  перечисление суммы пени</t>
  </si>
  <si>
    <t>Государственная пошлина, зачисляемая в республиканский бюджет</t>
  </si>
  <si>
    <t>Все виды спирта и (или) виноматериала, алкогольной продукции, произведенных на территории Республики Казахстан</t>
  </si>
  <si>
    <t>Табачные изделия, ввозимые на территорию Республики Казахстан с территории государств-членов Таможенного союза</t>
  </si>
  <si>
    <t>Все виды спирта и (или) виноматериала, алкогольной продукции, импортируемых на территорию Республики Казахстан с территории государств, не являющихся членами Таможенного союза</t>
  </si>
  <si>
    <t>Бензин (за исключением авиационного) и дизельное топливо, произведенных на территории Республики Казахстан</t>
  </si>
  <si>
    <t>Регистрационный сбор, зачисляемый в республиканский бюджет</t>
  </si>
  <si>
    <t>Регистрационный сбор, зачисляемый в местный бюджет</t>
  </si>
  <si>
    <t>Жергілікті бюджетке төленетін мемлекеттік баж</t>
  </si>
  <si>
    <t>Государственная пошлина, зачисляемая в местный бюджет</t>
  </si>
  <si>
    <t>ШЫҒЫСТАРДЫҢ ВЕДОМСТВОЛЫҚ</t>
  </si>
  <si>
    <t>СЫНЫПТАМАСЫ БОЙЫНША</t>
  </si>
  <si>
    <t>ПО ВЕДОМСТВЕННОЙ</t>
  </si>
  <si>
    <t>101</t>
  </si>
  <si>
    <t>106</t>
  </si>
  <si>
    <t>352</t>
  </si>
  <si>
    <t>Кесте 9</t>
  </si>
  <si>
    <t>Акмолинская</t>
  </si>
  <si>
    <t>Ақтобе</t>
  </si>
  <si>
    <t>Актюбинская</t>
  </si>
  <si>
    <t>Алматинская</t>
  </si>
  <si>
    <t>Атырауская</t>
  </si>
  <si>
    <t>Западно-Казахстанская</t>
  </si>
  <si>
    <t>Карагандинская</t>
  </si>
  <si>
    <t>Костанайская</t>
  </si>
  <si>
    <t>Кызылординская</t>
  </si>
  <si>
    <t>Мангистауская</t>
  </si>
  <si>
    <t>Павлодарская</t>
  </si>
  <si>
    <t>Солтүстік-Қазақстан</t>
  </si>
  <si>
    <t>Северо-Казахстанская</t>
  </si>
  <si>
    <t>Шығыс-Қазақстан</t>
  </si>
  <si>
    <t>Восточно-Казахстанская</t>
  </si>
  <si>
    <t>Алматы қ.</t>
  </si>
  <si>
    <t>г.Алматы</t>
  </si>
  <si>
    <t xml:space="preserve">Жамбылская </t>
  </si>
  <si>
    <t>1.1. жалақы бойынша берешек</t>
  </si>
  <si>
    <t>1.1. задолженность по заработной плате</t>
  </si>
  <si>
    <t>Қырғыз Республикасы бөлген кедендік баждар</t>
  </si>
  <si>
    <t>Таможенные пошлины, распределенные Кыргызской Республикой</t>
  </si>
  <si>
    <t>Қырғыз Республикасынан түскен арнайы, демпингке қарсы, өтемақы баждары</t>
  </si>
  <si>
    <t>Специальные, антидемпинговые, компенсационные пошлины, поступившие от Кыргызской Республики</t>
  </si>
  <si>
    <t>Справочно:</t>
  </si>
  <si>
    <t>Источник:</t>
  </si>
  <si>
    <t xml:space="preserve">Министерство финансов Республики Казахстан, Национальный Банк Республики Казахстан </t>
  </si>
  <si>
    <t>Примечание:</t>
  </si>
  <si>
    <r>
      <t>2</t>
    </r>
    <r>
      <rPr>
        <sz val="10"/>
        <rFont val="Arial"/>
        <family val="2"/>
        <charset val="204"/>
      </rPr>
      <t xml:space="preserve"> - оценка долга подлежит уточнению по завершению процесса формирования и сверки базы данных по долговым </t>
    </r>
  </si>
  <si>
    <t>Сапалы мектеп біліміне қолжетімділікті қамтамасыз ету</t>
  </si>
  <si>
    <t>Обеспечение доступности качественного школьного образования</t>
  </si>
  <si>
    <t>Азаматтардың жекелеген санаттарын әлеуметтік қамсыздандыру және олардың төлемдерін жүргізу</t>
  </si>
  <si>
    <t>Социальное обеспечение отдельных категорий граждан и их сопровождение по выплатам</t>
  </si>
  <si>
    <t>Міндетті кәсіптік зейнетақы жарналары</t>
  </si>
  <si>
    <t>Обязательные профессиональные пенсионные взносы</t>
  </si>
  <si>
    <t>Мемлекеттiк басқарудың басқа деңгейлерiне берiлетiн ағымдағытрансферттер</t>
  </si>
  <si>
    <t>Коммуналдық меншіктегі акциялардың мемлекеттік пакетіне берілетін дивидендтер</t>
  </si>
  <si>
    <t>Дивиденды на государственные пакеты акций, находящиеся в коммунальной собственности</t>
  </si>
  <si>
    <t>Республикалық меншіктегі заңды тұлғаларға қатысу үлесіне кірістер</t>
  </si>
  <si>
    <t>Доходы на доли участия в юридических лицах, находящиеся в республиканской собственности</t>
  </si>
  <si>
    <t>Вознаграждения по бюджетным кредитам, выданным из республиканского бюджета за счет внутренних источников специализированным организациям</t>
  </si>
  <si>
    <t>Қаржы агентіктеріне үкіметтік сыртқы қарыз қаражаты есебінен жергілікті бюджеттен ішкі көздер есебінен берілген бюджеттік кредиттер бойынша сыйақылар</t>
  </si>
  <si>
    <t>Вознаграждения по бюджетным кредитам, выданным из местного бюджета за счет внутренних источников финансовым агентствам</t>
  </si>
  <si>
    <t>Мұнай секторы ұйымдарынан түсетін түсімдерді қоспағанда, Қазақстан Республикасы Мемлекеттік күзет қызмет салатын әкiмшiлiк айыппұлдар, өсімпұлдар, санкциялар, өндіріп алулар</t>
  </si>
  <si>
    <t>Административные штрафы, пени, санкции, взыскания, налагаемые Службой государственной охраны Республики Казахстан, за исключением поступлений от организаций нефтяного сектора</t>
  </si>
  <si>
    <t>Сот үкімдері бойынша қылмыстық құқық бұзушылықтар жасағаны үшін тағайындалған айыппұлдар</t>
  </si>
  <si>
    <t>Штрафы, назначенные за совершение уголовных правонарушений по приговорам судов</t>
  </si>
  <si>
    <t>Мемлекеттiк тұрғын үй қорынан берілетін тұрғын үй-жайларды жекешелендiруден түсетін түсімдер</t>
  </si>
  <si>
    <t>Поступления от приватизации жилищ из государственного жилищного фонда</t>
  </si>
  <si>
    <t>Мемлекеттік материалдық резервтен тауарлар сату</t>
  </si>
  <si>
    <t>Продажа товаров из государственного материального резерва</t>
  </si>
  <si>
    <t>Жұмылдыру резервінің материалдық құндылықтарын сатудан түсетін түсімдер</t>
  </si>
  <si>
    <t>Поступления от реализации материальных ценностей мобилизационного резерва</t>
  </si>
  <si>
    <t>Мемлекеттік резервінің материалдық құндылықтарын сатудан түсетін түсімдер</t>
  </si>
  <si>
    <t>Поступления от реализации материальных ценностей государственного материального  резерва</t>
  </si>
  <si>
    <t>Ұлттық қордан трансферттер</t>
  </si>
  <si>
    <t>Трансферты из Национального фонда</t>
  </si>
  <si>
    <t>Ұлттық қордан республикалық бюджетке кепілдік берілген трансферт</t>
  </si>
  <si>
    <t>Гарантированный трансферт в республиканский бюджет из Национального фонда</t>
  </si>
  <si>
    <t>107</t>
  </si>
  <si>
    <t>Қазақстан Республикасы Жоғары Сот Кеңесінің Аппараты</t>
  </si>
  <si>
    <t>Аппарат Высшего Судебного Совета Республики Казахстан</t>
  </si>
  <si>
    <t>143</t>
  </si>
  <si>
    <t>412</t>
  </si>
  <si>
    <t>Үй-жайлар, ғимараттар мен құрылыстарды, беру қондырғыларын сатып алу</t>
  </si>
  <si>
    <t>Приобретение помещений, зданий, сооружений, передаточных устройств</t>
  </si>
  <si>
    <t>Трансферты из Национального фонда в республиканский бюджет</t>
  </si>
  <si>
    <t>Погашение бюджетных кредитов, выданных из местного бюджета юридическим лицам, за исключением специализированных организаций</t>
  </si>
  <si>
    <t>Таблица 25</t>
  </si>
  <si>
    <t>Мемлекет меншігіндегі, заңды тұлғалардағы қатысу үлесіне кірістер</t>
  </si>
  <si>
    <t>Мемлекет меншігіндегі мүлікті жалға беруден түсетін кірістер</t>
  </si>
  <si>
    <t>Мемлекет меншігінен түсетін басқа да кірістер</t>
  </si>
  <si>
    <t>ҚАЗАҚСТАН РЕСПУБЛИКАСЫ ҚАРЖЫ МИНИСТРЛІГІНІҢ ІШКІ МЕМЛЕКЕТТІК АУДИТ КОМИТЕТІ ЖҮРГІЗГЕН АУДИТ ШАРАЛАРЫ МЕН КАМЕРАЛДЫҚ БАҚЫЛАУ ҚОРЫТЫНДЫЛАРЫ ТУРАЛЫ МӘЛІМЕТ/</t>
  </si>
  <si>
    <t>СВЕДЕНИЯ ОБ ИТОГАХ АУДИТОРСКИХ МЕРОПРИЯТИЙ И КАМЕРАЛЬНОГО КОНТРОЛЯ, ПРОВЕДЕННЫХ КОМИТЕТОМ ВНУТРЕННЕГО ГОСУДАРСТВЕННОГО АУДИТА МИНИСТЕРСТВА ФИНАНСОВ РЕСПУБЛИКИ КАЗАХСТАН</t>
  </si>
  <si>
    <t>I. АУДИТ ШАРАЛАРЫНЫҢ ҚОРЫТЫНДЫЛАРЫ</t>
  </si>
  <si>
    <t>I. ИТОГИ АУДИТОРСКИХ МЕРОПРИЯТИЙ</t>
  </si>
  <si>
    <t>жүргізілген аудит шараларының саны</t>
  </si>
  <si>
    <t>количество проведенных аудиторских мероприятий</t>
  </si>
  <si>
    <t>аудитпен қамтылған бюджет қаражатының сомасы</t>
  </si>
  <si>
    <t>сумма бюджетных средств, охваченная аудитом</t>
  </si>
  <si>
    <t>анықталған бұзушылықтар сомасы, барлығы</t>
  </si>
  <si>
    <t>сумма выявленных нарушений, всего</t>
  </si>
  <si>
    <t>қаржылық бұзушылықтар</t>
  </si>
  <si>
    <t>процедуралық сипаттағы бұзушылықтар</t>
  </si>
  <si>
    <t xml:space="preserve">бақылау материалдары тиісті органдарға берілді: </t>
  </si>
  <si>
    <t xml:space="preserve">материалы аудита переданы в соответствующие органы: </t>
  </si>
  <si>
    <t xml:space="preserve">аудит объектілерінің тәртіптік жазаға тартылған лауазымды тұлғаларының саны </t>
  </si>
  <si>
    <t>количество должностных лиц объектов аудита, привлеченных к дисциплинарной ответственности</t>
  </si>
  <si>
    <t>II. КАМЕРАЛДЫҚ БАҚЫЛАУ ҚОРЫТЫНДЫЛАРЫ</t>
  </si>
  <si>
    <t>II. ИТОГИ КАМЕРАЛЬНОГО КОНТРОЛЯ</t>
  </si>
  <si>
    <t xml:space="preserve">камералдық бақылаумен қамтылған мемлекеттік сатып алу процедуралары: </t>
  </si>
  <si>
    <t xml:space="preserve">камеральным контролем охвачено процедур государственных закупок: </t>
  </si>
  <si>
    <t xml:space="preserve">   сомасы </t>
  </si>
  <si>
    <t>мемлекеттік сатып алу туралы заңнама бұзушылықтары анықталды:</t>
  </si>
  <si>
    <t>установлены нарушения законодательства о государственных закупках:</t>
  </si>
  <si>
    <t>камералдық бақылау нәтижелері бойынша анықталған бұзушылықтарды жою туралы хабарлама:</t>
  </si>
  <si>
    <t>уведомление об устранении нарушений, выявленных по результатам камерального контроля:</t>
  </si>
  <si>
    <t xml:space="preserve">   орындалды:</t>
  </si>
  <si>
    <t xml:space="preserve">   исполнено:</t>
  </si>
  <si>
    <t>бюджетті атқару жөніндегі орталық уәкілетті органда ашылған мемлекеттік аудит объектілерінің кодтары мен шоттары бойынша, сондай-ақ мемлекеттік аудит объектілерінің банк шоттары бойынша (корреспонденттіктерді қоспағанда) шығыс операцияларын тоқтату туралы өкімнің саны</t>
  </si>
  <si>
    <t>количество распоряжений о приостановлении расходных операций по кодам и счетам объектов государственного аудита, открытым в центральном уполномоченном органе по исполнению бюджета, а также банковским счетам (за исключением корреспондентских) объекта государственного аудита</t>
  </si>
  <si>
    <t>Управление пассажирского транспорта и автомобильных дорог города республиканского значения, столицы</t>
  </si>
  <si>
    <t>Управление сельского хозяйства и ветеринарии города республиканского значения, столицы</t>
  </si>
  <si>
    <t>Есепті қаржы жылына арналған жоспар/ План на отчетный финансовый год</t>
  </si>
  <si>
    <t>Мемлекеттік-жекешелік әріптестік жобалар бойынша мемлекеттік міндеттемелерді орындау</t>
  </si>
  <si>
    <t>Выполнение государственных обязательств по проектам государственно-частного партнерства</t>
  </si>
  <si>
    <t>810</t>
  </si>
  <si>
    <t>Мемлекеттік концессиялық міндеттемелерді орындау</t>
  </si>
  <si>
    <t>Выполнение государственных концессионных обязательств</t>
  </si>
  <si>
    <t>811</t>
  </si>
  <si>
    <t>100</t>
  </si>
  <si>
    <t>4-кесте</t>
  </si>
  <si>
    <t>Санаты/ Категория</t>
  </si>
  <si>
    <t>Сыныбы/ Класс</t>
  </si>
  <si>
    <t>Сыныпшасы/ Подкласс</t>
  </si>
  <si>
    <t>Ерешелігі/ Специфика</t>
  </si>
  <si>
    <t>01</t>
  </si>
  <si>
    <t>10</t>
  </si>
  <si>
    <t>13</t>
  </si>
  <si>
    <t>14</t>
  </si>
  <si>
    <t>11</t>
  </si>
  <si>
    <t>12</t>
  </si>
  <si>
    <t>Кесте 5</t>
  </si>
  <si>
    <t>351</t>
  </si>
  <si>
    <t>8-кесте</t>
  </si>
  <si>
    <t>Атырау облысының облыстық бюджетiнен алынатын бюджеттік алу</t>
  </si>
  <si>
    <t>Алматы қаласының бюджетiнен алынатын бюджеттік алу</t>
  </si>
  <si>
    <t>109</t>
  </si>
  <si>
    <t>070</t>
  </si>
  <si>
    <t>213</t>
  </si>
  <si>
    <t>Ауыл шаруашылығы және орман алқаптарын ауыл және орман шаруашылықтарын жүргізуге байланысты емес мақсаттарға пайдалану үшін алған кезде ауыл шаруашылығы және орман шаруашылығы өндірістерінің шығасыларын өтеуден түсетін түсімдер</t>
  </si>
  <si>
    <t>Поступления от возмещения потерь сельскохозяйственного и лесохозяйственного производства при изъятии сельскохозяйственных и лесных угодий для использования их в целях, не связанных с ведением сельского и лесного хозяйства</t>
  </si>
  <si>
    <t>Жергілікті бюджеттен қаржыландырылатын облыстардың, республикалық маңызы бар қаланың ішкі істер департаменттері, олардың аумақтық бөлімшелері салатын әкiмшiлiк айыппұлдар, өсiмпұлдар, санкциялар, өндiрiп алулар</t>
  </si>
  <si>
    <t>Административные штрафы, пени, санкции, взыскания, налагаемые департаментами внутренних дел областей, города республиканского значения, столицы, их территориальными подразделениями, финансируемыми из местного бюджета</t>
  </si>
  <si>
    <t>Поступление сумм от добровольной сдачи или взыскания незаконно полученного имущества или стоимости незаконно предоставленных услуг лицам, уполномоченным на выполнение государственных функций, или лицам, приравненным к ним</t>
  </si>
  <si>
    <t>Мұнай секторы ұйымдарынан түсетін түсімдерді қоспағанда, Қазақстан Республикасы Қорғаныс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</si>
  <si>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Әдiлет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</si>
  <si>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юстиции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</si>
  <si>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</si>
  <si>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Мүліктік кешен түріндегі коммуналдық мемлекеттік мекемелер мен мемлекеттік кәсіпорындарды және коммуналдық мемлекеттік кәсіпорындардың жедел басқаруындағы немесе шаруашылық жіргізуіндегі өзге мемлекеттік мүлікті сатудан түсетін түсімдер</t>
  </si>
  <si>
    <t>Материалдық-техникалық қамтамасыз ету басқармасы</t>
  </si>
  <si>
    <t>Управление материально-технического обеспечения</t>
  </si>
  <si>
    <t>Управление по мобилизационной подготовке и гражданской защите области</t>
  </si>
  <si>
    <t>Мемлекеттiк әлеуметтiк сақтандыру қорына әлеуметтiк аударымдар</t>
  </si>
  <si>
    <t>Жайларды, ғимараттарды, құрылыстарды, беру қондырғыларын күрделі жөндеу</t>
  </si>
  <si>
    <t>226</t>
  </si>
  <si>
    <t>Қазақстан Республикасы Денсаулық сақтау министрлігі</t>
  </si>
  <si>
    <t>Министерство здравоохранения Республики Казахстан</t>
  </si>
  <si>
    <t xml:space="preserve">МЕМЛЕКЕТТІК БЮДЖЕТТІҢ ДЕБИТОРЛЫҚ БЕРЕШЕГІНІҢ ЖАЙ - КҮЙІ/_x000D_
СОСТОЯНИЕ ДЕБИТОРСКОЙ ЗАДОЛЖЕННОСТИ ГОСУДАРСТВЕННОГО БЮДЖЕТА </t>
  </si>
  <si>
    <t xml:space="preserve">МЕМЛЕКЕТТІК БЮДЖЕТТІҢ КРЕДИТОРЛЫҚ БЕРЕШЕГІНІҢ ЖАЙ - КҮЙІ /_x000D_
СОСТОЯНИЕ КРЕДИТОРСКОЙ ЗАДОЛЖЕННОСТИ ГОСУДАРСТВЕННОГО БЮДЖЕТА </t>
  </si>
  <si>
    <t>2-кесте</t>
  </si>
  <si>
    <t>МЕМЛЕКЕТТІК ЖӘНЕ РЕСПУБЛИКАЛЫҚ</t>
  </si>
  <si>
    <t>БЮДЖЕТТЕР АТҚАРЫЛУЫНЫҢ САЛЫСТЫРМА ТАЛДАУЫ</t>
  </si>
  <si>
    <t>Мемлекеттік бюджет / Государственный бюджет</t>
  </si>
  <si>
    <t>Республикалық бюджет / Республиканский бюджет</t>
  </si>
  <si>
    <t xml:space="preserve">  Салықтық түсімдер
   оның iшiнде:</t>
  </si>
  <si>
    <t xml:space="preserve">  корпорациялық табыс салығы</t>
  </si>
  <si>
    <t xml:space="preserve">  қосылған құн салығы</t>
  </si>
  <si>
    <t>Қазақстан Республикасының аумағында өндiрiлген тауарларға, орындалған жұмыстарға және көрсетілген қызметтерге салынатын қосылған құн салығы</t>
  </si>
  <si>
    <t>Налог на добавленную стоимость на товары, импортированные с территории государств-членов ЕАЭС</t>
  </si>
  <si>
    <t>Еуразиялық экономикалық одақ туралы шартқа сәйкес төленген арнайы, демпингке қарсы, өтемақы баждары</t>
  </si>
  <si>
    <t>Специальные, антидемпинговые, компенсационные пошлины, уплаченные в соответствии с Договором о Евразийском экономическом союзе</t>
  </si>
  <si>
    <t>Беларусь Республикасынан түсетін арнайы, демпингке қарсы, өтемақы баждары</t>
  </si>
  <si>
    <t>Специальные, антидемпинговые, компенсационные пошлины, поступившие от Республики Беларусь</t>
  </si>
  <si>
    <t>Ресей Федерациясынан түсетін арнайы, демпингке қарсы, өтемақы баждары</t>
  </si>
  <si>
    <t>Специальные, антидемпинговые, компенсационные пошлины, поступившие от Российской Федерации</t>
  </si>
  <si>
    <t>Доходы от аренды имущества коммунальной собственности района (города областного значения), за исключением доходов от аренды имущества коммунальной собственности района (города областного значения), находящегося в управлении акимов города районного значения, села, поселка, сельского округа</t>
  </si>
  <si>
    <t>Доходы от аренды жилищ из жилищного фонда, находящегося в коммунальной собственности района (города областного значения), за исключением доходов от аренды государственного имущества, находящегося в управлении акимов города районного значения, села, поселка, сельского округа</t>
  </si>
  <si>
    <t>Мамандандырылған ұйымдарға, шет мемлекеттерге, жеке тұлғаларға бюджеттік кредиттер (қарыздар) бойынша республикалық бюджеттен берілген айыппұлдар, өсімпұлдар, санкциялар, өндіріп алулар</t>
  </si>
  <si>
    <t>Штрафы, пени, санкции, взыскания по бюджетным кредитам (займам),  выданным из республиканского бюджета специализированным организациям, иностранным государствам, физическим лицам</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</si>
  <si>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</si>
  <si>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</si>
  <si>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</si>
  <si>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сектора</t>
  </si>
  <si>
    <t>Мұнай секторы ұйымдарынан түсетін түсімдерді және салық салу саласындағы құқық бұзушылықтарды қоспағанда, сот төрағасы немесе сот отырысында төрағалық етушi уәкiлдiк берген сот орындаушылары, сот приставтары және соттардың басқа да қызметкерлерi,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</si>
  <si>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</si>
  <si>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</si>
  <si>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</si>
  <si>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 санкциялар, өндіріп алулар</t>
  </si>
  <si>
    <t>Погашение бюджетных кредитов, выданных из республиканского бюджета за счет внутренних источников специализированным организациям</t>
  </si>
  <si>
    <t>Погашение бюджетных кредитов, выданных из республиканского бюджета за счет средств правительственных внешних займов специализированным организациям</t>
  </si>
  <si>
    <t>Погашение бюджетных кредитов, выданных из местного бюджета специализированным организациям</t>
  </si>
  <si>
    <t>Поступления от продажи коммунальных государственных учреждений и государственных предприятий в виде имущественного комплекса, иного государственного имущества, находящегося в оперативном управлении или хозяйственном ведении коммунальных государственных предприятий</t>
  </si>
  <si>
    <t>124</t>
  </si>
  <si>
    <t>Аппарат акима города районного значения, села, поселка, сельского округа</t>
  </si>
  <si>
    <t>Қазақстан Республикасы Еңбек және халықты әлеуметтiк қорғау министрлiгi</t>
  </si>
  <si>
    <t>Министерство труда и социальной защиты населения Республики Казахстан</t>
  </si>
  <si>
    <t>Қазақстан Республикасы Орталық сайлау комиссиясы</t>
  </si>
  <si>
    <t>Отдел физической культуры, спорта и туризма района (города областного значения)</t>
  </si>
  <si>
    <t>Вознаграждения по бюджетным кредитам, выданным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</si>
  <si>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Погашение бюджетных кредитов, выданных из республиканского бюджета за счет средств правительственных внешних займов местным исполнительным органам областей, города республиканского значения, столицы</t>
  </si>
  <si>
    <t>Обеспечение гарантированного объема бесплатной медицинской помощи</t>
  </si>
  <si>
    <t>Қоғамдық денсаулықты сақтау</t>
  </si>
  <si>
    <t>Охрана общественного здоровья</t>
  </si>
  <si>
    <t>Міндетті әлеуметтік медициналық сақтандыруға аударымдар</t>
  </si>
  <si>
    <t>Отчисления на обязательное социальное медицинское страхование</t>
  </si>
  <si>
    <t>Барлығы</t>
  </si>
  <si>
    <t>105</t>
  </si>
  <si>
    <t>Способ закупки</t>
  </si>
  <si>
    <t>оның ішінде шетелдік өнiм берушілер/ в том числе зарубежных поставщиков</t>
  </si>
  <si>
    <t>Мүлікті заңдастырған үшін алым</t>
  </si>
  <si>
    <t>Сбор за легализацию имущества</t>
  </si>
  <si>
    <t>Заттай мүлiктердi, басқа да киім нысанын және арнаулы киім-кешектер сатып алу, тiгу және жөндеу</t>
  </si>
  <si>
    <t>Приобретение, пошив и ремонт предметов вещевого имущества идругого форменного и специального обмундирования</t>
  </si>
  <si>
    <t>Бұл ерекшелiкте жергілікті атқарушы органдардың ішкі қарыздары бойынша сыйақыларды төлеу іске асырылады</t>
  </si>
  <si>
    <t>Выплаты вознаграждений по внутренним займам местных исполнительных органов</t>
  </si>
  <si>
    <t>336</t>
  </si>
  <si>
    <t>Сыртқы (көрнекі) жарнаманы республикалық маңызы бар қаладағы, астанадағы үй-жайлардың шегінен тыс ашық кеңістікте орналастырғаны үшін төлемақы</t>
  </si>
  <si>
    <t>Плата за размещение наружной (визуальной) рекламы на открытом пространстве за пределами помещений в городе республиканского значения, столице</t>
  </si>
  <si>
    <t>Қазақстан Республикасының кеден заңнамасына сәйкес төленетін кедендік алымдар</t>
  </si>
  <si>
    <t>Таможенные сборы, уплачиваемые в соответствии с таможенным законодательством Республики Казахстан</t>
  </si>
  <si>
    <t>Административные штрафы, пени, санкции, взыскания, налагаемые судебными исполнителями, судебными приставами и другими сотрудниками судов, уполномоченными председателем суда или председательствующим в заседании суда, за исключением поступлений от организаций нефтяного сектора и правонарушений в области налогообложения</t>
  </si>
  <si>
    <t>Управление активов и государственных закупок города республиканского значения, столицы</t>
  </si>
  <si>
    <t>Управление занятости и социальной защиты города республиканского значения, столицы</t>
  </si>
  <si>
    <t>Управление по инвестициям и развитию предпринимательства города республиканского значения, столицы</t>
  </si>
  <si>
    <t>Управление транспорта и развития дорожно-транспортной инфраструктуры города республиканского значения, столицы</t>
  </si>
  <si>
    <t>Управление охраны окружающей среды и природопользования города республиканского значения, столицы</t>
  </si>
  <si>
    <t>Управление контроля и качества городской среды города республиканского значения, столицы</t>
  </si>
  <si>
    <t>Управление общественного здравоохранения города республиканского значения, столицы</t>
  </si>
  <si>
    <t>Управление топливно-энергетического комплекса и коммунального хозяйства города республиканского значения, столицы</t>
  </si>
  <si>
    <t>Управление архитектуры, градостроительства и земельных отношений города республиканского значения, столицы</t>
  </si>
  <si>
    <t>Управление по развитию языков и архивного дела города республиканского значения, столицы</t>
  </si>
  <si>
    <t>Отдел государственных закупок района (города областного значения)</t>
  </si>
  <si>
    <t>Шетелдік мемлекеттерге берілген бюджеттік кредиттер бойынша сыйақылар</t>
  </si>
  <si>
    <t>Вознаграждения по бюджетным кредитам, выданным иностранным государствам</t>
  </si>
  <si>
    <t>Шетелдік мемлекеттерге берілген бюджеттік кредиттерді өтеу</t>
  </si>
  <si>
    <t>Погашение бюджетных кредитов, выданных иностранным государствам</t>
  </si>
  <si>
    <t>Жоспарға атқару , %            (4-б.:3-б.)/ Исполнение к плану , %  (гр.4:гр.3)</t>
  </si>
  <si>
    <r>
      <t>1</t>
    </r>
    <r>
      <rPr>
        <sz val="10"/>
        <rFont val="Arial"/>
        <family val="2"/>
        <charset val="204"/>
      </rPr>
      <t xml:space="preserve"> - МЗТО бойынша деректер / данные по ГЦВП</t>
    </r>
  </si>
  <si>
    <r>
      <t xml:space="preserve">1 </t>
    </r>
    <r>
      <rPr>
        <sz val="10"/>
        <rFont val="Arial"/>
        <family val="2"/>
        <charset val="204"/>
      </rPr>
      <t>- без учета взаимных требований (долга местных исполнительных органов перед Правительством Республики Казахстан)</t>
    </r>
  </si>
  <si>
    <t>Сыртқы (көрнекі) жарнаманы аудандық маңызы бар қалалар, ауылдар, кенттер, ауылдық округтер аумақтары арқылы өтетін республикалық, облыстық және аудандық  маңызы бар жалпыға ортақ пайдаланылатын автомобиль жолдарының бөлiнген белдеуiндегі жарнаманы тұрақты орналастыру объектілерінде және аудандық  маңызы бар қаладағы, ауылдағы, кенттегі үй-жайлардың шегінен тыс ашық кеңістікте орналастырғаны үшін төлемақы</t>
  </si>
  <si>
    <t>Қызметтің жекелеген түрлерiмен айналысуға лицензияларды пайдаланғаны үшін төлемақы</t>
  </si>
  <si>
    <t>Плата за пользование лицензиями на занятие отдельными видами деятельности</t>
  </si>
  <si>
    <t>Аудандық маңызы бар қала, ауыл, кент, ауылдық округ коммуналдық меншігінің мүлкін жалға беруден түсетін кірістер</t>
  </si>
  <si>
    <t>Доходы от аренды имущества коммунальной собственности города районного значения, села, поселка, сельского округа</t>
  </si>
  <si>
    <t>Жеке және заңды тұлғалардың ерікті түрдегі алымдар</t>
  </si>
  <si>
    <t>Добровольные сборы физических и юридических лиц</t>
  </si>
  <si>
    <t>Әскери полигондарды пайдаланғаны үшін жалгерлік төлемнен түсетін түсімдер</t>
  </si>
  <si>
    <t>Поступления арендной платы за пользование военными полигонами</t>
  </si>
  <si>
    <t>Заңды тұлғаларға үкіметтік сыртқы қарыздар қаражаты есебінен республикалық бюджеттен 2005 жылға дейін берілген бюджеттік кредиттер бойынша сыйақылар</t>
  </si>
  <si>
    <t>Вознаграждения по бюджетным кредитам, выданным из республиканского бюджета до 2005 года за счет средств правительственных внешних займов юридическим лицам</t>
  </si>
  <si>
    <t>Гранттар</t>
  </si>
  <si>
    <t>Гранты</t>
  </si>
  <si>
    <t>Қаржылық көмек</t>
  </si>
  <si>
    <t>Финансовая помощь</t>
  </si>
  <si>
    <t>Орталық мемлекеттік органдар тартатын гранттар</t>
  </si>
  <si>
    <t>Гранты, привлекаемые центральными государственными органами</t>
  </si>
  <si>
    <t>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бюджета города республиканского значения, столицы</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</si>
  <si>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 бойынша сыйақылар</t>
  </si>
  <si>
    <t>Сатып алу тәсілі</t>
  </si>
  <si>
    <t>201</t>
  </si>
  <si>
    <t>Қазақстан Республикасының Ішкі істер министрлігі</t>
  </si>
  <si>
    <t>204</t>
  </si>
  <si>
    <t>Қазақстан Республикасының Сыртқы істер министрлігі</t>
  </si>
  <si>
    <t>208</t>
  </si>
  <si>
    <t>Қазақстан Республикасы Қорғаныс министрлігі</t>
  </si>
  <si>
    <t>Қазақстан Республикасы Ауыл шаруашылығы министрлігі</t>
  </si>
  <si>
    <t>217</t>
  </si>
  <si>
    <t>Қазақстан Республикасы Қаржы министрлігі</t>
  </si>
  <si>
    <t>Қазақстан Республикасы Әділет министрлігі</t>
  </si>
  <si>
    <t>240</t>
  </si>
  <si>
    <t>241</t>
  </si>
  <si>
    <t>243</t>
  </si>
  <si>
    <t>Управление жилья и жилищной инспекции города республиканского значения, столицы</t>
  </si>
  <si>
    <t>Управление предпринимательства и индустриально-инновационного развития города республиканского значения, столицы</t>
  </si>
  <si>
    <t>406</t>
  </si>
  <si>
    <t>Қазақстан Республикасы Ұлттық қауіпсіздік комитеті</t>
  </si>
  <si>
    <t>501</t>
  </si>
  <si>
    <t>502</t>
  </si>
  <si>
    <t>Қазақстан Республикасы Бас Прокуратурасы</t>
  </si>
  <si>
    <t>637</t>
  </si>
  <si>
    <t>681</t>
  </si>
  <si>
    <t xml:space="preserve"> Қазақстан Республикасы Мемлекеттік күзет қызметі</t>
  </si>
  <si>
    <t>690</t>
  </si>
  <si>
    <t>693</t>
  </si>
  <si>
    <t>694</t>
  </si>
  <si>
    <t>Управление Делами Президента Республики Казахстан</t>
  </si>
  <si>
    <t>067</t>
  </si>
  <si>
    <t>Тегін медициналық көмектің кепілдік берілген көлемімен  қамтамасыз ету</t>
  </si>
  <si>
    <t>Управление рыбного хозяйства области</t>
  </si>
  <si>
    <t>Түркістан</t>
  </si>
  <si>
    <t>Туркестанская</t>
  </si>
  <si>
    <t>г.Шымкент</t>
  </si>
  <si>
    <t>Туркестанская область</t>
  </si>
  <si>
    <t>Түркістан облысы</t>
  </si>
  <si>
    <t>Управление сельского хозяйства и земельных отношений области</t>
  </si>
  <si>
    <t>Управление цифровых технологий области</t>
  </si>
  <si>
    <t>Чистое бюджетное кредитование,        млрд. тенге</t>
  </si>
  <si>
    <t>Мембюджетке кірістер,                      млрд. теңге</t>
  </si>
  <si>
    <t>өткен жылдың тиiстi кезеңiне %-бен</t>
  </si>
  <si>
    <t>Мембюджеттен шығындар,              млрд. теңге</t>
  </si>
  <si>
    <t>орташа есеппен өткен жылдың тиiстi кезеңiндегi кезге арналған,        %-бен</t>
  </si>
  <si>
    <t>Орташа айлық атаулы жалақы        1 қызметкердың, теңге</t>
  </si>
  <si>
    <t>өткен жылдың тиiстi кезеңiне              %-бен</t>
  </si>
  <si>
    <t>өткен жылдың тиiстi кезеңiне               %-бен</t>
  </si>
  <si>
    <t xml:space="preserve">Сауда балансының сальдосы,        млн. АҚШ долл. </t>
  </si>
  <si>
    <t>Сальдо торгового баланса,                  млн. долл. США</t>
  </si>
  <si>
    <t>Жалпы ішкi өнiм,                                 млрд. теңге</t>
  </si>
  <si>
    <t>L01 Класс  дохода</t>
  </si>
  <si>
    <t>L01 Подкласс  дохода</t>
  </si>
  <si>
    <t>L01 Специфика  дохода</t>
  </si>
  <si>
    <t>L01 Категория дохода</t>
  </si>
  <si>
    <t>02</t>
  </si>
  <si>
    <t>03</t>
  </si>
  <si>
    <t>Налог на добавленную стоимость</t>
  </si>
  <si>
    <t>Ресей Федерациясы және Беларусь Республикасының аумағынан импортталатын тауарларға салынатын қосылған құн салығынан басқа, Қазақстан Республикасының аумағына импортталатын тауарларға салынатын қосылған құн салығы</t>
  </si>
  <si>
    <t>Hалог на добавленную стоимость на товары, импортируемые на территорию Республики Казахстан, кроме налога на добавленнуюстоимость на товары, импортируемые с территории Российской Федерации и Республики Беларусь</t>
  </si>
  <si>
    <t>Салық төлеушінің бұрын бюджеттен қайтарылған және салықтық тексеру жүргізу барысында қайтарылуы расталмаған қосылған құн салығының асып кеткен сомасын аударуы  (қайтаруы), өсімпұл сомасын аударуы</t>
  </si>
  <si>
    <t>15</t>
  </si>
  <si>
    <t>ЕАЭО мүше мемлекеттер аумағынан импортталған тауарларға  қосылған құн салығы</t>
  </si>
  <si>
    <t>74</t>
  </si>
  <si>
    <t>Қазақстан Республикасының аумағында өндірілген спирттiң және (немесе) шарап материалының, алкоголь өнімдерінің барлық түрлерi</t>
  </si>
  <si>
    <t>75</t>
  </si>
  <si>
    <t>76</t>
  </si>
  <si>
    <t>Қазақстан Республикасының аумағына Кеден одағына мүше мемлекеттердің аумағынан әкелінетін темекі өнімдері</t>
  </si>
  <si>
    <t>77</t>
  </si>
  <si>
    <t>Қазақстан Республикасының аумағына Кеден одағына мүше мемлекеттердің аумағынан әкелінетін спирттiң және (немесе) шарап материалының, алкоголь өнімдерінің барлық түрлерi</t>
  </si>
  <si>
    <t>Все виды спирта и (или) виноматериала, алкогольной продукции, ввозимых на территорию Республики Казахстан с территории государств-членов Таможенного союза</t>
  </si>
  <si>
    <t>78</t>
  </si>
  <si>
    <t>Қазақстан Республикасының аумағына Кеден одағына мүше мемлекеттердің аумағынан әкелінетін акцизделетін өнімнің өзге түрлері</t>
  </si>
  <si>
    <t>Прочие виды подакцизных продукций, ввозимых на территорию Республики Казахстан с территории государств-членов Таможенного союза</t>
  </si>
  <si>
    <t>79</t>
  </si>
  <si>
    <t>Қазақстан Республикасы аумағына Кеден одағына мүше мемлекеттердің аумағынан әкелінетін  бензин (авиациялықты қоспағанда) және дизель отыны</t>
  </si>
  <si>
    <t>Бензин (за исключением авиационного) и дизельное топливо, ввозимых на территорию Республики Казахстан с территории государств-членов Таможенного союза</t>
  </si>
  <si>
    <t>80</t>
  </si>
  <si>
    <t>Кеден одағына мүше болып табылмайтын мемлекеттердің аумағынан әкелінетін, Қазақстан Республикасының аумағына импортталатын спирттің және (немесе) шарап материалының, алкоголь өнімдерінің барлық түрлері</t>
  </si>
  <si>
    <t>81</t>
  </si>
  <si>
    <t>Кеден одағына мүше болып табылмайтын мемлекеттердің аумағынан әкелінетін, Қазақстан Республикасының аумағына импортталатын темекі өнімдері</t>
  </si>
  <si>
    <t>Табачные изделия, импортируемые на территорию Республики Казахстан с территории государств, не являющихся членами Таможенного союза</t>
  </si>
  <si>
    <t>82</t>
  </si>
  <si>
    <t>Кеден одағына мүше болып табылмайтын мемлекеттердің аумағынан әкелінетін, Қазақстан Республикасының аумағына импортталатын акцизделетін өнімдердің өзге түрлері</t>
  </si>
  <si>
    <t>Прочие виды подакцизных продукций, импортируемые на территорию Республики Казахстан с территории государств, не являющихся членами Таможенного союза</t>
  </si>
  <si>
    <t>84</t>
  </si>
  <si>
    <t>Қазақстан Республикасының аумағында өндірілген бензин (авиациялықты қоспағанда) және дизель отыны</t>
  </si>
  <si>
    <t>Плата за предоставление междугородной и (или) международнойтелефонной связи, а также сотовой связи</t>
  </si>
  <si>
    <t>Бонусы, за исключением поступлений от организаций нефтяногосектора</t>
  </si>
  <si>
    <t>07</t>
  </si>
  <si>
    <t>09</t>
  </si>
  <si>
    <t>Жергілікті маңызы бар ерекше қорғалатын табиғи аумақтарды пайдаланғаны үшін төлем</t>
  </si>
  <si>
    <t>16</t>
  </si>
  <si>
    <t>19</t>
  </si>
  <si>
    <t>30</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</si>
  <si>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республикалық маңызы бар жалпыға ортақ пайдаланылатын автомобиль жолдарының бөлiнген белдеу</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</si>
  <si>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проходящих через территории городов районного значе</t>
  </si>
  <si>
    <t>24</t>
  </si>
  <si>
    <t>25</t>
  </si>
  <si>
    <t>Сыртқы (көрнекі) жарнаманы – аудандық маңызы бар жалпыға ортақ пайдаланылатын автомобиль жолдарының бөлінген белдеуіндегі жарнаманы тұрақты орналастыру объектілерінде, аудандық маңызы бар қаладағы, ауылдағы, кенттегі үй-жайлардың шегінен тыс ашық кеңістікте орналастырғаны үшін төлемақыны қоспағанда, сыртқы (көрнекі) жарнаманы облыстық маңызы бар қаладағы үй-жайлардың шегінен тыс ашық кеңістікте орналастырғаны үшін тө</t>
  </si>
  <si>
    <t>Плата за размещение наружной (визуальной) рекламы на открытом пространстве за пределами помещений в городе областного значения, за исключением платы за размещение наружной (визуальной) рекламы на объектах стационарного размещения рекламы вполосе отвода автомобильных дорог общего пользования районного значения, на открытом пространстве за пределами помещений в городе районного значения, селе, поселке</t>
  </si>
  <si>
    <t>28</t>
  </si>
  <si>
    <t>Республикалық бюджетке төленетін тіркелгені үшін алым</t>
  </si>
  <si>
    <t>29</t>
  </si>
  <si>
    <t>Жергілікті бюджетке төленетін тіркелгені үшін алым</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</si>
  <si>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областногои районного значения, проходящих через территории городов районного значения, сел, поселков, сельских округов и на открытом пространстве за пределами помещений в городе районного значения, селе, поселке</t>
  </si>
  <si>
    <t>32</t>
  </si>
  <si>
    <t>33</t>
  </si>
  <si>
    <t>34</t>
  </si>
  <si>
    <t>35</t>
  </si>
  <si>
    <t>17</t>
  </si>
  <si>
    <t>08</t>
  </si>
  <si>
    <t>Заңдық мәнді іс-әрекеттерді жасағаны және (немесе) оған уәкілеттігі бар мемлекеттік органдар немесе лауазымды адамдар құжаттар бергені үшін алынатын міндетті төлемдер</t>
  </si>
  <si>
    <t xml:space="preserve">Республикалық бюджетке төленетін мемлекеттік баж
</t>
  </si>
  <si>
    <t>26</t>
  </si>
  <si>
    <t>Кәсiпкерлiк қызмет пен меншiктен түсетiн кiрiстер</t>
  </si>
  <si>
    <t>Доходы от аренды  имущества, находящегося в республиканскойсобственности</t>
  </si>
  <si>
    <t>Облыстың коммуналдық меншігіндегі тұрғын үй қорынан үйлердiжалға беруден түсетін кірістер</t>
  </si>
  <si>
    <t>Аудандық маңызы бар қала, ауыл, кент, ауылдық округ әкімдерінің басқаруындағы, ауданның (облыстық мањызы бар қаланың) коммуналдық меншігінің мүлкін жалға беруден түсетін кірістерді қоспағанда, ауданның (облыстық маңызы бар қаланың) коммуналдық меншігінің мүлкін жалға беруден түсетін кірістер</t>
  </si>
  <si>
    <t>Аудандық маңызы бар қала, ауыл, кент, ауылдық округ әкімдерінің басқаруындағы мемлекеттік мүлікті жалға беруден түсетінкірістерді қоспағанда ауданның (облыстық маңызы бар қаланың) коммуналдық меншігіндегі тұрғын үй қорынан үйлердi жалға беруден түсетін кірістер</t>
  </si>
  <si>
    <t>Мамандандырылған ұйымдарға ішкі көздер есебінен республикалық бюджеттен берілген бюджеттік кредиттер бойынша сыйақылар</t>
  </si>
  <si>
    <t>Мамандандырылған ұйымдарға жергілікті бюджеттен берілген бюджеттік кредиттер бойынша сыйақылар</t>
  </si>
  <si>
    <t>18</t>
  </si>
  <si>
    <t>Мамандандырылған ұйымдарды қоспағанда, жергілікті бюджеттензаңды тұлғаларға берілген бюджеттік кредиттер бойынша сыйақылар</t>
  </si>
  <si>
    <t>Вознаграждения по бюджетным кредитам, выданным из местного бюджета юридическим лицам, за исключением специализированныхорганизаций</t>
  </si>
  <si>
    <t>Жергілікті бюджеттен қаржыландырылатын мемлекеттік мекемелердің тауарларды (жұмыстарды, қызметтерді) өткізуінен түсетінтүсімдер</t>
  </si>
  <si>
    <t>Поступления от реализации товаров (работ, услуг), предоставляемых государственными  учреждениями, финансируемыми из местного бюджета</t>
  </si>
  <si>
    <t>Мемлекеттік бюджеттен қаржыландырылатын  мемлекеттік мекемелер ұйымдастыратын мемлекеттік сатып алуды өткізуден түсетінақша түсімдері</t>
  </si>
  <si>
    <t>Мемлекеттік бюджеттен қаржыландырылатын, сондай-ақ Қазақстан Республикасы ұлттық Банкінің бюджетінен (шығыстар сметасынан) ұсталатын жєне қаржыландырылатын мемлекеттік мекемелер салатын айыппұлдар, өсімпұлдар, санкциялар, өндіріп алулар</t>
  </si>
  <si>
    <t>Мұнай секторы ұйымдарынан түсетін түсімдерді қоспағанда, мемлекеттік бюджеттен қаржыландырылатын, сондай-ақ Қазақстан Республикасы Ұлттық Банкінің бюджетінен (шығыстар сметасынан)ұсталатын және қаржыландырылатын мемлекеттік мекемелер салаттын айыппұлдар, өсімпұлдар, санкциялар, өндіріп алулар</t>
  </si>
  <si>
    <t>Облыстық бюджеттен қаржыландыратын мемлекеттік мекемелер салатын әкімшілік айыппұлдар, өсімпұлдар, санкциялар, өндіріп алулар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</si>
  <si>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түсiмi</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</si>
  <si>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</si>
  <si>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22</t>
  </si>
  <si>
    <t>Административные штрафы, пени, санкции, взыскания, налагаемые Министерством обороны Республики Казахстан, его территориальные органы финансируемые из республиканского бюджета,  заисключением поступлений от организаций нефтяного сектора</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</si>
  <si>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өндіріпалулар</t>
  </si>
  <si>
    <t>27</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</si>
  <si>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өсімпұлдар,санкциялар, өндіріп алулар</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</si>
  <si>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алулар</t>
  </si>
  <si>
    <t>42</t>
  </si>
  <si>
    <t>43</t>
  </si>
  <si>
    <t>45</t>
  </si>
  <si>
    <t>47</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</si>
  <si>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</si>
  <si>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</si>
  <si>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51</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</si>
  <si>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исключениемпоступлений от организаций нефтяного сектора</t>
  </si>
  <si>
    <t>53</t>
  </si>
  <si>
    <t>Республикалық маңызы бар қаланың, астананың бюджеттерінен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</si>
  <si>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бюджетовгорода республиканского значения, столицы</t>
  </si>
  <si>
    <t>54</t>
  </si>
  <si>
    <t>Аудандық маңызы бар қала, ауыл, кент, ауылдық округ әкімдері салатын әкімшілік айыппұлдар, өсімпұлдар, санкциялар, өндіріп алуларды қоспағанда аудандық (облыстық маңызы бар қаланың) бюджетінен қаржыландыратын мемлекеттік мекемелер салатын әкімшілік айыппұлдар, өсімпұлдар, санкциялар, өндіріп алулар</t>
  </si>
  <si>
    <t>Административные штрафы, пени, санкции, взыскания, налагаемые государственными учреждениями, финансируемыми из районного (города областного значения) бюджета, за исключением штрафов, пеней, санкций, взысканий, налагаемых акимами городов районного значения, сел, поселков, сельских округов</t>
  </si>
  <si>
    <t>57</t>
  </si>
  <si>
    <t>60</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</si>
  <si>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алулар</t>
  </si>
  <si>
    <t>62</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</si>
  <si>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поступленийот организаций нефтяного сектора</t>
  </si>
  <si>
    <t>63</t>
  </si>
  <si>
    <t>64</t>
  </si>
  <si>
    <t>65</t>
  </si>
  <si>
    <t>69</t>
  </si>
  <si>
    <t>70</t>
  </si>
  <si>
    <t>Аудандық маңызы бар қаланың, ауылдың, кенттің, ауылдық округтің әкімдері салатын айыппұлдар, өсімпұлдар, санкциялар, өндіріп алулар</t>
  </si>
  <si>
    <t>Басқа да салықтық емес түсiмдер</t>
  </si>
  <si>
    <t>Жергілікті бюджеттен қаржыландырылатын мемлекеттік мекемелерге бекітілген мүлікті сатудан түсетін түсімдер</t>
  </si>
  <si>
    <t>Ұлттық қордан республикалық бюджетке трансфертер</t>
  </si>
  <si>
    <t>Мамандандырылған ұйымдарға ішкі көздері есебінен республикалық бюджеттен берілген бюджеттік кредиттерді өтеу</t>
  </si>
  <si>
    <t>Мамандандырылған ұйымдарға үкіметтік сыртқы қарыздар есебінен республикалық бюджеттен берілген бюджеттік кредиттерді өтеу</t>
  </si>
  <si>
    <t>Мамандандырылған ұйымдарға жергілікті бюджеттен берілген бюджеттік кредиттерді өтеу</t>
  </si>
  <si>
    <t>Заңды тұлғаларға жергілікті бюджеттен 2005 жылға дейін берілген бюджеттік кредиттерді өтеу</t>
  </si>
  <si>
    <t>Погашение бюджетных кредитов, выданных из местного бюджета до 2005 года юридическим лицам</t>
  </si>
  <si>
    <t>21</t>
  </si>
  <si>
    <t>Мамандандырылған ұйымдарды қоспағанда, жергілікті бюджеттензаңды тұлғаларға берілген бюджеттік кредиттерді өтеу</t>
  </si>
  <si>
    <t>Пайдаланылмаған бюджеттік кредиттердің сомаларын қайтару</t>
  </si>
  <si>
    <t>Возврат сумм неиспользованных бюджетных кредитов</t>
  </si>
  <si>
    <t>251</t>
  </si>
  <si>
    <t>252</t>
  </si>
  <si>
    <t>253</t>
  </si>
  <si>
    <t>254</t>
  </si>
  <si>
    <t>255</t>
  </si>
  <si>
    <t>256</t>
  </si>
  <si>
    <t>257</t>
  </si>
  <si>
    <t>258</t>
  </si>
  <si>
    <t>261</t>
  </si>
  <si>
    <t>262</t>
  </si>
  <si>
    <t>263</t>
  </si>
  <si>
    <t>264</t>
  </si>
  <si>
    <t>266</t>
  </si>
  <si>
    <t>268</t>
  </si>
  <si>
    <t>269</t>
  </si>
  <si>
    <t>270</t>
  </si>
  <si>
    <t>271</t>
  </si>
  <si>
    <t>272</t>
  </si>
  <si>
    <t>273</t>
  </si>
  <si>
    <t>275</t>
  </si>
  <si>
    <t>277</t>
  </si>
  <si>
    <t>278</t>
  </si>
  <si>
    <t>279</t>
  </si>
  <si>
    <t>280</t>
  </si>
  <si>
    <t>282</t>
  </si>
  <si>
    <t>283</t>
  </si>
  <si>
    <t>284</t>
  </si>
  <si>
    <t>285</t>
  </si>
  <si>
    <t>287</t>
  </si>
  <si>
    <t>288</t>
  </si>
  <si>
    <t>296</t>
  </si>
  <si>
    <t>297</t>
  </si>
  <si>
    <t>298</t>
  </si>
  <si>
    <t>333</t>
  </si>
  <si>
    <t>334</t>
  </si>
  <si>
    <t>335</t>
  </si>
  <si>
    <t>343</t>
  </si>
  <si>
    <t>344</t>
  </si>
  <si>
    <t>346</t>
  </si>
  <si>
    <t>348</t>
  </si>
  <si>
    <t>349</t>
  </si>
  <si>
    <t>353</t>
  </si>
  <si>
    <t>356</t>
  </si>
  <si>
    <t>357</t>
  </si>
  <si>
    <t>360</t>
  </si>
  <si>
    <t>373</t>
  </si>
  <si>
    <t>379</t>
  </si>
  <si>
    <t>381</t>
  </si>
  <si>
    <t>383</t>
  </si>
  <si>
    <t>387</t>
  </si>
  <si>
    <t>393</t>
  </si>
  <si>
    <t>451</t>
  </si>
  <si>
    <t>452</t>
  </si>
  <si>
    <t>453</t>
  </si>
  <si>
    <t>454</t>
  </si>
  <si>
    <t>455</t>
  </si>
  <si>
    <t>456</t>
  </si>
  <si>
    <t>457</t>
  </si>
  <si>
    <t>458</t>
  </si>
  <si>
    <t>459</t>
  </si>
  <si>
    <t>462</t>
  </si>
  <si>
    <t>463</t>
  </si>
  <si>
    <t>465</t>
  </si>
  <si>
    <t>466</t>
  </si>
  <si>
    <t>467</t>
  </si>
  <si>
    <t>468</t>
  </si>
  <si>
    <t>469</t>
  </si>
  <si>
    <t>470</t>
  </si>
  <si>
    <t>472</t>
  </si>
  <si>
    <t>474</t>
  </si>
  <si>
    <t>477</t>
  </si>
  <si>
    <t>478</t>
  </si>
  <si>
    <t>479</t>
  </si>
  <si>
    <t>482</t>
  </si>
  <si>
    <t>485</t>
  </si>
  <si>
    <t>486</t>
  </si>
  <si>
    <t>487</t>
  </si>
  <si>
    <t>489</t>
  </si>
  <si>
    <t>490</t>
  </si>
  <si>
    <t>491</t>
  </si>
  <si>
    <t>492</t>
  </si>
  <si>
    <t>493</t>
  </si>
  <si>
    <t>494</t>
  </si>
  <si>
    <t>495</t>
  </si>
  <si>
    <t>496</t>
  </si>
  <si>
    <t>497</t>
  </si>
  <si>
    <t>499</t>
  </si>
  <si>
    <t>700</t>
  </si>
  <si>
    <t>718</t>
  </si>
  <si>
    <t>719</t>
  </si>
  <si>
    <t>724</t>
  </si>
  <si>
    <t>727</t>
  </si>
  <si>
    <t>728</t>
  </si>
  <si>
    <t>733</t>
  </si>
  <si>
    <t>736</t>
  </si>
  <si>
    <t>739</t>
  </si>
  <si>
    <t>741</t>
  </si>
  <si>
    <t>742</t>
  </si>
  <si>
    <t>743</t>
  </si>
  <si>
    <t>801</t>
  </si>
  <si>
    <t>802</t>
  </si>
  <si>
    <t>804</t>
  </si>
  <si>
    <t>805</t>
  </si>
  <si>
    <t>Сыртқы (көрнекі) жарнаманы аудандық маңызы бар қалалар, ауылдар, кенттер, ауылдық округтер аумақтары арқылы өтетін республикалық маңызы бар жалпыға ортақ пайдаланылатын автомобиль жолдарының бөлiнген белдеуiндегі жарнаманы тұрақты орналаст</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</si>
  <si>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республиканского значения, заисключением платы за размещение наружной (визуальной) реклам</t>
  </si>
  <si>
    <t>Вознаграждения по бюджетным кредитам, выданным из республиканского бюджета за счет внутренних источников местным исполнительным органам областей, города республиканского значения,столицы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</si>
  <si>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 бойынша сыйақылар</t>
  </si>
  <si>
    <t>Заңсыз алынған мүлiктi еркiмен тапсырудан немесе өндіріп алудан немесе мемлекеттiк функцияларды орындауға уәкiлеттiк берiлген тұлғаларға немесе оларға теңестiрiлген тұлғаларға заңсыз көрсетiлген қызметтердiң құнынан алынатын сомалардың түсi</t>
  </si>
  <si>
    <t>Мұнай секторы ұйымдарынан түсетін түсімдерді қоспағанда, Қазақстан Республикасы Денсаулық сақтау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</si>
  <si>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здравоохранения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t>
  </si>
  <si>
    <t>Мұнай секторы ұйымдарынан түсетін түсімдерді қоспағанда, Қазақстан Республикасы Ауыл шаруашылығы министрлiгi,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</si>
  <si>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сельского хозяйства Республики Казахстан, его территориальными органами финансируемые из республиканского бюджета , за исключением поступлений от организаций нефтян</t>
  </si>
  <si>
    <t>Мұнай секторы ұйымдарынан түсетін түсімдерді қоспағанда, Қазақстан Республикасы Еңбек және халықты әлеуметтiк қорғау министрлiгi,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</si>
  <si>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Министерством труда и социальной защиты населения Республики Казахстан, его территориальными органами финансируемые из республиканского бюджета, за исключением поступлений от орг</t>
  </si>
  <si>
    <t>Мұнай секторы ұйымдарынан түсетін түсімдерді қоспағанда, Қазақстан Республикасы Iшкi iстер министрлiгi,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</si>
  <si>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внутренних дел Республики Казахстан, его территориальными органами финансируемые из республиканского бюджета , за исключением поступлений от организаций нефтяного с</t>
  </si>
  <si>
    <t>Мұнай секторы ұйымдарынан түсетін түсімдерді қоспағанда, Қазақстан Республикасының Ұлттық қауіпсіздік комитеті, республикалық бюджеттен қаржыландырылатын оның аумақтық бөлімшелері    салатын әкiмшiлiк айыппұлдар, өсімпұлдар, санкциялар, өн</t>
  </si>
  <si>
    <t>Административные штрафы, пени, санкции, взыскания, налагаемые Комитетом национальной безопасности Республики Казахстан,его территориальными органами финансируемые из республиканского бюджета, за исключением поступлений от организаций нефтя</t>
  </si>
  <si>
    <t>Мұнай секторы ұйымдарынан түсетін түсімдерді қоспағанда, Қазақстан Республикасы Қаржы министрлігінің Ішкі мемлекеттік аудит комитеті, республикалық бюджеттен қаржыландырылатын оның аумақтық бөлімшелері салатын әкiмшiлiк айыппұлдар, өсімпұлд</t>
  </si>
  <si>
    <t>Административные штрафы, пени, санкции, взыскания, налагаемые Комитетом внутреннего государственного аудита Министерства финансов Республики Казахстан, его территориальными органами финансируемые из республиканского бюджета, за исключением</t>
  </si>
  <si>
    <t>Мұнай секторы ұйымдарынан түсетін түсімдерді қоспағанда, Қазақстан Республикасы Ұлттық экономика министрлігі, республикалық бюджеттен қаржыландырылатын оның аумақтық бөлімшелері салатын әкiмшiлiк айыппұлдар, өсімпұлдар, санкциялар, өндіріп</t>
  </si>
  <si>
    <t>Административные штрафы, пени, санкции, взыскания, налагаемые Министерством национальной экономики Республики Казахстан, его территориальными органами финансируемые из республиканского бюджета, за исключением поступлений от организаций нефт</t>
  </si>
  <si>
    <t>Мұнай секторы ұйымдарынан түсетін түсімдерді қоспағанда, Қазақстан Республикасы Энергетика министрлігі, республикалық бюджеттен қаржыландырылатын оның аумақтық бөлімшелері салатын  әкiмшiлiк айыппұлдар, өсімпұлдар, санкциялар, өндіріп алул</t>
  </si>
  <si>
    <t>Административные штрафы, пени, санкции, взыскания, налагаемые Министерством энергетики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</si>
  <si>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Қаржы министрлігінің Мемлекеттік кірістер комитеті, республикалық бюджеттен қаржыландырылатын оның аумақтық бөлімшелері салатын әкiмшiлiк айыппұлдар, өсімпұлдар</t>
  </si>
  <si>
    <t>Административные штрафы, пени, санкции, взыскания, налагаемые Комитетом государственных доходов Министерства финансов Республики Казахстан, его территориальными органами финансируемые из республиканского бюджета, за исключением поступлений</t>
  </si>
  <si>
    <t>Облыстық бюджеттерден, Астана және Алматы қалаларының бюджеттерінен алынатын трансферттер</t>
  </si>
  <si>
    <t>Облыстардың, республикалық маңызы бар қаланың, астананың жергілікті атқарушы органдарына ішкі көздер есебінен республикалық бюджеттен берілген бюджеттік кредиттерді өтеу</t>
  </si>
  <si>
    <t>Погашение бюджетных кредитов, выданных из республиканского бюджета за счет внутренних источников местным исполнительныморганам областей, города республиканского значения, столицы</t>
  </si>
  <si>
    <t>Облыстардың, республикалық маңызы бар қаланың, астананың жергілікті атқарушы органдарына үкіметтік сыртқы қарыздар қаражаты есебінен республикалық бюджеттен берілген бюджеттік кредиттерді өтеу</t>
  </si>
  <si>
    <t>223</t>
  </si>
  <si>
    <t>249</t>
  </si>
  <si>
    <t>ТҮРКІСТАН ОБЛЫСЫ</t>
  </si>
  <si>
    <t>аукционды өткізу күні/ дата проведения аукциона/auction date</t>
  </si>
  <si>
    <t>Бұрын Қазақстан Республикасының Ұлттық қорынан берілетін нысаналы трансферт есебінен республикалық бюджеттен алынған, пайдаланылмаған (түгел пайдаланылмаған) қаражатты қайтару</t>
  </si>
  <si>
    <t>Возврат неиспользованных (недоиспользованных) средств ранееполученных из республиканского бюджета за счет целевого трансферта из Национального фонда Республики Казахстан</t>
  </si>
  <si>
    <t>318</t>
  </si>
  <si>
    <t>Управление государственных активов города республиканского значения, столицы</t>
  </si>
  <si>
    <t>321</t>
  </si>
  <si>
    <t>317</t>
  </si>
  <si>
    <t>Управление городской мобильности города республиканского значения, столицы</t>
  </si>
  <si>
    <t>319</t>
  </si>
  <si>
    <t>Управление городского планирования и урбанистики города республиканского значения, столицы</t>
  </si>
  <si>
    <t>Управление спорта города республиканского значения, столицы</t>
  </si>
  <si>
    <t>Управление градостроительного контроля города республиканского значения, столицы</t>
  </si>
  <si>
    <t>325</t>
  </si>
  <si>
    <t>Управление общественного развития города республиканского значения, столицы</t>
  </si>
  <si>
    <t>326</t>
  </si>
  <si>
    <t>Управление предпринимательства и инвестиций города республиканского значения, столицы</t>
  </si>
  <si>
    <t>361</t>
  </si>
  <si>
    <t>Управление культуры города республиканского значения, столицы</t>
  </si>
  <si>
    <t>380</t>
  </si>
  <si>
    <t>Управление туризма города республиканского значения, столицы</t>
  </si>
  <si>
    <t>г. Шымкент</t>
  </si>
  <si>
    <t>Шымкент қаласы</t>
  </si>
  <si>
    <t xml:space="preserve">Туркестанская область    </t>
  </si>
  <si>
    <t>2018ж. есеп / 2018г. отчет</t>
  </si>
  <si>
    <t>209</t>
  </si>
  <si>
    <t>312</t>
  </si>
  <si>
    <t>Управление культуры, развития языков и  архивов  города республиканского значения, столицы</t>
  </si>
  <si>
    <t>313</t>
  </si>
  <si>
    <t>Управление цифровизации города республиканского значения, столицы</t>
  </si>
  <si>
    <t xml:space="preserve">САЛЫҚ ЖӘНЕ ТӨЛЕМДЕР БОЙЫНША БЮДЖЕТКЕ ТҮСЕТІН БЕРЕСІ/ НЕДОИМКА ПО НАЛОГАМ И ПЛАТЕЖАМ В БЮДЖЕТ*                                 </t>
  </si>
  <si>
    <t>750</t>
  </si>
  <si>
    <t>Управление стратегии и экономического развития области</t>
  </si>
  <si>
    <t>751</t>
  </si>
  <si>
    <t>Управление финансов и государственных активов области</t>
  </si>
  <si>
    <t>755</t>
  </si>
  <si>
    <t>Управление цифровизации, государственных услуг и архивов области</t>
  </si>
  <si>
    <t>207</t>
  </si>
  <si>
    <t>Қазақстан Республикасы Сауда және интеграция министрлігі</t>
  </si>
  <si>
    <t>Министерство торговли и интеграции Республики Казахстан</t>
  </si>
  <si>
    <t>Қазақстан Республикасы Цифрлық даму, инновациялар және аэроғарыш өнеркәсібі министрлігі</t>
  </si>
  <si>
    <t>Министерство цифрового развития, инноваций и аэрокосмической промышленности Республики Казахстан</t>
  </si>
  <si>
    <t>366</t>
  </si>
  <si>
    <t>Управление государственных закупок города республиканского значения, столицы</t>
  </si>
  <si>
    <t>475</t>
  </si>
  <si>
    <t>Отдел предпринимательства, сельского хозяйства и ветеринарии района (города областного значения)</t>
  </si>
  <si>
    <t>608</t>
  </si>
  <si>
    <t>Қазақстан Республикасы Мемлекеттiк қызмет iстерi агенттiгi</t>
  </si>
  <si>
    <t>Агентство Республики Казахстан по делам государственной службы</t>
  </si>
  <si>
    <t>624</t>
  </si>
  <si>
    <t>Қазақстан Республикасы Сыбайлас жемқорлыққа қарсы іс-қимыл агенттігі (Сыбайлас жемқорлыққа қарсы қызмет)</t>
  </si>
  <si>
    <t>Агентство Республики Казахстан по противодействию коррупции(Антикоррупционная служба)</t>
  </si>
  <si>
    <t>747</t>
  </si>
  <si>
    <t>Управление информации и общественного развития области</t>
  </si>
  <si>
    <t>748</t>
  </si>
  <si>
    <t>Управление культуры, развития языков и архивного дела  области</t>
  </si>
  <si>
    <t>809</t>
  </si>
  <si>
    <t>Отдел жилищно-коммунального хозяйства, пассажирского транспорта, автомобильных дорог, строительства, архитектуры и градостроительства района (города областного значения)</t>
  </si>
  <si>
    <t>Отдел сельского хозяйства, предпринимательства и ветеринарии района (города областного значения)</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</si>
  <si>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өндіріп алулар</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</si>
  <si>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</si>
  <si>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</si>
  <si>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</si>
  <si>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73</t>
  </si>
  <si>
    <t>752</t>
  </si>
  <si>
    <t>Управление общественного развития области</t>
  </si>
  <si>
    <t>Мұнай секторы ұйымдарынан түсетін түсімдерді қоспағанда, Қазақстан Республикасы Мемлекеттiк қызмет iстерi агенттiгi, республикалық бюджеттен қаржыландырылатын оның аумақтық бөлімшелері салатын әкiмшiлiк айыппұлдар, өсімпұлдар, санкциялар, ө</t>
  </si>
  <si>
    <t>Административные штрафы, пени, санкции, взыскания, налагаемые Агентством Республики Казахстан по делам государственной службы, его территориальными органами финансируемые из республиканского бюджета, за исключением поступлений от организаци</t>
  </si>
  <si>
    <t>Мұнай секторы ұйымдарынан түсетін түсімдерді қоспағанда, Қазақстан Республикасы Цифрлық даму, инновациялар және аэроғарыш өнеркәсібі министрлігі, оның республикалық бюджеттен қаржыландырылатын оның аумақтық бөлімшелері салатын әкімшілік айы</t>
  </si>
  <si>
    <t>Административные штрафы, пени, санкции, взыскания, налагаемые Министерством цифрового развития, инноваций и аэрокосмической промышленности Республики Казахстан, его территориальными органами финансируемые из республиканского бюджета, за иск</t>
  </si>
  <si>
    <t>001</t>
  </si>
  <si>
    <t>005</t>
  </si>
  <si>
    <t>004</t>
  </si>
  <si>
    <t>227</t>
  </si>
  <si>
    <t>038</t>
  </si>
  <si>
    <t>224</t>
  </si>
  <si>
    <t>202</t>
  </si>
  <si>
    <t>72</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</si>
  <si>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</si>
  <si>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</si>
  <si>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803</t>
  </si>
  <si>
    <t>Мұнай секторы ұйымдарынан түсетін түсімдерді қоспағанда, Қазақстан Республикасы Сауда және интеграция министрлігі, оныңреспубликалық бюджеттен қаржыландырылатын оның аумақтық бөлімшелері салатын әкімшілік айыппұлдар, өсімпұлдар, санкциялар</t>
  </si>
  <si>
    <t>Административные штрафы, пени, санкции, взыскания, налагаемые Министерством торговли и интеграции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</si>
  <si>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Алтын</t>
  </si>
  <si>
    <t>Золото</t>
  </si>
  <si>
    <t>на 1 января  2020 года</t>
  </si>
  <si>
    <t xml:space="preserve"> 2020 жылдың 1 қантардағы/ </t>
  </si>
  <si>
    <t>Мұнай секторы ұйымдарынан түсетін түсімдерді қоспағанда, ірі кәсіпкерлік субъектілерінен – заңды тұлғалардан алынатын корпоративтік табыс салығы</t>
  </si>
  <si>
    <t>Корпоративный подоходный налог с юридических лиц – субъектов крупного предпринимательства, за исключением поступлений от организаций нефтяного сектора</t>
  </si>
  <si>
    <t>Ірі кәсіпкерлік субъектілерінен және мұнай секторы ұйымдарынан түсетін түсімдерді қоспағанда, заңды тұлғалардан алынатын корпоративтік табыс салығы</t>
  </si>
  <si>
    <t>Корпоративный подоходный налог с юридических лиц, за исключением поступлений от субъектов крупного предпринимательства и организаций нефтяного сектора</t>
  </si>
  <si>
    <t>625</t>
  </si>
  <si>
    <t>Агентство Республики Казахстан по регулированию и развитию финансового рынка</t>
  </si>
  <si>
    <t>806</t>
  </si>
  <si>
    <t>Отдел сельского хозяйства, земельных отношений и предпринимательства района (города областного значения)</t>
  </si>
  <si>
    <t>812</t>
  </si>
  <si>
    <t>813</t>
  </si>
  <si>
    <t>Отдел инфраструктуры и коммуникаций района (города областного значения)</t>
  </si>
  <si>
    <t>814</t>
  </si>
  <si>
    <t>815</t>
  </si>
  <si>
    <t>816</t>
  </si>
  <si>
    <t>Отдел жилищных отношений и жилищной инспекции района (города областного значения)</t>
  </si>
  <si>
    <t>Қазақстан Республикасы Қаржы нарығын реттеу және дамыту агенттігі</t>
  </si>
  <si>
    <t>Мемлекеттік-жекешелік әріптестік жобалар бойынша инвестициялық шығындарды өтеу бойынша мемлекеттік міндеттемелерді орындау</t>
  </si>
  <si>
    <t>Выполнение государственных обязательств по компенсации инвестиционных затрат по проектам государственно-частного партнерства</t>
  </si>
  <si>
    <t>Мемлекеттік-жекешелік әріптестік жобалар бойынша операциялық (пайдалану) шығындарды өтеу бойынша мемлекеттік міндеттемелерді орындау</t>
  </si>
  <si>
    <t>Выполнение государственных обязательств по компенсации операционных (эксплуатационных) затрат по проектам государственно-частного п</t>
  </si>
  <si>
    <t>Мемлекеттік-жекешелік әріптестік объектісін басқаруды жүзеге асырғаны үшін сыйақы төлемі бойынша мемлекеттік міндеттемелерді орындау</t>
  </si>
  <si>
    <t>Выполнение государственных обязательств по выплате вознаграждений за осуществление управления объектом государственно-частного парт</t>
  </si>
  <si>
    <t>Мемлекеттік-жекешелік әріптестік жобалар бойынша өзге де төлемдер бойынша мемлекеттік міндеттемелерді орындау</t>
  </si>
  <si>
    <t>Выполнение государственных обязательств по прочим выплатам по проектам государственно-частного партнерства</t>
  </si>
  <si>
    <t xml:space="preserve"> 2019 жыл/
2019 год                    </t>
  </si>
  <si>
    <t>Мұнай секторы ұйымдарынан түсетін түсімдерді қоспағанда, Қазақстан Республикасының каржы нарығын реттеу және дамыту Агенттігі салатын әкiмшiлiк айыппұлдар, өсімпұлдар, санкциялар,өндіріп алулар</t>
  </si>
  <si>
    <t>Административные штрафы, пени, санкции, взыскания, налагаемые Агентством Республики Казахстан по регулированию и развитию финансового рынка, за исключением поступлений от организаций нефтяного сектора</t>
  </si>
  <si>
    <t>137</t>
  </si>
  <si>
    <t>Қорғаушы мәжілістердің қызметтiк сапарлар</t>
  </si>
  <si>
    <t>Командировочные расходы присяжных заседателей</t>
  </si>
  <si>
    <t>Управление цифровизации и государственных услуг города республиканского значения, столицы</t>
  </si>
  <si>
    <t>Управление внутренней политики города республиканского значения, столицы</t>
  </si>
  <si>
    <t>Управление по вопросам молодежной политики города республиканского значения, столицы</t>
  </si>
  <si>
    <t>2019ж. есеп / 2019г. отчет</t>
  </si>
  <si>
    <t>қалпына келтіруге, бюджетке өтеуге, есеп бойынша көрініс табуға және сәйкестікке келтіруге жататын сома, барлығы</t>
  </si>
  <si>
    <t>оның ішінде қалпына келтірілгені, бюджетке өтелгені, есеп бойынша көрініс тапқаны және сәйкестікке келтірілгені, барлығы</t>
  </si>
  <si>
    <t xml:space="preserve">   жолданды:</t>
  </si>
  <si>
    <t xml:space="preserve">   направлено:</t>
  </si>
  <si>
    <t xml:space="preserve"> бір жылға түзету енгізілген бюджеттің атқарылу %-ы/% исполнения к скорректированному бюджету на год</t>
  </si>
  <si>
    <t>Отдел земельных  отношений и сельского хозяйства района (города областного значения)</t>
  </si>
  <si>
    <t>Таблица 24</t>
  </si>
  <si>
    <t>Государственные краткосрочные казначейские обязательства</t>
  </si>
  <si>
    <t>Мемлекеттік қысқа мерзімді қазынашылық міндеттемелері</t>
  </si>
  <si>
    <t>мерзімділігі: жарты жылдық / периодичность: полугодовая</t>
  </si>
  <si>
    <t>305</t>
  </si>
  <si>
    <t>306</t>
  </si>
  <si>
    <t>307</t>
  </si>
  <si>
    <t>Управление внутренней политики и по делам молодежи города республиканского значения, столицы</t>
  </si>
  <si>
    <t>Управление государственной инспекции труда города республиканского значения, столицы</t>
  </si>
  <si>
    <t>Управление жилья города республиканского значения, столицы</t>
  </si>
  <si>
    <t>бір жылға түзету енгізілген бюджеттің атқарылу %-ы/% исполнения к скорректированному бюджету на год</t>
  </si>
  <si>
    <t>28-кесте</t>
  </si>
  <si>
    <t>ПОСТУПЛЕНИЯ</t>
  </si>
  <si>
    <t>ТҮСІМДЕР</t>
  </si>
  <si>
    <t>Управление цифровизации и архивов области</t>
  </si>
  <si>
    <t>362</t>
  </si>
  <si>
    <t>369</t>
  </si>
  <si>
    <t>377</t>
  </si>
  <si>
    <t>498</t>
  </si>
  <si>
    <t>759</t>
  </si>
  <si>
    <t>мерзiмдiлiгi: ай сайынғы / периодичность: ежемесячная</t>
  </si>
  <si>
    <t>20- кесте</t>
  </si>
  <si>
    <t xml:space="preserve">                              Таблица 20</t>
  </si>
  <si>
    <t>21 - кесте</t>
  </si>
  <si>
    <t xml:space="preserve">22- кесте  </t>
  </si>
  <si>
    <t xml:space="preserve">24-кесте </t>
  </si>
  <si>
    <t>25-кесте</t>
  </si>
  <si>
    <t xml:space="preserve">26-кесте </t>
  </si>
  <si>
    <t>626</t>
  </si>
  <si>
    <t>627</t>
  </si>
  <si>
    <t>Министерство по чрезвычайным ситуациям Республики Казахстан</t>
  </si>
  <si>
    <t>Агентство по стратегическому планированию и реформам Республики Казахстан</t>
  </si>
  <si>
    <t>Агентство по защите и развитию конкуренции Республики Казахстан</t>
  </si>
  <si>
    <t>Қазақстан Республикасы Стратегиялық жоспарлау және реформалар агенттігі</t>
  </si>
  <si>
    <t>Қазақстан Республикасы Бәсекелестікті қорғау және дамыту агенттігі</t>
  </si>
  <si>
    <t>Қазақстан Республикасы Төтенше жағдайлар министрлігі</t>
  </si>
  <si>
    <t xml:space="preserve"> 2021 жылдың 1 қантардағы/ </t>
  </si>
  <si>
    <t>на 1 января  2021 года</t>
  </si>
  <si>
    <t>Экспортно-импортный банк Китайской Народной Республики</t>
  </si>
  <si>
    <t>Государственные ценные бумаги, размещенные на российском рынке</t>
  </si>
  <si>
    <t>Ресей нарығында орналастырылған мемлекеттік құнды қағаздар</t>
  </si>
  <si>
    <t xml:space="preserve">Қытай Халық Республикасының Экспорттік-импорттік банкі </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</si>
  <si>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</si>
  <si>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</si>
  <si>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өсімпұлдар, санкциялар, өндіріп алулар</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</si>
  <si>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өсімпұлдар,санкциялар, өндіріп алулар</t>
  </si>
  <si>
    <t>Мұнай секторы ұйымдарынан түсетін түсімдерді қоспағанда, Қазақстан Республикасы Төтенше жағдайлар министрлігі, оның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</si>
  <si>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по чрезвычайным ситуациям Республики Казахстан, его территориальными органами финансируемые из республиканского бюджета, за исключением поступлений от организаций н</t>
  </si>
  <si>
    <t>Мұнай секторы ұйымдарынан түсетін түсімдерді қоспағанда, Қазақстан Республикасы Стратегиялық жоспарлау және реформалар агенттігі, оның республикалық бюджеттен қаржыландырылатын оның аумақтық бөлімшелері салатын әкiмшiлiк айыппұлдар, өсімпұл</t>
  </si>
  <si>
    <t>Мұнай секторы ұйымдарынан түсетін түсімдерді қоспағанда, Қазақстан Республикасы Бәсекелестікті қорғау және дамыту агенттігі, оның республикалық бюджеттен қаржыландырылатын оның аумақтық бөлімшелері салатын әкімшілік айыппұлдар, өсімпұлдар,</t>
  </si>
  <si>
    <t>жылдық/ годовой</t>
  </si>
  <si>
    <t>Қазақстан Республикасының Ұлттық қорынан Республикалық бюджеткe берiлетiн нысаналы трансферт</t>
  </si>
  <si>
    <t>Целевой трансферт в республиканский бюджет из Национальногофонда Республики Казахстан</t>
  </si>
  <si>
    <t>819</t>
  </si>
  <si>
    <t>Отдел внутренней политики, культуры, развития языков и спорта района (города областного значения)</t>
  </si>
  <si>
    <t>РЕСПУБЛИКАЛЫҚ БЮДЖЕТТІҢ АТҚАРЫЛУЫ/ 
ИСПОЛНЕНИЕ РЕСПУБЛИКАНСКОГО БЮДЖЕТА</t>
  </si>
  <si>
    <t xml:space="preserve"> 2020 жыл/
2020 год                    </t>
  </si>
  <si>
    <t>АКМОЛИНСКАЯ ОБЛАСТЬ</t>
  </si>
  <si>
    <t>ҚАЗАҚСТАН РЕСПУБЛИКАСЫ РЕСПУБЛИКАЛЫҚ
БЮДЖЕТІНІҢ СЕКВЕСТРЛЕНБЕЙТІН
БАҒДАРЛАМАЛАРЫНЫҢ АТҚАРЫЛУЫ</t>
  </si>
  <si>
    <t>ИСПОЛНЕНИЕ НЕСЕКВЕСТРИРУЕМЫХ 
ПРОГРАММ РЕСПУБЛИКАНСКОГО БЮДЖЕТА
РЕСПУБЛИКИ КАЗАХСТАН</t>
  </si>
  <si>
    <t>Коды бюджетной классификации/Бюджеттік сыныптама кодтары</t>
  </si>
  <si>
    <t>ТУРКЕСТАНСКАЯ ОБЛАСТЬ</t>
  </si>
  <si>
    <t>АКТЮБИНСКАЯ ОБЛАСТЬ</t>
  </si>
  <si>
    <t>АЛМАТИНСКАЯ ОБЛАСТЬ</t>
  </si>
  <si>
    <t>АТЫРАУСКАЯ ОБЛАСТЬ</t>
  </si>
  <si>
    <t>ВОСТ-КАЗАХСТАНСКАЯ ОБЛАСТЬ</t>
  </si>
  <si>
    <t>Г.АЛМАТЫ</t>
  </si>
  <si>
    <t>Г.ШЫМКЕНТ</t>
  </si>
  <si>
    <t>ЖАМБЫЛСКАЯ ОБЛАСТЬ</t>
  </si>
  <si>
    <t>ЗАП-КАЗАХСТАНСКАЯ ОБЛАСТЬ</t>
  </si>
  <si>
    <t>КАРАГАНДИНСКАЯ ОБЛАСТЬ</t>
  </si>
  <si>
    <t>КОСТАНАЙСКАЯ ОБЛАСТЬ</t>
  </si>
  <si>
    <t>КЫЗЫЛОРДИНСКАЯ ОБЛАСТЬ</t>
  </si>
  <si>
    <t>МАНГИСТАУСКАЯ ОБЛАСТЬ</t>
  </si>
  <si>
    <t>ПАВЛОДАРСКАЯ ОБЛАСТЬ</t>
  </si>
  <si>
    <t>СЕВ-КАЗАХСТАНСКАЯ ОБЛАСТЬ</t>
  </si>
  <si>
    <t>Маңғыстау облысының облыстық бюджетiнен алынатын бюджеттік а</t>
  </si>
  <si>
    <t>Бюджетное изъятие из областного бюджета Мангистауской област</t>
  </si>
  <si>
    <r>
      <t xml:space="preserve">46 949,7 </t>
    </r>
    <r>
      <rPr>
        <b/>
        <vertAlign val="superscript"/>
        <sz val="11"/>
        <rFont val="Arial"/>
        <family val="2"/>
        <charset val="204"/>
      </rPr>
      <t xml:space="preserve">2 </t>
    </r>
  </si>
  <si>
    <r>
      <t xml:space="preserve">38 081,4 </t>
    </r>
    <r>
      <rPr>
        <b/>
        <vertAlign val="superscript"/>
        <sz val="11"/>
        <rFont val="Arial"/>
        <family val="2"/>
        <charset val="204"/>
      </rPr>
      <t xml:space="preserve">2 </t>
    </r>
  </si>
  <si>
    <t>нарушения процедурного характера (ед.)</t>
  </si>
  <si>
    <t>сумма подлежащих восстановлению, возмещению в бюджет, отражению по учету, всего</t>
  </si>
  <si>
    <t>из них восстановлено, возмещено в бюджет, отражено по учету, всего</t>
  </si>
  <si>
    <t>МЕМЛЕКЕТТІК БЮДЖЕТКЕ ТҮСІМДЕР/_x000D_
ПОСТУПЛЕНИЯ В ГОСУДАРСТВЕННЫЙ БЮДЖЕТ</t>
  </si>
  <si>
    <t>340</t>
  </si>
  <si>
    <t>Текущие трансферты за границу</t>
  </si>
  <si>
    <t xml:space="preserve">3) кен өндіру және өңдеу саласына жататын республикалық меншіктегі мүлікті сатудан Қазақстан Республикасы Ұлттық қорына түсетін түсімдер </t>
  </si>
  <si>
    <t xml:space="preserve">3) поступления в Национальный фонд Республики Казахстан от продажи имущества республиканской собственности, относящегося к горнодобывающей и обрабатывающей отраслям </t>
  </si>
  <si>
    <t>423</t>
  </si>
  <si>
    <t>Капитальный ремонт помещений, зданий, сооружений государственных предприятий</t>
  </si>
  <si>
    <t>341</t>
  </si>
  <si>
    <t>Текущие трансферты  за границу</t>
  </si>
  <si>
    <t>Штрафы, пени, санкции, взыскания по бюджетным кредитам (займам) выданным из республиканского бюджета местным исполнительным органам областей, городов республиканского значения, столицы</t>
  </si>
  <si>
    <t>Ұлттық статистика бюросы Қазақстан Республикасының Стратегиялық жоспарлау және реформалар агенттігі / Бюро национальной статистики Агентства по стратегическому планированию и реформам Республики Казахстан</t>
  </si>
  <si>
    <t>Өткізілген сатып алудан түскен шартты үнем (млн.теңге)/ Условная экономия от проведенных закупок (тенге)</t>
  </si>
  <si>
    <t>Мұнай секторы ұйымдарынан түсетін түсімдерді қоспағанда, Қазақстан Республикасы Бас прокуратурасы, оның республикалық бюджеттен қаржыландырылатын оның аумақтық бөлімшелері салатынәкімшілік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</si>
  <si>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</si>
  <si>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Бағдарламалард_x000D_
ың_x000D_
əкімшісі/_x000D_
Администратор_x000D_
программ</t>
  </si>
  <si>
    <t>Облыс мәслихатының аппараты</t>
  </si>
  <si>
    <t>Республикалық маңызы бар қала, астана  мәслихатының аппараты</t>
  </si>
  <si>
    <t>Аудан (облыстық маңызы бар қала) мәслихатының аппараты</t>
  </si>
  <si>
    <t>Облыс әкімінің аппараты</t>
  </si>
  <si>
    <t>Республикалық маңызы бар қала, астана  әкімінің аппараты</t>
  </si>
  <si>
    <t>Аудан (облыстық маңызы бар қала) әкімінің аппараты</t>
  </si>
  <si>
    <t>Қаладағы аудан, аудандық маңызы бар қала, кент, ауыл, ауылдық округ әкімінің аппараты</t>
  </si>
  <si>
    <t>Аппарат акима района в городе, города районного значения, поселка, села, сельского округа</t>
  </si>
  <si>
    <t>Аудандық маңызы бар қала, ауыл, кент, ауылдық округ әкімінің аппараты</t>
  </si>
  <si>
    <t>Облыстың жер қатынастары басқармасы</t>
  </si>
  <si>
    <t>Облыстық бюджеттен қаржыландырылатын атқарушы ішкі істер органы</t>
  </si>
  <si>
    <t>Облыстың денсаулық сақтау басқармасы</t>
  </si>
  <si>
    <t>Облыстың табиғи ресурстар және табиғат пайдалануды реттеу басқармасы</t>
  </si>
  <si>
    <t>Облыстың ауыл шаруашылығы басқармасы</t>
  </si>
  <si>
    <t>Облыстың жұмыспен қамтуды үйлестіру және әлеуметтік бағдарламалар басқармасы</t>
  </si>
  <si>
    <t>Облыстың қаржы басқармасы</t>
  </si>
  <si>
    <t>Облыстың экономика және бюджеттік жоспарлау басқармасы</t>
  </si>
  <si>
    <t>Облыстың білім басқармасы</t>
  </si>
  <si>
    <t>Облыстың мәдениет басқармасы</t>
  </si>
  <si>
    <t>Облыстың ішкі саясат басқармасы</t>
  </si>
  <si>
    <t>Облыстың тілдерді дамыту басқармасы</t>
  </si>
  <si>
    <t>Облыстың кәсіпкерлік және индустриалдық-инновациялық даму басқармасы</t>
  </si>
  <si>
    <t>Облыстың жолаушылар көлігі және автомобиль жолдары басқармасы</t>
  </si>
  <si>
    <t>Облыстың дін істері басқармасы</t>
  </si>
  <si>
    <t>Облыстың еңбек инспекциясы бойынша басқармасы</t>
  </si>
  <si>
    <t>Облыстың құрылыс басқармасы</t>
  </si>
  <si>
    <t>Облыстың сәулет және қала құрылысы басқармасы</t>
  </si>
  <si>
    <t>Облыстың мәдениет, архивтер және құжаттама басқармасы</t>
  </si>
  <si>
    <t>Облыстың кәсіпкерлік басқармасы</t>
  </si>
  <si>
    <t>Облыстың өнеркәсіп және индустриалдық-инновациялық даму басқармасы</t>
  </si>
  <si>
    <t>Облыстың кәсіпкерлік және сауда басқармасы</t>
  </si>
  <si>
    <t>Облыстың энергетика және тұрғын үй-коммуналдық шаруашылық басқармасы</t>
  </si>
  <si>
    <t>Облыстың индустриалдық-инновациялық  даму басқармасы</t>
  </si>
  <si>
    <t>Облыстың тексеру комиссиясы</t>
  </si>
  <si>
    <t>Облыстың жастар саясаты мәселелерi жөніндегі басқармасы</t>
  </si>
  <si>
    <t>Облыстың туризм басқармасы</t>
  </si>
  <si>
    <t>Облыстың дене шынықтыру және спорт басқармасы</t>
  </si>
  <si>
    <t>Облыстық бюджеттен қаржыландырылатын табиғи және техногендік сипаттағы төтенше жағдайлар, азаматтық қорғаныс саласындағы уәкілетті органдардың аумақтық органы</t>
  </si>
  <si>
    <t xml:space="preserve">Территориальный орган, уполномоченных органов в области чрезвычайных ситуаций природного и техногенного характера, гражданской обороны, финансируемый из областного бюджета
</t>
  </si>
  <si>
    <t>Облыстың құрылыс, сәулет және қала құрылысы басқармасы</t>
  </si>
  <si>
    <t>Облыстың жұмылдыру дайындығы басқармасы</t>
  </si>
  <si>
    <t>Облыстың еңбек басқармасы</t>
  </si>
  <si>
    <t>Облыстың мемлекеттік еңбек инспекциясы басқармасы</t>
  </si>
  <si>
    <t>Республикалық маңызы бар қаланың, астананың ішкі саясат және жастар істері жөніндегі басқармасы</t>
  </si>
  <si>
    <t>Республикалық маңызы бар қаланың, астананың Мемлекеттік еңбек инспекциясы басқармасы</t>
  </si>
  <si>
    <t>Республикалық маңызы бар қаланың, астананың Тұрғын үй  басқармасы</t>
  </si>
  <si>
    <t>Республикалық маңызы бар қаланың, астананың цифрландыру және мемлекеттік қызметтер басқармасы</t>
  </si>
  <si>
    <t>Республикалық маңызы бар қаланың, астананың мәдениет, тілдерді дамыту және архивтер басқармасы</t>
  </si>
  <si>
    <t>Республикалық маңызы бар қаланың, астананың цифрландыру басқармасы</t>
  </si>
  <si>
    <t>Республикалық маңызы бар қаланың, астананың қалалық мобилділік басқармасы</t>
  </si>
  <si>
    <t>Республикалық маңызы бар қаланың, астананың мемлекеттік активтер басқармасы</t>
  </si>
  <si>
    <t>Республикалық маңызы бар қаланың, астананың қалалық жоспарлау және урбанистика басқармасы</t>
  </si>
  <si>
    <t>Республикалық маңызы бар қаланың, астананың спорт басқармасы</t>
  </si>
  <si>
    <t>Республикалық маңызы бар қаланың, астананың қала құрылысын бақылау басқармасы</t>
  </si>
  <si>
    <t>Республикалық маңызы бар қаланың, астананың қоғамдық даму басқармасы</t>
  </si>
  <si>
    <t>Республикалық маңызы бар қаланың, астананың кәсіпкерлік және инвестициялар басқармасы</t>
  </si>
  <si>
    <t>Республикалық маңызы бар қаланың, астананың активтер және мемлекеттік сатып алу басқармасы</t>
  </si>
  <si>
    <t>Республикалық маңызы бар қаланың, астананың жұмыспен қамту және әлеуметтік қорғау басқармасы</t>
  </si>
  <si>
    <t>Республикалық маңызы бар қаланың, астананың инвестициялар және кәсіпкерлікті дамыту басқармасы</t>
  </si>
  <si>
    <t>Республикалық маңызы бар қаланың, астананың көлік және жол-көлік инфрақұрылымын дамыту басқармасы</t>
  </si>
  <si>
    <t>Республикалық маңызы бар қаланың, астананың қалалық орта сапасы және бақылау басқармасы</t>
  </si>
  <si>
    <t>Республикалық маңызы бар қаланың, астананың қоғамдық денсаулық сақтау басқармасы</t>
  </si>
  <si>
    <t>Республикалық маңызы бар қаланың, астананың отын-энергетикалық кешені және коммуналдық шаруашылық басқармасы</t>
  </si>
  <si>
    <t>Республикалық маңызы бар қаланың, астананың сәулет, қала құрылысы және жер қатынастары басқармасы</t>
  </si>
  <si>
    <t>Республикалық маңызы бар қаланың, астананың жолаушылар көлігі және автомобиль жолдары басқармасы</t>
  </si>
  <si>
    <t>Республикалық маңызы бар қаланың, астананың ауыл шаруашылығы және ветеринария басқармасы</t>
  </si>
  <si>
    <t>Республикалық маңызы бар қаланың, астананың бюджетінен қаржыландырылатын  атқарушы ішкі істер органы</t>
  </si>
  <si>
    <t>Республикалық маңызы бар қаланың, астананың денсаулық сақтау басқармасы</t>
  </si>
  <si>
    <t>Республикалық маңызы бар қаланың, астананың қаржы басқармасы</t>
  </si>
  <si>
    <t>Республикалық маңызы бар қаланың, астананың экономика және бюджеттік жоспарлау басқармасы</t>
  </si>
  <si>
    <t>Республикалық маңызы бар қаланың, астананың білім басқармасы</t>
  </si>
  <si>
    <t>Республикалық маңызы бар қаланың, астананың мәдениет басқармасы</t>
  </si>
  <si>
    <t>Республикалық маңызы бар қаланың, астананың ішкі саясат басқармасы</t>
  </si>
  <si>
    <t>Республикалық маңызы бар қаланың, астананың мемлекеттік сатып алу басқармасы</t>
  </si>
  <si>
    <t>Республикалық маңызы бар қаланың, астананың дін істері басқармасы</t>
  </si>
  <si>
    <t>Управление по делам религий города республиканского значения, столицы</t>
  </si>
  <si>
    <t>Республикалық маңызы бар қаланың, астананың құрылыс басқармасы</t>
  </si>
  <si>
    <t>Республикалық маңызы бар қаланың, астананың жастар саясаты мәселелері басқармасы</t>
  </si>
  <si>
    <t>Республикалық маңызы бар қаланың, астананың тексеру комиссиясы</t>
  </si>
  <si>
    <t>Республикалық маңызы бар қаланың, астананың туризм басқармасы</t>
  </si>
  <si>
    <t>Республикалық маңызы бар қаланың, астананың дене шынықтыру және спорт басқармасы</t>
  </si>
  <si>
    <t>Управление физической культуры и спорта города республиканского значения, столицы</t>
  </si>
  <si>
    <t>Республикалық маңызы бар қаланың, астананың Тұрғын үй және тұрғын үй инспекциясы басқармасы</t>
  </si>
  <si>
    <t>Республикалық маңызы бар қаланың, астананың бюджетінен қаржыландырылатын табиғи және техногендік сипаттағы төтенше жағдайлар, азаматтық қорғаныс саласындағы органдардың аумақтық органы</t>
  </si>
  <si>
    <t>Республикалық маңызы бар қаланың, астананың кәсіпкерлік және индустриалды-инновациялық даму басқармасы</t>
  </si>
  <si>
    <t>Ауданның (облыстық маңызы бар қаланың) жұмыспен қамту және әлеуметтік бағдарламалар бөлімі</t>
  </si>
  <si>
    <t>Ауданның (облыстық маңызы бар қаланың) қаржы бөлімі</t>
  </si>
  <si>
    <t>Ауданның (облыстық маңызы бар қаланың) экономика және бюджеттік жоспарлау бөлімі</t>
  </si>
  <si>
    <t>Ауданның (облыстық маңызы бар қаланың) кәсіпкерлік және ауыл шаруашылығы бөлімі</t>
  </si>
  <si>
    <t>Ауданның (облыстық маңызы бар қаланың) мәдениет және тілдерді дамыту бөлімі</t>
  </si>
  <si>
    <t>Ауданның (облыстық маңызы бар қаланың) ішкі саясат бөлімі</t>
  </si>
  <si>
    <t>Ауданның (облыстық маңызы бар қаланың) мәдениет, тілдерді дамыту, дене шынықтыру және спорт бөлімі</t>
  </si>
  <si>
    <t>Ауданның (облыстық маңызы бар қаланың) тұрғын үй-коммуналдық шаруашылығы, жолаушылар көлігі және автомобиль жолдары бөлімі</t>
  </si>
  <si>
    <t>Ауданның (облыстық маңызы бар қаланың) ауыл шаруашылығы бөлімі</t>
  </si>
  <si>
    <t>Ауданның (облыстық маңызы бар қаланың) жер қатынастары бөлімі</t>
  </si>
  <si>
    <t>Ауданның (облыстық маңызы бар қаланың) дене шынықтыру және спорт бөлімі</t>
  </si>
  <si>
    <t>Ауданның (облыстық маңызы бар қаланың) сәулет, қала құрылысы және құрылыс бөлімі</t>
  </si>
  <si>
    <t>Ауданның (облыстық маңызы бар қаланың) құрылыс бөлімі</t>
  </si>
  <si>
    <t>Ауданның (облыстық маңызы бар қаланың) сәулет және қала құрылысы бөлімі</t>
  </si>
  <si>
    <t>Ауданның (облыстық маңызы бар қаланың) кәсіпкерлік бөлімі</t>
  </si>
  <si>
    <t>Аудандық (облыстық маңызы бар қаланың) ішкі саясат және тілдерді дамыту бөлімі</t>
  </si>
  <si>
    <t>Ауданның (облыстық маңызы бар қаланың) құрылыс, сәулет жәнеқала құрылысы бөлімі</t>
  </si>
  <si>
    <t>Ауданның (облыстық маңызы бар қаланың) ауыл шаруашылығы және ветеринария бөлімі</t>
  </si>
  <si>
    <t>Ауданның (облыстық маңызы бар қаланың) кәсіпкерлік, ауыл шаруашылығы және ветеринария бөлімі</t>
  </si>
  <si>
    <t>Ауданның (облыстық маңызы бар қаланың) ауыл шаруашылығы менжер қатынастары бөлімі</t>
  </si>
  <si>
    <t>Ауданның (облыстық маңызы бар қаланың) ішкі саясат, мәдениет және тілдерді дамыту бөлімі</t>
  </si>
  <si>
    <t>Ауданның (облыстық маңызы бар қаланың) тұрғын үй инспекциясы бөлімі</t>
  </si>
  <si>
    <t>Ауданның (облыстық маңызы бар қаланың) кәсіпкерлік және туризм бөлімі</t>
  </si>
  <si>
    <t>Ауданның (облыстық маңызы бар қаланың) жолаушылар көлігі және автомобиль жолдары бөлімі</t>
  </si>
  <si>
    <t>Ауданның (облыстық маңызы бар қаланың) жер қатынастары, сәулет және қала құрылысы бөлімі</t>
  </si>
  <si>
    <t>Ауданның (облыстық маңызы бар қаланың) тұрғын үй-коммуналдық шаруашылық және тұрғын үй инспекциясы бөлімі</t>
  </si>
  <si>
    <t>Ауданның (облыстық маңызы бар қаланың) мемлекеттік активтержәне сатып алу бөлімі</t>
  </si>
  <si>
    <t>Ауданның (облыстық маңызы бар қаланың) коммуналдық шаруашылығы, жолаушылар көлігі және автомобиль жолдары бөлімі</t>
  </si>
  <si>
    <t>Ауданның (облыстық маңызы бар қаланың) тұрғын үй қатынастары бөлімі</t>
  </si>
  <si>
    <t>Ауданның (облыстық маңызы бар қаланың) тұрғын үй-коммуналдық шаруашылығы, жолаушылар көлігі,  автомобиль жолдары және тұрғын үй инспекциясы бөлімі</t>
  </si>
  <si>
    <t>Ауданның (облыстық маңызы бар қаланың) кәсіпкерлік, өнеркәсіп және туризм бөлімі</t>
  </si>
  <si>
    <t>Ауданның (облыстық маңызы бар қаланың) кәсіпкерлік және өнеркәсіп  бөлімі</t>
  </si>
  <si>
    <t>Ауданның (облыстық маңызы бар қаланың) сәулет, құрылыс, тұрғын үй-коммуналдық шаруашылығы, жолаушылар көлігі және автомобиль жолдары бөлімі</t>
  </si>
  <si>
    <t>Ауданның (облыстық маңызы бар қаланың) тұрғын үй инспекциясы және коммуналдық шаруашылық бөлімі</t>
  </si>
  <si>
    <t>Ауданның (облыстық маңызы бар қаланың) тұрғын үй- коммуналдық шаруашылық бөлімі</t>
  </si>
  <si>
    <t>Ауданның (облыстық маңызы бар қаланың) жер қатынастары жәнеауыл шаруашылығы бөлімі</t>
  </si>
  <si>
    <t>Ауданның (облыстық маңызы бар қаланың) азаматтық хал актілерін тіркеу бөлімі</t>
  </si>
  <si>
    <t>Облыстың жер қойнауын пайдалану, қоршаған орта және су ресурстары басқармасы</t>
  </si>
  <si>
    <t>Облыстың мемлекеттік сатып алу басқармасы</t>
  </si>
  <si>
    <t>Облыстың ветеринария басқармасы</t>
  </si>
  <si>
    <t>Облыстың мемлекеттік сәулет-құрылыс бақылауы басқармасы</t>
  </si>
  <si>
    <t>Облыстың экономика басқармасы</t>
  </si>
  <si>
    <t>Облыстың мемлекеттік сәулет-құрылыс бақылау және лицензиялау басқармасы</t>
  </si>
  <si>
    <t>Облыстың мемлекеттік сатып алу және коммуналдық меншік басқармасы</t>
  </si>
  <si>
    <t>Облыстың жұмылдыру даярлығы және азаматтық қорғау басқармасы</t>
  </si>
  <si>
    <t>Облыстың ауыл шаруашылығы және жер қатынастары басқармасы</t>
  </si>
  <si>
    <t>Облыстың балық шаруашылығы басқармасы</t>
  </si>
  <si>
    <t>Облыстың цифрлық технологиялар басқармасы</t>
  </si>
  <si>
    <t>Облыстың ақпарат және қоғамдық даму басқармасы</t>
  </si>
  <si>
    <t>Облыстың мәдениет, тілдерді дамыту және архив ісі  басқармасы</t>
  </si>
  <si>
    <t>Облыстың стратегия және экономикалық даму басқармасы</t>
  </si>
  <si>
    <t>Облыстың қаржы және мемлекеттік активтер  басқармасы</t>
  </si>
  <si>
    <t>Облыстың қоғамдық даму басқармасы</t>
  </si>
  <si>
    <t>Облыстың цифрландыру, мемлекеттік қызметтер көрсету және архивтер басқармасы</t>
  </si>
  <si>
    <t>Облыстың цифрландыру және архивтер басқармасы</t>
  </si>
  <si>
    <t>Ауданның (облыстық маңызы бар қаланың) жұмыспен қамту, әлеуметтік бағдарламалар және азаматтық хал актілерін тіркеу бөлімі</t>
  </si>
  <si>
    <t>Ауданның (облыстық маңызы бар қаланың) мәдениет, дене шынықтыру және спорт бөлімі</t>
  </si>
  <si>
    <t>Ауданның (облыстық маңызы бар қаланың) ішкі саясат және діністері бөлімі</t>
  </si>
  <si>
    <t>Отдел внутренней политики и по делам религии района (городаобластного значения)</t>
  </si>
  <si>
    <t>Ауданның (облыстық маңызы бар қаланың) дене тәрбиесі, спортжәне туризм бөлімі</t>
  </si>
  <si>
    <t>Ауданның (облыстық маңызы бар қаланың) мемлекеттік сатып алу бөлімі</t>
  </si>
  <si>
    <t>Ауданның (облыстық маңызы бар қаланың) ауыл шаруашылығы, жер қатынастары және кәсіпкерлік бөлімі</t>
  </si>
  <si>
    <t>Аудандық (облыстық маңызы бар қаланың) тұрғын үй–коммуналдық шаруашылығы, жолаушылар көлігі, автомобиль жолдары, құрылыс, сәулет және қала құрылыс бөлімі</t>
  </si>
  <si>
    <t>Ауданның (облыстық маңызы бар қаланың) экономиканың  нақты секторы бөлімі</t>
  </si>
  <si>
    <t>Отдел реального сектора экономики района (города областногозначения)</t>
  </si>
  <si>
    <t>Ауданның (облыстық маңызы бар қаланың) ауыл шаруашылық, кәсіпкерлік және ветеринария бөлімі</t>
  </si>
  <si>
    <t>Ауданның (облыстық маңызы бар қаланың) инфрақұрылым және коммуникациялар бөлімі</t>
  </si>
  <si>
    <t>Ауданның (облыстық маңызы бар қаланың) бизнесті қолдау жәнетуризм бөлімі</t>
  </si>
  <si>
    <t>Отдел поддержки бизнеса и туризма района (города областногозначения)</t>
  </si>
  <si>
    <t>Ауданның (облыстық маңызы бар қаланың) тұрғын үй қатынастары және тұрғын үй инспекциясы бөлімі</t>
  </si>
  <si>
    <t>Ауданның (облыстық маңызы бар қаланың) ішкі саясат, мәдениет, тілдерді дамыту және спорт бөлімі</t>
  </si>
  <si>
    <t>Шетелге берiлетiн ағымдағы трансферттер</t>
  </si>
  <si>
    <t>Шымкент қ.</t>
  </si>
  <si>
    <t xml:space="preserve"> 2021 жылдың 1 сәуір/ </t>
  </si>
  <si>
    <t>обязательствам местных исполнительных органов</t>
  </si>
  <si>
    <t>БОЙЫНША МЕМЛЕКЕТТІК БЮДЖЕТТІК ОРЫНДАЛУЫ</t>
  </si>
  <si>
    <t>ЭКОНОМИЧЕСКОЙ КЛАССИФИКАЦИИ РАСХОДОВ</t>
  </si>
  <si>
    <t>Облыстардың, республикалық маңызы бар қалалардың, астананың жергілікті атқарушы органдарына республикалық бюджеттен берілген бюджеттік кредиттер (қарыздар) бойынша айыппұлдар, өсімпұлдар, санкциялар, өндіріп алулар</t>
  </si>
  <si>
    <t>Административные штрафы, пени, санкции, взыскания, налагаемые Генеральной прокуратурой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</si>
  <si>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11-кесте
ШЫҒЫНДАРДЫҢ ЭКОНОМИКАЛЫҚ
ЖІКТЕМЕСІ БОЙЫНША ЖЕРГІЛІКТІ
БЮДЖЕТТІК ОРЫНДАЛУЫ
(млн.теңге)</t>
  </si>
  <si>
    <t xml:space="preserve">Таблица 11
ИСПОЛНЕНИЕ МЕСТНОГО
БЮДЖЕТА ПО ЭКОНОМИЧЕСКОЙ
КЛАССИФИКАЦИИ РАСХОДОВ
(млн. тенге) </t>
  </si>
  <si>
    <t>Зерттеулер бойынша қызметтерге ақы төлеу</t>
  </si>
  <si>
    <t>Оплата услуг по исследованиям</t>
  </si>
  <si>
    <t>Шетелдегi ұйымдарға ағымдағы трансферттер</t>
  </si>
  <si>
    <t>Мемлекеттiк кәсiпорындардың жайларын, ғимараттарын, құрылыстарын күрделі жөндеу</t>
  </si>
  <si>
    <t>10-кесте
ШЫҒЫНДАРДЫҢ ЭКОНОМИКАЛЫҚ
ЖІКТЕМЕСІ БОЙЫНША РЕСПУБЛИКАЛЫҚ
БЮДЖЕТТІК ОРЫНДАЛУЫ
(млн.теңге)</t>
  </si>
  <si>
    <t xml:space="preserve">Таблица 10
ИСПОЛНЕНИЕ РЕСПУБЛИКАНСКОГО
БЮДЖЕТА ПО ЭКОНОМИЧЕСКОЙ
КЛАССИФИКАЦИИ РАСХОДОВ
(млн. тенге) </t>
  </si>
  <si>
    <t>Арнайы мемлекеттік органдардың қызметкерлеріне және əскери қызметшілеріне тұрғын үй төлемдері</t>
  </si>
  <si>
    <t>Жилищные выплаты сотрудникам специальных государственных органов и военнослужащим</t>
  </si>
  <si>
    <t>РЕСПУБЛИКАЛЫҚ БЮДЖЕТТІҢ АТҚАРАЛУЫ</t>
  </si>
  <si>
    <t>КЛАССИФИКАЦИИ РАСХОДОВ</t>
  </si>
  <si>
    <t>МЕМЛЕКЕТТІК БЮДЖЕТТІҢ АТҚАРАЛУЫ</t>
  </si>
  <si>
    <t>Республикалық маңызы бар қаланың, астананың қоршаған ортаны қорғау және табиғатты пайдалану басқармасы</t>
  </si>
  <si>
    <t>Республикалық маңызы бар қаланың, астананың тілдерді дамыту және мұрағат ісі басқармасы</t>
  </si>
  <si>
    <t>Республикалық маңызы бар қаланың, астананың жер қатынастары басқармасы</t>
  </si>
  <si>
    <t>Ауданның (облыстық маңызы бар қаланың) экономика және қаржы бөлімі</t>
  </si>
  <si>
    <t>Отдел земельных отношений, архитектуры и градостроительства района (города областного значения)</t>
  </si>
  <si>
    <t>628</t>
  </si>
  <si>
    <t>Агентство Республики Казахстан по финансовому мониторингу</t>
  </si>
  <si>
    <t>Облыстың ақпараттандыру, мемлекеттік қызметтер көрсету және архивтер басқармасы</t>
  </si>
  <si>
    <t>Управление информатизации, оказания государственных услуг и архивов области</t>
  </si>
  <si>
    <t>Отдел культуры, физической культуры и спорта района (города областного значения)</t>
  </si>
  <si>
    <t>2020ж. есеп / 2020г. отчет</t>
  </si>
  <si>
    <t>303</t>
  </si>
  <si>
    <t>3-кесте</t>
  </si>
  <si>
    <t>Республикалық маңызы бар қаланың, астананың қалалық жайлы ортаны дамыту басқармасы</t>
  </si>
  <si>
    <t>Управление развития комфортной городской среды города республиканского значения, столицы</t>
  </si>
  <si>
    <t>309</t>
  </si>
  <si>
    <t>Республикалық маңызы бар қаланың, астананың Энергетика жәнеинфрақұрылымды дамыту басқармасы</t>
  </si>
  <si>
    <t>Управление энергетики и развития инфраструктуры города республиканского значения, столицы</t>
  </si>
  <si>
    <t>Отдел пассажирского транспорта и автомобильных дорог района (города областного значения)</t>
  </si>
  <si>
    <t>Қазақстан Республикасы Қаржылық мониторинг агенттігі</t>
  </si>
  <si>
    <t>на 1 июля 2021 года</t>
  </si>
  <si>
    <t>Азиатский Банк инфраструктурных инвестиций</t>
  </si>
  <si>
    <t>Азия Инфрақұрылымдық Инвестициялар Банкі</t>
  </si>
  <si>
    <t>7-кесте</t>
  </si>
  <si>
    <t>РЕСПУБЛИКАЛЫҚ БЮДЖЕТТІҢ АТҚАРЫЛУЫ</t>
  </si>
  <si>
    <t>12-кесте</t>
  </si>
  <si>
    <t>Таблица 26</t>
  </si>
  <si>
    <t>Таблица 22</t>
  </si>
  <si>
    <t xml:space="preserve">                              Таблица 21</t>
  </si>
  <si>
    <t>Таблица 19</t>
  </si>
  <si>
    <t xml:space="preserve">                                                Таблица 17</t>
  </si>
  <si>
    <t>Таблица 14</t>
  </si>
  <si>
    <t>14-кесте</t>
  </si>
  <si>
    <t>17-кесте</t>
  </si>
  <si>
    <t>18 кесте</t>
  </si>
  <si>
    <t>Негізгі капиталды сатудан түскен түсімдер</t>
  </si>
  <si>
    <t>Поступления  от  продажи  основного капитала</t>
  </si>
  <si>
    <t xml:space="preserve"> 2021 жылдың 1 қазанға/ </t>
  </si>
  <si>
    <t>на 1 октября 2021 года</t>
  </si>
  <si>
    <t>Погашение займов</t>
  </si>
  <si>
    <t>12.6-кесте</t>
  </si>
  <si>
    <t>Таблица 12.6</t>
  </si>
  <si>
    <t>12.7-кесте</t>
  </si>
  <si>
    <t>Таблица 12.7</t>
  </si>
  <si>
    <t>12.8-кесте</t>
  </si>
  <si>
    <t>Таблица 12.8</t>
  </si>
  <si>
    <t>12.9-кесте</t>
  </si>
  <si>
    <t>Таблица 12.9</t>
  </si>
  <si>
    <t>12.10-кесте</t>
  </si>
  <si>
    <t>12.11-кесте</t>
  </si>
  <si>
    <t>Таблица 12.11</t>
  </si>
  <si>
    <t>12.12-кесте</t>
  </si>
  <si>
    <t>Таблица 12.12</t>
  </si>
  <si>
    <t>12.13-кесте</t>
  </si>
  <si>
    <t>Таблица 12.13</t>
  </si>
  <si>
    <t>12.14-кесте</t>
  </si>
  <si>
    <t>Таблица 12.14</t>
  </si>
  <si>
    <t>12.15-кесте</t>
  </si>
  <si>
    <t>Таблица 12.15</t>
  </si>
  <si>
    <t>12.1-кесте</t>
  </si>
  <si>
    <t>Таблица 12.1</t>
  </si>
  <si>
    <t>Таблица 27</t>
  </si>
  <si>
    <t xml:space="preserve"> 2022 жылдың 1 қантарға/ </t>
  </si>
  <si>
    <t>на 1 января 2022 года</t>
  </si>
  <si>
    <t>НАЛОГОВЫЕ ПОСТУПЛЕНИЯ</t>
  </si>
  <si>
    <t>НЕНАЛОГОВЫЕ ПОСТУПЛЕНИЯ</t>
  </si>
  <si>
    <t>ПОСТУПЛЕНИЯ ОТ ПРОДАЖИ ОСНОВНОГО КАПИТАЛА</t>
  </si>
  <si>
    <t>ПОСТУПЛЕНИЯ ТРАНСФЕРТОВ</t>
  </si>
  <si>
    <t>ПОГАШЕНИЕ БЮДЖЕТНЫХ КРЕДИТОВ</t>
  </si>
  <si>
    <t>ПОСТУПЛЕНИЯ ОТ ПРОДАЖИ ФИНАНСОВЫХ АКТИВОВ ГОСУДАРСТВА</t>
  </si>
  <si>
    <t>ПОСТУПЛЕНИЕ ЗАЙМОВ</t>
  </si>
  <si>
    <t>Поступления займов</t>
  </si>
  <si>
    <t>ПОГАШЕНИЕ ЗАЙМОВ</t>
  </si>
  <si>
    <t>ИСПОЛЬЗУЕМЫЕ ОСТАТКИ БЮДЖЕТНЫХ СРЕДСТВ</t>
  </si>
  <si>
    <t>Справочно:
Остатки бюджетных средств</t>
  </si>
  <si>
    <t>Остатки бюджетных средств на начало финансового года</t>
  </si>
  <si>
    <t>Остатки бюджетных средств на конец отчетного периода</t>
  </si>
  <si>
    <t>Государственные закупки, проведенные способом конкурса. Всего</t>
  </si>
  <si>
    <t>Аукционмен сұрату тәсілімен жүргізілген мемлекеттік сатып алу. Барлығы</t>
  </si>
  <si>
    <t>Государственные закупки, проведенные способом запроса ценовых предложений. Всего</t>
  </si>
  <si>
    <t>Баға ұсыныстарын сұрауды тәсілімен жүргізілген мемлекеттік сатып алу. Барлығы</t>
  </si>
  <si>
    <t>Государственные закупки, проведенные способом из одного источника путем прямого заключения. Всего</t>
  </si>
  <si>
    <t>Тікелей шарт тұжырымы бір дереккөздерден тәсілімен жүргізілген мемлекеттік сатып алу. Барлығы</t>
  </si>
  <si>
    <t>Денежные взыскания, наложенные судом в рамках административного судопроизводства</t>
  </si>
  <si>
    <t>сыйақылардын (мүделердің) ставкалары, %/ ставки вознаграждения (интереса),%/interest rates (interest rate),%</t>
  </si>
  <si>
    <t xml:space="preserve"> 2021 жыл/
2021 год                    </t>
  </si>
  <si>
    <t>Санитариялық авиация нысанында медициналық көмек көрсету</t>
  </si>
  <si>
    <t>Оказание медицинской помощи в форме санитарной авиации</t>
  </si>
  <si>
    <t>Үстеме пайда салығы, мұнай секторы ұйымдарынан түсетін түсімдерден басқа</t>
  </si>
  <si>
    <t>Налог на сверхприбыль, за исключением поступлений от организаций нефтяного сектора</t>
  </si>
  <si>
    <t>Цифрлық майнинг үшін төлемақы</t>
  </si>
  <si>
    <t>Плата за цифровой майнинг</t>
  </si>
  <si>
    <t>Жекелеген қызмет түрлерімен айналысу құқығы үшін алым (жекелеген қызмет түрлерімен айналысуға арналған лицензияларды бергені үшін алым)</t>
  </si>
  <si>
    <t>Сбор за право занятия отдельными видами деятельности (сбор за выдачу лицензий на занятие отдельными видами деятельности)</t>
  </si>
  <si>
    <t>Банк және сақтандыру нарықтарына қатысушылар үшін рұқсат беру құжаттарын, келісім бергені үшін алым</t>
  </si>
  <si>
    <t>Сбор за выдачу разрешительных документов, согласия для участников банковского и страхового рынков</t>
  </si>
  <si>
    <t>Қазақстан Республикасына шетелдік жұмыс күшін тартуға рұқсатты бергені немесе ұзартқаны үшін алым</t>
  </si>
  <si>
    <t>Сбор за выдачу или продление разрешения на привлечение иностранной рабочей силы в Республику Казахстан</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</si>
  <si>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сертификаттарды бергені үшін алым</t>
  </si>
  <si>
    <t>Сбор за выдачу сертификатов, выдаваемых уполномоченной организацией в сфере гражданской авиации, на соответствие сертификационным требованиям, установленным законодательством Республики Казахстан  и деятельность авиации</t>
  </si>
  <si>
    <t>Қазақстан Республикасы Үкіметінің Қазақстан Республикасы Ұлттық банкіндегі депозиттері бойынша  және бірыңғай қазынашылық шоттағы ақшаның күн сайынғы қалдығына сыйақылар</t>
  </si>
  <si>
    <t>Вознаграждения по депозитам Правительства Республики Казахстан в Национальном Банке Республики Казахстан и на ежедневный остаток денег на едином казначейском счете</t>
  </si>
  <si>
    <t>Бюджеттік кредиттер</t>
  </si>
  <si>
    <t>Бюджетные кредиты</t>
  </si>
  <si>
    <t>510</t>
  </si>
  <si>
    <t>Ішкі бюджеттік кредиттер</t>
  </si>
  <si>
    <t>Внутренние бюджетные кредиты</t>
  </si>
  <si>
    <t>157</t>
  </si>
  <si>
    <t>513</t>
  </si>
  <si>
    <t>Мамандандырылған ұйымдарға бюджеттік кредиттер</t>
  </si>
  <si>
    <t>Бюджетные кредиты специализированным организациям</t>
  </si>
  <si>
    <t>338</t>
  </si>
  <si>
    <t>Нысаналы трансферттерді қайтару</t>
  </si>
  <si>
    <t>Возврат целевых трансфертов</t>
  </si>
  <si>
    <t>Азаматтық авиация саласындағы уәкілетті ұйым Қазақстан Республикасының әуе кеңістігін пайдалануды және авиация қызметінреттейтін Қазақстан Республикасының заңнамасында белгіленген сертификаттау талаптарына сәйкестігіне беретін сертификатта</t>
  </si>
  <si>
    <t>Қазақстан Республикасы Үкіметінің шешімі бойынша толық пайдалануға рұқсат етілген, өткен қаржы жылында бөлінген, пайдаланылмаған (түгел пайдаланылмаған) нысаналы даму трансферттерінің сомасын қайтару</t>
  </si>
  <si>
    <t>Возврат сумм  неиспользованных (недоиспользованных) целевыхтрансфертов на развитие, выделенных в истекшем финансовом году, разрешенных доиспользовать по решению Правительства Республики Казахстан</t>
  </si>
  <si>
    <t>мерзiмдiлiгi: айлық / периодичность: месячная</t>
  </si>
  <si>
    <t>орналастыру көлемі/объем размещения/flotation value</t>
  </si>
  <si>
    <t>на 1 апреля 2022 года</t>
  </si>
  <si>
    <t>2021ж. есеп / 2021г. отчет</t>
  </si>
  <si>
    <t xml:space="preserve">  Налоговые поступления,
    в том числе:</t>
  </si>
  <si>
    <t>Дәрілік заттар және медициналық мақсаттағы өзге де бұйымдарды сатып алу</t>
  </si>
  <si>
    <t>Приобретение лекарственных средств и прочих изделий медицинского назначения</t>
  </si>
  <si>
    <t>IV. ПОСТУПЛЕНИЯ В ГФСС</t>
  </si>
  <si>
    <t>V.  ПОСТУПЛЕНИЯ В ФСМС</t>
  </si>
  <si>
    <t>VI. ЗАТРАТЫ</t>
  </si>
  <si>
    <t>IX. РАСХОДЫ ГФСС</t>
  </si>
  <si>
    <t>2021 ж. есеп /_x000D_
2021 г.  отчет</t>
  </si>
  <si>
    <t>IV. ҚАРЖЫ АКТИВТЕРІМЕН ОПЕРАЦИЯЛАР БОЙЫНША САЛЬДО - ҚАРЖЫ АК</t>
  </si>
  <si>
    <t>V. БЮДЖЕТ ТАПШЫЛЫҒЫ (ПРОФИЦИТІ)</t>
  </si>
  <si>
    <t>VI. БЮДЖЕТТІҢ МҰНАЙҒА ҚАТЫСТЫ ЕМЕС ТАПШЫЛЫҒЫ (ПРОФИЦИТІ)</t>
  </si>
  <si>
    <t>VI. НЕНЕФТЯНОЙ ДЕФИЦИТ (ПРОФИЦИТ) БЮДЖЕТА</t>
  </si>
  <si>
    <t>Отчет об исполнении консолидированного бюджета</t>
  </si>
  <si>
    <t>Тауарлармен электрондық сауданы жүзеге асыру, жеке тұлғаларға электрондық нысанда қызметтер көрсету кезінде шетелдік компаниялардан түсетін қосылған құн салығы</t>
  </si>
  <si>
    <t>Налог на добавленную стоимость с иностранных интернет компаний при осуществлении электронной торговли товарами, оказании услуг в электронной форме физическим лицам</t>
  </si>
  <si>
    <t>514</t>
  </si>
  <si>
    <t>12.4-кесте</t>
  </si>
  <si>
    <t>Таблица 12.4</t>
  </si>
  <si>
    <t>511</t>
  </si>
  <si>
    <t>302</t>
  </si>
  <si>
    <t>Республикалық маңызы бар қаланың, астананың жастар саясаты басқармасы</t>
  </si>
  <si>
    <t>Управление молодежной политики города республиканского значения, столицы</t>
  </si>
  <si>
    <t>355</t>
  </si>
  <si>
    <t>Республикалық маңызы бар қаланың, астананың жұмыспен қамту және әлеуметтік бағдарламалар басқармасы</t>
  </si>
  <si>
    <t>Управление занятости и социальных программ города республиканского значения, столицы</t>
  </si>
  <si>
    <t>370</t>
  </si>
  <si>
    <t>Астана қаласының еңбек инспекциясы басқармасы</t>
  </si>
  <si>
    <t>Управление по инспекции труда города Астаны</t>
  </si>
  <si>
    <t>Республикалық маңызы бар қаланың, астананың экономика басқармасы</t>
  </si>
  <si>
    <t>Управление экономики города республиканского значения, столицы</t>
  </si>
  <si>
    <t>Республикалық маңызы бар қаланың, астананың коммуналдық инфрақұрылымды дамыту басқармасы</t>
  </si>
  <si>
    <t>Управление развития коммунальной инфраструктуры города республиканского значения, столицы</t>
  </si>
  <si>
    <t>512</t>
  </si>
  <si>
    <t>Республикалық маңызы бар қаланың, астананың энергетика жәнесумен жабдықтау басқармасы</t>
  </si>
  <si>
    <t>Управление энергетики и водоснабжения города республиканского значения, столицы</t>
  </si>
  <si>
    <t>Республикалық маңызы бар қаланың, астананың экология және қоршаған орта басқармасы</t>
  </si>
  <si>
    <t>Управление экологии и окружающей среды города республиканского значения, столицы</t>
  </si>
  <si>
    <t>на 1 июля 2022 года</t>
  </si>
  <si>
    <t xml:space="preserve"> 2022 жылдың 1 шілдегі/ </t>
  </si>
  <si>
    <t>____</t>
  </si>
  <si>
    <r>
      <t xml:space="preserve">Поступления/ түсімдер </t>
    </r>
    <r>
      <rPr>
        <b/>
        <vertAlign val="superscript"/>
        <sz val="10"/>
        <rFont val="Arial"/>
        <family val="2"/>
        <charset val="204"/>
      </rPr>
      <t>1</t>
    </r>
  </si>
  <si>
    <t>Задолженность по ОПВ/ МЗА бойынша қарыз</t>
  </si>
  <si>
    <t>Таблица 12.10</t>
  </si>
  <si>
    <t>265</t>
  </si>
  <si>
    <t>Облыстың кәсіпкерлік және өнеркәсіп басқармасы</t>
  </si>
  <si>
    <t>Управление предпринимательства и промышленности области</t>
  </si>
  <si>
    <t>299</t>
  </si>
  <si>
    <t>Облыстың экономика және қаржы басқармасы</t>
  </si>
  <si>
    <t>Управление экономики и финансов области</t>
  </si>
  <si>
    <t>760</t>
  </si>
  <si>
    <t>Облыстың мәдениет және спорт басқармасы</t>
  </si>
  <si>
    <t>Управление культуры и спорта области</t>
  </si>
  <si>
    <t>761</t>
  </si>
  <si>
    <t>Облыстың бақылау жөніндегі басқармасы</t>
  </si>
  <si>
    <t>Управление по контролю области</t>
  </si>
  <si>
    <t>Қоршаған ортаға жағымсыз әсер еткені үшін төлемақы</t>
  </si>
  <si>
    <t>Плата за негативное воздействие на окружающую среду</t>
  </si>
  <si>
    <t>Қазақстан Республикасының аумағында өндірілген темекі өнімдері, жеңiл автомобильдер (арнайы мүгедектігі бар адамдарға арналған, қолмен басқарылатын немесе қолмен басқару бейімдегіші бар автомобильдерден басқа)</t>
  </si>
  <si>
    <t>Табачные изделия, легковые автомобили (кроме автомобилей с ручным управлением или адаптером ручного управления, специально предназначенных для лиц с инвалидностью), произведенные на территории Республики Казахстан</t>
  </si>
  <si>
    <t xml:space="preserve">сураныстардың көлемі/объем спроса/quantity demanded </t>
  </si>
  <si>
    <t>АБАЙ ОБЛЫСЫ</t>
  </si>
  <si>
    <t>АБАЙСКАЯ ОБЛАСТЬ</t>
  </si>
  <si>
    <t>ЖЕТІСУ ОБЛЫСЫ</t>
  </si>
  <si>
    <t>ОБЛАСТЬ ЖЕТІСУ</t>
  </si>
  <si>
    <t>ҰЛЫТАУ ОБЛЫСЫ</t>
  </si>
  <si>
    <t>УЛЫТАУСКАЯ ОБЛАСТЬ</t>
  </si>
  <si>
    <t>АСТАНА Қ.</t>
  </si>
  <si>
    <t>Г.АСТАНА</t>
  </si>
  <si>
    <t>ШЫМКЕНТ Қ.</t>
  </si>
  <si>
    <t>12.17-кесте</t>
  </si>
  <si>
    <t>Таблица 12.17</t>
  </si>
  <si>
    <t>Қазақстан Республикасы Оқу-ағарту министрлігі</t>
  </si>
  <si>
    <t>Министерство просвещения Республики Казахстан</t>
  </si>
  <si>
    <t>Қазақстан Республикасы Ғылым және жоғары білім министрлігі</t>
  </si>
  <si>
    <t>Министерство науки и высшего образования Республики Казахстан</t>
  </si>
  <si>
    <t>Оқу-ағарту саласындағы мемлекеттік саясатты қалыптастыру және іске асыру</t>
  </si>
  <si>
    <t>Формирование и реализация государственной политики в области просвещения</t>
  </si>
  <si>
    <t>Формирование и реализация государственной политики в области науки и высшего образования</t>
  </si>
  <si>
    <t>ЖИТС профилактикасы және оған қарсы күрес жөніндегі іс-шараларды іске асыру</t>
  </si>
  <si>
    <t>Реализация мероприятий по профилактике и борьбе со СПИД</t>
  </si>
  <si>
    <t>Абай</t>
  </si>
  <si>
    <t>Абайская</t>
  </si>
  <si>
    <t>Жетісу</t>
  </si>
  <si>
    <t>Жетысуская</t>
  </si>
  <si>
    <t>Астана қ.</t>
  </si>
  <si>
    <t>г.Астана</t>
  </si>
  <si>
    <t>на 1 октября 2022 года</t>
  </si>
  <si>
    <t xml:space="preserve">   Облигациялар</t>
  </si>
  <si>
    <t>12.5-кесте</t>
  </si>
  <si>
    <t>Таблица 12.5</t>
  </si>
  <si>
    <t>1.1.2.</t>
  </si>
  <si>
    <t>Государственные казначейские обязательства, индексированные к ставке TONIA</t>
  </si>
  <si>
    <t>1.1.3.</t>
  </si>
  <si>
    <t>1.1.4.</t>
  </si>
  <si>
    <t>1.1.5.</t>
  </si>
  <si>
    <t>1.1.6.</t>
  </si>
  <si>
    <t>МЕУКАМ (млн. тенге)/MEУKAM (mln)</t>
  </si>
  <si>
    <t xml:space="preserve"> 2023 жылдың 1 қантарға </t>
  </si>
  <si>
    <t xml:space="preserve"> 2022 жылдың 1 қазанға/ </t>
  </si>
  <si>
    <t xml:space="preserve"> 2022 жылдың 1 сәуірге/ </t>
  </si>
  <si>
    <t>на 1 января 2023 года</t>
  </si>
  <si>
    <t xml:space="preserve">Астана қаласы                     </t>
  </si>
  <si>
    <t xml:space="preserve">г.Астана                  </t>
  </si>
  <si>
    <t>Жетісу облысы</t>
  </si>
  <si>
    <t xml:space="preserve"> Жетысуская область</t>
  </si>
  <si>
    <t>Абай облысы</t>
  </si>
  <si>
    <t>Абайская область</t>
  </si>
  <si>
    <t>Улытау облысы</t>
  </si>
  <si>
    <t>Улытауская область</t>
  </si>
  <si>
    <t>мерзімділігі:  жыл/ периодичность: год</t>
  </si>
  <si>
    <t>2022 ж. есеп/ 2022 г. отчет</t>
  </si>
  <si>
    <t>VII. БЮДЖЕТТІҢ ТАПШЫЛЫҒЫН ҚАРЖЫЛАНДЫРУ (ПРОФИЦИТТІ ПАЙДАЛАНУ</t>
  </si>
  <si>
    <t>VII. ФИНАНСИРОВАНИЕ ДЕФИЦИТА (ИСПОЛЬЗОВАНИЕ ПРОФИЦИТА) БЮДЖЕТА</t>
  </si>
  <si>
    <t>20</t>
  </si>
  <si>
    <t>Сыртқы (көрнекі) жарнаманы аудандық маңызы бар қалалар, ауылдар, кенттер, ауылдық округтер аумақтары арқылы өтетін облыстық маңызы бар жалпыға ортақ пайдаланылатын автомобиль жолдарының бөлiнген белдеуiндегі жарнаманы тұрақты орналастыру объектілерінде орналастырғаны үшін төлемақыны қоспағанда, сыртқы (көрнекi) жарнаманы облыстық маңызы бар жалпыға ортақ пайдаланылатын автомобиль жолдарының бөлiнген белдеуiндегі жарн</t>
  </si>
  <si>
    <t>Плата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за исключением платы за размещение наружной (визуальной) рекламы на объектах стационарного размещения рекламы в полосе отвода автомобильных дорог общего пользования областного значения, проходящих через территории городов районного значения, сел, по</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</si>
  <si>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</si>
  <si>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</si>
  <si>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Жоғары аудиторлық палатасының тапсырмасы бойынша және/немесе шешімдерін орындау үшін төленуге тиіс санкциялар, өндіріп алулар</t>
  </si>
  <si>
    <t>Санкции, взыскания, подлежащие уплате по поручению и/или воисполнения решений Высшей аудиторской палаты Республики Казахстан, за исключением поступлений от организации нефтяного сектора</t>
  </si>
  <si>
    <t xml:space="preserve">Қазақстан Республикасы үкіметінің Аппараты_x000D_
</t>
  </si>
  <si>
    <t>Аппарат Правительства Республики Казахстан</t>
  </si>
  <si>
    <t>Республикалық маңызы бар қаланың, астананың туризм, сыртқы байланыстар және креативті индустрия басқармасы</t>
  </si>
  <si>
    <t>Управление туризма, внешних связей и креативной индустрии города республиканского значения, столицы</t>
  </si>
  <si>
    <t>820</t>
  </si>
  <si>
    <t>Ауданның (облыстық маңызы бар қаланың) мәдениет және спорт бөлімі</t>
  </si>
  <si>
    <t>Отдел культуры и спорта района (города областного значения)</t>
  </si>
  <si>
    <t>821</t>
  </si>
  <si>
    <t>Ауданның (облыстық маңызы бар қаланың) қоғамдық даму бөлімі</t>
  </si>
  <si>
    <t>Отдел общественного развития района (города областного значения)</t>
  </si>
  <si>
    <t>Мұнай секторы ұйымдарынан түсетін түсімдерді қоспағанда, Қазақстан Республикасы Оқу-ағарту министрлігі, республикалық бюджеттен қаржыландырылатын оның аумақтық бөлімшелері салатын әкімшілік айыппұлдар, өсімпұлдар, санкциялар, өндіріп алула</t>
  </si>
  <si>
    <t>Административные штрафы, пени, санкции, взыскания, налагаемые Министерством просвещения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t>
  </si>
  <si>
    <t>Мәдениеттегі және өнердегі дарынды балаларды оқыту және тәрбиелеу</t>
  </si>
  <si>
    <t>Обучение и воспитание одаренных в  культуре и искусстве  детей</t>
  </si>
  <si>
    <t>Ғылым және жоғары білім саласындағы мемлекеттік саясатты қалыптастыру және іске асыру</t>
  </si>
  <si>
    <t>Жеке орта білім беру ұйымдарында мемлекеттік білім беру тапсырысын орналастыру</t>
  </si>
  <si>
    <t>Ұлытау</t>
  </si>
  <si>
    <t>Улытауская</t>
  </si>
  <si>
    <t>таблица - 15</t>
  </si>
  <si>
    <t>15 - кесте</t>
  </si>
  <si>
    <t>Таблица 12.16</t>
  </si>
  <si>
    <t>12.16-кесте</t>
  </si>
  <si>
    <t>83</t>
  </si>
  <si>
    <t>Кеден одағына мүше болып табылмайтын мемлекеттер аумағынан әкелінетін, Қазақстан Республикасының аумағына импортталатын бензин (авиациялықты қоспағанда) және дизель отыны</t>
  </si>
  <si>
    <t>Бензин (за исключением авиационного) и дизельное топливо, импортируемых на территорию Республики Казахстан с территории государств, не являющихся членами Таможенного союза</t>
  </si>
  <si>
    <t>Мұнай секторы ұйымдарынан түсетін түсімдерді қоспағанда, экспортқа салынатын рента салығы</t>
  </si>
  <si>
    <t>Рентный налог на экспорт, за исключением поступлений от организаций  нефтяного сектора</t>
  </si>
  <si>
    <t>Бөлуге жатпайтын арнайы, демпингке қарсы, өтемақы баждары</t>
  </si>
  <si>
    <t>Специальные, антидемпинговые, компенсационные пошлины, не подлежащие распределению</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</si>
  <si>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</si>
  <si>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t>
  </si>
  <si>
    <t>Мұнай секторын ұйымдастырудан түсетін түсімдерден басқа залалдың орнын толтыру туралы өтініштер бойынша алынатын қаражат</t>
  </si>
  <si>
    <t>Средства, полученные по искам о возмещении вреда, за исключением поступлений от организаций нефтяного сектора</t>
  </si>
  <si>
    <t>Нысаналы мақсатқа сай пайдаланылмаған нысаналы трансферттерді қайтару</t>
  </si>
  <si>
    <t>Возврат, использованных не по целевому назначению целевых трансфертов</t>
  </si>
  <si>
    <t>Нысаналы пайдаланылмаған (толық пайдаланылмаған) трансферттерді қайтару</t>
  </si>
  <si>
    <t>Возврат неиспользованных (недоиспользованных) целевых трансфертов</t>
  </si>
  <si>
    <t>158</t>
  </si>
  <si>
    <t>519</t>
  </si>
  <si>
    <t>Өзге де ішкі бюджеттік кредиттер</t>
  </si>
  <si>
    <t>Прочие внутренние бюджетные кредиты</t>
  </si>
  <si>
    <t>Білім беру инфрақұрылымын қолдау қорынан түсетін түсімдердіқоспағанда, тәркіленген мүлікті, белгіленген тәртіппен республикалық меншікке өтеусіз өткен мүлікті, оның ішінде кедендік бас тарту режимінде мемлекеттің пайдасына ресімделген тауарлар мен көлік құралдарын сатудан түсетін түсімдер</t>
  </si>
  <si>
    <t>Поступления от реализации конфискованного имущества, имущества, безвозмездно перешедшего в установленном порядке в республиканскую собственность, в том числе товаров и транспортных средств, оформленных в таможенном режиме отказа в пользу государства, за исключением поступлений в Фонд поддержки инфраструктуры образования</t>
  </si>
  <si>
    <t>Білім беру инфрақұрылымын қолдау қорынан түсетін түсімдердіқоспағанда, жергіліктік бюджетке түсетін салықтық емес басқа да түсімдер</t>
  </si>
  <si>
    <t>Другие неналоговые поступления в местный бюджет, за исключением поступлений в Фонд поддержки инфраструктуры образования</t>
  </si>
  <si>
    <t>Жергілікті бюджеттен берілген пайдаланылмаған бюджеттік кредиттерді қайтару</t>
  </si>
  <si>
    <t>Возврат неиспользованных бюджетных кредитов, выданных из местного бюджета</t>
  </si>
  <si>
    <t>Иесіз мүлікті, тәркіленген жылжымайтын мүлік объектілері, заттай дәлелдемелер, иесіз қалған мүлік, белгіленген тәртіппен коммуналдық меншікке өтеусіз өткен мүлікті, қадағалаусыз жануарларды, олжаларды, сондай-ақ мұрагерлік құқығы бойынша мемлекетке өткен мүлікті сатудан алынатын түсімдер</t>
  </si>
  <si>
    <t>Поступления от реализации бесхозяйного имущества, конфискованные объекты недвижимого имущества, вещественные доказательства, выморочное имущество, имущества, безвозмездно перешедшего в установленном порядке в коммунальную собственность, безнадзорных животных, находок, а также имущества, перешедшегопо праву наследования к государству</t>
  </si>
  <si>
    <t>Қазақстан Республикасы Экология және табиғи ресурстар министрлігі</t>
  </si>
  <si>
    <t>Министерство экологии и природных ресурсов Республики Казахстан</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</si>
  <si>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t>
  </si>
  <si>
    <t>Астана қаласының бюджетiнен алынатын бюджеттік алу</t>
  </si>
  <si>
    <t>Бюджетное изъятие из бюджета города Астана</t>
  </si>
  <si>
    <t>Мемлекеттiк басқарудың басқа деңгейлерiне берiлетiн ағымдағы трансферттер</t>
  </si>
  <si>
    <t>2022 ж. есеп /_x000D_
2022 г.  отчет</t>
  </si>
  <si>
    <t>2023ж.                1 тоқсан/ 2023г.          1 квартал</t>
  </si>
  <si>
    <t>2023ж.                1 тоқсан/ 2023г.            1 квартал</t>
  </si>
  <si>
    <t>на 1 апреля 2023 года</t>
  </si>
  <si>
    <t xml:space="preserve"> 2023 жылдың 1 сәуірге </t>
  </si>
  <si>
    <t>1.1.1.</t>
  </si>
  <si>
    <t>Мангистауская область</t>
  </si>
  <si>
    <t xml:space="preserve"> Нарықтық құны (АҚШ долл.)/                                   Рыночная стоимость                          (в долл. США)</t>
  </si>
  <si>
    <t>12.2-кесте</t>
  </si>
  <si>
    <t>Таблица 12.2</t>
  </si>
  <si>
    <t>12.3-кесте</t>
  </si>
  <si>
    <t>Таблица 12.3</t>
  </si>
  <si>
    <t xml:space="preserve">16-кесте </t>
  </si>
  <si>
    <t>Таблица 16</t>
  </si>
  <si>
    <t>Шетелдіктер үшін туристік жарналар</t>
  </si>
  <si>
    <t>Туристские взносы для иностранцев</t>
  </si>
  <si>
    <t>Мемлекеттiк резервтерден алынған тауарлар үшiн берешектi өтеуден түсетiн түсiмдер</t>
  </si>
  <si>
    <t>Поступления от погашения задолженности за полученные товарыиз государственных резервов</t>
  </si>
  <si>
    <t>762</t>
  </si>
  <si>
    <t>Облыстың құрылыс, энергетика және тұрғын үй-коммуналдық шаруашылық басқармасы</t>
  </si>
  <si>
    <t>Управление строительства, энергетики и жилищно-коммунального хозяйства области</t>
  </si>
  <si>
    <t>766</t>
  </si>
  <si>
    <t>Облыстың мәдениет және туризм басқармасы</t>
  </si>
  <si>
    <t>Управление культуры и туризма области</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</si>
  <si>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t>
  </si>
  <si>
    <t>Кеден одағында кедендік әкелу баждарын (баламалы қолданысы бар өзге де баждарды, салықтар мен алымдарды) есепке жатқызужәне бөлу тәртібін белгілеу және қолдану туралы келісім күшіне енгенге дейін төлеу жөніндегі міндеті туындаған әкелінетін тауарларға және (немесе) әкелінетін кедендік баждарға арналған кедендік баждар, сондай-ақ жер қойнауын пайдалану саласындағы келісімшарттар шеңберінде, оның ішінде Қазақстан Респ</t>
  </si>
  <si>
    <t>Таможенные пошлины на ввозимые товары и (или) ввозные таможенные пошлины, обязанность по уплате которых возникла до вступления в силу Соглашения об установлении и применении в таможенном союзе порядка зачисления и распределения ввозных таможенных пошлин (иных пошлин, налогов и сборов, имеющих эквивалентное действие), а также таможенные пошлины на товары ввозимые в рамках контрактов в сфере недропользования, в том чис</t>
  </si>
  <si>
    <t>ШЫҒЫС-ҚАЗАҚСТАН ОБЛЫСЫ</t>
  </si>
  <si>
    <t>2023ж.                2 тоқсан/ 2023г.            2 квартал</t>
  </si>
  <si>
    <t>2023ж.                2 тоқсан/ 2023г.          2 квартал</t>
  </si>
  <si>
    <t>Облыстық бюджеттерден, республикалық маңызы бар қалалардың,астана бюджеттерiнен републикалық бюджеттің шығындарына өтемақыға берілетін трансферттердің түсімдері</t>
  </si>
  <si>
    <t>Поступления трансфертов из областных бюджетов, бюджетов городов республиканского значения, столицы на компенсацию потерь республиканского бюджета</t>
  </si>
  <si>
    <t>Обязательные платежи, взимаемые за совершение юридически значимых действий и (или) выдачу документов, уполномоченными на то государственными органами или должностными лицами</t>
  </si>
  <si>
    <t>Доходы от аренды  имущества, находящегося в государственной собственности</t>
  </si>
  <si>
    <t>Штрафы, пени, санкции, взыскания, налагаемые государственными учреждениями, финансируемыми из государственного бюджета, a также содержащимися и финансируемыми из бюджета (сметы расходов) Национального Банка Республики Казахстан</t>
  </si>
  <si>
    <t>Штрафы, пени, санкции, взыскания, налагаемые государственными учреждениями, финансируемыми из государственного бюджета, а также содержащимися и финансируемыми из бюджета (сметы расходов) Национального Банка Республики Казахстан, за исключением поступлений от организаций нефтяного сектора</t>
  </si>
  <si>
    <t>Салыққа жатпайтын басқа да түсiмдер</t>
  </si>
  <si>
    <t>Трансферты из областных бюджетов, бюджетов городов Астаны и Алматы</t>
  </si>
  <si>
    <t xml:space="preserve">в среднем за период к соответствующему периоду предыдущего года, в % </t>
  </si>
  <si>
    <t>125</t>
  </si>
  <si>
    <t>Целевые текущие трансферты областным бюджетам на реализациюподушевого нормативного финансирования в государственных дневных общеобразовательных сельских полнокомплектных школах</t>
  </si>
  <si>
    <t>объектілердің әкімшілік жазаға тартылған лауазымды тұлғаларының саны</t>
  </si>
  <si>
    <t xml:space="preserve">количество должностных лиц объектов, привлеченных к административной ответственности </t>
  </si>
  <si>
    <t xml:space="preserve">материалдар тиісті органдарға жолданды: </t>
  </si>
  <si>
    <t xml:space="preserve">материалы переданы в соответствующие органы: </t>
  </si>
  <si>
    <t>на 1 октября 2023 года</t>
  </si>
  <si>
    <t xml:space="preserve"> 2023 жылдың 1 қазанға</t>
  </si>
  <si>
    <t>II. ҚР ҰЛТТЫҚ ҚОРЫНЫҢ ҚБШ - СЫНА АУДАРЫМДАР</t>
  </si>
  <si>
    <t>II. ПЕРЕВОДЫ С КСН НАЦИОНАЛЬНОГО ФОНДА РК</t>
  </si>
  <si>
    <t>2023ж.                2 тоқсан/ 2023г.                  2 квартал</t>
  </si>
  <si>
    <t>2023ж.              3 тоқсан/ 2023г.                3 квартал</t>
  </si>
  <si>
    <t>2023ж.                3 тоқсан/ 2023г.               3 квартал</t>
  </si>
  <si>
    <t>2023ж.                3 тоқсан/ 2023г.            3 квартал</t>
  </si>
  <si>
    <t>Ұлытау облысы</t>
  </si>
  <si>
    <t>Жетысуская область</t>
  </si>
  <si>
    <t>ШЫҒЫСТАР</t>
  </si>
  <si>
    <t>РАСХОДЫ</t>
  </si>
  <si>
    <t>Жалпы сипаттағы мемлекеттiк қызметтер</t>
  </si>
  <si>
    <t>Мемлекеттiк басқарудың жалпы функцияларын орындайтын өкiлдi, атқарушы және басқа органдар</t>
  </si>
  <si>
    <t>Представительные, исполнительные и другие органы, выполняющие общие функции  государственного управления</t>
  </si>
  <si>
    <t>002</t>
  </si>
  <si>
    <t>003</t>
  </si>
  <si>
    <t>007</t>
  </si>
  <si>
    <t>Услуги по обеспечению деятельности Премьер-Министра Республики Казахстан</t>
  </si>
  <si>
    <t>Адамның және азаматтың құқықтары мен бостандықтарының сақталуын қадағалау жөніндегі қызметтер</t>
  </si>
  <si>
    <t>Услуги по наблюдению за соблюдением прав и свобод человека и гражданина</t>
  </si>
  <si>
    <t>Қазақстандағы ұлттық құқық қорғау тетіктерінің тиімділігін күшейту</t>
  </si>
  <si>
    <t>Усиление эффективности национальных правозащитных механизмов в Казахстане</t>
  </si>
  <si>
    <t>Қазақстан Республикасы Жоғары Сот Кеңесінің қызметін қамтамасыз ету жөнінде көрсетілетін қызметтер</t>
  </si>
  <si>
    <t>Услуги по обеспечению деятельности Высшего Судебного СоветаРеспублики Казахстан</t>
  </si>
  <si>
    <t>008</t>
  </si>
  <si>
    <t>Қазақстан Республикасы Премьер-Министрінің қызметін қамтамасыз ету жөніндегі көрсетілетін қызметтер</t>
  </si>
  <si>
    <t>017</t>
  </si>
  <si>
    <t>Реформаларды қалыптастыруға және тиімді іске асыруға жәрдемдесу жөніндегі көрсетілетін қызметтер, стратегиялық жоспарлау, мемлекеттік статистикалық қызмет салаларында мемлекеттік саясатты жүзеге асыру, мемлекеттік басқару жүйесі мен квазиме</t>
  </si>
  <si>
    <t>Услуги по содействию в формировании и эффективной реализации реформ, осуществление государственной политики в сферах стратегического планирования, государственной статистической деятельности, участие в совершенствовании системы государствен</t>
  </si>
  <si>
    <t>Өкілдiк шығындарға арналған қаражат есебiнен іс-шаралар өткізу</t>
  </si>
  <si>
    <t>Проведение мероприятий за счет средств на представительскиезатраты</t>
  </si>
  <si>
    <t>Республика аумағында Қазақстан Республикасы Конституциясының үстемдігін қамтамасыз ету</t>
  </si>
  <si>
    <t>Обеспечение верховенства Конституции Республики Казахстан на территории Республики</t>
  </si>
  <si>
    <t>Сайлау өткізуді ұйымдастыру</t>
  </si>
  <si>
    <t>Организация проведения выборов</t>
  </si>
  <si>
    <t>Сайлау өткізу</t>
  </si>
  <si>
    <t>Проведение выборов</t>
  </si>
  <si>
    <t>Қазақстан Республикасы Парламентінің қызметін қамтамасыз ету жөніндегі көрсетілетін қызметтер</t>
  </si>
  <si>
    <t>Услуги по обеспечению деятельности Парламента Республики Казахстан</t>
  </si>
  <si>
    <t>Қазақстан Республикасы Президенті Іс Басқармасының мемлекеттік функциялары мен  өкілеттіктерін жүзеге асыруды қамтамасыз ету жөніндегі қызметтер</t>
  </si>
  <si>
    <t>Услуги по обеспечению осуществления государственных функцийи полномочий Управления делами Президента Республики Казахстан</t>
  </si>
  <si>
    <t>055</t>
  </si>
  <si>
    <t>Мемлекеттік органдар үшін автомашиналар паркін жаңарту</t>
  </si>
  <si>
    <t>Обновление парка автомашин для государственных органов</t>
  </si>
  <si>
    <t>Қаржылық қызмет</t>
  </si>
  <si>
    <t>Финансовая  деятельность</t>
  </si>
  <si>
    <t>Халықаралық қаржы ұйымдары қаржыландыратын инвестициялық жобалардың аудитiн жүзеге асыру</t>
  </si>
  <si>
    <t>Осуществление аудита инвестиционных проектов, финансируемыхмеждународными финансовыми организациями</t>
  </si>
  <si>
    <t>094</t>
  </si>
  <si>
    <t>Мемлекеттік активтерді басқару</t>
  </si>
  <si>
    <t>Управление государственными активами</t>
  </si>
  <si>
    <t>205</t>
  </si>
  <si>
    <t>Шекарадағы өткізу пункттерін жаңғырту және техникалық толықжарақтандыру</t>
  </si>
  <si>
    <t>Модернизация и техническое дооснащение пунктов пропуска на границе</t>
  </si>
  <si>
    <t>222</t>
  </si>
  <si>
    <t>Тұрғын үй құрылыс жинақ салымдары бойынша сыйлықақылар төлеу</t>
  </si>
  <si>
    <t>Выплата премий по вкладам в жилищные строительные сбережения</t>
  </si>
  <si>
    <t>Қазақстан Республикасы Жоғары аудиторлық палатасының қызметін қамтамасыз ету жөніндегі көрсетілетін қызметтер</t>
  </si>
  <si>
    <t>Услуги по обеспечению деятельности Высшей аудиторской палаты Республики Казахстан</t>
  </si>
  <si>
    <t>Қаржы нарығын реттеу және дамыту жөніндегі мемлекеттік саясатты қалыптастыру және іске асыру</t>
  </si>
  <si>
    <t>Формирование и реализация государственной политики по регулированию и развитию финансового рынка</t>
  </si>
  <si>
    <t>Сыртқы саяси қызмет</t>
  </si>
  <si>
    <t>Внешнеполитическая деятельность</t>
  </si>
  <si>
    <t>Сыртқы саяси қызметті үйлестіру жөніндегі көрсетілетін қызметтер</t>
  </si>
  <si>
    <t>Услуги по координации внешнеполитической деятельности</t>
  </si>
  <si>
    <t>Шетелдік іссапарлар</t>
  </si>
  <si>
    <t>Заграничные командировки</t>
  </si>
  <si>
    <t>Шетелдегі дипломатиялық өкілдіктердің арнайы, инженерлік-техникалық және нақты қорғалуын қамтамасыз ету</t>
  </si>
  <si>
    <t>Обеспечение специальной, инженерно-технической и физическойзащиты дипломатических представительств за рубежом</t>
  </si>
  <si>
    <t>013</t>
  </si>
  <si>
    <t>Халықаралық ұйымдарда, Тәуелсіз Мемлекеттер Достастығының жарғылық және басқа органдарында Қазақстан Республикасының мүддесін білдіру</t>
  </si>
  <si>
    <t>Представление интересов Республики Казахстан в  международных организациях, уставных и других органах Содружества Независимых Государств</t>
  </si>
  <si>
    <t>Қазақстан Республикасының халықаралық ұйымдарға, өзге де халықаралық және басқа органдарға қатысуы</t>
  </si>
  <si>
    <t>Участие Республики Казахстан в международных организациях, иных международных и прочих органах</t>
  </si>
  <si>
    <t>019</t>
  </si>
  <si>
    <t>Ақпараттық-имидждік саясаттың іске асырылуын қамтамасыз ету</t>
  </si>
  <si>
    <t>Обеспечение реализации информационно-имиджевой политики</t>
  </si>
  <si>
    <t>057</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</si>
  <si>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t>
  </si>
  <si>
    <t>Участие Казахстана в инициативах и инструментах Организацииэкономического сотрудничества и развития в рамках сотрудничества Казахстана с Организацией экономического сотрудничества и развития</t>
  </si>
  <si>
    <t>073</t>
  </si>
  <si>
    <t>Әріптестік туралы негіздемелік келісімдер шеңберінде халықаралық қаржы ұйымдарымен бірлесіп жүзеге асырылатын ҚазақстанРеспубликасының орнықты дамуына және өсуіне жәрдемдесу жөніндегі жобалардың іске асырылуын қамтамасыз ету</t>
  </si>
  <si>
    <t>Обеспечение реализации проектов по содействию устойчивому развитию и росту Республики Казахстан, осуществляемых совместно с международными финансовыми организациями в рамках рамочных соглашений о партнерстве</t>
  </si>
  <si>
    <t>096</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</si>
  <si>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 жүргізу  Қазақстан Республикасы мен Экономикалық ынтымақтас</t>
  </si>
  <si>
    <t>Проведение исследования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</si>
  <si>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Iргелi ғылыми зерттеулер</t>
  </si>
  <si>
    <t>Фундаментальные  научные исследования</t>
  </si>
  <si>
    <t>Ғылыми және (немесе) ғылыми-техникалық қызмет субъектілерінбазалық қаржыландыруды қамтамасыз ету</t>
  </si>
  <si>
    <t>Обеспечение базового финансирования субъектов научной и (или) научно-технической деятельности</t>
  </si>
  <si>
    <t>Ғылыми және (немесе) ғылыми-техникалық қызмет субъектілерін базалық қаржыландыруды қамтамасыз ету</t>
  </si>
  <si>
    <t>Ғылыми және (немесе) ғылыми-техникалық қызмет субъектілерінбазалық қаржыландыру</t>
  </si>
  <si>
    <t>Базовое финансирование субъектов научной и (или) научно-технической деятельности</t>
  </si>
  <si>
    <t>Ғылымды дамыту</t>
  </si>
  <si>
    <t>Развитие науки</t>
  </si>
  <si>
    <t>Жоспарлау және статистикалық қызмет</t>
  </si>
  <si>
    <t>Планирование и статистическая деятельность</t>
  </si>
  <si>
    <t>006</t>
  </si>
  <si>
    <t>Халықаралық ұйымдармен бірлесіп жүзеге асырылатын жобаларды зерттеулердің іске асырылуын қамтамасыз ету</t>
  </si>
  <si>
    <t>Обеспечение реализации исследований проектов, осуществляемых совместно с международными организациями</t>
  </si>
  <si>
    <t>Өңірлердің бәсекеге қабілеттілігін арттыру және мемлекеттікбасқаруды жетілдіру, мемлекеттік органдар қызметінде жобалық басқару жүйесін дамыту</t>
  </si>
  <si>
    <t>Повышение конкурентоспособности регионов и совершенствование государственного управления, развитие системы проектного управления в деятельности государственных органов</t>
  </si>
  <si>
    <t>Статистикалық ақпаратты ұсынуды қамтамасыз ету</t>
  </si>
  <si>
    <t>Обеспечение предоставления статистической информации</t>
  </si>
  <si>
    <t>Проведение мультииндикаторного кластерного обследования длямониторинга положения детей и женщин в Республике Казахстанв целях выполнения международных обязательств и достижения целей устойчивого развития</t>
  </si>
  <si>
    <t>Жалпы кадрлық мәселелер</t>
  </si>
  <si>
    <t>Общие кадровые вопросы</t>
  </si>
  <si>
    <t>Мемлекеттік қызмет саласындағы өңірлік хабты институционалдық қолдау</t>
  </si>
  <si>
    <t>Институциональная поддержка регионального хаба в сфере государственной службы</t>
  </si>
  <si>
    <t>012</t>
  </si>
  <si>
    <t>Республиканың мемлекеттiк қызмет кадрларын тестілеу жөніндегі көрсетілетін қызметтер</t>
  </si>
  <si>
    <t>Услуги по тестированию кадров государственной службы республики</t>
  </si>
  <si>
    <t>Жалпы сипаттағы өзге де мемлекеттiк қызметтер</t>
  </si>
  <si>
    <t>Прочие государственные услуги общего характера</t>
  </si>
  <si>
    <t>Қоғамдық тәртіпті қорғау және қоғамдық қауіпсіздікті қамтамасыз ету, қылмыстық-атқару жүйесі саласындағы мемлекеттік саясатты айқындау және оның іске асырылуын ұйымдастыру жөніндегі көрсетілетін қызметтер</t>
  </si>
  <si>
    <t>Услуги по определению и организации реализации государственной политики в области охраны общественного порядка и обеспечения общественной безопасности,  уголовно-исполнительной системы</t>
  </si>
  <si>
    <t>021</t>
  </si>
  <si>
    <t>Шетелде Қазақстан Республикасы азаматтарының құқықтары мен мүдделерін қорғау жөніндегі іс-шараларды қамтамасыз ету</t>
  </si>
  <si>
    <t>Обеспечение мероприятий по защите прав и интересов граждан Республики Казахстан за рубежом</t>
  </si>
  <si>
    <t>022</t>
  </si>
  <si>
    <t>Шетелдегі отандастармен және Қазақстан Республикасына келген этникалық қазақтармен байланыстарды және қатынастарды дамытуға жәрдемдесу</t>
  </si>
  <si>
    <t>Содействие развитию связей и контактов с соотечественникамиза рубежом и этническими казахами, прибывшими в Республику Казахстан</t>
  </si>
  <si>
    <t>028</t>
  </si>
  <si>
    <t>Қазақстан Республикасы Сыртқы істер министрлігінің дипломатиялық қызметтің бірыңғай ақпараттық жүйесін құру</t>
  </si>
  <si>
    <t>Создание единой информационной системы дипломатической службы Министерства иностранных дел Республики Казахстан</t>
  </si>
  <si>
    <t>Экология және табиғи ресурстар саласындағы қызметті үйлестіру жөніндегі көрсетілетін қызметтер</t>
  </si>
  <si>
    <t>Услуги по координации деятельности в сфере экологии и природных ресурсов</t>
  </si>
  <si>
    <t>116</t>
  </si>
  <si>
    <t>Қоғамдық келісім саласындағы мемлекеттік саясатты іске асыру</t>
  </si>
  <si>
    <t>Реализация государственной политики в сфере общественного согласия</t>
  </si>
  <si>
    <t>Ішкі жəне сыртқы сауда саясатын қалыптастыру жəне іске асыру, халықаралық экономикалық интеграция, тұтынушылардың құқықтарын қорғау, техникалық реттеу, стандарттау жəне өлшем бірлігін қамтамасыз ету, шикізаттық емес экспортты дамыту жəне іл</t>
  </si>
  <si>
    <t>Формирование и реализация политики государства в сфере внутренней и внешней торговой политики, международной экономической интеграции, защиты прав потребителей, технического регулирования, стандартизации и обеспечения единства измерений, ра</t>
  </si>
  <si>
    <t>Бюджеттік жоспарлауды, мемлекеттік бюджетті атқаруды және оның атқарылуын бақылауды қамтамасыз ету жөніндегі көрсетілетін қызметтер</t>
  </si>
  <si>
    <t>Услуги по обеспечению бюджетного планирования, исполнения иконтроля за исполнением государственного бюджета</t>
  </si>
  <si>
    <t>Саяси партияларды қаржыландыру</t>
  </si>
  <si>
    <t>Финансирование политических партий</t>
  </si>
  <si>
    <t>Цифрландыру, инновациялар, аэроғарыш және электрондық өнеркәсіп, ақпараттандыру және байланыс саласындағы ақпараттық қауіпсіздік (киберқауіпсіздік), топография-геодезия және картография саласындағы мемлекеттік саясатты қалыптастыру және іск</t>
  </si>
  <si>
    <t>Формирование и реализация политики государства в сфере цифровизации, инноваций, аэрокосмической и электронной промышленности, информационной безопасности в сфере информатизации и связи (кибербезопасности), топографо-геодезии и картографии</t>
  </si>
  <si>
    <t>Энергетика, атом энергиясы, мұнай-газ және мұнай-химия өнеркәсібі саласындағы қызметті үйлестіру жөніндегі көрсетілетінқызметтер</t>
  </si>
  <si>
    <t>Услуги по координации деятельности в сфере энергетики, атомной энергии, нефтегазовой и нефтехимической промышленности</t>
  </si>
  <si>
    <t>Инвестициялар тарту жөніндегі мемлекеттік саясатты қалыптастыру, экономикалық саясатты дамыту, табиғи монополиялар субъектілерінің қызметін peттеу, өңірлік даму және кәсіпкерліктідамыту саласындағы қызметті үйлестіру жөніндегі көрсетілетін</t>
  </si>
  <si>
    <t>Услуги по формированию государственной политики по привлечению инвестиций, развитию экономической политики, регулированию деятельности субъектов естественных монополий, координации деятельности в области регионального развития и развития пр</t>
  </si>
  <si>
    <t>Өнеркәсіп, қорғаныс өнеркәсібі, геология, бірыңғай әскери-техникалық саясатты және әскери-техникалық ынтымақтастықты жүргізуге қатысу, қорғаныстық тапсырысты қалыптастыру, орналастыру және орындау саласындағы басшылық, индустриялық саясатты</t>
  </si>
  <si>
    <t>Разработка или корректировка, а также проведение необходимых экспертиз технико-экономических обоснований бюджетных инвестиционных проектов и конкурсных документаций проектов государственно-частного партнерства, концессионных проектов, консу</t>
  </si>
  <si>
    <t>Мемлекеттік аудит және қаржылық бақылау жүйесін жетілдіру</t>
  </si>
  <si>
    <t>Совершенствование системы государственного аудита и финансового контроля</t>
  </si>
  <si>
    <t>Мемлекеттік қызмет саласындағы бірыңғай мемлекеттiк саясатты қалыптастыру және іске асыру</t>
  </si>
  <si>
    <t>Формирование и реализация единой государственной политики всфере государственной службы</t>
  </si>
  <si>
    <t>Бәсекелестікті қорғау және монополистік қызметті шектеу саласындағы мемлекеттік саясатты қалыптастыру жөніндегі уәкілетті органның қызметін қамтамасыз ету</t>
  </si>
  <si>
    <t>Обеспечение деятельности уполномоченного органа по формированию государственной политики в области защиты конкуренции иограничения монополистической деятельности</t>
  </si>
  <si>
    <t>Кірістерді заңдастыруға (жылыстатуға) және терроризмді қаржыландыруға қарсы іс-қимылды, экономикалық және қаржылық құқық бұзушылықтарға қарсы күресті қамтамасыз ету жөніндегі көрсетілетін қызметтер</t>
  </si>
  <si>
    <t>Услуги по обеспечению противодействия легализации (отмыванию) доходов и финансированию терроризма, борьбы с экономическими и финансовыми правонарушениями</t>
  </si>
  <si>
    <t>Қорғаныс</t>
  </si>
  <si>
    <t>Әскери мұқтаждар</t>
  </si>
  <si>
    <t>Военные нужды</t>
  </si>
  <si>
    <t>Қорғанысты және Қазақстан Республикасының Қарулы Күштерін ұйымдастыру саласындағы мемлекеттік саясатты айқындау және іске асыру жөніндегі көрсетілетін қызметтер</t>
  </si>
  <si>
    <t>Услуги по определению и реализации государственной политикив области организации обороны и Вооруженных Сил Республики Казахстан</t>
  </si>
  <si>
    <t>047</t>
  </si>
  <si>
    <t>Қазақстан Республикасы Қарулы Күштерінің жауынгерлік, жұмылдыру дайындығын қамтамасыз ету</t>
  </si>
  <si>
    <t>Обеспечение боевой, мобилизационной готовности Вооруженных Сил Республики Казахстан</t>
  </si>
  <si>
    <t>Мемлекеттік қорғаныстық тапсырысты орындауды қамтамасыз ету</t>
  </si>
  <si>
    <t>Обеспечение исполнения государственного оборонного заказа</t>
  </si>
  <si>
    <t>Төтенше жағдайлар жөнiндегi жұмыстарды ұйымдастыру</t>
  </si>
  <si>
    <t>Организация работы по чрезвычайным ситуациям</t>
  </si>
  <si>
    <t>Табиғи және техногендік сипаттағы төтенше жағдайлардың алдын алу және оларды жою, өнеркәсіптік қауіпсіздік саласындағы мемлекеттік саясатты айқындау және оның іске асырылуын ұйымдастыру, мемлекеттік материалдық резервті қалыптастыру және іс</t>
  </si>
  <si>
    <t>Услуги по определению и организации реализации государственной политики в области предупреждения и ликвидации чрезвычайных ситуаций природного и техногенного характера, промышленной безопасности, формированию и реализации государственного м</t>
  </si>
  <si>
    <t>Табиғи және техногендік сипаттағы төтенше жағдайлардың алдын алу және оларды жою саласындағы қызметті ұйымдастыру</t>
  </si>
  <si>
    <t>Организация деятельности в области предупреждения и ликвидации чрезвычайных ситуаций природного и техногенного характера</t>
  </si>
  <si>
    <t>Табиғи және техногендік сипаттағы төтенше жағдайлардан қорғау объектілерін салу және реконструкциялау</t>
  </si>
  <si>
    <t>Строительство и реконструкция объектов защиты от чрезвычайных ситуаций природного и техногенного характера</t>
  </si>
  <si>
    <t>Төтенше жағдайлар жөніндегі органдар мен мекемелердің күрделі шығыстары</t>
  </si>
  <si>
    <t>Капитальные расходы органов и учреждений по чрезвычайным ситуациям</t>
  </si>
  <si>
    <t>Қоғамдық тәртіп, қауіпсіздік, құқықтық, сот, қылмыстық-атқару қызметі</t>
  </si>
  <si>
    <t>Құқық қорғау қызметi</t>
  </si>
  <si>
    <t>Правоохранительная деятельность</t>
  </si>
  <si>
    <t>015</t>
  </si>
  <si>
    <t>Халықты жеке басты куәландыратын құжаттармен, жүргізуші куәліктерімен, көлік құралдарын мемлекеттік тіркеу үшін құжаттармен, нөмірлік белгілермен қамтамасыз ету</t>
  </si>
  <si>
    <t>Обеспечение населения документами, удостоверяющими личность, водительскими удостоверениями, документами, номерными знаками для государственной регистрации транспортных средств</t>
  </si>
  <si>
    <t>076</t>
  </si>
  <si>
    <t>Қоғамдық тәртіпті сақтау және қоғамдық қауіпсіздікті қамтамасыз ету</t>
  </si>
  <si>
    <t>Охрана общественного порядка и обеспечение общественной безопасности</t>
  </si>
  <si>
    <t>078</t>
  </si>
  <si>
    <t>Ішкі істер органдарының жедел-іздестіру қызметтерін жүзеге асыру</t>
  </si>
  <si>
    <t>Осуществление оперативно-розыскной деятельности органов внутренних дел</t>
  </si>
  <si>
    <t>Формирование и реализация единой государственной политики по противодействию коррупционным преступлениям</t>
  </si>
  <si>
    <t>Сыбайлас жемқорлық қылмыстарға және құқық бұзушылықтарға қарсы іс-қимыл бойынша жедел-іздестіру қызметі</t>
  </si>
  <si>
    <t>Оперативно-розыскная деятельность по противодействию коррупционным преступлениям и правонарушениям</t>
  </si>
  <si>
    <t>Нормативтік құқықтық актілердің жобаларына сыбайлас жемқорлыққа қарсы сараптама жүргізу</t>
  </si>
  <si>
    <t>Проведение антикоррупционной экспертизы проектов нормативных правовых актов</t>
  </si>
  <si>
    <t>Жедел - іздестіру қызметін жүзеге асыру</t>
  </si>
  <si>
    <t>Осуществление оперативно-розыскной деятельности</t>
  </si>
  <si>
    <t>Сотқа дейінгі тергеп-тексеру</t>
  </si>
  <si>
    <t>Досудебное расследование</t>
  </si>
  <si>
    <t>Создание информационной системы экономических расследований</t>
  </si>
  <si>
    <t>Құқықтық қызмет</t>
  </si>
  <si>
    <t>Правовая деятельность</t>
  </si>
  <si>
    <t>Адвокаттардың және заң консультанттарының заң көмегін көрсетуі</t>
  </si>
  <si>
    <t>Оказание юридической помощи адвокатами и юридическими консультантами</t>
  </si>
  <si>
    <t>Научное сопровождение законотворческой деятельности государственных органов</t>
  </si>
  <si>
    <t>009</t>
  </si>
  <si>
    <t>Халықты құқықтық ақпаратпен қамтамасыз ету және Бірыңғай құқықтық ақпарат жүйесін жүргізу</t>
  </si>
  <si>
    <t>Обеспечение населения правовой информацией и ведение Единойсистемы правовой информации</t>
  </si>
  <si>
    <t>Сот қызметi</t>
  </si>
  <si>
    <t>Судебная деятельность</t>
  </si>
  <si>
    <t>Сот органдарының азаматтардың және ұйымдардың құқықтарын, бостандықтары мен заңды мүдделерін сотта қорғауды қамтамасыз етуі</t>
  </si>
  <si>
    <t>Обеспечение судебными органами судебной защиты прав, свобод и законных интересов граждан и организаций</t>
  </si>
  <si>
    <t>Заңды және құқықтық тәртiптi қамтамасыз ету жөніндегі қызмет</t>
  </si>
  <si>
    <t>Деятельность по обеспечению законности и правопорядка</t>
  </si>
  <si>
    <t>Қазақстан Республикасында заңдардың және заңға тәуелді актілердің дәлме-дәл және бірізді қолданылуына жоғары қадағалауды жүзеге асыру</t>
  </si>
  <si>
    <t>Осуществление высшего надзора за точным и единообразным применением законов и подзаконных актов в Республике Казахстан</t>
  </si>
  <si>
    <t>Құқықтық статистикалық ақпаратпен қамтамасыз етудің жедел жүйесін құру</t>
  </si>
  <si>
    <t>Создание оперативной системы обеспечения правовой  статистической информацией</t>
  </si>
  <si>
    <t>Жеке тұлғаның, қоғамның және мемлекеттің қауiпсiздiгiн қамта</t>
  </si>
  <si>
    <t>Деятельность по обеспечению безопасности личности, обществаи государства</t>
  </si>
  <si>
    <t>Мемлекеттік мекемелерді фельдъегерлік байланыспен қамтамасыз ету жөніндегі көрсетілетін қызметтер</t>
  </si>
  <si>
    <t>Услуги по обеспечению фельдъегерской связью государственныхучреждений</t>
  </si>
  <si>
    <t>Ұлттық қауіпсіздікті қамтамасыз ету</t>
  </si>
  <si>
    <t>Обеспечение национальной безопасности</t>
  </si>
  <si>
    <t>Күзетілетін тұлғалар мен объектілердің қауіпсіздігін қамтамасыз ету</t>
  </si>
  <si>
    <t>Обеспечение безопасности охраняемых лиц и объектов</t>
  </si>
  <si>
    <t>Қылмыстық-атқару жүйесі</t>
  </si>
  <si>
    <t>Уголовно-исполнительная система</t>
  </si>
  <si>
    <t>077</t>
  </si>
  <si>
    <t>Қылмыстық-атқару жүйесінің қызметін ұйымдастыру</t>
  </si>
  <si>
    <t>Организация деятельности уголовно-исполнительной системы</t>
  </si>
  <si>
    <t>Қоғамдық тәртіп және қауіпсіздік саласындағы басқа да қызметтер</t>
  </si>
  <si>
    <t>Прочие услуги в области общественного порядка и безопасности</t>
  </si>
  <si>
    <t>Правовое обеспечение деятельности государства</t>
  </si>
  <si>
    <t>Төреліктерде, шетелдік төреліктерде, шетелдік мемлекеттік және сот органдарында, сондай-ақ төрелікке дейінгі және сотқадейінгі дауларды реттеу процесінде мемлекеттің мүдделерін қорғау және білдіру, Қазақстан Республикасы Үкіметінің қатысуы</t>
  </si>
  <si>
    <t>Защита и представление интересов государства в арбитражах, иностранных арбитражах, иностранных государственных и судебных органах, а также в процессе доарбитражного и досудебного урегулирования споров, оценка перспектив судебных или арбитра</t>
  </si>
  <si>
    <t>065</t>
  </si>
  <si>
    <t>Сот сараптамалары жөніндегі көрсетілетін қызметтер</t>
  </si>
  <si>
    <t>Услуги по судебным экспертизам</t>
  </si>
  <si>
    <t>Мектепке дейiнгi тәрбие және оқыту</t>
  </si>
  <si>
    <t>Дошкольное воспитание и обучение</t>
  </si>
  <si>
    <t>Мектепке дейінгі тәрбие мен білім беруге қолжетімділікті қамтамасыз ету</t>
  </si>
  <si>
    <t>Обеспечение доступности дошкольного воспитания и обучения</t>
  </si>
  <si>
    <t>Бастауыш, негізгі орта және жалпы орта білім беру</t>
  </si>
  <si>
    <t>Начальное, основное среднее и общее среднее образование</t>
  </si>
  <si>
    <t>Мамандандырылған білім беру  ұйымдарында жалпы білім беру</t>
  </si>
  <si>
    <t>Общеобразовательное обучение в специализированных организациях образования</t>
  </si>
  <si>
    <t>093</t>
  </si>
  <si>
    <t>Орта білім беруді жаңғырту</t>
  </si>
  <si>
    <t>Модернизация среднего образования</t>
  </si>
  <si>
    <t>Техникалық және кәсіптік, орта білімнен кейінгі білім беру</t>
  </si>
  <si>
    <t>Техническое и профессиональное, послесреднее образование</t>
  </si>
  <si>
    <t>Техникалық және кәсіптік,  орта білімнен кейінгі білім беру ұйымдарында мамандар даярлау</t>
  </si>
  <si>
    <t>Подготовка специалистов в организациях технического и профессионального, послесреднего образования</t>
  </si>
  <si>
    <t>Техникалық және кәсіптік білімі бар кадрлармен қамтамасыз ету</t>
  </si>
  <si>
    <t>Обеспечение кадрами с техническим и профессиональным образованием</t>
  </si>
  <si>
    <t>Мәдениет пен өнер саласындағы техникалық, кәсіптік, орта білімнен кейінгі білім беру ұйымдарында мамандар даярлау және білім алушыларға әлеуметтік қолдау көрсету</t>
  </si>
  <si>
    <t>Подготовка специалистов в организациях технического, профессионального, послесреднего образования и оказание социальнойподдержки обучающимся в области культуры и искусства</t>
  </si>
  <si>
    <t>Мамандарды қайта даярлау және біліктіліктерін арттыру</t>
  </si>
  <si>
    <t>Переподготовка и повышение квалификации специалистов</t>
  </si>
  <si>
    <t>060</t>
  </si>
  <si>
    <t>Сот-сараптама кадрларының біліктілігін арттыру</t>
  </si>
  <si>
    <t>Повышение квалификации судебно-экспертных кадров</t>
  </si>
  <si>
    <t>Мектепке дейінгі мемлекеттік білім беру ұйымдары педагогтерінің біліктілігін арттыру</t>
  </si>
  <si>
    <t>Повышение квалификации педагогов государственных организаций дошкольного образования</t>
  </si>
  <si>
    <t>Мемлекеттік орта білім беру ұйымдары педагогтерінің біліктілігін арттыру</t>
  </si>
  <si>
    <t>Повышение квалификации педагогов государственных организаций среднего образования</t>
  </si>
  <si>
    <t>Техникалық және кәсіптік білім беру мемлекеттік ұйымдары педагогтерінің біліктілігін арттыру</t>
  </si>
  <si>
    <t>Повышение квалификации педагогов государственных организаций технического и профессионального образования</t>
  </si>
  <si>
    <t>Денсаулық сақтау ұйымдары кадрларының біліктілігін арттыру және оларды қайта даярлау</t>
  </si>
  <si>
    <t>Повышение квалификации и переподготовка кадров организаций здравоохранения</t>
  </si>
  <si>
    <t>Повышение квалификации и переподготовка кадров в области культуры и искусства</t>
  </si>
  <si>
    <t>Жұмылдыру органдары қызметкерлерінің біліктілігін арттыру</t>
  </si>
  <si>
    <t>Повышение квалификации работников мобилизационных органов</t>
  </si>
  <si>
    <t>Сот кадрларына жоғары оқу орнынан кейінгі білім беруді ұйымдастыру, оларды қайта даярлау және біліктілігін арттыру</t>
  </si>
  <si>
    <t>Организация послевузовского образования, переподготовка и повышение квалификации судейских кадров</t>
  </si>
  <si>
    <t>Мемлекеттік қызметшілердің біліктілігін арттыру</t>
  </si>
  <si>
    <t>Повышение квалификации государственных служащих</t>
  </si>
  <si>
    <t>Мемлекеттік қызметшілерді даярлау, қайта даярлау және олардың біліктілігін арттыру жөніндегі көрсетілетін қызметтер</t>
  </si>
  <si>
    <t>Услуги по подготовке, переподготовке и повышению квалификации государственных служащих</t>
  </si>
  <si>
    <t>Жоғары және жоғары оқу орнынан кейін бiлiм беру</t>
  </si>
  <si>
    <t>Высшее и послевузовское образование</t>
  </si>
  <si>
    <t>011</t>
  </si>
  <si>
    <t>Жоғары және жоғары оқу орнынан кейінгі кәсіптік білімі бар мамандар даярлау</t>
  </si>
  <si>
    <t>Подготовка специалистов с высшим и послевузовским профессиональным образованием</t>
  </si>
  <si>
    <t>Жоғары және жоғары оқу орнынан кейінгі білімі бар мамандарды даярлау және білім алушыларға әлеуметтік қолдау көрсету</t>
  </si>
  <si>
    <t>Подготовка специалистов с высшим, послевузовским образованием и оказание социальной поддержки обучающимся</t>
  </si>
  <si>
    <t>Жоғары және жоғары оқу орнынан кейінгі білімі бар кадрлармен қамтамасыз ету</t>
  </si>
  <si>
    <t>Обеспечение кадрами с высшим и послевузовским образованием</t>
  </si>
  <si>
    <t>018</t>
  </si>
  <si>
    <t>Повышение профессионального уровня и послевузовское образование сотрудников правоохранительных органов</t>
  </si>
  <si>
    <t>Бiлiм беру саласындағы өзге де қызметтер</t>
  </si>
  <si>
    <t>Прочие услуги в области образования</t>
  </si>
  <si>
    <t>079</t>
  </si>
  <si>
    <t>Қазақстан Республикасы Ішкі істер министрлігінің кадрларын оқыту, біліктілігін арттыру және қайта даярлау</t>
  </si>
  <si>
    <t>Обучение, повышение квалификации и переподготовка кадров Министерства внутренних дел Республики Казахстан</t>
  </si>
  <si>
    <t>Қазақстан Республикасы Төтенше жағдайлар министрлігінің кадрларын оқыту, біліктілігін арттыру және қайта даярлау</t>
  </si>
  <si>
    <t>Обучение, повышение квалификации и переподготовка кадров Министерства по чрезвычайным ситуациям Республики Казахстан</t>
  </si>
  <si>
    <t>010</t>
  </si>
  <si>
    <t>Назарбаев Зияткерлік мектептері» ДБҰ-ға нысаналы салым</t>
  </si>
  <si>
    <t>Целевой вклад в АОО «Назарбаев Интеллектуальные школы</t>
  </si>
  <si>
    <t>092</t>
  </si>
  <si>
    <t>Назарбаев Университеті» ДБҰ-ға нысаналы салым</t>
  </si>
  <si>
    <t>Целевой вклад в АОО «Назарбаев Университет</t>
  </si>
  <si>
    <t>230</t>
  </si>
  <si>
    <t>Мемлекеттік тілді және Қазақстан халқының басқа да тілдеріндамыту</t>
  </si>
  <si>
    <t>Развитие государственного языка и других языков народа Казахстана</t>
  </si>
  <si>
    <t>231</t>
  </si>
  <si>
    <t>Түркі академиясын орналастыру шарттары мен тәртібі туралы келісімнің іске асырылуын қамтамасыз ету</t>
  </si>
  <si>
    <t>Обеспечение реализации Соглашения об условиях и порядке размещения Тюркской Академии</t>
  </si>
  <si>
    <t>041</t>
  </si>
  <si>
    <t>Мәдениет пен өнер саласында кадрлар даярлау</t>
  </si>
  <si>
    <t>Подготовка кадров в области культуры и искусства</t>
  </si>
  <si>
    <t>045</t>
  </si>
  <si>
    <t>Туризм саласында кадрлар даярлау үшін білім беру қызметін ұйымдастыру жөніндегі көрсетілетін қызметтер</t>
  </si>
  <si>
    <t>Услуги по организации образовательной деятельности для подготовки кадров в области туризма</t>
  </si>
  <si>
    <t>Кең бейiндi ауруханалар</t>
  </si>
  <si>
    <t>Больницы широкого профиля</t>
  </si>
  <si>
    <t>Қарулы Күштерді медициналық қамтамасыз ету</t>
  </si>
  <si>
    <t>Медицинское обеспечение Вооруженных Сил</t>
  </si>
  <si>
    <t>Халықтың денсаулығын қорғау</t>
  </si>
  <si>
    <t>Охрана здоровья населения</t>
  </si>
  <si>
    <t>Балаларды сауықтыру, оңалту және олардың демалысын ұйымдастыру</t>
  </si>
  <si>
    <t>Оздоровление, реабилитация и организация отдыха детей</t>
  </si>
  <si>
    <t>053</t>
  </si>
  <si>
    <t>Арнайы медициналық резервті сақтауды қамтамасыз ету және денсаулық сақтау инфрақұрылымды дамыту</t>
  </si>
  <si>
    <t>Обеспечение хранения специального медицинского резерва и развитие инфраструктуры здравоохранения</t>
  </si>
  <si>
    <t>Қазақстан Республикасы Президенті Іс Басқармасы медициналық ұйымдарының қызметін қамтамасыз ету</t>
  </si>
  <si>
    <t>Обеспечение деятельности медицинских организаций Управления Делами Президента Республики Казахстан</t>
  </si>
  <si>
    <t>Денсаулық сақтау саласындағы өзге де қызметтер</t>
  </si>
  <si>
    <t>Прочие услуги в области здравоохранения</t>
  </si>
  <si>
    <t>014</t>
  </si>
  <si>
    <t>Әскери қызметшілерді, құқық қорғау органдарының қызметкерлерін емдеу жөніндегі көрсетілетін қызметтер</t>
  </si>
  <si>
    <t>Услуги по лечению военнослужащих, сотрудников правоохранительных органов</t>
  </si>
  <si>
    <t>Әскери қызметшілерді, құқық қорғау органдарының қызметкерлерін және олардың отбасы мүшелерін емдеу және төтенше жағдай кезінде зардап шеккендерге медициналық көмек көрсету жөніндегі көрсетілетін қызметтер</t>
  </si>
  <si>
    <t xml:space="preserve"> Услуги по лечению военнослужащих, сотрудников правоохранительных органов и членов их семей и оказанию медицинской помощи пострадавшим от чрезвычайных ситуаций</t>
  </si>
  <si>
    <t>Денсаулық сақтау саласындағы мемлекеттік саясатты қалыптастыру</t>
  </si>
  <si>
    <t>Формирование государственной политики в области здравоохранения</t>
  </si>
  <si>
    <t>Денсаулық сақтау және халықтың санитариялық-эпидемиологиялық саламаттылығы саласындағы қолданбалы ғылыми зерттеулер</t>
  </si>
  <si>
    <t>Прикладные научные исследования в области здравоохранения исанитарно-эпидемиологического благополучия населения</t>
  </si>
  <si>
    <t>024</t>
  </si>
  <si>
    <t>061</t>
  </si>
  <si>
    <t>Әлеуметтiк қамсыздандыру</t>
  </si>
  <si>
    <t>Социальное обеспечение</t>
  </si>
  <si>
    <t>Обеспечение реализации проектов, осуществляемых совместно смеждународными организациями</t>
  </si>
  <si>
    <t>Әлеуметтiк көмек және әлеуметтiк қамтамасыз ету салаларындағы өзге де қызметтер</t>
  </si>
  <si>
    <t>Прочие услуги в области социальной помощи и социального обеспечения</t>
  </si>
  <si>
    <t>Еңбек, халықты жұмыспен қамту, әлеуметтік қорғау және көші-қон саласындағы мемлекеттік саясатты қалыптастыру</t>
  </si>
  <si>
    <t>Формирование государственной политики в области труда, занятости, социальной защиты и миграции населения</t>
  </si>
  <si>
    <t>034</t>
  </si>
  <si>
    <t>Еңбекті қорғау саласындағы қолданбалы ғылыми зерттеулер</t>
  </si>
  <si>
    <t>Прикладные научные исследования в области охраны труда</t>
  </si>
  <si>
    <t>058</t>
  </si>
  <si>
    <t>Республикалық деңгейде халықты әлеуметтік қорғау және көмеккөрсету, сондай-ақ әлеуметтік қорғау жүйесін жетілдіру және инфрақұрылымды дамыту</t>
  </si>
  <si>
    <t>Оказание социальной защиты и помощи населению на республиканском уровне, а также совершенствование системы социальной защиты и развитие инфраструктуры</t>
  </si>
  <si>
    <t>068</t>
  </si>
  <si>
    <t>Нәтижелі жұмыспен қамтуды дамыту</t>
  </si>
  <si>
    <t>Развитие продуктивной занятости</t>
  </si>
  <si>
    <t>Біліктілік жүйесін дамыту</t>
  </si>
  <si>
    <t>Развитие системы квалификаций</t>
  </si>
  <si>
    <t>Тұрғын үй-коммуналдық шаруашылық</t>
  </si>
  <si>
    <t>Тұрғын үй шаруашылығы</t>
  </si>
  <si>
    <t>Жилищное хозяйство</t>
  </si>
  <si>
    <t>228</t>
  </si>
  <si>
    <t>Коммуналдық шаруашылық</t>
  </si>
  <si>
    <t>Коммунальное хозяйство</t>
  </si>
  <si>
    <t>Қарағанды облысының бюджетіне жылумен жабдықтау жүйелерін дамытуға берілетін нысаналы даму трансферттері</t>
  </si>
  <si>
    <t>Целевые трансферты на развитие бюджету Карагандинской области на развитие систем теплоснабжения</t>
  </si>
  <si>
    <t>229</t>
  </si>
  <si>
    <t>Тұрғын үй-коммуналдық шаруашылық саласындағы іс-шараларды іске асыру</t>
  </si>
  <si>
    <t>Реализация мероприятий в области жилищно-коммунального хозяйства</t>
  </si>
  <si>
    <t>Мәдениет, спорт, туризм және ақпараттық кеңістiк</t>
  </si>
  <si>
    <t>Мәдениет саласындағы қызмет</t>
  </si>
  <si>
    <t>Деятельность в области культуры</t>
  </si>
  <si>
    <t>033</t>
  </si>
  <si>
    <t>Мәдениет және өнер саласындағы бәсекелестікті жоғарылату, қазақстандық мәдени мұраны сақтау, зерделеу мен насихаттау және архив ісінің іске асырылу тиімділігін арттыру</t>
  </si>
  <si>
    <t>Повышение конкурентоспособности сферы культуры и искусства,сохранение, изучение и популяризация казахстанского культурного наследия и повышение эффективности реализации архивногодела</t>
  </si>
  <si>
    <t>049</t>
  </si>
  <si>
    <t>Ономастикалық және геральдикалық қызметті дамыту</t>
  </si>
  <si>
    <t>Развитие ономастической и геральдической деятельности</t>
  </si>
  <si>
    <t>Спорт</t>
  </si>
  <si>
    <t>035</t>
  </si>
  <si>
    <t>Поддержка развития массового спорта и национальных видов спорта</t>
  </si>
  <si>
    <t>036</t>
  </si>
  <si>
    <t>Жоғары жетістіктер спортын дамыту</t>
  </si>
  <si>
    <t>Развитие спорта высших достижений</t>
  </si>
  <si>
    <t>Ақпараттық кеңiстiк</t>
  </si>
  <si>
    <t>Информационное пространство</t>
  </si>
  <si>
    <t>Мемлекеттік ақпараттық саясатты жүргізу</t>
  </si>
  <si>
    <t>Проведение государственной информационной политики</t>
  </si>
  <si>
    <t>Обеспечение укрепления взаимоотношений институтов гражданского общества и государства, модернизация общественного сознания</t>
  </si>
  <si>
    <t>Ғылыми-тарихи құндылықтарға, ғылыми-педагогикалық ақпаратқақолжетімділікті қамтамасыз ету</t>
  </si>
  <si>
    <t>Обеспечение доступа к научно-историческим ценностям, научно-педагогической информации</t>
  </si>
  <si>
    <t>219</t>
  </si>
  <si>
    <t>Ғылыми-тарихи құндылықтарға, ғылыми-техникалық және ғылыми-педагогикалық ақпаратқа қолжетімділікті қамтамасыз ету</t>
  </si>
  <si>
    <t>Обеспечение доступа к научно-историческим ценностям, научно-технической и научно-педагогической информации</t>
  </si>
  <si>
    <t>Ішкі саяси тұрақтылықты  қамтамасыз ету және қазақстандық патриотизмді нығайту</t>
  </si>
  <si>
    <t>Обеспечение внутриполитической стабильности и укрепление казахстанского патриотизма</t>
  </si>
  <si>
    <t>Туризм</t>
  </si>
  <si>
    <t>043</t>
  </si>
  <si>
    <t>Ұлттық туристік өнімді қалыптастыру мен оны халықаралық және ішкі нарықта ілгерілету</t>
  </si>
  <si>
    <t>Формирование национального туристского продукта и продвижение его на международном и внутреннем рынке</t>
  </si>
  <si>
    <t>051</t>
  </si>
  <si>
    <t>Туризм мен туристік қызметті дамытуды ынталандыру</t>
  </si>
  <si>
    <t>Стимулирование развития туризма и туристической деятельности</t>
  </si>
  <si>
    <t>029</t>
  </si>
  <si>
    <t>Щучинск –Бурабай курорттық аймағының туристік имиджін қалыптастыру</t>
  </si>
  <si>
    <t>Формирование туристского имиджа в Щучинско-Боровской курортной зоне</t>
  </si>
  <si>
    <t>Мәдениет, спорт, туризм және ақпараттық кеңiстiктi ұйымдастыру жөнiндегi өзге де қызметтер</t>
  </si>
  <si>
    <t>Прочие услуги по организации культуры, спорта, туризма  и информационного пространства</t>
  </si>
  <si>
    <t>Мемлекеттік жастар және отбасы саясатын іске асыру</t>
  </si>
  <si>
    <t>Реализация государственной молодежной и семейной политики</t>
  </si>
  <si>
    <t>Халықаралық ұйымдармен бірлесіп жүзеге асырылатын жобалардыіске асыруды қамтамасыз ету</t>
  </si>
  <si>
    <t>046</t>
  </si>
  <si>
    <t>Қолданбалы ғылыми зерттеулер</t>
  </si>
  <si>
    <t>Прикладные научные исследования</t>
  </si>
  <si>
    <t>Отын-энергетика кешенi және жер қойнауын пайдалану</t>
  </si>
  <si>
    <t>Отын және энергетика</t>
  </si>
  <si>
    <t>Топливо и энергетика</t>
  </si>
  <si>
    <t>089</t>
  </si>
  <si>
    <t>Обеспечение рационального и комплексного использования недри повышение геологической изученности территории РеспубликиКазахстан</t>
  </si>
  <si>
    <t>Атомдық және энергетикалық жобаларды дамыту</t>
  </si>
  <si>
    <t>Развитие атомных и энергетических проектов</t>
  </si>
  <si>
    <t>Жылу-электр энергетикасын дамыту</t>
  </si>
  <si>
    <t>Развитие тепло -, электроэнергетики</t>
  </si>
  <si>
    <t>Жер қойнауын ұтымды және кешенді пайдалануды қамтамасыз етужәне Қазақстан Республикасы аумағының геологиялық зерттелуін арттыру</t>
  </si>
  <si>
    <t>Отын-энергетика кешені және жер қойнауын пайдалану саласындағы өзге де қызметтер</t>
  </si>
  <si>
    <t>Прочие услуги в области топливно-энергетического комплекса и недропользования</t>
  </si>
  <si>
    <t>025</t>
  </si>
  <si>
    <t>Сейсмологиялық ақпарат мониторингі</t>
  </si>
  <si>
    <t>Мониторинг сейсмологической информации</t>
  </si>
  <si>
    <t>Облыстық бюджеттерге, республикалық маңызы бар қалалардың, астананың бюджеттеріне газ тасымалдау жүйесін дамытуға берілетін нысаналы даму трансферттері</t>
  </si>
  <si>
    <t>Целевые трансферты на развитие областным бюджетам, бюджетамгородов республиканского значения, столицы на развитие газотранспортной системы</t>
  </si>
  <si>
    <t>Энергия үнемдеу және энергия тиімділігін арттыруды дамытуғажәрдемдесу</t>
  </si>
  <si>
    <t>Содействие развитию энергосбережения и повышению энергоэффективности</t>
  </si>
  <si>
    <t>056</t>
  </si>
  <si>
    <t>Экономика салаларының энергия тиімділігін арттыруды қамтамасыз ету</t>
  </si>
  <si>
    <t>Обеспечение повышения энергоэффективности отраслей экономики</t>
  </si>
  <si>
    <t>244</t>
  </si>
  <si>
    <t>«Қарағандышахтатарату» жауапкершілігі шектеулі серіктестігіне берілген, таратылған шахталардың жұмыскерлеріне келтірілген залалды өтеу</t>
  </si>
  <si>
    <t>Возмещение ущерба работникам ликвидированных шахт, переданных в товарищество с ограниченной ответственностью «Карагандаликвидшахт»</t>
  </si>
  <si>
    <t>Ауыл, су, орман, балық шаруашылығы, ерекше қорғалатын табиғи аумақтар, қоршаған ортаны және жануарлар дүниесін қорғау, жер қатынастары</t>
  </si>
  <si>
    <t>Ауыл шаруашылығы</t>
  </si>
  <si>
    <t>Сельское хозяйство</t>
  </si>
  <si>
    <t>267</t>
  </si>
  <si>
    <t>Білімнің және ғылыми зерттеулердің қолжетімділігін арттыру</t>
  </si>
  <si>
    <t>Повышение доступности знаний и научных исследований</t>
  </si>
  <si>
    <t>Мал шаруашылығын дамыту үшін және мал шаруашылығы өнiмiн өндіруге, өткізуге жағдай жасау</t>
  </si>
  <si>
    <t>Создание условий для развития животноводства и производства, реализации продукции животноводства</t>
  </si>
  <si>
    <t>Өсімдік шаруашылығы өнiмiн өндіруді, өткізуді дамыту үшін жағдай жасау</t>
  </si>
  <si>
    <t>Создание условий для развития производства, реализации продукции растениеводства</t>
  </si>
  <si>
    <t>Су шаруашылығы</t>
  </si>
  <si>
    <t>Водное хозяйство</t>
  </si>
  <si>
    <t>Су ресурстарын тиімді басқару</t>
  </si>
  <si>
    <t>Эффективное управление водными ресурсами</t>
  </si>
  <si>
    <t>Орман шаруашылығы</t>
  </si>
  <si>
    <t>Лесное хозяйство</t>
  </si>
  <si>
    <t>Управление, обеспечение сохранения и развития лесных ресурсов и животного мира</t>
  </si>
  <si>
    <t>Қоршаған ортаны қорғау</t>
  </si>
  <si>
    <t>Охрана окружающей среды</t>
  </si>
  <si>
    <t>037</t>
  </si>
  <si>
    <t>Қоршаған ортаның сапасын тұрақтандыру және жақсарту</t>
  </si>
  <si>
    <t>Стабилизация и улучшение качества окружающей среды</t>
  </si>
  <si>
    <t>039</t>
  </si>
  <si>
    <t>Гидрометеорологиялық және экологиялық мониторингті дамыту</t>
  </si>
  <si>
    <t>Развитие гидрометеорологического и экологического мониторинга</t>
  </si>
  <si>
    <t>044</t>
  </si>
  <si>
    <t>Технологияларды және үздік практикаларды ілгерілету, бизнеспен инвестицияларды дамыту арқылы Қазақстанның «жасыл экономикаға» жылдам көшуіне ықпал ету</t>
  </si>
  <si>
    <t>Содействие ускоренному переходу Казахстана к «зеленой экономике» путем продвижения технологий и лучших практик, развития бизнеса и инвестиций</t>
  </si>
  <si>
    <t>Ормандар мен жануарлар дүниесін күзету, қорғау, өсімін молайту</t>
  </si>
  <si>
    <t>Охрана, защита, воспроизводство лесов и животного мира</t>
  </si>
  <si>
    <t>Жер қатынастары</t>
  </si>
  <si>
    <t>Земельные отношения</t>
  </si>
  <si>
    <t>259</t>
  </si>
  <si>
    <t>Жер ресурстары туралы ақпаратқа қолжетімділікті арттыру</t>
  </si>
  <si>
    <t>Повышение доступности информации о земельных ресурсах</t>
  </si>
  <si>
    <t>Повышение уровня государственного геодезического и картографического обеспечения страны</t>
  </si>
  <si>
    <t>Ауыл, су, орман, балық шаруашылығы және қоршаған ортаны қорғау мен жер қатынастары саласындағы өзге де қызметтер</t>
  </si>
  <si>
    <t>Прочие услуги в области сельского, водного, лесного, рыбного  хозяйства, охраны окружающей среды и земельных отношений</t>
  </si>
  <si>
    <t>Парниктік газдар шығарындыларын азайту</t>
  </si>
  <si>
    <t>Сокращение выбросов парниковых газов</t>
  </si>
  <si>
    <t>Ауыл шаруашылығы және жер ресурстарын пайдалану саласындағыжоспарлау, реттеу, басқару жөніндегі көрсетілетін қызметтер</t>
  </si>
  <si>
    <t>Услуги по планированию, регулированию, управлению в сфере сельского хозяйства и использования земельных ресурсов</t>
  </si>
  <si>
    <t>Өнеркәсіп, сәулет, қала құрылысы және құрылыс қызметі</t>
  </si>
  <si>
    <t>Өнеркәсiп</t>
  </si>
  <si>
    <t>Промышленность</t>
  </si>
  <si>
    <t>090</t>
  </si>
  <si>
    <t>Қазақстандық тауарлардың сыртқы нарыққа экспортын ілгерілетуге жәрдемдесу</t>
  </si>
  <si>
    <t>Содействие продвижению экспорта казахстанских товаров на внешние рынки</t>
  </si>
  <si>
    <t>040</t>
  </si>
  <si>
    <t>Мұнай-газ химиясы өнеркәсібін және жер қойнауын пайдалануға арналған келісімшарттардағы жергілікті қамтуды дамыту</t>
  </si>
  <si>
    <t>Развитие нефтегазохимической промышленности и местного содержания в контрактах на недропользование</t>
  </si>
  <si>
    <t>Өнеркәсіп саласындағы технологиялық сипаттағы қолданбалы ғылыми зерттеулер</t>
  </si>
  <si>
    <t>Прикладные научные исследования технологического характера в области промышленности</t>
  </si>
  <si>
    <t>062</t>
  </si>
  <si>
    <t>Өнеркәсіп салаларының дамуына жәрдемдесу</t>
  </si>
  <si>
    <t>Содействие развитию отраслей промышленности</t>
  </si>
  <si>
    <t>Сәулет, қала құрылысы және құрылыс қызметі</t>
  </si>
  <si>
    <t>Архитектурная, градостроительная и строительная деятельность</t>
  </si>
  <si>
    <t>225</t>
  </si>
  <si>
    <t>Көлiк және коммуникация</t>
  </si>
  <si>
    <t>Автомобиль көлiгi</t>
  </si>
  <si>
    <t>Автомобильный транспорт</t>
  </si>
  <si>
    <t>Республикалық деңгейде автомобиль жолдарын дамыту</t>
  </si>
  <si>
    <t>Развитие автомобильных дорог на республиканском уровне</t>
  </si>
  <si>
    <t>091</t>
  </si>
  <si>
    <t>Ортақ пайдаланымдағы автомобиль жолдарын жөндеу және олардың сапасын жақсартуға бағытталған күтіп-ұстауды ұйымдастыру</t>
  </si>
  <si>
    <t>Ремонт и организация содержания, направленная на улучшение качества автомобильных дорог общего пользования</t>
  </si>
  <si>
    <t>233</t>
  </si>
  <si>
    <t>Мемлекеттік мүлікті сенімгерлік басқару шарты бойынша міндеттемелерді орындау</t>
  </si>
  <si>
    <t>Выполнение обязательств по договору доверительного управления государственным имуществом</t>
  </si>
  <si>
    <t>Су көлiгi</t>
  </si>
  <si>
    <t>Водный транспорт</t>
  </si>
  <si>
    <t>Су көлігін және су инфрақұрылымын дамыту, күтіп-ұстау</t>
  </si>
  <si>
    <t>Развитие, содержание водного транспорта и водной инфраструктуры</t>
  </si>
  <si>
    <t>Әуе көлiгi</t>
  </si>
  <si>
    <t>Воздушный транспорт</t>
  </si>
  <si>
    <t>Тұрақты авиатасымалдарды субсидиялау</t>
  </si>
  <si>
    <t>Субсидирование регулярных авиаперевозок</t>
  </si>
  <si>
    <t>Темiр жол көлiгi</t>
  </si>
  <si>
    <t>Железнодорожный транспорт</t>
  </si>
  <si>
    <t>Әлеуметтік маңызы бар облысаралық қатынастар бойынша теміржол жолаушылар тасымалдарын субсидиялау</t>
  </si>
  <si>
    <t>Субсидирование железнодорожных пассажирских перевозок по социально значимым межобластным сообщениям</t>
  </si>
  <si>
    <t>«Астана қаласының жаңа көлік жүйесі. LRT (әуежайдан жаңа теміржол вокзалына дейінгі учаске)» жобасы шеңберінде іс-шараларды іске асыру</t>
  </si>
  <si>
    <t>Реализация мероприятий в рамках проекта «Новая транспортнаясистема города Астаны. LRT (участок от аэропорта до нового железнодорожного вокзала)</t>
  </si>
  <si>
    <t>Шекара бөлімшелерін жобалау және салу</t>
  </si>
  <si>
    <t>Проектирование и строительство пограничных отделений</t>
  </si>
  <si>
    <t>Субсидирование ставок вознаграждения при кредитовании и финансовом лизинге на приобретение вагонов перевозчиками пассажиров по социально значимым сообщениям и операторами вагонов (контейнеров)</t>
  </si>
  <si>
    <t>Көлiк және коммуникациялар саласындағы өзге де қызметтер</t>
  </si>
  <si>
    <t>Прочие услуги в сфере транспорта и коммуникаций</t>
  </si>
  <si>
    <t>«Электрондық үкіметті», инфокоммуникациялық инфрақұрылымды және ақпараттық қауіпсіздікті дамыту</t>
  </si>
  <si>
    <t>Развитие «электронного правительства», инфокоммуникационнойинфраструктуры и информационной безопасности</t>
  </si>
  <si>
    <t>Ғарыш қызметі және ақпараттық қауіпсіздік салаларындағы қолданбалы ғылыми зерттеулер</t>
  </si>
  <si>
    <t>Прикладные научные исследования в области космической деятельности и информационной безопасности</t>
  </si>
  <si>
    <t>Обеспечение сохранности и расширения использования космической инфраструктуры</t>
  </si>
  <si>
    <t>Ұшқышсыз ғарыш аппараттарын ұшыру үшін орта сыныптағы ғарыштық мақсаттағы жаңа буын зымыранының базасында «Бәйтерек» ғарыштық зымыран кешенін құру</t>
  </si>
  <si>
    <t>Создание космического ракетного комплекса «Байтерек» на базе ракеты космического назначения среднего класса нового поколения для запусков беспилотных космических аппаратов</t>
  </si>
  <si>
    <t>Создание и ввод в эксплуатацию космической системы дистанционного зондирования Земли среднего разрешения «KazEOSat-MR»</t>
  </si>
  <si>
    <t>Қазақстан Республикасының Мемлекеттiк шекарасы арқылы өткізу пункттерін салу және реконструкциялау</t>
  </si>
  <si>
    <t>Строительство и реконструкция пунктов пропуска через Государственную границу Республики Казахстан</t>
  </si>
  <si>
    <t>Басқалар</t>
  </si>
  <si>
    <t>Экономикалық қызметтерді реттеу</t>
  </si>
  <si>
    <t>Регулирование экономической деятельности</t>
  </si>
  <si>
    <t>Инвестицияларды тарту жөніндегі мемлекеттік саясатты іске асыру</t>
  </si>
  <si>
    <t>Реализация государственной политики по привлечению инвестиций</t>
  </si>
  <si>
    <t>026</t>
  </si>
  <si>
    <t>Қазақстан Республикасына инвестициялар тартуға жәрдемдесу</t>
  </si>
  <si>
    <t>Содействие привлечению инвестиций в Республику Казахстан</t>
  </si>
  <si>
    <t>Техникалық реттеу және метрология саласындағы көрсетілетін қызметтер</t>
  </si>
  <si>
    <t>Услуги в сфере технического регулирования и метрологии</t>
  </si>
  <si>
    <t>Кәсiпкерлiк қызметтi қолдау және бәсекелестікті қорғау</t>
  </si>
  <si>
    <t>Поддержка предпринимательской деятельности и защита конкуренции</t>
  </si>
  <si>
    <t>087</t>
  </si>
  <si>
    <t>Мемлекеттік материалдық резервті қалыптастыру және сақтау бойынша іс-шараларды іске асыру</t>
  </si>
  <si>
    <t>Реализация мероприятий по формированию и хранению государственного материального резерва</t>
  </si>
  <si>
    <t>Өкілдік шығындар</t>
  </si>
  <si>
    <t>Представительские затраты</t>
  </si>
  <si>
    <t>Қазақстан Республикасы Үкіметінің  резерві</t>
  </si>
  <si>
    <t>Резерв Правительства Республики Казахстан</t>
  </si>
  <si>
    <t>Жай вексельдерді өтеу</t>
  </si>
  <si>
    <t>Погашение простых векселей</t>
  </si>
  <si>
    <t>099</t>
  </si>
  <si>
    <t>«Астана» халықаралық қаржы орталығының әкімшілігі» АҚ-ға нысаналы аударым</t>
  </si>
  <si>
    <t>Целевое перечисление в АО «Администрация Международного финансового центра «Астана»</t>
  </si>
  <si>
    <t>Мемлекеттік-жекешелік әріптестік жобалары бойынша мемлекеттік міндеттемелерді орындау</t>
  </si>
  <si>
    <t>206</t>
  </si>
  <si>
    <t>Өнімді инновацияларды ынталандыру</t>
  </si>
  <si>
    <t>Стимулирование продуктивных инноваций</t>
  </si>
  <si>
    <t>Қазақстан Республикасының инновациялық дамуын қамтамасыз ету</t>
  </si>
  <si>
    <t>Обеспечение инновационного развития Республики Казахстан</t>
  </si>
  <si>
    <t>Бюджеттік инвестициялық жобалардың техникалық-экономикалық негіздемелерін және мемлекеттік-жекешелік әріптестік жобаларының, концессиялық жобалардың конкурстық құжаттамаларын әзірлеу немесе түзету, сондай-ақ қажетті сараптамаларын жүргізу,</t>
  </si>
  <si>
    <t>082</t>
  </si>
  <si>
    <t>Облыс орталықтарында, моно-, шағын қалалар мен ауылдық аумақтарда инженерлік, көліктік және әлеуметтік инфрақұрылымды дамыту жөніндегі іс-шараларды іске асыру</t>
  </si>
  <si>
    <t>Реализация мероприятий по развитию инженерной, транспортнойи социальной инфраструктуры в областных центрах, моно-, малых городах и сельских территориях</t>
  </si>
  <si>
    <t>Ақмола облысының бюджетіне, республикалық маңызы бар қалалардың, астананың бюджеттеріне қалалардың шеткі аумақтарындағыәлеуметтік және инженерлік инфрақұрылымды дамытуға берілетін нысаналы даму  трансферттері</t>
  </si>
  <si>
    <t>Целевые трансферты на развитие бюджету Акмолинской области,бюджетам городов республиканского значения, столицы на развитие социальной и инженерной инфраструктуры окраин городов</t>
  </si>
  <si>
    <t>Құжаттамалардың сақтандыру қорын құру және сақтау бойынша іс-шараларды іске асыру</t>
  </si>
  <si>
    <t>Реализация мероприятий по созданию и сохранению страхового фонда документации</t>
  </si>
  <si>
    <t>Қазақстан Республикасы Президенті Іс Басқармасының объектілерін салу және реконструкциялау</t>
  </si>
  <si>
    <t>Строительство и реконструкция объектов Управления Делами Президента Республики Казахстан</t>
  </si>
  <si>
    <t>Борышқа  қызмет көрсету</t>
  </si>
  <si>
    <t>Борышқа қызмет көрсету</t>
  </si>
  <si>
    <t>Үкіметтік борышқа қызмет көрсету</t>
  </si>
  <si>
    <t>Обслуживание правительственного долга</t>
  </si>
  <si>
    <t>Трансферттер</t>
  </si>
  <si>
    <t>400</t>
  </si>
  <si>
    <t>БЮДЖЕТТІК КРЕДИТТЕР</t>
  </si>
  <si>
    <t>Облыстық бюджеттерге, республикалық маңызы бар қалалардың, астананың бюджеттеріне жастардың кәсiпкерлiк бастамашылығынажәрдемдесуге кредит беру</t>
  </si>
  <si>
    <t>Кредитование областных бюджетов, бюджетов городов республиканского значения, столицы на содействие предпринимательской инициативе молодежи</t>
  </si>
  <si>
    <t>Облыстық бюджеттерге, республикалық маңызы бар қалалардың, астананың бюджеттеріне кондоминиум объектілерінің ортақ мүлкіне күрделі жөндеу жүргізуге кредит беру</t>
  </si>
  <si>
    <t>Кредитование областных бюджетов, бюджетов городов республиканского значения, столицы на проведение капитального ремонтаобщего имущества объектов кондоминиумов</t>
  </si>
  <si>
    <t>Ауыл халқының кірістерін арттыру жөніндегі жобаны ауқымды түрде қолдану үшін ауыл халқына микрокредиттер беруге облыстық бюджеттерге кредит беру</t>
  </si>
  <si>
    <t>Кредитование областных бюджетов на предоставление микрокредитов сельскому населению для масштабирования проекта по повышению доходов сельского населения</t>
  </si>
  <si>
    <t>Облыстық бюджеттерге, республикалық маңызы бар қалалардың, астананың бюджеттеріне агроөнеркәсіптік кешендегі инвестициялық жобаларға кредит беру</t>
  </si>
  <si>
    <t>Кредитование областных бюджетов, бюджетов городов республиканского значения, столицы на инвестиционные проекты в агропромышленном комплексе</t>
  </si>
  <si>
    <t>Агроөнеркәсіптік кешен субъектілерін қолдау жөніндегі іс-шараларды жүргізу үшін «Аграрлық несие корпорациясы» АҚ-ға кредит беру</t>
  </si>
  <si>
    <t>Кредитование АО «Аграрная кредитная корпорация» для проведения мероприятий по поддержке субъектов агропромышленного комплекса</t>
  </si>
  <si>
    <t>Мамандарды әлеуметтік қолдау шараларын іске асыру үшін жергілікті атқарушы органдарға берілетін бюджеттік кредиттер</t>
  </si>
  <si>
    <t>Бюджетные кредиты местным исполнительным органам для реализации мер социальной поддержки специалистов</t>
  </si>
  <si>
    <t>ҚАРЖЫЛЫҚ АКТИВТЕРДІ САТЫП АЛУ</t>
  </si>
  <si>
    <t>Халықаралық қаржы ұйымдарының акцияларын сатып алу</t>
  </si>
  <si>
    <t>Приобретение акций международных финансовых организаций</t>
  </si>
  <si>
    <t>Қазақстан Республикасы Көлік министрлігі</t>
  </si>
  <si>
    <t>Министерство транспорта Республики Казахстан</t>
  </si>
  <si>
    <t>Қазақстан Республикасы Өнеркәсіп және құрылыс министрлігі</t>
  </si>
  <si>
    <t>Министерство промышленности и строительства Республики Казахстан</t>
  </si>
  <si>
    <t>515</t>
  </si>
  <si>
    <t>516</t>
  </si>
  <si>
    <t>Республикалық маңызы бар қаланың, астананың жұмылдыру дайындығы және аумақтық қорғаныс басқармасы</t>
  </si>
  <si>
    <t>Управление мобилизационной подготовки и территориальной обороны города республиканского значения, столицы</t>
  </si>
  <si>
    <t>650</t>
  </si>
  <si>
    <t>Қазақстан Республикасы Туризм және спорт министрлігі</t>
  </si>
  <si>
    <t>Министерство туризма и спорта Республики Казахстан</t>
  </si>
  <si>
    <t>651</t>
  </si>
  <si>
    <t>Қазақстан Республикасы Мәдениет және ақпарат министрлігі</t>
  </si>
  <si>
    <t>Министерство культуры и информации Республики Казахстан</t>
  </si>
  <si>
    <t>652</t>
  </si>
  <si>
    <t>Қазақстан Республикасы Су ресурстары және ирригация министрлігі</t>
  </si>
  <si>
    <t>Министерство водных ресурсов и ирригации Республики Казахстан</t>
  </si>
  <si>
    <t>767</t>
  </si>
  <si>
    <t>Облыстың жұмылдыру даярлығы, аумақтық қорғаныс және азаматтық қорғау басқармасы</t>
  </si>
  <si>
    <t>Управление по мобилизационной подготовке, территориальной обороне и гражданской защите области</t>
  </si>
  <si>
    <t>Қазақстан Республикасы Президенттік орталығының қызметін қамтамасыз ету жөніндегі көрсетілетін қызметтер</t>
  </si>
  <si>
    <t>Услуги по обеспечению деятельности Президентского центра Республики Казахстан</t>
  </si>
  <si>
    <t>Көлік және коммуникация саласындағы мемлекеттік саясатты қалыптастыру және іске асыру</t>
  </si>
  <si>
    <t>Формирование и реализация политики государства в области транспорта и коммуникаций</t>
  </si>
  <si>
    <t>Су қорын пайдалану және қорғау, сумен жабдықтау, су бұру саласындағы қызметті үйлестіру жөніндегі көрсетілетін қызметтер</t>
  </si>
  <si>
    <t>Услуги по координации деятельности в сфере использования и охраны водного фонда, водоснабжения, водоотведения</t>
  </si>
  <si>
    <t>Спорт саласында дарынды балаларды оқыту және тәрбиелеу</t>
  </si>
  <si>
    <t>Обучение и воспитание одаренных в спорте детей</t>
  </si>
  <si>
    <t>Мәдениет пен өнер саласында кадрлардың біліктілігін арттыружәне оларды қайта даярлау</t>
  </si>
  <si>
    <t>Азаматтық қоғам институттары мен мемлекеттің өзара қарым-қатынасын нығайтуды қамтамасыз ету, қоғамдық сананы жаңғырту</t>
  </si>
  <si>
    <t>Спорт және туристік қызмет саласындағы мемлекеттік саясаттықалыптастыру</t>
  </si>
  <si>
    <t>Формирование государственной политики в сфере спорта и туристской деятельности</t>
  </si>
  <si>
    <t>Мәдениет және ақпарат саласындағы мемлекеттік саясатты қалыптастыру</t>
  </si>
  <si>
    <t>Формирование государственной политики в сфере культуры и информации</t>
  </si>
  <si>
    <t>Сәулет, қала құрылысы және құрылыс қызметін жетілдіру іс-шараларын іске асыру</t>
  </si>
  <si>
    <t>Реализация мероприятий по совершенствованию архитектурной, градостроительной и строительной деятельности</t>
  </si>
  <si>
    <t>Өңдеуші өнеркәсіптің ірі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</si>
  <si>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Казахстана»для финансирования  крупных проектов обрабатывающей промышленности</t>
  </si>
  <si>
    <t>Жамбылская  область</t>
  </si>
  <si>
    <t>740</t>
  </si>
  <si>
    <t>Облыстың  мәдениет және тілдерді дамыту басқармасы</t>
  </si>
  <si>
    <t>Управление культуры и развития языков области</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</si>
  <si>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</si>
  <si>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</si>
  <si>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</si>
  <si>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t>
  </si>
  <si>
    <t>Мұнай секторы ұйымдарынан, Жәбірленушілерге өтемақы қорына,Білім беру инфрақұрылымын қолдау қорына және Арнаулы мемлекеттік қорға түсетін түсімдерді қоспағанда, республикалық бюджетке түсетін басқа да салықтық емес түсімдер</t>
  </si>
  <si>
    <t>Другие неналоговые поступления в республиканский бюджет, заисключением поступлений от организаций нефтяного сектора, вФонд компенсации потерпевшим, Фонд поддержки инфраструктурыобразования и Специальный государственный фонд</t>
  </si>
  <si>
    <t>Периодичность: месячная</t>
  </si>
  <si>
    <t>Единица измерения: тыс.тг</t>
  </si>
  <si>
    <t>II. ИНВЕСТИЦИОННЫЕ ДОХОДЫ ОТ УПРАВЛЕНИЯ НАЦИОНАЛЬНЫМ ФОНДОМ</t>
  </si>
  <si>
    <t>III. ИНЫЕ ПОСТУПЛЕНИЯ И ДОХОДЫ, НЕ ЗАПРЕЩЕННЫЕ ЗАКОНОДАТЕЛЬСТВОМ РЕСПУБЛИКИ КАЗАХСТАН</t>
  </si>
  <si>
    <t>VII. ВЫПЛАТЫ С КСН ФКП</t>
  </si>
  <si>
    <t>VIII. ПОКРЫТИЕ РАСХОДОВ, СВЯЗАННЫХ С УПРАВЛЕНИЕМ НАЦИОНАЛЬНЫМ ФОНДОМ И ПРОВЕДЕНИЕМ ЕЖЕГОДНОГО ВНЕШНЕГО АУДИТА</t>
  </si>
  <si>
    <t>X. РАСХОДЫ ФСМС</t>
  </si>
  <si>
    <t>XI. РАСХОДЫ ФПИО</t>
  </si>
  <si>
    <t>Мұнай секторы ұйымдарынан, Жәбірленушілерге өтемақы қорына, Білім беру инфрақұрылымын қолдау қорына және Арнаулы мемлекеттік қорға түсетін түсімдерді қоспағанда, республикалық бюджеттен қаржыландырылатын мемлекеттік мекемелер салатын өзгеде айыппұлдар, өсімпұлдар, санкциялар, өндіріп алулар</t>
  </si>
  <si>
    <t>Прочие штрафы, пени, санкции, взыскания, налагаемые государственными учреждениями, финансируемыми из республиканского бюджета, за исключением поступлений от организаций нефтяного сектора, в Фонд компенсации потерпевшим, в Фонд поддержки инфраструктуры образования и в Специальный государственный фонд</t>
  </si>
  <si>
    <t>Мұнай секторы ұйымдарынан түсетін түсімдерді қоспағанда, Қазақстан Республикасы Экология және табиғи ресурстар министрлігі, оның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</si>
  <si>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экологии и природных ресурсов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</si>
  <si>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Көлік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</si>
  <si>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</si>
  <si>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</si>
  <si>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</si>
  <si>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Министерством транспорта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t>
  </si>
  <si>
    <t>Мұнай секторы ұйымдарынан түсетін түсімдерді қоспағанда, Қазақстан Республикасы Өнеркәсіп және құрылыс министрлігі, республикалық бюджеттен қаржыландырылатын оның аумақтық бөлімшелері салатын әкімшілік айыппұлдар, өсімпұлдар, санкциялар, өн</t>
  </si>
  <si>
    <t>Административные штрафы, пени, санкции, взыскания, налагаемые Министерством промышленности и строительства Республики Казахстан, его территориальными органами финансируемые из республиканского бюджета, за исключением поступлений от организа</t>
  </si>
  <si>
    <t>2023ж.               43 тоқсан/ 2023г.               4 квартал</t>
  </si>
  <si>
    <t>на 1 января 2024 года</t>
  </si>
  <si>
    <t>2023ж.                4 тоқсан/ 2023г.            4 квартал</t>
  </si>
  <si>
    <t>2023ж.              4 тоқсан/ 2023г.               4 квартал</t>
  </si>
  <si>
    <t>2023ж.                4 тоқсан/ 2023г.           4 квартал</t>
  </si>
  <si>
    <t>2024 жылдың  1 қаңтардағы /на 1 января 2024 года</t>
  </si>
  <si>
    <t>Жасасқан шарттар сомасы/ Сумма заключенных договоров (тенге)</t>
  </si>
  <si>
    <t>Государственные закупки, проведенные через электронный магазин. Всего</t>
  </si>
  <si>
    <t>Приложение 29</t>
  </si>
  <si>
    <t>2021 ж. есеп/ 2021 г. отчет</t>
  </si>
  <si>
    <t>2023 ж. есеп/ 2023 г. отчет</t>
  </si>
  <si>
    <t>Жұмыс берушілердің міндетті зейнетақы жарналары</t>
  </si>
  <si>
    <t>Обязательные пенсионные взносы работодателей</t>
  </si>
  <si>
    <t>Нысаналы жарна</t>
  </si>
  <si>
    <t>Целевой взнос</t>
  </si>
  <si>
    <t>Қазақстан Республикасының Мемлекеттік шекарасы арқылы автомобиль көлігі құралдарын, жүктер мен тауарларды өткізу, сондай-ақ олардың электрондық кезек бойынша өтуі үшін төлемақы</t>
  </si>
  <si>
    <t>Плата за пропуск через Государственную границу Республики Казахстан автомобильных транспортных средств, грузов и товаров, а также их прохождение по электронной очереди</t>
  </si>
  <si>
    <t>Штрафы, пени, санкции, взыскания, налагаемые акимами городарайонного значения, села, поселка, сельского округа</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</si>
  <si>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</si>
  <si>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организаций нефтяного сектора</t>
  </si>
  <si>
    <t>Әкімшілік сот ісін жүргізу шеңберінде сот салған ақшалай өндіріп алулар</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</si>
  <si>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</si>
  <si>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 нефтяного сектора</t>
  </si>
  <si>
    <t>Заңды тұлғаларға үкіметтік сыртқы қарыздар қаражаты есебінен республикалық бюджеттен 2005 жылға дейін берілген бюджеттік кредиттерді өтеу</t>
  </si>
  <si>
    <t>Погашение бюджетных кредитов, выданных из республиканского бюджета до 2005 года за счет средств правительственных внешних займов юридическим лицам</t>
  </si>
  <si>
    <t>Қазақстан Республикасы Жоғары аудиторлық палатасы</t>
  </si>
  <si>
    <t>Высшая аудиторская палата Республики Казахстан</t>
  </si>
  <si>
    <t>Республикалық маңызы бар қаланың, астананың жұмылдыру дайындығы, аумақтық және азаматтық қорғаныс басқармасы</t>
  </si>
  <si>
    <t>Управление мобилизационной подготовки, территориальной и гражданской обороны города республиканского значения, столицы</t>
  </si>
  <si>
    <t>517</t>
  </si>
  <si>
    <t>Республикалық маңызы бар қаланың, астананың коммуналдық шаруашылық басқармасы</t>
  </si>
  <si>
    <t>Управление коммунального хозяйства города республиканского значения, столицы</t>
  </si>
  <si>
    <t>518</t>
  </si>
  <si>
    <t>Республикалық маңызы бар қаланың, астананың энергетика басқармасы</t>
  </si>
  <si>
    <t>Управление энергетики города республиканского значения, столицы</t>
  </si>
  <si>
    <t>Қазақстан Республикасы Конституциялық Сотының Аппараты</t>
  </si>
  <si>
    <t>Аппарат Конституционного Суда Республики Казахстан</t>
  </si>
  <si>
    <t>768</t>
  </si>
  <si>
    <t>Облыстың дене шынықтыру, спорт және туризм басқармасы</t>
  </si>
  <si>
    <t>Управление физической культуры, спорта и туризма области</t>
  </si>
  <si>
    <t>Административные штрафы, пени, санкции, взыскания, налагаемые Агентством по стратегическому планированию и реформам Республики Казахстан, его территориальными органами финансируемыми из республиканского бюджета, за исключением поступлений о</t>
  </si>
  <si>
    <t>Административные штрафы, пени, санкции, взыскания, налагаемые Агентством по защите и развитию конкуренции Республики Казахстан, его территориальными органами финансируемыми из республиканского бюджета, за исключением поступлений от организа</t>
  </si>
  <si>
    <t>Мұнай секторы ұйымдарынан түсетін түсімдерді қоспағанда, Қазақстан Республикасы Су ресурстары және ирригация министрлігі, республикалық бюджеттен қаржыландырылатын оның аумақтық бөлімшелері салатын әкімшілік айыппұлдар, өсімпұлдар, санкциял</t>
  </si>
  <si>
    <t>Административные штрафы, пени, санкции, взыскания, налагаемые Министерством водных ресурсов и ирригации Республики Казахстан, его территориальными органами финансируемые из республиканского бюджета, за исключением поступлений от организаций</t>
  </si>
  <si>
    <t>Мемлекет басшысының қызметін қамтамасыз ету</t>
  </si>
  <si>
    <t>Обеспечение деятельности Главы государства</t>
  </si>
  <si>
    <t>Облыстық бюджеттерге аудандардың (облыстық маңызы бар қалалардың) әкімдерін сайлауды қамтамасыз етуге және өткізуге берілетін ағымдағы нысаналы трансферттер</t>
  </si>
  <si>
    <t>Целевые текущие трансферты областным бюджетам на обеспечение и проведение выборов акимов районов (городов областного значения)</t>
  </si>
  <si>
    <t>Халықаралық бағыттағы үкіметтік емес ұйымдардың қызметін гранттық қаржыландыру</t>
  </si>
  <si>
    <t>Грантовое финансирование деятельности неправительственных организаций на международном направлении</t>
  </si>
  <si>
    <t>Халықаралық міндеттемелерді орындау және орнықты даму мақсаттарына қол жеткізу мақсатында Қазақстан Республикасындағы балалар мен әйелдердің жағдайын мониторингтеу үшін мультииндикаторлық кластерлік зерттеп-қарауды жүргізу</t>
  </si>
  <si>
    <t>Формирование и реализация политики государства в сфере промышленности, оборонной промышленности, геологии, участие в проведении единой военно-технической политики и военно-технического сотрудничества, руководство в области формирования, раз</t>
  </si>
  <si>
    <t>Сыбайлас жемқорлық қылмыстарға қарсы іс-қимыл жөніндегі бірыңғай мемлекеттік саясатты қалыптастыру және іске асыру</t>
  </si>
  <si>
    <t>Экономикалық тергеп-тексерудің ақпараттық жүйесін құру</t>
  </si>
  <si>
    <t>Мемлекеттік органдардың заң шығару қызметін ғылыми жағынан сүйемелдеу</t>
  </si>
  <si>
    <t>Сот жүйесі органдарының объектілерін салу</t>
  </si>
  <si>
    <t>Строительство объектов органов судебной системы</t>
  </si>
  <si>
    <t>Мемлекет қызметін құқықтық жағынан қамтамасыз ету</t>
  </si>
  <si>
    <t>Кәсіпкерлік саласындағы кадрлардың біліктілігін арттыру және оларды қайта даярлау</t>
  </si>
  <si>
    <t>Повышение квалификации и переподготовка кадров в сфере предпринимательства</t>
  </si>
  <si>
    <t>Құқық қорғау органдары қызметкерлерінің кәсіби деңгейін жоғарылату және оларға жоғары білімнен кейінгі білім беру</t>
  </si>
  <si>
    <t>Әлеуметтік медициналық сақтандыру қорына нысаналы жарна</t>
  </si>
  <si>
    <t>Целевой взнос в Фонд социального медицинского страхования</t>
  </si>
  <si>
    <t>083</t>
  </si>
  <si>
    <t>Облыстық бюджеттерге, республикалық маңызы бар қалалардың, астананың бюджеттеріне мемлекеттік бюджет қаражаты есебінен ұсталатын азаматтық қызметшілердің жекелеген санаттарының, ұйымдар жұмыскерлерінің, қазыналық кәсіпорындар жұмыскерлеріні</t>
  </si>
  <si>
    <t>Целевые текущие трансферты областным бюджетам, бюджетам городов республиканского значения, столицы на повышение заработной платы отдельных категорий гражданских служащих, работников организаций, содержащихся за счет средств государственного</t>
  </si>
  <si>
    <t>Тұрғын үй құрылысы саласындағы іс-шараларды іске асыру</t>
  </si>
  <si>
    <t>Реализация мероприятий в области жилищного строительства</t>
  </si>
  <si>
    <t>Жетісу облысының бюджетіне Сарқан ауданының Лепсі ауылы Балқаш көлінің жағалауында «Балқаш» туристік-рекреациялық демалыс аймағының инженерлік-коммуникациялық желісін салуға берілетін нысаналы даму трансферттері</t>
  </si>
  <si>
    <t>Целевые трансферты на развитие бюджету области Жетісу на строительство инженерно-коммуникационной сети туристско-рекреационной зоны отдыха «Балхаш» на побережье озера Балхаш с.Лепсы Сарканского района</t>
  </si>
  <si>
    <t>Бұқаралық спортты және ұлттық спорт түрлерін дамытуды қолдау</t>
  </si>
  <si>
    <t>016</t>
  </si>
  <si>
    <t>Біріккен Ұлттар Ұйымының Азық-түлік және ауыл шаруашылығы ұйымына жарналар</t>
  </si>
  <si>
    <t>Взносы в Продовольственную и сельскохозяйственную организацию Объединенных Наций</t>
  </si>
  <si>
    <t>Тұран жолбарысын реинтродукциялау үшін жағдайлар жасау жәнеҰлытау таулы алқабының табиғи және тарихи-мәдени объектілерін сақтауға жәрдем көрсету</t>
  </si>
  <si>
    <t>Создание условий для реинтродукции туранского тигра и оказание содействия в сохранении природных и историко-культурных объектов горного массива Улытау</t>
  </si>
  <si>
    <t>Орман ресурстары мен жануарлар дүниесін сақтау мен дамытудыбасқару, қамтамасыз ету</t>
  </si>
  <si>
    <t>Балық шаруашылығы</t>
  </si>
  <si>
    <t>Рыбное хозяйство</t>
  </si>
  <si>
    <t>Балық ресурстарын сақтау мен дамытуды басқару, қамтамасыз ету</t>
  </si>
  <si>
    <t>Управление, обеспечение сохранения и развития рыбных ресурсов</t>
  </si>
  <si>
    <t>Елімізді мемлекеттік геодезиялық және картографиялық қамтамасыз ету деңгейін арттыру</t>
  </si>
  <si>
    <t>Азаматтық авиацияны және әуе көлігін дамыту</t>
  </si>
  <si>
    <t>Развитие гражданской авиации и воздушного транспорта</t>
  </si>
  <si>
    <t>Тасымалдаушының облигациялары бойынша купондық сыйақы мөлшерлемесін субсидиялау</t>
  </si>
  <si>
    <t>Субсидирование ставки купонного вознаграждения по облигациям перевозчика</t>
  </si>
  <si>
    <t>Әлеуметтік маңызы бар қатынастар бойынша жолаушылар тасымалдаушының және вагондар (контейнерлер) операторларының вагондарды сатып алуына кредит беру және қаржы лизингі кезінде сыйақы мөлшерлемелерін субсидиялау</t>
  </si>
  <si>
    <t>Ғарыш инфрақұрылымының сақталуын және оның пайдаланылуын кеңейтуді қамтамасыз ету</t>
  </si>
  <si>
    <t>«KazEOSat-MR» айыру қабілеті орташа Жерді қашықтан зондтау ғарыш жүйесін құру және пайдалануға енгізу</t>
  </si>
  <si>
    <t>Кәсіпкерлік субъектілерін мемлекеттік қолдау шараларын іскеасыру</t>
  </si>
  <si>
    <t>Реализация мер государственной поддержки субъектов предпринимательства</t>
  </si>
  <si>
    <t>«Астана» халықаралық форумын ұйымдастыру және өткізу үшін «QazExpoCongress» ҰК» АҚ-ға нысаналы аударым</t>
  </si>
  <si>
    <t>Целевое перечисление в АО «НК «QazExpoCongress» для организации и проведения Международного форума «Астана»</t>
  </si>
  <si>
    <t>Қазақстан Республикасының туристік саласының жобаларын қаржыландыру үшін кейіннен «Қазақстанның Даму Банкі»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</si>
  <si>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«Банк Развития Казахстана» для финансирования проектов туристской отрасли Республики Казахстан</t>
  </si>
  <si>
    <t>218</t>
  </si>
  <si>
    <t>Автобустарды лизингке өткізу бойынша «Қазақстанның Даму Банкі» АҚ арқылы кейіннен «Өнеркәсіпті дамыту қоры» АҚ-ға кредит бере отырып,  «Бәйтерек» ұлттық басқарушы холдингі» АҚ-ға кредит беру</t>
  </si>
  <si>
    <t>Кредитование АО «Национальный управляющий холдинг «Байтерек» с последующим кредитованием АО «Фонд развития промышленности» через АО «Банк Развития Казахстана» по реализации в лизинг автобусов</t>
  </si>
  <si>
    <t>Еуразия даму банкінің төленген жарғылық капиталындағы үлесін сатып алу</t>
  </si>
  <si>
    <t>Приобретение доли в оплаченном уставном капитале Евразийского банка развития</t>
  </si>
  <si>
    <t>Қазақстанның Түркі инвестициялық қоры жарғылық капиталындағы үлесін сатып алу</t>
  </si>
  <si>
    <t>Приобретение доли Казахстана в уставном капитале Тюркского инвестиционного фонда</t>
  </si>
  <si>
    <t>Агроөнеркәсіптік кешенді ынталандыру жөніндегі мемлекеттік саясатты іске асыру үшін «Азық-түлік келісімшарт корпорациясы» ұлттық компаниясы» АҚ-ның жарғылық капиталын ұлғайту</t>
  </si>
  <si>
    <t>Увеличение уставного капитала АО «Национальная компания «Продовольственная контрактная корпорация» для реализации государственной политики по стимулированию агропромышленного комплекса</t>
  </si>
  <si>
    <t>2024 жылға түзету енгізілген бюджет (млн. теңге)/ скорректированный бюджет на 2024 год (млн.тенге)</t>
  </si>
  <si>
    <t>Облыстық бюджеттерге мемлекеттік күндізгі жалпы білім беретін ауылдық толық жинақталған мектептерде жан басына шаққандағы нормативтік қаржыландыруды іске асыруға берілетін ағымдағы нысаналы трансферттер</t>
  </si>
  <si>
    <t>Спорт саласында дарынды балаларды оқытуды және тәрбиелеуді қамтамасыз ету</t>
  </si>
  <si>
    <t>Обеспечение обучения и воспитания одаренных в спорте детей</t>
  </si>
  <si>
    <t>Мәдениеттегі және өнердегі дарынды балаларды оқытуды және тәрбиелеуді қамтамасыз ету</t>
  </si>
  <si>
    <t>Обеспечение обучения и воспитания одаренных в культуре и искусстве детей</t>
  </si>
  <si>
    <t>Тегін медициналық көмектің кепілдік берілген көлемі шеңберінде көрсетілген қызметтерге ақы төлеу</t>
  </si>
  <si>
    <t>Оплата услуг оказанных в рамках гарантированного объема бесплатной медицинской помощи</t>
  </si>
  <si>
    <t>Зейнетақылар мен жәрдемақылар төлеу</t>
  </si>
  <si>
    <t>Выплата пенсий и пособий</t>
  </si>
  <si>
    <t>ҚАЗАҚСТАН РЕСПУБЛИКАСЫНЫҢ ҚАРЖЫ МИНИСТРЛІГІ ЭМИССИЯЛАЙТЫН МЕМЛЕКЕТТІК БАҒАЛЫ</t>
  </si>
  <si>
    <t>ҚАҒАЗДАРДЫ БАСТАПҚЫ РЫНОКТА ОРНАЛАСТЫРУ</t>
  </si>
  <si>
    <t xml:space="preserve"> 2023 жылдың 1 қаңтарға</t>
  </si>
  <si>
    <t xml:space="preserve"> 2022 жыл/
2022 год                    </t>
  </si>
  <si>
    <t>2024 ж. 1 қаңтардағы есеп/ на 1 января
 отчет 2024 г.</t>
  </si>
  <si>
    <t>12.20-кесте</t>
  </si>
  <si>
    <t>Таблица 12.20</t>
  </si>
  <si>
    <t>Жергілікті өкілді органдардың шешімдері бойынша өткізілетінмемлекеттік лотереялардан түсетін кірістердің түсімі</t>
  </si>
  <si>
    <t>Поступления доходов от государственных лотерей, проводимых по решениям местных представительных органов</t>
  </si>
  <si>
    <t>Ұйымдастырылған бағалы қағаздар рыногында сатып алынған мемлекеттік эмиссиялық бағалы қағаздардан түсетін сыйақылар</t>
  </si>
  <si>
    <t>Вознаграждения от государственных эмиссионных ценных бумаг,приобретенных на организованном рынке ценных бумаг</t>
  </si>
  <si>
    <t>Техникалық көмек</t>
  </si>
  <si>
    <t>Техническая помощь</t>
  </si>
  <si>
    <t>Жергілікті атқарушы органдар тартатын гранттар</t>
  </si>
  <si>
    <t>Гранты, привлекаемые местными исполнительными органами</t>
  </si>
  <si>
    <t>Жануарларды сәйкестендіру үшін ветеринариялық паспорттың, жапсырмалардың (чиптердің) құнын қайтару</t>
  </si>
  <si>
    <t>Возврат стоимости ветеринарного паспорта на животное, бирок(чипов) для идентификации животных</t>
  </si>
  <si>
    <t>Коммуналдық меншіктегі заңды тұлғалардың қатысу үлестерін, бағалы қағаздарын сатудан түсетін түсімдер</t>
  </si>
  <si>
    <t>Поступления от продажи доли участия, ценных бумаг юридических лиц, находящихся в коммунальной собственности</t>
  </si>
  <si>
    <t>Бюджет заңнамасымен қарастырылған жағдайларда жалпы сипаттағы трансферттерды қайтару</t>
  </si>
  <si>
    <t>Возврат трансфертов общего характера в случаях, предусмотренных бюджетным законодательством</t>
  </si>
  <si>
    <t>Қазақстан Республикасының Ұлттық қорынан берілетін нысаналы трансферт есебінен республикалық бюджеттен бөлінген пайдаланылмаған (түгел пайдаланылмаған) нысаналы трансферттердің сомасын қайтару</t>
  </si>
  <si>
    <t>Возврат сумм неиспользованных (недоиспользованных) целевых трансфертов, выделенных из республиканского бюджета за счет целевого трансферта из Национального фонда Республики Казахстан</t>
  </si>
  <si>
    <t>Қазақстан Республикасының Ұлттық қорынан берілетін нысаналытрансферт есебінен республикалық бюджеттен бөлінген мақсатқа сай пайдаланылмаған нысаналы трансферттерді қайтару</t>
  </si>
  <si>
    <t>Возврат, использованных не по целевому назначению целевых трансфертов, выделенных из республиканского бюджета за счет целевого трансферта из Национального фонда Республики Казахстан</t>
  </si>
  <si>
    <t>Республикалық бюджеттен берілген пайдаланылмаған бюджеттік кредиттерді облыстардың (республикалық маңызы бар қалалардың, астананың) бюджеттерінен қайтару</t>
  </si>
  <si>
    <t>Возврат из бюджетов областей (города республиканского значения, столицы) неиспользованных бюджетных кредитов, выданных из республиканского бюджета</t>
  </si>
  <si>
    <t xml:space="preserve">Қазақстан Республикасы Үкіметінің шұғыл шығындарға арналғанрезервінің есебінен ағымды іс-шаралар өткізу_x000D_
</t>
  </si>
  <si>
    <t xml:space="preserve">Проведение текущих мероприятий за счет резерва Правительства Республики Казахстан на неотложные затраты_x000D_
</t>
  </si>
  <si>
    <t>Қазақстан Республикасы Үкіметі резервінің қаражаты есебіненсоттардың шешімдері бойынша орталық мемлекеттік органдардың міндеттемелерін орындау</t>
  </si>
  <si>
    <t>Выполнение обязательств центральных государственных органовпо решениям судов за счет средств резерва Правительства Республики Казахстан</t>
  </si>
  <si>
    <t>Бюджеттік инвестициялық жобалардың техникалық-экономикалық негіздемелерін және мемлекеттік-жекешелік әріптестік жобалардың,  оның ішінде концессиялық жобалардың конкурстық құжаттамаларын әзірлеу немесе түзету, сондай-ақ қажетті сараптамалар</t>
  </si>
  <si>
    <t>Қазақстан Республикасы Үкіметінің төтенше резерві есебінен ағымды іс-шаралар өткізу</t>
  </si>
  <si>
    <t>Проведение текущих мероприятий за счет чрезвычайного резерва Правительства Республики Казахстан</t>
  </si>
  <si>
    <t xml:space="preserve">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трансферттер_x000D_
</t>
  </si>
  <si>
    <t xml:space="preserve">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затраты_x000D_
</t>
  </si>
  <si>
    <t>138</t>
  </si>
  <si>
    <t>Мемлекеттік қызметшілердің біліктілігін арттыруын қамтамасыз ету</t>
  </si>
  <si>
    <t>Обеспечение повышения квалификации государственных служащих</t>
  </si>
  <si>
    <t>Мемлекеттік қызметшілердің біліктілігін арттыруын қамтамасыз ету»;</t>
  </si>
  <si>
    <t>Қазақстан Республикасы Үкіметінің шұғыл шығындарға арналғанрезервінің есебінен ағымды іс-шаралар өткізу</t>
  </si>
  <si>
    <t>Проведение текущих мероприятий за счет резерва Правительства Республики Казахстан на неотложные затраты</t>
  </si>
  <si>
    <t>139</t>
  </si>
  <si>
    <t>Қазақстан Республикасы Үкіметінің шұғыл шығындарға арналғанрезервінің есебінен дамуға бағытталған іс-шаралар өткізу</t>
  </si>
  <si>
    <t>Проведение мероприятий, направленных на развитие за счет резерва Правительства Республики Казахстан на неотложные затраты</t>
  </si>
  <si>
    <t>104</t>
  </si>
  <si>
    <t>156</t>
  </si>
  <si>
    <t>Консалтингтік қызметтерге ақы төлеу</t>
  </si>
  <si>
    <t>Оплата консалтинговых услуг</t>
  </si>
  <si>
    <t>166</t>
  </si>
  <si>
    <t>Нысаналы салым</t>
  </si>
  <si>
    <t>Целевой вклад</t>
  </si>
  <si>
    <t>413</t>
  </si>
  <si>
    <t>Көлік құралдарын сатып алу</t>
  </si>
  <si>
    <t>Приобретение транспортных средств</t>
  </si>
  <si>
    <t>419</t>
  </si>
  <si>
    <t>Өзге де негізгі құралдарды сатып алу</t>
  </si>
  <si>
    <t>Приобретение прочих основных средств</t>
  </si>
  <si>
    <t>422</t>
  </si>
  <si>
    <t>Жолдарды күрделі жөндеу</t>
  </si>
  <si>
    <t>Капитальный ремонт дорог</t>
  </si>
  <si>
    <t>440</t>
  </si>
  <si>
    <t>Дамуға арналған нысаналы трансферттер</t>
  </si>
  <si>
    <t>Целевые трансферты на развитие</t>
  </si>
  <si>
    <t>441</t>
  </si>
  <si>
    <t>Мемлекеттік басқарудың басқа деңгейлерін дамытуға арналған нысаналы трансферттер</t>
  </si>
  <si>
    <t>Целевые трансферты на развитие другим уровням государственного управления</t>
  </si>
  <si>
    <t>133</t>
  </si>
  <si>
    <t>Негізгі жұмыс орны бойынша мәслихат депутаттарына орташа жалақыны өтеу</t>
  </si>
  <si>
    <t>Возмещение средней заработной платы депутатам маслихата по их основному месту работы</t>
  </si>
  <si>
    <t>Жоғары тұрған бюджеттен жергiлiктi атқарушы органдар алған қарыздар бойынша сыйақы төлемдері</t>
  </si>
  <si>
    <t>Выплаты вознаграждений по займам, полученным из вышестоящего бюджета местными исполнительными органами</t>
  </si>
  <si>
    <t>350</t>
  </si>
  <si>
    <t>Қазақстан Республикасының Ұлттық қорынан тартылған қаражаттың бір бөлігін қайтару</t>
  </si>
  <si>
    <t>Возврат части средств, привлеченных из Национального фонда Республики Казахстан</t>
  </si>
  <si>
    <t>416</t>
  </si>
  <si>
    <t>Матери алдық емес активтерді сатып алу</t>
  </si>
  <si>
    <t>Приобретение нематериальных активов</t>
  </si>
  <si>
    <t>417</t>
  </si>
  <si>
    <t>Биологиялық активтерді сатып алу</t>
  </si>
  <si>
    <t>Приобретение биологических  активов</t>
  </si>
  <si>
    <t>435</t>
  </si>
  <si>
    <t>Мемлекеттік кәсіпорындардың жаңа объектілерін салу және қолдағы бар объектілерін реконструкциялау</t>
  </si>
  <si>
    <t>Строительство новых объектов и реконструкция имеющихся объектов государственных предприятий</t>
  </si>
  <si>
    <t>611</t>
  </si>
  <si>
    <t>Заңды тұлғалардың қатысу үлесін, бағалы қағаздарын сатып алу</t>
  </si>
  <si>
    <t>Приобретение долей участия, ценных бумаг юридических лиц</t>
  </si>
  <si>
    <t>Халықтың санитариялық-эпидемиологиялық саламаттылығын қамтамасыз ету</t>
  </si>
  <si>
    <t>Обеспечение санитарно-эпидемиологического благополучия населения</t>
  </si>
  <si>
    <t>Саламатты өмір салтын насихаттау</t>
  </si>
  <si>
    <t>Пропаганда здорового образа жизни</t>
  </si>
  <si>
    <t>I. Сатып алынған қаржылық активтердің жалпы сомасы (заңды тұлғалардың мемлекеттік меншікке қатысу үлесін,  бағалы қағаздарын сатып алу жөніндегі операцияларға байланысты бюджеттің шығыстары)</t>
  </si>
  <si>
    <t>2)  мүліктік кешен, сондай-ақ басқа мемлекеттік мүлік түріндегі мемлекеттік мекемелер және мемлекеттік кәсіпорындар</t>
  </si>
  <si>
    <t>2)  государственных учреждений и государственных предприятий в виде имущественного комплекса, а также иного государственного имущества</t>
  </si>
  <si>
    <t>Қазақстан Республикасының аумағында өндірілген шикі мұнай, газ конденсаты</t>
  </si>
  <si>
    <t>Сырая нефть, газовый конденсат, произведенные на территорииРеспублики Казахстан</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</si>
  <si>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қамтамасыз ету ретінде Еуразиялық экономикалық одақтың және Қазақстан Республикасының кеден заңнамасына сәйкес енгізілетін аванстық төлемдер</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</si>
  <si>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 а также в качестве обеспечения исполнения обязанности по уплате таможенных пошлин, налогов, специальных, антидемпинговых, компенсационных пошлин</t>
  </si>
  <si>
    <t>Жеке тұлғаларға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</si>
  <si>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физическим лицам</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</si>
  <si>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</si>
  <si>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нефтяного сектора</t>
  </si>
  <si>
    <t>Төленген мемлекеттік кепілдіктер бойынша талаптарды қайтару</t>
  </si>
  <si>
    <t>Возврат требований по оплаченным государственным гарантиям</t>
  </si>
  <si>
    <t>Төленген мемлекеттік кепілдіктер бойынша талаптарды заңды тұлғалардың қайтаруы</t>
  </si>
  <si>
    <t>Возврат юридическими лицами требований по оплаченным государственным гарантиям</t>
  </si>
  <si>
    <t>Бюджеттік кредиттер, сондай-ақ мемлекеттік кепілдіктер бойынша міндеттемелерді орындауға бағытталған бюджеттік қаражат бойынша берешекті өтеу есебіне мемлекет пайдасына алынған неөндіріп алынған мүлікті сатудан түсетін түсімдер</t>
  </si>
  <si>
    <t>Поступления от реализации имущества, полученного или взысканного в пользу государства в счет погашения задолженности побюджетным кредитам, а также бюджетным средствам, направленным на исполнение обязательств по государственным гарантиям</t>
  </si>
  <si>
    <t>Алдағы кедендік баждарды, кедендік алымдарды, салықтарды, арнайы, демпингке қарсы, өтемақы баждарын төлеу есебіне, сондай-ақ кедендік баждарды, салықтарды арнайы, демпингке қарсы,өтемақы баждарын төлеу жөніндегі міндеттің орындалуын қамтам</t>
  </si>
  <si>
    <t>Авансовые платежи, вносимые в соответствии с таможенным законодательством Евразийского экономического союза и Республики Казахстан, в счет уплаты предстоящих таможенных платежей, налогов, специальных, антидемпинговых, компенсационных пошлин</t>
  </si>
  <si>
    <t>Мұнай секторы ұйымдарынан түсетін түсімдерді қоспағанда, Қазақстан Республикасы Мәдениет және ақпарат министрлігі, республикалық бюджеттен қаржыландырылатын оның аумақтық бөлімшелері салатын әкімшілік айыппұлдар, өсімпұлдар, санкциялар, өнд</t>
  </si>
  <si>
    <t>Административные штрафы, пени, санкции, взыскания, налагаемые Министерством культуры и информации Республики Казахстан,его территориальными органами финансируемые из республиканского бюджета, за исключением поступлений от организаций нефтя</t>
  </si>
  <si>
    <t>Қазақстан Республикасы мен Экономикалық ынтымақтастық және даму ұйымының арасындағы ынтымақтастық шеңберінде Қазақстан Республикасының әлеуметтік-экономикалық жағдайына зерттеулержүргізуді қамтамасыз ету</t>
  </si>
  <si>
    <t>Обеспечение проведения исследований социально-экономического положения Республики Казахстан в рамках сотрудничества между Республикой Казахстан и Организацией экономического сотрудничества и развития</t>
  </si>
  <si>
    <t>Қазақстанның Экономикалық ынтымақтастық және даму ұйымымен ынтымақтастығы шеңберінде Қазақстанның Экономикалық ынтымақтастық және даму ұйымының бастамалары мен құралдарына қатысуын қамтамасыз ету</t>
  </si>
  <si>
    <t>Обеспечение участия Казахстана в инициативах и инструментахОрганизации экономического сотрудничества и развития в рамках сотрудничества Казахстана с Организацией экономического сотрудничества и развития</t>
  </si>
  <si>
    <t>Қазақстанның Экономикалық ынтымақтастық және даму ұйымы менынтымақтастығы шеңберінде Қазақстанның Экономикалық ынтымақтастық және даму ұйымының бастамалары мен құралдарына қатысуын қамтамасыз ету</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</si>
  <si>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нысаналы даму трансферттер</t>
  </si>
  <si>
    <t>Целевые трансферты на развитие другим уровням государственного управления на проведение мероприятий за счет резерва Правительства Республики Казахстан на неотложные затраты</t>
  </si>
  <si>
    <t>097</t>
  </si>
  <si>
    <t>Студенттерді, магистранттарды және докторанттарды жатақханаларда жаңа енгізілетін орындармен қамтамасыз ету</t>
  </si>
  <si>
    <t>Обеспечение студентов, магистрантов и докторантов вновь вводимыми местами в общежитиях</t>
  </si>
  <si>
    <t>Таблица - 2</t>
  </si>
  <si>
    <t>САЛЫҚТЫҚ ТҮСІМДЕР</t>
  </si>
  <si>
    <t>САЛЫҚТЫҚ ЕМЕС ТҮСІМДЕР</t>
  </si>
  <si>
    <t>НЕГІЗГІ КАПИТАЛДЫ САТУДАН ТҮСЕТІН ТҮСІМДЕР</t>
  </si>
  <si>
    <t>ТРАНСФЕРТТЕР ТҮСІМДЕРІ</t>
  </si>
  <si>
    <t>Трансферттер түсімдері</t>
  </si>
  <si>
    <t>II. ҚАЗАҚСТАН РЕСПУБЛИКАСЫНЫҢ ҰЛТТЫҚ ҚОРЫН БАСҚАРУДАН ТҮСЕТІН ИНВЕСТИЦИЯЛЫҚ КІРІСТЕР</t>
  </si>
  <si>
    <t>III. ҚАЗАҚСТАН РЕСПУБЛИКАСЫНЫҢ ЗАҢНАМАСЫНДА ТЫЙЫМ САЛЫНБАҒАН ӨЗГЕ ДЕ ТҮСІМДЕР МЕН КІРІСТЕР</t>
  </si>
  <si>
    <t xml:space="preserve">IV. МӘСҚ-ҒА ТҮСЕТІН ТҮСІМДЕР </t>
  </si>
  <si>
    <t xml:space="preserve">V. ӘЛМСҚ-ҒА ТҮСЕТІН ТҮСІМДЕР </t>
  </si>
  <si>
    <t>VI. ШЫҒЫНДАР</t>
  </si>
  <si>
    <t>VII. ЖӘБІРЛЕНУШІЛЕРГЕ ӨТЕМАҚЫ ҚОРЫНЫҢ ҚБШ-СЫНАН ТӨЛЕМДЕР</t>
  </si>
  <si>
    <t xml:space="preserve">VIII. ҚАЗАҚСТАН РЕСПУБЛИКАСЫ ҰЛТТЫҚ ҚОРДЫ БАСҚАРУМЕН ЖӘНЕ ЖЫЛ САЙЫНҒЫ СЫРТҚЫ АУДИТТІ ЖҮРГІЗУМЕН БАЙЛАНЫСТЫ ШЫҒЫСТАРДЫ ЖАБУ  </t>
  </si>
  <si>
    <t>IX. МӘСҚ ШЫҒЫСТАРЫ</t>
  </si>
  <si>
    <t xml:space="preserve">X. ӘЛМСҚ ШЫҒЫСТАРЫ </t>
  </si>
  <si>
    <t xml:space="preserve">XI. БИҚҚ ШЫҒЫСТАРЫ </t>
  </si>
  <si>
    <t>БЮДЖЕТТІК КРЕДИТТЕРДІ ӨТЕУ</t>
  </si>
  <si>
    <t>ҚАРЖЫ АКТИВТЕРІН САТЫП АЛУ</t>
  </si>
  <si>
    <t>МЕМЛЕКЕТТІҢ ҚАРЖЫ АКТИВТЕРІН САТУДАН ТҮСЕТІН ТҮСІМДЕР</t>
  </si>
  <si>
    <t>ҚАРЫЗДАР ТҮСІМІ</t>
  </si>
  <si>
    <t>Қарыздар түсімі</t>
  </si>
  <si>
    <t>ҚАРЫЗДАРДЫ ӨТЕУ</t>
  </si>
  <si>
    <t>Қарыздарды өтеу</t>
  </si>
  <si>
    <t>БЮДЖЕТ ҚАРАЖАТЫНЫҢ ПАЙДАЛАНЫЛАТЫН ҚАЛДЫҚТАРЫ</t>
  </si>
  <si>
    <t>«Бюджет қаражатының қалдықтары» анықтамалық бөлімі:</t>
  </si>
  <si>
    <t>Қаржы жылының басындағы бюджет қаражатының қалдықтары</t>
  </si>
  <si>
    <t>Есепті кезең соңындағы бюджет қаражатының қалдықтары</t>
  </si>
  <si>
    <t>Скорректированный бюджет/ Түзетілген бюджет</t>
  </si>
  <si>
    <t>Исполнение/ Орындалуы</t>
  </si>
  <si>
    <t>% исполнение / Орындалу %</t>
  </si>
  <si>
    <t>шоғырландырылған бюджеттің атқарылуы туралы есеп</t>
  </si>
  <si>
    <t>Коды бюджетной классификации / Бюджеттік сыныптама коды</t>
  </si>
  <si>
    <t>Әкімшілік құқық бұзушылық туралы қозғалған істер</t>
  </si>
  <si>
    <t>Возбуждено дел об административных правонарушениях</t>
  </si>
  <si>
    <t>ұсыныс көлемі/ объем предложений /quantity supplied</t>
  </si>
  <si>
    <t>МЕККАМ (млн. тенге)/MEКKAM (mln)</t>
  </si>
  <si>
    <t>12ай/12 мес/12 monthes</t>
  </si>
  <si>
    <t>TONIA мөлшерлемесіне индекстелген мемлекеттік қазынашылық міндеттемелері</t>
  </si>
  <si>
    <t>Мемлекеттік орта мерзімді қазынашылық міндеттемелері</t>
  </si>
  <si>
    <t>Мемлекеттік ұзақ мерзімді жинақ қазынашылық міндеттемелері</t>
  </si>
  <si>
    <t>Мемлекеттік ұзақ мерзімді қазынашылық міндеттемелері</t>
  </si>
  <si>
    <t>Халықаралық Қайта құру және Даму Банкі</t>
  </si>
  <si>
    <t>Азия Даму Банкі</t>
  </si>
  <si>
    <t>Еуропа Қайта құру және Даму Банкі</t>
  </si>
  <si>
    <t>Ислам Даму Банкі</t>
  </si>
  <si>
    <t>Араб экономикасының дамудың Кувейт қоры</t>
  </si>
  <si>
    <t>Жапон халықаралық ынтымақтастық агенттігі</t>
  </si>
  <si>
    <t>Германия Үкіметінің кредит агенттігі</t>
  </si>
  <si>
    <t>Шетел коммерциялық банктер</t>
  </si>
  <si>
    <t>1.2.1.</t>
  </si>
  <si>
    <t>1.2.2.</t>
  </si>
  <si>
    <t>1.2.3.</t>
  </si>
  <si>
    <t>1.2.4.</t>
  </si>
  <si>
    <t>1.2.5.</t>
  </si>
  <si>
    <t>1.2.6.</t>
  </si>
  <si>
    <t>1.2.7.</t>
  </si>
  <si>
    <t>1.2.8.</t>
  </si>
  <si>
    <t>1.2.9.</t>
  </si>
  <si>
    <t>1.2.10.</t>
  </si>
  <si>
    <t>1.2.11.</t>
  </si>
  <si>
    <t>1.2.12.</t>
  </si>
  <si>
    <t xml:space="preserve">                       -</t>
  </si>
  <si>
    <t xml:space="preserve"> 2024 жылғы 1 сәуірге</t>
  </si>
  <si>
    <t>на 1 апреля 2024 года</t>
  </si>
  <si>
    <t>Қазақстан Республикасы Ұлттық Банкінің борышы</t>
  </si>
  <si>
    <t>ішкі</t>
  </si>
  <si>
    <t>сыртқы</t>
  </si>
  <si>
    <r>
      <t>Қазақстан Республикасының жергілікті атқарушы органдарының борышы</t>
    </r>
    <r>
      <rPr>
        <vertAlign val="superscript"/>
        <sz val="10"/>
        <rFont val="Arial"/>
        <family val="2"/>
        <charset val="204"/>
      </rPr>
      <t>2</t>
    </r>
  </si>
  <si>
    <t>Казақстан Республикасының Үкіметі алдындағы</t>
  </si>
  <si>
    <t xml:space="preserve">Мемлекет кепілгерліктері бойынша борыш </t>
  </si>
  <si>
    <t>Барлығы мемлекеттік және мемлекет кепілдік берген борышы, мемлекет кепілгерліктері бойынша борыш  (I+II+III)</t>
  </si>
  <si>
    <t>2023 ж. есеп /_x000D_
2023 г.  отчет</t>
  </si>
  <si>
    <t>2024ж.                1 тоқсан/ 2024г.          1 квартал</t>
  </si>
  <si>
    <t>2024ж.                1 тоқсан/ 2024г.            1 квартал</t>
  </si>
  <si>
    <t>429</t>
  </si>
  <si>
    <t>Өзге де негізгі қаражатты күрделі жөндеу</t>
  </si>
  <si>
    <t>Капитальный ремонт прочих основных средств</t>
  </si>
  <si>
    <t>Колледж студенттерін жатақханаларда жаңа енгізілетін орындармен қамтамасыз ету</t>
  </si>
  <si>
    <t>Обеспечение студентов колледжей вновь вводимыми местами в общежитиях</t>
  </si>
  <si>
    <t>31</t>
  </si>
  <si>
    <t>Микроқаржы ұйымдарын есептік тіркеуден өткізгені және оларды микроқаржы ұйымдарының тізіліміне енгізгені үшін алым</t>
  </si>
  <si>
    <t>Сбор за прохождение учетной регистрации микрофинансовых организаций и включение их в реестр микрофинансовых организаций</t>
  </si>
  <si>
    <t>36</t>
  </si>
  <si>
    <t>«Астана» халықаралық қаржы орталығының инвестициялық резиденті болып табылатын шетелдіктің немесе азаматтығы жоқ адамның резиденттігін растайтын құжаттың берілгені үшін алым республикалық бюджетке түсетiн салықтық түсiмдер болып табылады</t>
  </si>
  <si>
    <t>Сбор за выдачу документа, подтверждающего резидентство иностранца или лица без гражданства, являющегося инвестиционным резидентом Международного финансового центра «Астана»</t>
  </si>
  <si>
    <t>Парниктік газдар шығарындыларына квоталар бөлудің ұлттық жоспарының квота көлемі резервін басқарудан және белгіленген мүлшер бірліктерін беруден түскен түсімдер</t>
  </si>
  <si>
    <t>Поступления, полученные от передачи единиц установленного количества и управления резервом объема квот национального плана распределения квот на выбросы парниковых газов</t>
  </si>
  <si>
    <t>Мемлекеттік резервінің кәдеге жаратылған сатудан түсетін түсімдер</t>
  </si>
  <si>
    <t>Поступления от реализации утилизированных товаров государственного материального резерва</t>
  </si>
  <si>
    <t>Қазақстан Республикасы Үкіметінің шұғыл шығындарға арналғанрезервінің есебінен іс-шаралар өткізуге арналған мемлекеттік басқарудың басқа деңгейлеріне берілетін ағымдағы нысаналы трансферттер</t>
  </si>
  <si>
    <t>Целевые текущие трансферты другим уровням государственного управления на проведение мероприятий за счет резерва Правительства Республики Казахстан на неотложные затраты</t>
  </si>
  <si>
    <t>102</t>
  </si>
  <si>
    <t>Қазақстан Республикасы Үкіметінің төтенше резерві есебінен іс-шаралар өткізуге арналған мемлекеттік басқарудың басқа деңгейлеріне берілетін ағымдағы нысаналы трансферттер</t>
  </si>
  <si>
    <t>Целевые текущие трансферты другим уровням государственного управления на проведение мероприятий за счет чрезвычайного резерва Правительства Республики Казахстан</t>
  </si>
  <si>
    <t>148</t>
  </si>
  <si>
    <t>Қазақстан Республикасы Үкіметінің төтенше резерві есебінен дамуға бағытталған іс-шаралар өткізу</t>
  </si>
  <si>
    <t>Проведение мероприятий, направленных на развитие за счет чрезвычайного резерва Правительства Республики Казахстан</t>
  </si>
  <si>
    <t>Балама құралдар</t>
  </si>
  <si>
    <t xml:space="preserve">Альтернативные инструменты </t>
  </si>
  <si>
    <t>Нысаналы талаптар</t>
  </si>
  <si>
    <t>Целевые требования</t>
  </si>
  <si>
    <t>Бюджеттік инвестициялық жобаларды іске асыруға арналған бюджеттік кредиттерді қоспағанда, жергілікті атқарушы органдарға бюджеттік кредиттер</t>
  </si>
  <si>
    <t>Бюджетные кредиты местным исполнительным органам, за исключением бюджетных кредитов на реализацию бюджетных инвестиционных проектов</t>
  </si>
  <si>
    <t>Жеке тұлғаларға берілетін бюджеттік кредиттер</t>
  </si>
  <si>
    <t>Бюджетные кредиты физическим лицам</t>
  </si>
  <si>
    <t>Жасалған келiсiмшарттар бойынша өнiмді бөлгендегі Қазақстан Республикасының үлесi, мұнай секторы ұйымдарынан түсетін түсімдерден басқа</t>
  </si>
  <si>
    <t>Доля Республики Казахстан по разделу продукции по заключенным контрактам, за исключением поступлений от организаций нефтяного сектора</t>
  </si>
  <si>
    <t>Мұнай секторы ұйымдарынан түсетін түсімдерді қоспағанда, республикалық бюджеттен қаржыландырылатын  Қазақстан Республикасы Ғылым және жоғары білім министрлігі  салатын  әкімшілік айыппұлдар, өсімпұлдар, санкциялар, өндіріп алулар</t>
  </si>
  <si>
    <t>Административные штрафы, пени, санкции, взыскания, налагаемые Министерством науки и высшего образования Республики Казахстан, финансируемым из республиканского бюджета, за исключением поступлений от организаций нефтяного сектора</t>
  </si>
  <si>
    <t>Жергілікті өзін-өзі басқарудың қолма-қол ақшаны бақылау шотынан  қаражат қалдықтарының түсімдері</t>
  </si>
  <si>
    <t>Поступления остатков средств с контрольного счета наличности местного самоуправления</t>
  </si>
  <si>
    <t>769</t>
  </si>
  <si>
    <t>Облыстың сәулет, қала құрылысы және жер қатынастары басқармасы</t>
  </si>
  <si>
    <t>Управление архитектуры, градостроительства и земельных отношений области</t>
  </si>
  <si>
    <t>12.18-кесте</t>
  </si>
  <si>
    <t>Таблица 12.18</t>
  </si>
  <si>
    <t>192 ай /192мес/ 192 monthes</t>
  </si>
  <si>
    <t>Қызметтер мен жұмыстарды сатып алу</t>
  </si>
  <si>
    <t>Приобретение  услуг и работ</t>
  </si>
  <si>
    <t>Форумдар, семинарлар, конференциялар өткізуге және имидждік  іс-шараларға арналған қызметтерге ақы төлеу</t>
  </si>
  <si>
    <t>Оплата услуг на проведение форумов, семинаров, конференций и на имиджевые мероприятия</t>
  </si>
  <si>
    <t>Ақпараттандыру саласындағы жұмыстар мен қызметтерге ақы төлеу</t>
  </si>
  <si>
    <t>Оплата работ  и услуг в сфере информатизации</t>
  </si>
  <si>
    <t>Бюджеттік субсидиялар</t>
  </si>
  <si>
    <t>Бюджетные субсидии</t>
  </si>
  <si>
    <t>Өзге де ағымдағы трансферттер</t>
  </si>
  <si>
    <t>Прочие текущие трансферты</t>
  </si>
  <si>
    <t>170</t>
  </si>
  <si>
    <t>Мемлекеттік емес қарыздар бойынша шығыстарды өтеу</t>
  </si>
  <si>
    <t>Возмещение расходов по негосударственным займам</t>
  </si>
  <si>
    <t>171</t>
  </si>
  <si>
    <t>Мемлекеттік кепілдікпен мемлекеттік емес қарыздар бойынша шығыстарды өтеу</t>
  </si>
  <si>
    <t>Возмещение расходов по негосударственным займам под государственным займам под государственные гарантии</t>
  </si>
  <si>
    <t>434</t>
  </si>
  <si>
    <t>Ақпараттық жүйелерді құру, енгізу және дамыту</t>
  </si>
  <si>
    <t>Создание, внедрение и развитие информационных систем</t>
  </si>
  <si>
    <t>Жер қойнауы туралы ақпаратты пайдалануға берілгені үшін ақы</t>
  </si>
  <si>
    <t>Плата за предоставление в пользование информации о недрах</t>
  </si>
  <si>
    <t>Мұнай секторы ұйымдарынан түсетін түсімдерді қоспағанда, Қазақстан Республикасы Туризм және спорт министрлігі, республикалық бюджеттен қаржыландырылатын оның аумақтық бөлімшелері салатын әкімшілік айыппұлдар, өсімпұлдар, санкциялар, өндіріп алулар</t>
  </si>
  <si>
    <t>Административные штрафы, пени, санкции, взыскания, налагаемые Министерством туризма и 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нефтяногосектора</t>
  </si>
  <si>
    <t>Мұнай секторы ұйымдарынан түсетін түсімдерді қоспағанда, Қазақстан Республикасы Туризм және спорт министрлігі, республикалық бюджеттен қаржыландырылатын оның аумақтық бөлімшелері салатын әкімшілік айыппұлдар, өсімпұлдар, санкциялар, өндіріп</t>
  </si>
  <si>
    <t>Административные штрафы, пени, санкции, взыскания, налагаемые Министерством туризма и спорта Республики Казахстан, его территориальными органами финансируемые из республиканского бюджета, за исключением поступлений от организаций нефтяного</t>
  </si>
  <si>
    <t>Республикалық маңызы бар қаланың, астананың сейсмикалық қауіпсіздік және жұмылдыру дайындығы басқармасы</t>
  </si>
  <si>
    <t>Управление сейсмической безопасности и мобилизационной подготовки города республиканского значения, столицы</t>
  </si>
  <si>
    <t>520</t>
  </si>
  <si>
    <t>Республикалық маңызы бар қаланың, астананың қоғамдық кеңістіктерді дамыту басқармасы</t>
  </si>
  <si>
    <t>Управление развития общественных пространств города республиканского значения, столицы</t>
  </si>
  <si>
    <t>2024 жылдың  1 шілдедегі /на 1 июля 2024 года</t>
  </si>
  <si>
    <t>2024 жылдың екіінші жартыжылдағы жоспары / план на  первое полугодие 2024 года</t>
  </si>
  <si>
    <t>2024 жылдағы екіінші жартыжылдағы орындалу /исполнение за первое полугодие 2024 года</t>
  </si>
  <si>
    <t>в том числе дивиденды на государственные пакеты акций национальных холдингов*</t>
  </si>
  <si>
    <t>* включая дивиденды национальных управляющих холдингов</t>
  </si>
  <si>
    <t>тыс.тенге</t>
  </si>
  <si>
    <t>2023 жылдың  1 шілдедегі  /на 1 июля 2023 года</t>
  </si>
  <si>
    <t>2024 жылдың  1 шілдедег /на 1 июля 2024 года</t>
  </si>
  <si>
    <t>XII. РАСХОДЫ СГФ</t>
  </si>
  <si>
    <t>XIII. ЧИСТОЕ БЮДЖЕТНОЕ КРЕДИТОВАНИЕ</t>
  </si>
  <si>
    <t>XIV. САЛЬДО ПО ОПЕРАЦИЯМ С ФИНАНСОВЫМИ АКТИВАМИ</t>
  </si>
  <si>
    <t>XV. ДЕФИЦИТ (ПРОФИЦИТ) БЮДЖЕТА</t>
  </si>
  <si>
    <t>XVI. НЕНЕФТЯНОЙ ДЕФИЦИТ (ПРОФИЦИТ) БЮДЖЕТА</t>
  </si>
  <si>
    <t>XVII. ФИНАНСИРОВАНИЕ ДЕФИЦИТА (ИСПОЛЬЗОВАНИЕ ПРОФИЦИТА) БЮДЖЕТА</t>
  </si>
  <si>
    <t>XII. АМҚ ШЫҒЫСТАРЫ</t>
  </si>
  <si>
    <t xml:space="preserve">XIII. ТАЗА БЮДЖЕТТІК КРЕДИТ БЕРУ </t>
  </si>
  <si>
    <t>XIV. ҚАРЖЫ АКТИВТЕРІМЕН ОПЕРАЦИЯЛАР БОЙЫНША САЛЬДО</t>
  </si>
  <si>
    <t xml:space="preserve">XV. БЮДЖЕТ ТАПШЫЛЫҒЫ (ПРОФИЦИТІ) </t>
  </si>
  <si>
    <t xml:space="preserve">XVI. БЮДЖЕТТІҢ МҰНАЙҒА ҚАТЫСТЫ ЕМЕС ТАПШЫЛЫҒЫ (ПРОФИЦИТІ) </t>
  </si>
  <si>
    <t xml:space="preserve">XVII. БЮДЖЕТ ТАПШЫЛЫҒЫН ҚАРЖЫЛАНДЫРУ (ПРОФИЦИТТІ ПАЙДАЛАНУ) </t>
  </si>
  <si>
    <t>на 1 июля 2024 года</t>
  </si>
  <si>
    <t xml:space="preserve"> 2024 жылғы 1 шілдегі</t>
  </si>
  <si>
    <t>2024ж.                2 тоқсан/ 2024г.          2 квартал</t>
  </si>
  <si>
    <t>2024ж.                2 тоқсан/ 2024г.            2 квартал</t>
  </si>
  <si>
    <t>Сведения о государственных закупках за первое полугодие 2024 года</t>
  </si>
  <si>
    <t>Саны/  Количество</t>
  </si>
  <si>
    <t>Бекітілген жоспар  сомасы/ Сумма, утвержденных планов (тенге)</t>
  </si>
  <si>
    <t>барлығы/   всего</t>
  </si>
  <si>
    <t>оның ішінде, шетелдік  өнiм берушілерден/в том числе у зарубежных поставщиков</t>
  </si>
  <si>
    <t>Конкурс тәсілімен жүргізілген мемлекеттік сатып алу. Барлығы</t>
  </si>
  <si>
    <t>Государственные закупки, проведенные способом аукциона. Всего</t>
  </si>
  <si>
    <t>Государственные закупки, проведенные способом из одного источника  по несостоявшимся закупкам. Всего</t>
  </si>
  <si>
    <t>Бір көзден тәсілімен жүргізілген мемлекеттік сатып алу.  Барлығы</t>
  </si>
  <si>
    <t>Электрондық дүкен арқылы  жүргізілген мемлекеттік сатып алу. Барлығы</t>
  </si>
  <si>
    <t>300 ай/300 мес/300 monthes</t>
  </si>
  <si>
    <t>Заңды тұлғаларға жергілікті бюджеттен 2005 жылға дейін берілген бюджеттік кредиттер бойынша сыйақылар</t>
  </si>
  <si>
    <t>Вознаграждения по бюджетным кредитам, выданным из местного бюджета до 2005 года юридическим лицам</t>
  </si>
  <si>
    <t>Республикалық бюджеттен берілген пайдаланылмаған бюджеттік кредиттерді қайтару</t>
  </si>
  <si>
    <t>Возврат неиспользованных бюджетных кредитов, выданных из республиканского бюджета</t>
  </si>
  <si>
    <t>Қазақстан Республикасы Үкіметінің төтенше резерві есебінен іс-шаралар өткізуге арналған мемлекеттік басқарудың басқа деңгейлеріне берілетін нысаналы даму трансферттер</t>
  </si>
  <si>
    <t>Целевые трансферты на развитие другим уровням государственного управления на проведение мероприятий за счет чрезвычайного резерва Правительства Республики Казахстан</t>
  </si>
  <si>
    <t>Мемлекеттік кепілдіктер бойынша міндеттемелерді орындауға бағытталған қаражатты қайтару</t>
  </si>
  <si>
    <t>Возврат средств, направленных на исполнение обязательств погосударственным гарантиям</t>
  </si>
  <si>
    <t>12.19-кесте</t>
  </si>
  <si>
    <t>Таблица 12.19</t>
  </si>
  <si>
    <t xml:space="preserve">2024 ЖЫЛДЫҢ 2 ТОҚСАНЫ БОЙЫНША </t>
  </si>
  <si>
    <t>ЗА 2 КВАРТАЛ 2024 ГОДА</t>
  </si>
  <si>
    <t>Среднемесячная номинальная заработная плата 1 работника, тенге (2 квартал 2024г.)</t>
  </si>
  <si>
    <t xml:space="preserve">Валовой внутренний продукт,  млрд.тенге январь-июнь 2024 год </t>
  </si>
  <si>
    <t>Экспорт, млн. долл. США  (январь - июль 2024г.)</t>
  </si>
  <si>
    <t>96 ай/96 мес/96 monthes</t>
  </si>
  <si>
    <t>Импорт, млн. долл. США (январь - июль 2024г.)</t>
  </si>
  <si>
    <t>2024 жылғы қаңтар-қыркқйек атқарылуы (млн. теңге)/ исполнение за январь-сентябрь2024 года (млн.тенге)</t>
  </si>
  <si>
    <t>2023 ж. қаңтар-қыркүйек %-бен 2024 ж. қаңтар-қыркүйек/
2024 г. январь-сентябрь в % к январю-сентябрю 2023 г.</t>
  </si>
  <si>
    <t>2024 ж. қаңтар-қыркүйек есеп/
  январь-сентябрь отчет 2024 г.</t>
  </si>
  <si>
    <t>Балаларды республикалық білім беру ұйымдарында оқыту және тәрбиелеу</t>
  </si>
  <si>
    <t>Обучение и воспитание детей в республиканских организациях образования</t>
  </si>
  <si>
    <t>Назарбаев Зияткерлік мектептерінде мемлекеттік білім беру тапсырысын іске асыру</t>
  </si>
  <si>
    <t>Реализация государственного образовательного заказа в Назарбаев Интеллектуальных школах</t>
  </si>
  <si>
    <t>Размещение государственного образовательного заказа в частных организациях среднего образования</t>
  </si>
  <si>
    <t>Облыстық бюджеттерге, республикалық маңызы бар қалалардың, астананың бюджеттеріне «Жайлы мектеп» пилоттық ұлттық жобасышеңберінде орта білім беру объектілерін салуға Қазақстан Республикасының Ұлттық қорынан нысаналы трансферт есебінен берілетін нысаналы даму трансферттері</t>
  </si>
  <si>
    <t>Целевые трансферты на развитие областным бюджетам, бюджетамгородов республиканского значения, столицы на строительствообъектов среднего образования в рамках пилотного национального проекта «Комфортная школа» за счет целевого трансферта из Национального фонда Республики Казахстан</t>
  </si>
  <si>
    <t>«QazBioPharm» Ұлттық холдингі» АҚ базасында жаңа биологиялық және фармацевтикалық препараттарды әзірлеу, байқаудан өткізу және енгізу жөніндегі қызметтер</t>
  </si>
  <si>
    <t>Услуги по разработке, апробации и внедрению новых биологических и фармацевтических препаратов на базе АО «Национальный холдинг «QazBioPharm»</t>
  </si>
  <si>
    <t>1 қазанға 2024  жылға арналған Қазақстан Республикасы Ұлттық қорының қолма-қол ақшасын бақылау шотындағы ақша қозғалысы туралы есеп/
 Движении  денег  на  контрольном счете  наличности Национального  фонда  Республики Казахстан на 1 октября 2024 года</t>
  </si>
  <si>
    <t>2024 ж. қаңтар-қыркүйек есеп/  январь-сентябрь отчет 2024 г.</t>
  </si>
  <si>
    <t>50,5</t>
  </si>
  <si>
    <t>50,3</t>
  </si>
  <si>
    <t>2024,0</t>
  </si>
  <si>
    <t>2024 ж. қаңтар-қыркүйек/_x000D_
январь-сентябрь отчет 2024 г.</t>
  </si>
  <si>
    <t>2024 ж. қаңтар-қыркүйек есеп/_x000D_
  январь-сентябрь отчет 2024 г.</t>
  </si>
  <si>
    <t>Беларусь Республикасынан түскен кедендік баждарды, салықтарды төлеуді қамтамасыз етудің өндіріп алынған сомалары</t>
  </si>
  <si>
    <t>Взысканные суммы обеспечения уплаты таможенных пошлин, налогов, поступающие из Республики Беларусь</t>
  </si>
  <si>
    <t>Мамандандырылған ұйымдарға үкіметтік сыртқы қарыздар қаражаты есебінен республикалық бюджеттен берілген бюджеттік кредиттер бойынша сыйақылар</t>
  </si>
  <si>
    <t>Вознаграждения по бюджетным кредитам, выданным из республиканского бюджета  за счет средств правительственных внешних займов специализированным организациям</t>
  </si>
  <si>
    <t>2024 қаңтар-қыркүйек есеп/_x000D_
  январь-сентябрь отчет 2024г.</t>
  </si>
  <si>
    <t>2024 ж. қаңтар-қыркүйек/январь-сентябрь отчет 2024 г.</t>
  </si>
  <si>
    <t>2024 ж. қаңтар- қыркүйек  есеп/_x000D_
январь-сентябрь 2024 г.</t>
  </si>
  <si>
    <t>2024 ж. қантар-қыркүйек есеп/январь-сентябрь отчет 2024 г.</t>
  </si>
  <si>
    <t>қантар-қыркүйек/январь-сентябрь</t>
  </si>
  <si>
    <t>на 1 октября 2024  года / 2024 жылғы 1 қазандағы</t>
  </si>
  <si>
    <t>2024 жылдағы қыркүйек айына</t>
  </si>
  <si>
    <t>МЕОКАМ (млн. тенге)/MEОKAM (mln)</t>
  </si>
  <si>
    <t>60 ай/60 мес/60 monthes</t>
  </si>
  <si>
    <t>72 ай/72 мес/72 monthes</t>
  </si>
  <si>
    <t>84 ай/84 мес/84 monthes</t>
  </si>
  <si>
    <t>МЕККАМ-12 03.09.2024 қайта/повтор/repeat</t>
  </si>
  <si>
    <t>МЕУКАМ-96 03.09.2024 қайта/повтор/repeat</t>
  </si>
  <si>
    <t>МЕУКАМ-84 03.09.2024 қайта/повтор/repeat</t>
  </si>
  <si>
    <t>МЕУКАМ-72 10.09.2024 қайта/повтор/repeat</t>
  </si>
  <si>
    <t>МЕУКАМ-192 10.09.2024 қайта/повтор/repeat</t>
  </si>
  <si>
    <t>МЕОКАМ-60 10.09.2024 қайта/повтор/repeat</t>
  </si>
  <si>
    <t>МЕУКАМ-96 17.09.2024 қайта/повтор/repeat</t>
  </si>
  <si>
    <t>МЕУКАМ-300 17.09.2024 қайта/повтор/repeat</t>
  </si>
  <si>
    <t>МЕУКАМ-300 17.09.2024 қосымша/доразмещение/аdditional placement</t>
  </si>
  <si>
    <t>МЕУКАМ-72 24.09.2024 қайта/повтор/repeat</t>
  </si>
  <si>
    <t>Итого қыркүйек 2024/сентябрь 2024г./Total september 2024</t>
  </si>
  <si>
    <t>2024 жылдың           1 қазанына /на 1 октября 2024 года</t>
  </si>
  <si>
    <t>Тұтыну бағаларының индексі    өткен жылдың айына,            %-бен</t>
  </si>
  <si>
    <t>Объем промышленного производства, млрд.тенге (январь-сентябрь 2024г.)</t>
  </si>
  <si>
    <t xml:space="preserve">1 - Ұлттық статистика бюросы Қазақстан Республикасының Стратегиялық жоспарлау және реформалар агенттігінің  2024 жылғы қыркүйек бойынша /Объем ВВП по отчетным данным Бюро национальной статистики Агентства по стратегическому планированию и реформам Республики Казахстан за сентябрь 2024год </t>
  </si>
  <si>
    <t>2 - Ұлттық статистика бюросы Қазақстан Республикасының Стратегиялық жоспарлау және реформалар агенттігінің 2024 жылғы қыркүйек деректері бойынша /По данным Бюро национальной статистики Агентства по стратегическому планированию и реформам Республики Казахстан за сентябрь 2024 года</t>
  </si>
  <si>
    <t>3 - Ұлттық статистика бюросы Қазақстан Республикасының Стратегиялық жоспарлау және реформалар агенттігінің 2024 жылғы қыркүйек деректері бойынша /По данным Бюро национальной статистики Агентства по стратегическому планированию и реформам Республики Казахстан за сеентябрь 2024 года</t>
  </si>
  <si>
    <t xml:space="preserve">2023 ж. есеп/ 2023 г. отчет </t>
  </si>
  <si>
    <t xml:space="preserve">2024 ж. қантар - қыркүйек  есеп / январь - сентябрь 2024 г. отчет </t>
  </si>
  <si>
    <t xml:space="preserve">2023 ж. қантар - қыркүйек  есеп / январь - сентябрь 2023 г. отчет </t>
  </si>
  <si>
    <t xml:space="preserve">2022 ж. есеп/ 2022 г. отчет </t>
  </si>
  <si>
    <t xml:space="preserve">2021 ж. есеп/2021 г. отчет </t>
  </si>
  <si>
    <t>2022ж. есеп/ 2022г. Отчет</t>
  </si>
  <si>
    <t>2023ж. 1 тоқсан/ 2023г. 1 квартал</t>
  </si>
  <si>
    <t>2024ж.                3 тоқсан/ 2024г.          3 квартал</t>
  </si>
  <si>
    <t>2022ж. есеп / 2022г. отчет</t>
  </si>
  <si>
    <t>2024ж.                3 тоқсан/ 2024г.            3 квартал</t>
  </si>
  <si>
    <t>на 1 октября 2024 года</t>
  </si>
  <si>
    <t>курс доллара США на 30.09.2024г. - 479,23 тенге</t>
  </si>
  <si>
    <t xml:space="preserve"> 2024 жылғы 1 қазанға</t>
  </si>
  <si>
    <t>2024 ж. қаңтар-қыркүйек / 
январь-сентябрь отчет 2024 г.</t>
  </si>
  <si>
    <t>2024 ж. 1 қазандағы есеп/ на 1 октября
 отчет 2024 г.</t>
  </si>
  <si>
    <t>2024 жылдың қантар-қазан айларында мемлекеттік меншік, барлығы/ Государственная собственность на январь-сентябрь 2024 года, всего</t>
  </si>
  <si>
    <t>Индекс потребительских цен к октябрю предыдущего года, в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</si>
</sst>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1" formatCode="_-* #,##0_-;\-* #,##0_-;_-* &quot;-&quot;_-;_-@_-"/>
    <numFmt numFmtId="43" formatCode="_-* #,##0.00_-;\-* #,##0.00_-;_-* &quot;-&quot;??_-;_-@_-"/>
    <numFmt numFmtId="164" formatCode="_-* #,##0.00\ _₽_-;\-* #,##0.00\ _₽_-;_-* &quot;-&quot;??\ _₽_-;_-@_-"/>
    <numFmt numFmtId="165" formatCode="#,##0&quot;р.&quot;;\-#,##0&quot;р.&quot;"/>
    <numFmt numFmtId="166" formatCode="#,##0.00&quot;р.&quot;;\-#,##0.00&quot;р.&quot;"/>
    <numFmt numFmtId="167" formatCode="_-* #,##0&quot;р.&quot;_-;\-* #,##0&quot;р.&quot;_-;_-* &quot;-&quot;&quot;р.&quot;_-;_-@_-"/>
    <numFmt numFmtId="168" formatCode="_-* #,##0_р_._-;\-* #,##0_р_._-;_-* &quot;-&quot;_р_._-;_-@_-"/>
    <numFmt numFmtId="169" formatCode="_-* #,##0.00&quot;р.&quot;_-;\-* #,##0.00&quot;р.&quot;_-;_-* &quot;-&quot;??&quot;р.&quot;_-;_-@_-"/>
    <numFmt numFmtId="170" formatCode="_-* #,##0.00_р_._-;\-* #,##0.00_р_._-;_-* &quot;-&quot;??_р_._-;_-@_-"/>
    <numFmt numFmtId="171" formatCode="_-* #,##0.00\ _₸_-;\-* #,##0.00\ _₸_-;_-* &quot;-&quot;??\ _₸_-;_-@_-"/>
    <numFmt numFmtId="172" formatCode="_-* #,##0.0_р_._-;\-* #,##0.0_р_._-;_-* &quot;-&quot;_р_._-;_-@_-"/>
    <numFmt numFmtId="173" formatCode="0.0"/>
    <numFmt numFmtId="174" formatCode="_-* #,##0_р_._-;\-* #,##0_р_._-;_-* &quot;-&quot;??_р_._-;_-@_-"/>
    <numFmt numFmtId="175" formatCode="#,##0.0"/>
    <numFmt numFmtId="176" formatCode="_-* #,##0.0_р_._-;\-* #,##0.0_р_._-;_-* &quot;-&quot;?_р_._-;_-@_-"/>
    <numFmt numFmtId="177" formatCode="#,##0_ ;\-#,##0\ "/>
    <numFmt numFmtId="178" formatCode="#\ ###\ ###\ ##0"/>
    <numFmt numFmtId="179" formatCode="_(* #,##0_);_(* \(#,##0\);_(* &quot;-&quot;_);_(@_)"/>
    <numFmt numFmtId="180" formatCode="_(* #,##0.00_);_(* \(#,##0.00\);_(* &quot;-&quot;_);_(@_)"/>
    <numFmt numFmtId="181" formatCode="###\ ###\ ###\ ###"/>
    <numFmt numFmtId="182" formatCode="_(* #,##0_);_(* \(#,##0\);_(* &quot;-&quot;??_);_(@_)"/>
    <numFmt numFmtId="183" formatCode="_-* #,##0_р_._-;\-* #,##0_р_._-;_-* &quot;-&quot;?_р_._-;_-@_-"/>
    <numFmt numFmtId="184" formatCode="0.000000000"/>
    <numFmt numFmtId="185" formatCode="mmmm\ d\,\ yyyy"/>
    <numFmt numFmtId="186" formatCode="0.000000"/>
    <numFmt numFmtId="187" formatCode="_-* #,##0_?_._-;\-* #,##0_?_._-;_-* &quot;-&quot;_?_._-;_-@_-"/>
    <numFmt numFmtId="188" formatCode="_-* #,##0.00_?_._-;\-* #,##0.00_?_._-;_-* &quot;-&quot;??_?_._-;_-@_-"/>
    <numFmt numFmtId="189" formatCode="_-* #,##0_ð_._-;\-* #,##0_ð_._-;_-* &quot;-&quot;_ð_._-;_-@_-"/>
    <numFmt numFmtId="190" formatCode="_-* #,##0.00_ð_._-;\-* #,##0.00_ð_._-;_-* &quot;-&quot;??_ð_._-;_-@_-"/>
    <numFmt numFmtId="191" formatCode="_(* #,##0.00_);_(* \(#,##0.00\);_(* &quot;-&quot;??_);_(@_)"/>
    <numFmt numFmtId="192" formatCode="_-* #,##0.000_-;\-* #,##0.000_-;_-* &quot;-&quot;_-;_-@_-"/>
    <numFmt numFmtId="193" formatCode="#,##0;\-#,##0;0"/>
    <numFmt numFmtId="194" formatCode="#\ ###\ ###\ ##0.0;\-#\ ###\ ###\ ##0.0;#\ ###\ ###\ ##0.0"/>
    <numFmt numFmtId="195" formatCode="#\ ###\ ###\ ##0.0"/>
    <numFmt numFmtId="196" formatCode="#\ ###\ ###\ ###\ ##0.0;\-#\ ###\ ###\ ###\ ##0.0"/>
    <numFmt numFmtId="197" formatCode="_-* #,##0.00_р_._-;\-* #,##0.00_р_._-;_-* &quot;-&quot;_р_._-;_-@_-"/>
    <numFmt numFmtId="198" formatCode="_(* #,##0.0_);_(* \(#,##0.0\);_(* &quot;-&quot;_);_(@_)"/>
    <numFmt numFmtId="199" formatCode="#\ ###\ ###.#;\-#\ ###\ ###.#;0"/>
    <numFmt numFmtId="200" formatCode="#\ ###\ ###\ ##0.0;#\ ###\ ###\ ##0.0"/>
    <numFmt numFmtId="201" formatCode="_-* #,##0_т_-;\-* #,##0_т_-;_-* &quot;-&quot;_т_-;_-@_-"/>
    <numFmt numFmtId="202" formatCode="_-* #,##0.00_т_-;\-* #,##0.00_т_-;_-* &quot;-&quot;??_т_-;_-@_-"/>
    <numFmt numFmtId="203" formatCode="00"/>
    <numFmt numFmtId="204" formatCode="#.00"/>
    <numFmt numFmtId="205" formatCode="000"/>
  </numFmts>
  <fonts count="203">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8"/>
      <name val="Arial Cyr"/>
      <charset val="204"/>
    </font>
    <font>
      <sz val="10"/>
      <color indexed="8"/>
      <name val="MS Sans Serif"/>
      <family val="2"/>
      <charset val="204"/>
    </font>
    <font>
      <sz val="10"/>
      <name val="Helv"/>
    </font>
    <font>
      <sz val="10"/>
      <name val="Arial"/>
      <family val="2"/>
      <charset val="204"/>
    </font>
    <font>
      <sz val="10"/>
      <name val="Arial"/>
      <family val="2"/>
      <charset val="204"/>
    </font>
    <font>
      <b/>
      <vertAlign val="superscript"/>
      <sz val="11"/>
      <name val="Arial"/>
      <family val="2"/>
      <charset val="204"/>
    </font>
    <font>
      <b/>
      <sz val="10"/>
      <name val="Arial"/>
      <family val="2"/>
      <charset val="204"/>
    </font>
    <font>
      <i/>
      <sz val="10"/>
      <name val="Arial"/>
      <family val="2"/>
      <charset val="204"/>
    </font>
    <font>
      <b/>
      <i/>
      <sz val="10"/>
      <name val="Arial"/>
      <family val="2"/>
      <charset val="204"/>
    </font>
    <font>
      <sz val="11"/>
      <name val="Arial"/>
      <family val="2"/>
      <charset val="204"/>
    </font>
    <font>
      <b/>
      <sz val="11"/>
      <name val="Arial"/>
      <family val="2"/>
      <charset val="204"/>
    </font>
    <font>
      <sz val="10"/>
      <color indexed="8"/>
      <name val="Arial"/>
      <family val="2"/>
      <charset val="204"/>
    </font>
    <font>
      <vertAlign val="superscript"/>
      <sz val="10"/>
      <name val="Arial"/>
      <family val="2"/>
      <charset val="204"/>
    </font>
    <font>
      <vertAlign val="superscript"/>
      <sz val="10"/>
      <color indexed="8"/>
      <name val="Arial"/>
      <family val="2"/>
      <charset val="204"/>
    </font>
    <font>
      <sz val="8"/>
      <name val="Arial"/>
      <family val="2"/>
      <charset val="204"/>
    </font>
    <font>
      <sz val="12"/>
      <name val="Arial"/>
      <family val="2"/>
      <charset val="204"/>
    </font>
    <font>
      <b/>
      <sz val="12"/>
      <name val="Arial"/>
      <family val="2"/>
      <charset val="204"/>
    </font>
    <font>
      <b/>
      <i/>
      <sz val="12"/>
      <name val="Arial"/>
      <family val="2"/>
      <charset val="204"/>
    </font>
    <font>
      <sz val="9"/>
      <name val="Arial"/>
      <family val="2"/>
      <charset val="204"/>
    </font>
    <font>
      <sz val="12"/>
      <color indexed="8"/>
      <name val="Arial"/>
      <family val="2"/>
      <charset val="204"/>
    </font>
    <font>
      <b/>
      <vertAlign val="superscript"/>
      <sz val="10"/>
      <name val="Arial"/>
      <family val="2"/>
      <charset val="204"/>
    </font>
    <font>
      <b/>
      <sz val="10"/>
      <name val="Arial Cyr"/>
      <charset val="204"/>
    </font>
    <font>
      <sz val="12"/>
      <color indexed="9"/>
      <name val="Arial"/>
      <family val="2"/>
      <charset val="204"/>
    </font>
    <font>
      <sz val="12"/>
      <name val="Arial Cyr"/>
      <charset val="204"/>
    </font>
    <font>
      <b/>
      <sz val="12"/>
      <name val="Arial Cyr"/>
      <charset val="204"/>
    </font>
    <font>
      <b/>
      <vertAlign val="superscript"/>
      <sz val="12"/>
      <name val="Arial Cyr"/>
      <charset val="204"/>
    </font>
    <font>
      <b/>
      <i/>
      <sz val="12"/>
      <name val="Arial Cyr"/>
      <charset val="204"/>
    </font>
    <font>
      <vertAlign val="superscript"/>
      <sz val="12"/>
      <name val="Arial Cyr"/>
      <charset val="204"/>
    </font>
    <font>
      <vertAlign val="superscript"/>
      <sz val="12"/>
      <name val="Arial"/>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Cyr"/>
      <charset val="204"/>
    </font>
    <font>
      <sz val="9"/>
      <color rgb="FF333333"/>
      <name val="Arial"/>
      <family val="2"/>
      <charset val="204"/>
    </font>
    <font>
      <sz val="10"/>
      <name val="Arial"/>
      <family val="2"/>
      <charset val="204"/>
    </font>
    <font>
      <sz val="10"/>
      <color rgb="FF000000"/>
      <name val="Arial"/>
      <family val="2"/>
      <charset val="204"/>
    </font>
    <font>
      <b/>
      <sz val="9"/>
      <name val="Arial Cyr"/>
      <charset val="204"/>
    </font>
    <font>
      <sz val="10"/>
      <color rgb="FF000000"/>
      <name val="Arial"/>
      <family val="2"/>
      <charset val="204"/>
    </font>
    <font>
      <sz val="10"/>
      <color rgb="FF00000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sz val="10"/>
      <color rgb="FF000000"/>
      <name val="Arial"/>
      <family val="2"/>
      <charset val="204"/>
    </font>
    <font>
      <sz val="10"/>
      <name val="Arial"/>
      <family val="2"/>
      <charset val="204"/>
    </font>
    <font>
      <sz val="10"/>
      <color rgb="FF000000"/>
      <name val="Arial"/>
      <family val="2"/>
      <charset val="204"/>
    </font>
    <font>
      <sz val="8"/>
      <color indexed="8"/>
      <name val="Arial KZ"/>
      <charset val="204"/>
    </font>
    <font>
      <b/>
      <sz val="11"/>
      <color indexed="8"/>
      <name val="Arial KZ"/>
      <charset val="204"/>
    </font>
    <font>
      <b/>
      <sz val="8"/>
      <color indexed="8"/>
      <name val="Arial KZ"/>
      <charset val="204"/>
    </font>
    <font>
      <b/>
      <sz val="10"/>
      <color indexed="8"/>
      <name val="Arial KZ"/>
      <charset val="204"/>
    </font>
    <font>
      <b/>
      <sz val="18"/>
      <name val="Arial"/>
      <family val="2"/>
      <charset val="204"/>
    </font>
    <font>
      <sz val="12"/>
      <name val="Academy"/>
    </font>
    <font>
      <sz val="8"/>
      <name val="Academy"/>
    </font>
    <font>
      <sz val="10"/>
      <name val="Helv"/>
      <charset val="204"/>
    </font>
    <font>
      <sz val="10"/>
      <name val="NTHarmonica"/>
      <charset val="204"/>
    </font>
    <font>
      <sz val="10"/>
      <color indexed="8"/>
      <name val="Times New Roman"/>
      <family val="1"/>
      <charset val="204"/>
    </font>
    <font>
      <b/>
      <sz val="10"/>
      <color indexed="8"/>
      <name val="Times New Roman"/>
      <family val="1"/>
      <charset val="204"/>
    </font>
    <font>
      <b/>
      <sz val="10"/>
      <color indexed="8"/>
      <name val="Arial"/>
      <family val="2"/>
    </font>
    <font>
      <sz val="10"/>
      <color indexed="8"/>
      <name val="Arial"/>
      <family val="2"/>
    </font>
    <font>
      <u/>
      <sz val="11"/>
      <color theme="10"/>
      <name val="Calibri"/>
      <family val="2"/>
    </font>
    <font>
      <sz val="11"/>
      <color theme="1"/>
      <name val="Calibri"/>
      <family val="2"/>
      <scheme val="minor"/>
    </font>
    <font>
      <sz val="9"/>
      <color theme="1"/>
      <name val="Calibri"/>
      <family val="2"/>
      <charset val="204"/>
      <scheme val="minor"/>
    </font>
    <font>
      <sz val="10"/>
      <color rgb="FF000000"/>
      <name val="Arial"/>
      <family val="2"/>
      <charset val="204"/>
    </font>
    <font>
      <sz val="8"/>
      <name val="Times New Roman"/>
      <family val="1"/>
      <charset val="204"/>
    </font>
    <font>
      <sz val="10"/>
      <name val="Times New Roman"/>
      <family val="1"/>
      <charset val="204"/>
    </font>
    <font>
      <b/>
      <sz val="8"/>
      <color rgb="FF222222"/>
      <name val="Arial"/>
      <family val="2"/>
      <charset val="204"/>
    </font>
    <font>
      <sz val="10"/>
      <color rgb="FF000000"/>
      <name val="Arial"/>
      <family val="2"/>
      <charset val="204"/>
    </font>
    <font>
      <sz val="10"/>
      <name val="Arial"/>
      <family val="2"/>
      <charset val="204"/>
    </font>
    <font>
      <sz val="14"/>
      <name val="Times New Roman"/>
      <family val="1"/>
      <charset val="204"/>
    </font>
    <font>
      <b/>
      <sz val="12"/>
      <name val="Times New Roman"/>
      <family val="1"/>
      <charset val="204"/>
    </font>
    <font>
      <sz val="10"/>
      <color rgb="FF000000"/>
      <name val="Arial"/>
      <family val="2"/>
      <charset val="204"/>
    </font>
    <font>
      <b/>
      <sz val="8"/>
      <color rgb="FF333333"/>
      <name val="Times New Roman"/>
      <family val="1"/>
      <charset val="204"/>
    </font>
    <font>
      <vertAlign val="superscript"/>
      <sz val="8"/>
      <name val="Arial"/>
      <family val="2"/>
      <charset val="204"/>
    </font>
    <font>
      <sz val="10"/>
      <color rgb="FF000000"/>
      <name val="Arial"/>
      <family val="2"/>
      <charset val="204"/>
    </font>
    <font>
      <sz val="10"/>
      <color rgb="FF000000"/>
      <name val="Arial"/>
      <family val="2"/>
      <charset val="204"/>
    </font>
    <font>
      <sz val="10"/>
      <name val="Arial"/>
      <family val="2"/>
      <charset val="204"/>
    </font>
    <font>
      <sz val="10"/>
      <name val="Arial KZ"/>
      <family val="2"/>
      <charset val="204"/>
    </font>
    <font>
      <b/>
      <sz val="8"/>
      <name val="Times New Roman"/>
      <family val="1"/>
      <charset val="204"/>
    </font>
    <font>
      <i/>
      <sz val="8"/>
      <name val="Times New Roman"/>
      <family val="1"/>
      <charset val="204"/>
    </font>
    <font>
      <b/>
      <sz val="9"/>
      <name val="Times New Roman"/>
      <family val="1"/>
      <charset val="204"/>
    </font>
    <font>
      <sz val="7"/>
      <name val="Times New Roman"/>
      <family val="1"/>
      <charset val="204"/>
    </font>
    <font>
      <sz val="10"/>
      <name val="Arial"/>
      <family val="2"/>
    </font>
    <font>
      <i/>
      <sz val="8"/>
      <color rgb="FF333333"/>
      <name val="Times New Roman"/>
      <family val="1"/>
      <charset val="204"/>
    </font>
    <font>
      <sz val="10"/>
      <color rgb="FF000000"/>
      <name val="Arial"/>
      <family val="2"/>
      <charset val="204"/>
    </font>
    <font>
      <b/>
      <sz val="8"/>
      <name val="Arial"/>
      <family val="2"/>
      <charset val="204"/>
    </font>
    <font>
      <i/>
      <sz val="9"/>
      <name val="Arial"/>
      <family val="2"/>
      <charset val="204"/>
    </font>
    <font>
      <sz val="11"/>
      <name val="Calibri"/>
      <family val="2"/>
      <charset val="204"/>
    </font>
    <font>
      <sz val="10"/>
      <color theme="1"/>
      <name val="Arial"/>
      <family val="2"/>
      <charset val="204"/>
    </font>
    <font>
      <sz val="10"/>
      <color rgb="FF000000"/>
      <name val="Arial"/>
      <family val="2"/>
      <charset val="204"/>
    </font>
    <font>
      <b/>
      <sz val="12"/>
      <color rgb="FF000000"/>
      <name val="Times New Roman"/>
      <family val="1"/>
      <charset val="204"/>
    </font>
    <font>
      <b/>
      <sz val="10"/>
      <color theme="1"/>
      <name val="Arial"/>
      <family val="2"/>
      <charset val="204"/>
    </font>
    <font>
      <sz val="9"/>
      <color rgb="FFFF0000"/>
      <name val="Arial"/>
      <family val="2"/>
      <charset val="204"/>
    </font>
    <font>
      <sz val="8"/>
      <color rgb="FF000000"/>
      <name val="Times New Roman"/>
      <family val="1"/>
      <charset val="204"/>
    </font>
    <font>
      <sz val="10"/>
      <color rgb="FFFF0000"/>
      <name val="Arial"/>
      <family val="2"/>
      <charset val="204"/>
    </font>
    <font>
      <sz val="10"/>
      <color rgb="FF000000"/>
      <name val="Arial Cyr"/>
    </font>
    <font>
      <sz val="10"/>
      <color rgb="FF000000"/>
      <name val="Times New Roman"/>
    </font>
    <font>
      <sz val="9"/>
      <color rgb="FF333333"/>
      <name val="Arial"/>
    </font>
    <font>
      <b/>
      <sz val="10"/>
      <color rgb="FF000000"/>
      <name val="Times New Roman"/>
    </font>
    <font>
      <b/>
      <sz val="10"/>
      <color rgb="FF333333"/>
      <name val="Times New Roman"/>
    </font>
    <font>
      <sz val="8"/>
      <color rgb="FF333333"/>
      <name val="Times New Roman"/>
    </font>
    <font>
      <sz val="10"/>
      <color rgb="FF333333"/>
      <name val="Times New Roman"/>
    </font>
    <font>
      <b/>
      <sz val="8"/>
      <color rgb="FF333333"/>
      <name val="Times New Roman"/>
    </font>
    <font>
      <b/>
      <i/>
      <sz val="8"/>
      <color rgb="FF333333"/>
      <name val="Times New Roman"/>
    </font>
    <font>
      <sz val="8"/>
      <color rgb="FF000000"/>
      <name val="Times New Roman"/>
    </font>
    <font>
      <i/>
      <sz val="8"/>
      <color rgb="FF333333"/>
      <name val="Times New Roman"/>
    </font>
    <font>
      <i/>
      <sz val="8"/>
      <color rgb="FF000000"/>
      <name val="Times New Roman"/>
    </font>
    <font>
      <b/>
      <sz val="14"/>
      <color rgb="FF333333"/>
      <name val="Times New Roman"/>
    </font>
    <font>
      <b/>
      <sz val="12"/>
      <color rgb="FF000000"/>
      <name val="Times New Roman"/>
    </font>
    <font>
      <b/>
      <sz val="12"/>
      <color rgb="FFFFFFFF"/>
      <name val="Times New Roman"/>
    </font>
    <font>
      <i/>
      <sz val="10"/>
      <color rgb="FF000000"/>
      <name val="Times New Roman"/>
    </font>
    <font>
      <sz val="12"/>
      <color rgb="FFFFFFFF"/>
      <name val="Times New Roman"/>
    </font>
    <font>
      <sz val="12"/>
      <color rgb="FF000000"/>
      <name val="Times New Roman"/>
    </font>
    <font>
      <b/>
      <sz val="9"/>
      <color rgb="FF333333"/>
      <name val="Times New Roman"/>
    </font>
    <font>
      <b/>
      <i/>
      <sz val="10"/>
      <color rgb="FF333333"/>
      <name val="Times New Roman"/>
    </font>
    <font>
      <b/>
      <i/>
      <sz val="10"/>
      <color rgb="FF000000"/>
      <name val="Times New Roman"/>
    </font>
    <font>
      <i/>
      <sz val="10"/>
      <color rgb="FF333333"/>
      <name val="Times New Roman"/>
    </font>
    <font>
      <b/>
      <sz val="16"/>
      <color rgb="FFFF0000"/>
      <name val="Times New Roman"/>
    </font>
    <font>
      <sz val="9"/>
      <color rgb="FF333333"/>
      <name val="Times New Roman"/>
    </font>
    <font>
      <sz val="9"/>
      <color rgb="FF000000"/>
      <name val="Times New Roman"/>
    </font>
    <font>
      <b/>
      <sz val="9"/>
      <color rgb="FF000000"/>
      <name val="Times New Roman"/>
    </font>
    <font>
      <i/>
      <sz val="9"/>
      <color rgb="FF000000"/>
      <name val="Times New Roman"/>
    </font>
    <font>
      <b/>
      <sz val="7"/>
      <color rgb="FF000000"/>
      <name val="Times New Roman"/>
    </font>
    <font>
      <b/>
      <sz val="9"/>
      <color rgb="FFFFFFFF"/>
      <name val="Times New Roman"/>
    </font>
    <font>
      <b/>
      <i/>
      <sz val="7"/>
      <color rgb="FF000000"/>
      <name val="Times New Roman"/>
    </font>
    <font>
      <sz val="9"/>
      <color rgb="FFFFFFFF"/>
      <name val="Times New Roman"/>
    </font>
    <font>
      <sz val="7"/>
      <color rgb="FF000000"/>
      <name val="Times New Roman"/>
    </font>
    <font>
      <b/>
      <sz val="10"/>
      <color rgb="FFFFFFFF"/>
      <name val="Times New Roman"/>
    </font>
    <font>
      <b/>
      <i/>
      <sz val="9"/>
      <color rgb="FF000000"/>
      <name val="Times New Roman"/>
    </font>
    <font>
      <sz val="10"/>
      <color rgb="FFFFFFFF"/>
      <name val="Times New Roman"/>
    </font>
    <font>
      <sz val="10"/>
      <color rgb="FF000000"/>
      <name val="Arial"/>
    </font>
    <font>
      <sz val="12"/>
      <color rgb="FF333333"/>
      <name val="Times New Roman"/>
    </font>
    <font>
      <b/>
      <sz val="12"/>
      <color rgb="FF333333"/>
      <name val="Times New Roman"/>
    </font>
    <font>
      <b/>
      <sz val="8"/>
      <color rgb="FF000000"/>
      <name val="Times New Roman"/>
    </font>
    <font>
      <b/>
      <sz val="14"/>
      <color rgb="FF000000"/>
      <name val="Times New Roman"/>
    </font>
    <font>
      <sz val="7"/>
      <color rgb="FF333333"/>
      <name val="Times New Roman"/>
    </font>
    <font>
      <sz val="8"/>
      <color rgb="FFFFFFFF"/>
      <name val="Times New Roman"/>
    </font>
    <font>
      <sz val="9"/>
      <color rgb="FF000000"/>
      <name val="Arial"/>
    </font>
    <font>
      <b/>
      <sz val="9"/>
      <color rgb="FF000000"/>
      <name val="Arial"/>
    </font>
    <font>
      <sz val="9"/>
      <color rgb="FFFFFFFF"/>
      <name val="Arial"/>
    </font>
    <font>
      <b/>
      <sz val="11"/>
      <color rgb="FF333333"/>
      <name val="Times New Roman"/>
    </font>
    <font>
      <b/>
      <sz val="9"/>
      <color rgb="FFFFFFFF"/>
      <name val="Arial"/>
    </font>
    <font>
      <sz val="12"/>
      <color theme="1"/>
      <name val="Calibri"/>
      <family val="2"/>
      <charset val="204"/>
      <scheme val="minor"/>
    </font>
    <font>
      <b/>
      <sz val="10"/>
      <name val="Times New Roman"/>
      <family val="1"/>
      <charset val="204"/>
    </font>
    <font>
      <i/>
      <sz val="9"/>
      <color rgb="FF000000"/>
      <name val="Times New Roman"/>
      <family val="1"/>
      <charset val="204"/>
    </font>
    <font>
      <b/>
      <sz val="9"/>
      <color rgb="FF000000"/>
      <name val="Times New Roman"/>
      <family val="1"/>
      <charset val="204"/>
    </font>
    <font>
      <b/>
      <sz val="14"/>
      <color theme="1"/>
      <name val="Times New Roman"/>
      <family val="1"/>
      <charset val="204"/>
    </font>
    <font>
      <b/>
      <sz val="10"/>
      <color theme="1"/>
      <name val="Times New Roman"/>
      <family val="1"/>
      <charset val="204"/>
    </font>
    <font>
      <sz val="12"/>
      <name val="Times New Roman"/>
      <family val="1"/>
      <charset val="204"/>
    </font>
    <font>
      <b/>
      <sz val="12"/>
      <color theme="1"/>
      <name val="Times New Roman"/>
      <family val="1"/>
      <charset val="204"/>
    </font>
    <font>
      <sz val="10"/>
      <color rgb="FF333333"/>
      <name val="Arial"/>
    </font>
    <font>
      <sz val="12"/>
      <name val="KZ Times New Roman"/>
      <family val="1"/>
      <charset val="204"/>
    </font>
    <font>
      <sz val="1"/>
      <color indexed="8"/>
      <name val="Courier"/>
      <family val="3"/>
    </font>
    <font>
      <sz val="12"/>
      <name val="Univers (WN)"/>
      <family val="2"/>
    </font>
    <font>
      <b/>
      <sz val="1"/>
      <color indexed="8"/>
      <name val="Courier"/>
      <family val="3"/>
    </font>
    <font>
      <u/>
      <sz val="12"/>
      <color indexed="12"/>
      <name val="Times New Roman"/>
      <family val="1"/>
      <charset val="204"/>
    </font>
    <font>
      <b/>
      <i/>
      <sz val="12"/>
      <name val="KZ Times New Roman"/>
      <family val="1"/>
      <charset val="204"/>
    </font>
    <font>
      <sz val="10"/>
      <name val="Times New Roman"/>
      <family val="1"/>
    </font>
    <font>
      <b/>
      <sz val="12"/>
      <name val="Univers (WN)"/>
      <family val="2"/>
    </font>
    <font>
      <sz val="12"/>
      <color indexed="9"/>
      <name val="KZ Times New Roman"/>
      <family val="1"/>
      <charset val="204"/>
    </font>
    <font>
      <sz val="10"/>
      <name val="Times New Roman Cyr"/>
      <charset val="204"/>
    </font>
    <font>
      <sz val="8"/>
      <color indexed="0"/>
      <name val="Arial"/>
      <family val="2"/>
      <charset val="204"/>
    </font>
    <font>
      <sz val="9"/>
      <color indexed="8"/>
      <name val="Calibri"/>
      <family val="2"/>
      <charset val="204"/>
    </font>
    <font>
      <sz val="12"/>
      <color theme="1"/>
      <name val="Times New Roman"/>
      <family val="2"/>
      <charset val="204"/>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FF"/>
        <bgColor rgb="FFFFFFFF"/>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8FBFC"/>
        <bgColor rgb="FFFFFFFF"/>
      </patternFill>
    </fill>
    <fill>
      <patternFill patternType="solid">
        <fgColor indexed="41"/>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CC"/>
      </patternFill>
    </fill>
    <fill>
      <patternFill patternType="solid">
        <fgColor indexed="22"/>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000000"/>
      </right>
      <top/>
      <bottom style="thin">
        <color rgb="FF000000"/>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3877A6"/>
      </bottom>
      <diagonal/>
    </border>
    <border>
      <left style="thin">
        <color rgb="FFC0C0C0"/>
      </left>
      <right style="thin">
        <color rgb="FFC0C0C0"/>
      </right>
      <top/>
      <bottom style="thin">
        <color rgb="FFA5A5B1"/>
      </bottom>
      <diagonal/>
    </border>
    <border>
      <left style="thin">
        <color rgb="FFC0C0C0"/>
      </left>
      <right style="thin">
        <color rgb="FFC0C0C0"/>
      </right>
      <top style="thin">
        <color rgb="FFCAC9D9"/>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48"/>
      </left>
      <right style="thin">
        <color indexed="48"/>
      </right>
      <top style="thin">
        <color indexed="48"/>
      </top>
      <bottom style="thin">
        <color indexed="48"/>
      </bottom>
      <diagonal/>
    </border>
    <border>
      <left/>
      <right/>
      <top style="double">
        <color indexed="64"/>
      </top>
      <bottom/>
      <diagonal/>
    </border>
    <border>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EBEBEB"/>
      </left>
      <right style="thin">
        <color rgb="FFEBEBEB"/>
      </right>
      <top style="thin">
        <color rgb="FFEBEBEB"/>
      </top>
      <bottom style="thin">
        <color rgb="FFEBEBEB"/>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rgb="FF000000"/>
      </top>
      <bottom/>
      <diagonal/>
    </border>
    <border>
      <left style="thin">
        <color rgb="FF999999"/>
      </left>
      <right style="thin">
        <color rgb="FF999999"/>
      </right>
      <top style="thin">
        <color rgb="FF999999"/>
      </top>
      <bottom style="thin">
        <color rgb="FF999999"/>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EBEBEB"/>
      </left>
      <right style="thin">
        <color rgb="FFEBEBEB"/>
      </right>
      <top style="thin">
        <color rgb="FFEBEBEB"/>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medium">
        <color indexed="64"/>
      </left>
      <right/>
      <top/>
      <bottom/>
      <diagonal/>
    </border>
    <border>
      <left/>
      <right/>
      <top style="thin">
        <color theme="0" tint="-0.14996795556505021"/>
      </top>
      <bottom style="thin">
        <color theme="0" tint="-0.14996795556505021"/>
      </bottom>
      <diagonal/>
    </border>
    <border>
      <left style="hair">
        <color indexed="64"/>
      </left>
      <right/>
      <top style="hair">
        <color indexed="64"/>
      </top>
      <bottom/>
      <diagonal/>
    </border>
    <border>
      <left style="thin">
        <color indexed="64"/>
      </left>
      <right style="thin">
        <color indexed="64"/>
      </right>
      <top style="thin">
        <color theme="0" tint="-0.14996795556505021"/>
      </top>
      <bottom/>
      <diagonal/>
    </border>
    <border>
      <left style="medium">
        <color indexed="64"/>
      </left>
      <right style="medium">
        <color indexed="64"/>
      </right>
      <top style="medium">
        <color indexed="64"/>
      </top>
      <bottom style="medium">
        <color indexed="64"/>
      </bottom>
      <diagonal/>
    </border>
    <border>
      <left style="double">
        <color rgb="FFFFFFFF"/>
      </left>
      <right style="double">
        <color rgb="FFFFFFFF"/>
      </right>
      <top style="double">
        <color rgb="FFFFFFFF"/>
      </top>
      <bottom style="double">
        <color rgb="FFFFFFFF"/>
      </bottom>
      <diagonal/>
    </border>
    <border>
      <left/>
      <right style="medium">
        <color indexed="64"/>
      </right>
      <top style="medium">
        <color indexed="64"/>
      </top>
      <bottom style="medium">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top/>
      <bottom style="medium">
        <color indexed="64"/>
      </bottom>
      <diagonal/>
    </border>
    <border>
      <left style="thin">
        <color rgb="FF000000"/>
      </left>
      <right style="thin">
        <color rgb="FFEBEBEB"/>
      </right>
      <top style="thin">
        <color rgb="FFEBEBEB"/>
      </top>
      <bottom style="thin">
        <color rgb="FFEBEBEB"/>
      </bottom>
      <diagonal/>
    </border>
    <border>
      <left style="thin">
        <color rgb="FF000000"/>
      </left>
      <right style="thin">
        <color rgb="FFEBEBEB"/>
      </right>
      <top style="thin">
        <color rgb="FFEBEBEB"/>
      </top>
      <bottom style="thin">
        <color rgb="FF000000"/>
      </bottom>
      <diagonal/>
    </border>
    <border>
      <left style="thin">
        <color rgb="FFEBEBEB"/>
      </left>
      <right/>
      <top style="thin">
        <color rgb="FFEBEBEB"/>
      </top>
      <bottom style="thin">
        <color rgb="FFEBEBEB"/>
      </bottom>
      <diagonal/>
    </border>
    <border>
      <left style="thin">
        <color rgb="FFEBEBEB"/>
      </left>
      <right/>
      <top style="thin">
        <color rgb="FFEBEBEB"/>
      </top>
      <bottom style="thin">
        <color rgb="FF000000"/>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s>
  <cellStyleXfs count="9628">
    <xf numFmtId="0" fontId="0" fillId="0" borderId="0"/>
    <xf numFmtId="0" fontId="28"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28" fillId="0" borderId="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27" fillId="0" borderId="0" applyNumberFormat="0" applyFont="0" applyFill="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168" fontId="30" fillId="0" borderId="0" applyFont="0" applyFill="0" applyBorder="0" applyAlignment="0" applyProtection="0"/>
    <xf numFmtId="0" fontId="71" fillId="4"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0" fontId="25" fillId="0" borderId="0"/>
    <xf numFmtId="9" fontId="25" fillId="0" borderId="0" applyFont="0" applyFill="0" applyBorder="0" applyAlignment="0" applyProtection="0"/>
    <xf numFmtId="168" fontId="25" fillId="0" borderId="0" applyFont="0" applyFill="0" applyBorder="0" applyAlignment="0" applyProtection="0"/>
    <xf numFmtId="170"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9" fontId="25" fillId="0" borderId="0" applyFont="0" applyFill="0" applyBorder="0" applyAlignment="0" applyProtection="0"/>
    <xf numFmtId="170" fontId="25" fillId="0" borderId="0" applyFont="0" applyFill="0" applyBorder="0" applyAlignment="0" applyProtection="0"/>
    <xf numFmtId="0" fontId="25" fillId="0" borderId="0"/>
    <xf numFmtId="168" fontId="25" fillId="0" borderId="0" applyFont="0" applyFill="0" applyBorder="0" applyAlignment="0" applyProtection="0"/>
    <xf numFmtId="0" fontId="74" fillId="0" borderId="0"/>
    <xf numFmtId="9" fontId="74" fillId="0" borderId="0" applyFont="0" applyFill="0" applyBorder="0" applyAlignment="0" applyProtection="0"/>
    <xf numFmtId="0" fontId="24" fillId="0" borderId="0"/>
    <xf numFmtId="170" fontId="55" fillId="0" borderId="0" applyFont="0" applyFill="0" applyBorder="0" applyAlignment="0" applyProtection="0"/>
    <xf numFmtId="0" fontId="25" fillId="0" borderId="0"/>
    <xf numFmtId="182" fontId="29" fillId="0" borderId="0"/>
    <xf numFmtId="0" fontId="25" fillId="0" borderId="0"/>
    <xf numFmtId="0" fontId="23" fillId="0" borderId="0"/>
    <xf numFmtId="0" fontId="22" fillId="0" borderId="0"/>
    <xf numFmtId="170" fontId="22" fillId="0" borderId="0" applyFont="0" applyFill="0" applyBorder="0" applyAlignment="0" applyProtection="0"/>
    <xf numFmtId="0" fontId="25" fillId="0" borderId="0"/>
    <xf numFmtId="0" fontId="75" fillId="0" borderId="0"/>
    <xf numFmtId="0" fontId="75" fillId="0" borderId="0"/>
    <xf numFmtId="0" fontId="29" fillId="0" borderId="0"/>
    <xf numFmtId="0" fontId="21" fillId="0" borderId="0"/>
    <xf numFmtId="0" fontId="21" fillId="0" borderId="0"/>
    <xf numFmtId="0" fontId="21" fillId="0" borderId="0"/>
    <xf numFmtId="0" fontId="75" fillId="0" borderId="0"/>
    <xf numFmtId="170" fontId="21" fillId="0" borderId="0" applyFont="0" applyFill="0" applyBorder="0" applyAlignment="0" applyProtection="0"/>
    <xf numFmtId="170" fontId="21" fillId="0" borderId="0" applyFont="0" applyFill="0" applyBorder="0" applyAlignment="0" applyProtection="0"/>
    <xf numFmtId="0" fontId="77" fillId="0" borderId="0"/>
    <xf numFmtId="0" fontId="20" fillId="0" borderId="0"/>
    <xf numFmtId="168" fontId="25" fillId="0" borderId="0" applyFont="0" applyFill="0" applyBorder="0" applyAlignment="0" applyProtection="0"/>
    <xf numFmtId="170" fontId="25" fillId="0" borderId="0" applyFont="0" applyFill="0" applyBorder="0" applyAlignment="0" applyProtection="0"/>
    <xf numFmtId="168" fontId="25" fillId="0" borderId="0" applyFont="0" applyFill="0" applyBorder="0" applyAlignment="0" applyProtection="0"/>
    <xf numFmtId="0" fontId="78" fillId="0" borderId="0"/>
    <xf numFmtId="168" fontId="25" fillId="0" borderId="0" applyFont="0" applyFill="0" applyBorder="0" applyAlignment="0" applyProtection="0"/>
    <xf numFmtId="170" fontId="25" fillId="0" borderId="0" applyFont="0" applyFill="0" applyBorder="0" applyAlignment="0" applyProtection="0"/>
    <xf numFmtId="168" fontId="25" fillId="0" borderId="0" applyFont="0" applyFill="0" applyBorder="0" applyAlignment="0" applyProtection="0"/>
    <xf numFmtId="0" fontId="79"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168" fontId="25" fillId="0" borderId="0" applyFont="0" applyFill="0" applyBorder="0" applyAlignment="0" applyProtection="0"/>
    <xf numFmtId="170"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55" fillId="3" borderId="0" applyNumberFormat="0" applyBorder="0" applyAlignment="0" applyProtection="0"/>
    <xf numFmtId="170" fontId="25" fillId="0" borderId="0" applyFont="0" applyFill="0" applyBorder="0" applyAlignment="0" applyProtection="0"/>
    <xf numFmtId="168" fontId="25" fillId="0" borderId="0" applyFont="0" applyFill="0" applyBorder="0" applyAlignment="0" applyProtection="0"/>
    <xf numFmtId="9" fontId="29" fillId="0" borderId="0" applyFont="0" applyFill="0" applyBorder="0" applyAlignment="0" applyProtection="0"/>
    <xf numFmtId="0" fontId="19" fillId="0" borderId="0"/>
    <xf numFmtId="170" fontId="55" fillId="0" borderId="0" applyFont="0" applyFill="0" applyBorder="0" applyAlignment="0" applyProtection="0"/>
    <xf numFmtId="168" fontId="25" fillId="0" borderId="0" applyFont="0" applyFill="0" applyBorder="0" applyAlignment="0" applyProtection="0"/>
    <xf numFmtId="0" fontId="19" fillId="0" borderId="0"/>
    <xf numFmtId="0" fontId="19" fillId="0" borderId="0"/>
    <xf numFmtId="170" fontId="19" fillId="0" borderId="0" applyFont="0" applyFill="0" applyBorder="0" applyAlignment="0" applyProtection="0"/>
    <xf numFmtId="0" fontId="19" fillId="0" borderId="0"/>
    <xf numFmtId="0" fontId="19" fillId="0" borderId="0"/>
    <xf numFmtId="0" fontId="19" fillId="0" borderId="0"/>
    <xf numFmtId="170" fontId="19" fillId="0" borderId="0" applyFont="0" applyFill="0" applyBorder="0" applyAlignment="0" applyProtection="0"/>
    <xf numFmtId="170" fontId="19" fillId="0" borderId="0" applyFont="0" applyFill="0" applyBorder="0" applyAlignment="0" applyProtection="0"/>
    <xf numFmtId="170" fontId="25"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170" fontId="25" fillId="0" borderId="0" applyFont="0" applyFill="0" applyBorder="0" applyAlignment="0" applyProtection="0"/>
    <xf numFmtId="0" fontId="55" fillId="2" borderId="0" applyNumberFormat="0" applyBorder="0" applyAlignment="0" applyProtection="0"/>
    <xf numFmtId="0" fontId="56" fillId="13" borderId="0" applyNumberFormat="0" applyBorder="0" applyAlignment="0" applyProtection="0"/>
    <xf numFmtId="0" fontId="55" fillId="9" borderId="0" applyNumberFormat="0" applyBorder="0" applyAlignment="0" applyProtection="0"/>
    <xf numFmtId="0" fontId="56" fillId="10" borderId="0" applyNumberFormat="0" applyBorder="0" applyAlignment="0" applyProtection="0"/>
    <xf numFmtId="0" fontId="56" fillId="9" borderId="0" applyNumberFormat="0" applyBorder="0" applyAlignment="0" applyProtection="0"/>
    <xf numFmtId="0" fontId="56" fillId="12" borderId="0" applyNumberFormat="0" applyBorder="0" applyAlignment="0" applyProtection="0"/>
    <xf numFmtId="0" fontId="55" fillId="11" borderId="0" applyNumberFormat="0" applyBorder="0" applyAlignment="0" applyProtection="0"/>
    <xf numFmtId="0" fontId="55" fillId="8" borderId="0" applyNumberFormat="0" applyBorder="0" applyAlignment="0" applyProtection="0"/>
    <xf numFmtId="0" fontId="55" fillId="5" borderId="0" applyNumberFormat="0" applyBorder="0" applyAlignment="0" applyProtection="0"/>
    <xf numFmtId="0" fontId="55" fillId="10" borderId="0" applyNumberFormat="0" applyBorder="0" applyAlignment="0" applyProtection="0"/>
    <xf numFmtId="0" fontId="56" fillId="15" borderId="0" applyNumberFormat="0" applyBorder="0" applyAlignment="0" applyProtection="0"/>
    <xf numFmtId="0" fontId="56" fillId="14"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5" fillId="6" borderId="0" applyNumberFormat="0" applyBorder="0" applyAlignment="0" applyProtection="0"/>
    <xf numFmtId="0" fontId="55" fillId="5" borderId="0" applyNumberFormat="0" applyBorder="0" applyAlignment="0" applyProtection="0"/>
    <xf numFmtId="0" fontId="55" fillId="4" borderId="0" applyNumberFormat="0" applyBorder="0" applyAlignment="0" applyProtection="0"/>
    <xf numFmtId="170" fontId="25" fillId="0" borderId="0" applyFont="0" applyFill="0" applyBorder="0" applyAlignment="0" applyProtection="0"/>
    <xf numFmtId="0" fontId="80" fillId="0" borderId="0"/>
    <xf numFmtId="0" fontId="81" fillId="0" borderId="0"/>
    <xf numFmtId="0" fontId="82" fillId="0" borderId="0"/>
    <xf numFmtId="0" fontId="83" fillId="0" borderId="0"/>
    <xf numFmtId="0" fontId="84"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0" fontId="18" fillId="0" borderId="0"/>
    <xf numFmtId="0" fontId="18" fillId="0" borderId="0"/>
    <xf numFmtId="0" fontId="18" fillId="0" borderId="0"/>
    <xf numFmtId="170" fontId="18" fillId="0" borderId="0" applyFont="0" applyFill="0" applyBorder="0" applyAlignment="0" applyProtection="0"/>
    <xf numFmtId="0" fontId="18"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0" fontId="75" fillId="0" borderId="0"/>
    <xf numFmtId="0" fontId="18" fillId="0" borderId="0"/>
    <xf numFmtId="170" fontId="25" fillId="0" borderId="0" applyFont="0" applyFill="0" applyBorder="0" applyAlignment="0" applyProtection="0"/>
    <xf numFmtId="0" fontId="75" fillId="0" borderId="0"/>
    <xf numFmtId="0" fontId="75" fillId="0" borderId="0"/>
    <xf numFmtId="0" fontId="18" fillId="0" borderId="0"/>
    <xf numFmtId="0" fontId="18" fillId="0" borderId="0"/>
    <xf numFmtId="0" fontId="18" fillId="0" borderId="0"/>
    <xf numFmtId="170" fontId="18" fillId="0" borderId="0" applyFont="0" applyFill="0" applyBorder="0" applyAlignment="0" applyProtection="0"/>
    <xf numFmtId="0" fontId="18" fillId="0" borderId="0"/>
    <xf numFmtId="0" fontId="18" fillId="0" borderId="0"/>
    <xf numFmtId="0" fontId="18" fillId="0" borderId="0"/>
    <xf numFmtId="170" fontId="18" fillId="0" borderId="0" applyFont="0" applyFill="0" applyBorder="0" applyAlignment="0" applyProtection="0"/>
    <xf numFmtId="170" fontId="18" fillId="0" borderId="0" applyFont="0" applyFill="0" applyBorder="0" applyAlignment="0" applyProtection="0"/>
    <xf numFmtId="0" fontId="75" fillId="0" borderId="0"/>
    <xf numFmtId="0" fontId="29" fillId="0" borderId="0"/>
    <xf numFmtId="0" fontId="75" fillId="0" borderId="0"/>
    <xf numFmtId="0" fontId="75" fillId="0" borderId="0"/>
    <xf numFmtId="0" fontId="29" fillId="0" borderId="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17" fillId="0" borderId="0"/>
    <xf numFmtId="0" fontId="17" fillId="0" borderId="0"/>
    <xf numFmtId="0" fontId="17" fillId="0" borderId="0"/>
    <xf numFmtId="0" fontId="17" fillId="0" borderId="0"/>
    <xf numFmtId="170" fontId="17" fillId="0" borderId="0" applyFont="0" applyFill="0" applyBorder="0" applyAlignment="0" applyProtection="0"/>
    <xf numFmtId="0" fontId="17" fillId="0" borderId="0"/>
    <xf numFmtId="0" fontId="17" fillId="0" borderId="0"/>
    <xf numFmtId="0" fontId="17" fillId="0" borderId="0"/>
    <xf numFmtId="170" fontId="17" fillId="0" borderId="0" applyFont="0" applyFill="0" applyBorder="0" applyAlignment="0" applyProtection="0"/>
    <xf numFmtId="170" fontId="17" fillId="0" borderId="0" applyFont="0" applyFill="0" applyBorder="0" applyAlignment="0" applyProtection="0"/>
    <xf numFmtId="0" fontId="75" fillId="0" borderId="0"/>
    <xf numFmtId="0" fontId="85"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170" fontId="25"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16" fillId="0" borderId="0"/>
    <xf numFmtId="0" fontId="16" fillId="0" borderId="0"/>
    <xf numFmtId="0" fontId="16" fillId="0" borderId="0"/>
    <xf numFmtId="0" fontId="16" fillId="0" borderId="0"/>
    <xf numFmtId="170" fontId="16" fillId="0" borderId="0" applyFont="0" applyFill="0" applyBorder="0" applyAlignment="0" applyProtection="0"/>
    <xf numFmtId="0" fontId="16" fillId="0" borderId="0"/>
    <xf numFmtId="0" fontId="16" fillId="0" borderId="0"/>
    <xf numFmtId="0" fontId="16" fillId="0" borderId="0"/>
    <xf numFmtId="170" fontId="16" fillId="0" borderId="0" applyFont="0" applyFill="0" applyBorder="0" applyAlignment="0" applyProtection="0"/>
    <xf numFmtId="170" fontId="16" fillId="0" borderId="0" applyFont="0" applyFill="0" applyBorder="0" applyAlignment="0" applyProtection="0"/>
    <xf numFmtId="0" fontId="75"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0" fontId="56" fillId="9" borderId="0" applyNumberFormat="0" applyBorder="0" applyAlignment="0" applyProtection="0"/>
    <xf numFmtId="0" fontId="58" fillId="20" borderId="2" applyNumberFormat="0" applyAlignment="0" applyProtection="0"/>
    <xf numFmtId="0" fontId="56" fillId="12" borderId="0" applyNumberFormat="0" applyBorder="0" applyAlignment="0" applyProtection="0"/>
    <xf numFmtId="0" fontId="56" fillId="17" borderId="0" applyNumberFormat="0" applyBorder="0" applyAlignment="0" applyProtection="0"/>
    <xf numFmtId="0" fontId="69" fillId="0" borderId="9" applyNumberFormat="0" applyFill="0" applyAlignment="0" applyProtection="0"/>
    <xf numFmtId="0" fontId="56" fillId="14" borderId="0" applyNumberFormat="0" applyBorder="0" applyAlignment="0" applyProtection="0"/>
    <xf numFmtId="0" fontId="67" fillId="3" borderId="0" applyNumberFormat="0" applyBorder="0" applyAlignment="0" applyProtection="0"/>
    <xf numFmtId="0" fontId="56" fillId="14" borderId="0" applyNumberFormat="0" applyBorder="0" applyAlignment="0" applyProtection="0"/>
    <xf numFmtId="0" fontId="56" fillId="13"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6" fillId="16" borderId="0" applyNumberFormat="0" applyBorder="0" applyAlignment="0" applyProtection="0"/>
    <xf numFmtId="0" fontId="15" fillId="0" borderId="0"/>
    <xf numFmtId="0" fontId="70" fillId="0" borderId="0" applyNumberFormat="0" applyFill="0" applyBorder="0" applyAlignment="0" applyProtection="0"/>
    <xf numFmtId="0" fontId="65" fillId="0" borderId="0" applyNumberFormat="0" applyFill="0" applyBorder="0" applyAlignment="0" applyProtection="0"/>
    <xf numFmtId="0" fontId="15" fillId="0" borderId="0"/>
    <xf numFmtId="0" fontId="15" fillId="0" borderId="0"/>
    <xf numFmtId="170" fontId="15" fillId="0" borderId="0" applyFont="0" applyFill="0" applyBorder="0" applyAlignment="0" applyProtection="0"/>
    <xf numFmtId="0" fontId="55" fillId="2" borderId="0" applyNumberFormat="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55" fillId="5" borderId="0" applyNumberFormat="0" applyBorder="0" applyAlignment="0" applyProtection="0"/>
    <xf numFmtId="0" fontId="62" fillId="0" borderId="5" applyNumberFormat="0" applyFill="0" applyAlignment="0" applyProtection="0"/>
    <xf numFmtId="0" fontId="55" fillId="7" borderId="0" applyNumberFormat="0" applyBorder="0" applyAlignment="0" applyProtection="0"/>
    <xf numFmtId="0" fontId="55" fillId="11" borderId="0" applyNumberFormat="0" applyBorder="0" applyAlignment="0" applyProtection="0"/>
    <xf numFmtId="0" fontId="68" fillId="0" borderId="0" applyNumberForma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61" fillId="0" borderId="4" applyNumberFormat="0" applyFill="0" applyAlignment="0" applyProtection="0"/>
    <xf numFmtId="0" fontId="55" fillId="9" borderId="0" applyNumberFormat="0" applyBorder="0" applyAlignment="0" applyProtection="0"/>
    <xf numFmtId="0" fontId="56" fillId="10" borderId="0" applyNumberFormat="0" applyBorder="0" applyAlignment="0" applyProtection="0"/>
    <xf numFmtId="0" fontId="66" fillId="22" borderId="0" applyNumberFormat="0" applyBorder="0" applyAlignment="0" applyProtection="0"/>
    <xf numFmtId="0" fontId="56" fillId="13" borderId="0" applyNumberFormat="0" applyBorder="0" applyAlignment="0" applyProtection="0"/>
    <xf numFmtId="0" fontId="62" fillId="0" borderId="0" applyNumberFormat="0" applyFill="0" applyBorder="0" applyAlignment="0" applyProtection="0"/>
    <xf numFmtId="0" fontId="55" fillId="6" borderId="0" applyNumberFormat="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56" fillId="18" borderId="0" applyNumberFormat="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71" fillId="4" borderId="0" applyNumberFormat="0" applyBorder="0" applyAlignment="0" applyProtection="0"/>
    <xf numFmtId="0" fontId="55" fillId="10" borderId="0" applyNumberFormat="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0" fontId="15" fillId="0" borderId="0"/>
    <xf numFmtId="0" fontId="15" fillId="0" borderId="0"/>
    <xf numFmtId="0" fontId="15" fillId="0" borderId="0"/>
    <xf numFmtId="0" fontId="15" fillId="0" borderId="0"/>
    <xf numFmtId="170" fontId="15" fillId="0" borderId="0" applyFont="0" applyFill="0" applyBorder="0" applyAlignment="0" applyProtection="0"/>
    <xf numFmtId="0" fontId="15" fillId="0" borderId="0"/>
    <xf numFmtId="0" fontId="15" fillId="0" borderId="0"/>
    <xf numFmtId="0" fontId="15" fillId="0" borderId="0"/>
    <xf numFmtId="170" fontId="15" fillId="0" borderId="0" applyFont="0" applyFill="0" applyBorder="0" applyAlignment="0" applyProtection="0"/>
    <xf numFmtId="170" fontId="15" fillId="0" borderId="0" applyFont="0" applyFill="0" applyBorder="0" applyAlignment="0" applyProtection="0"/>
    <xf numFmtId="171" fontId="25"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5" fillId="6" borderId="0" applyNumberFormat="0" applyBorder="0" applyAlignment="0" applyProtection="0"/>
    <xf numFmtId="0" fontId="55" fillId="5"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2" borderId="0" applyNumberFormat="0" applyBorder="0" applyAlignment="0" applyProtection="0"/>
    <xf numFmtId="0" fontId="55" fillId="9"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6" fillId="12" borderId="0" applyNumberFormat="0" applyBorder="0" applyAlignment="0" applyProtection="0"/>
    <xf numFmtId="0" fontId="56" fillId="15" borderId="0" applyNumberFormat="0" applyBorder="0" applyAlignment="0" applyProtection="0"/>
    <xf numFmtId="0" fontId="55" fillId="8" borderId="0" applyNumberFormat="0" applyBorder="0" applyAlignment="0" applyProtection="0"/>
    <xf numFmtId="0" fontId="56" fillId="13" borderId="0" applyNumberFormat="0" applyBorder="0" applyAlignment="0" applyProtection="0"/>
    <xf numFmtId="0" fontId="55" fillId="10" borderId="0" applyNumberFormat="0" applyBorder="0" applyAlignment="0" applyProtection="0"/>
    <xf numFmtId="0" fontId="56" fillId="9" borderId="0" applyNumberFormat="0" applyBorder="0" applyAlignment="0" applyProtection="0"/>
    <xf numFmtId="0" fontId="55" fillId="11" borderId="0" applyNumberFormat="0" applyBorder="0" applyAlignment="0" applyProtection="0"/>
    <xf numFmtId="0" fontId="56" fillId="14" borderId="0" applyNumberFormat="0" applyBorder="0" applyAlignment="0" applyProtection="0"/>
    <xf numFmtId="0" fontId="55" fillId="5" borderId="0" applyNumberFormat="0" applyBorder="0" applyAlignment="0" applyProtection="0"/>
    <xf numFmtId="0" fontId="56" fillId="10" borderId="0" applyNumberFormat="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55" fillId="8" borderId="0" applyNumberFormat="0" applyBorder="0" applyAlignment="0" applyProtection="0"/>
    <xf numFmtId="0" fontId="57" fillId="7" borderId="1" applyNumberFormat="0" applyAlignment="0" applyProtection="0"/>
    <xf numFmtId="0" fontId="55" fillId="3" borderId="0" applyNumberFormat="0" applyBorder="0" applyAlignment="0" applyProtection="0"/>
    <xf numFmtId="0" fontId="25" fillId="23" borderId="8" applyNumberFormat="0" applyFont="0" applyAlignment="0" applyProtection="0"/>
    <xf numFmtId="0" fontId="55" fillId="4" borderId="0" applyNumberFormat="0" applyBorder="0" applyAlignment="0" applyProtection="0"/>
    <xf numFmtId="0" fontId="63" fillId="0" borderId="6" applyNumberFormat="0" applyFill="0" applyAlignment="0" applyProtection="0"/>
    <xf numFmtId="0" fontId="60" fillId="0" borderId="3" applyNumberFormat="0" applyFill="0" applyAlignment="0" applyProtection="0"/>
    <xf numFmtId="0" fontId="56" fillId="15" borderId="0" applyNumberFormat="0" applyBorder="0" applyAlignment="0" applyProtection="0"/>
    <xf numFmtId="0" fontId="56" fillId="19" borderId="0" applyNumberFormat="0" applyBorder="0" applyAlignment="0" applyProtection="0"/>
    <xf numFmtId="0" fontId="59" fillId="20" borderId="1" applyNumberFormat="0" applyAlignment="0" applyProtection="0"/>
    <xf numFmtId="0" fontId="64" fillId="21" borderId="7" applyNumberFormat="0" applyAlignment="0" applyProtection="0"/>
    <xf numFmtId="171" fontId="25"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171" fontId="25"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14" fillId="0" borderId="0"/>
    <xf numFmtId="0" fontId="14" fillId="0" borderId="0"/>
    <xf numFmtId="0" fontId="14" fillId="0" borderId="0"/>
    <xf numFmtId="0" fontId="14" fillId="0" borderId="0"/>
    <xf numFmtId="170" fontId="14" fillId="0" borderId="0" applyFont="0" applyFill="0" applyBorder="0" applyAlignment="0" applyProtection="0"/>
    <xf numFmtId="0" fontId="14" fillId="0" borderId="0"/>
    <xf numFmtId="0" fontId="14" fillId="0" borderId="0"/>
    <xf numFmtId="0" fontId="14" fillId="0" borderId="0"/>
    <xf numFmtId="170" fontId="14" fillId="0" borderId="0" applyFont="0" applyFill="0" applyBorder="0" applyAlignment="0" applyProtection="0"/>
    <xf numFmtId="170" fontId="14"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171" fontId="25" fillId="0" borderId="0" applyFont="0" applyFill="0" applyBorder="0" applyAlignment="0" applyProtection="0"/>
    <xf numFmtId="170" fontId="55" fillId="0" borderId="0" applyFont="0" applyFill="0" applyBorder="0" applyAlignment="0" applyProtection="0"/>
    <xf numFmtId="168" fontId="29" fillId="0" borderId="0" applyFont="0" applyFill="0" applyBorder="0" applyAlignment="0" applyProtection="0"/>
    <xf numFmtId="170" fontId="29" fillId="0" borderId="0" applyFont="0" applyFill="0" applyBorder="0" applyAlignment="0" applyProtection="0"/>
    <xf numFmtId="3" fontId="29" fillId="0" borderId="0" applyFill="0" applyBorder="0" applyAlignment="0" applyProtection="0"/>
    <xf numFmtId="166" fontId="29" fillId="0" borderId="0" applyFill="0" applyBorder="0" applyAlignment="0" applyProtection="0"/>
    <xf numFmtId="167" fontId="29" fillId="0" borderId="0" applyFont="0" applyFill="0" applyBorder="0" applyAlignment="0" applyProtection="0"/>
    <xf numFmtId="169" fontId="29" fillId="0" borderId="0" applyFont="0" applyFill="0" applyBorder="0" applyAlignment="0" applyProtection="0"/>
    <xf numFmtId="165" fontId="29" fillId="0" borderId="0" applyFill="0" applyBorder="0" applyAlignment="0" applyProtection="0"/>
    <xf numFmtId="185" fontId="29" fillId="0" borderId="0" applyFill="0" applyBorder="0" applyAlignment="0" applyProtection="0"/>
    <xf numFmtId="2" fontId="29" fillId="0" borderId="0" applyFill="0" applyBorder="0" applyAlignment="0" applyProtection="0"/>
    <xf numFmtId="0" fontId="90" fillId="0" borderId="0" applyNumberFormat="0" applyFill="0" applyBorder="0" applyAlignment="0" applyProtection="0"/>
    <xf numFmtId="0" fontId="42" fillId="0" borderId="0" applyNumberFormat="0" applyFill="0" applyBorder="0" applyAlignment="0" applyProtection="0"/>
    <xf numFmtId="0" fontId="91" fillId="0" borderId="0">
      <alignment wrapText="1"/>
    </xf>
    <xf numFmtId="0" fontId="92" fillId="0" borderId="0"/>
    <xf numFmtId="0" fontId="29" fillId="0" borderId="0" applyNumberFormat="0" applyFill="0" applyBorder="0" applyAlignment="0" applyProtection="0"/>
    <xf numFmtId="186" fontId="93" fillId="0" borderId="0"/>
    <xf numFmtId="187" fontId="94" fillId="0" borderId="0" applyFont="0" applyFill="0" applyBorder="0" applyAlignment="0" applyProtection="0"/>
    <xf numFmtId="188" fontId="94" fillId="0" borderId="0" applyFont="0" applyFill="0" applyBorder="0" applyAlignment="0" applyProtection="0"/>
    <xf numFmtId="189" fontId="94" fillId="0" borderId="0" applyFont="0" applyFill="0" applyBorder="0" applyAlignment="0" applyProtection="0"/>
    <xf numFmtId="190" fontId="9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5" fillId="0" borderId="0">
      <alignment horizontal="center" vertical="center"/>
    </xf>
    <xf numFmtId="0" fontId="95" fillId="0" borderId="0">
      <alignment horizontal="right"/>
    </xf>
    <xf numFmtId="0" fontId="95" fillId="0" borderId="0">
      <alignment horizontal="right"/>
    </xf>
    <xf numFmtId="0" fontId="95" fillId="0" borderId="0">
      <alignment horizontal="right"/>
    </xf>
    <xf numFmtId="0" fontId="95" fillId="0" borderId="0">
      <alignment horizontal="right"/>
    </xf>
    <xf numFmtId="0" fontId="95" fillId="0" borderId="0">
      <alignment horizontal="right"/>
    </xf>
    <xf numFmtId="0" fontId="95" fillId="0" borderId="0">
      <alignment horizontal="center" vertical="center"/>
    </xf>
    <xf numFmtId="0" fontId="96" fillId="0" borderId="0">
      <alignment horizontal="center" vertical="center"/>
    </xf>
    <xf numFmtId="0" fontId="95" fillId="0" borderId="0">
      <alignment horizontal="right" vertical="center"/>
    </xf>
    <xf numFmtId="0" fontId="96" fillId="0" borderId="0">
      <alignment horizontal="center" vertical="center"/>
    </xf>
    <xf numFmtId="0" fontId="96" fillId="0" borderId="0">
      <alignment horizontal="center" vertical="center"/>
    </xf>
    <xf numFmtId="0" fontId="96" fillId="0" borderId="0">
      <alignment horizontal="center" vertical="center"/>
    </xf>
    <xf numFmtId="0" fontId="96" fillId="0" borderId="0">
      <alignment horizontal="center" vertical="center"/>
    </xf>
    <xf numFmtId="0" fontId="96" fillId="0" borderId="0">
      <alignment horizontal="center" vertical="center"/>
    </xf>
    <xf numFmtId="0" fontId="96" fillId="0" borderId="0">
      <alignment horizontal="center" vertical="center"/>
    </xf>
    <xf numFmtId="4" fontId="97" fillId="22" borderId="41" applyNumberFormat="0" applyProtection="0">
      <alignment vertical="center"/>
    </xf>
    <xf numFmtId="4" fontId="97" fillId="22" borderId="41" applyNumberFormat="0" applyProtection="0">
      <alignment vertical="center"/>
    </xf>
    <xf numFmtId="4" fontId="98" fillId="29" borderId="41" applyNumberFormat="0" applyProtection="0">
      <alignment horizontal="right" vertical="center"/>
    </xf>
    <xf numFmtId="4" fontId="98" fillId="29" borderId="41" applyNumberFormat="0" applyProtection="0">
      <alignment horizontal="right" vertical="center"/>
    </xf>
    <xf numFmtId="0" fontId="29" fillId="0" borderId="42" applyNumberFormat="0" applyFill="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8" fillId="20" borderId="2" applyNumberFormat="0" applyAlignment="0" applyProtection="0"/>
    <xf numFmtId="0" fontId="58" fillId="20" borderId="2" applyNumberFormat="0" applyAlignment="0" applyProtection="0"/>
    <xf numFmtId="0" fontId="58" fillId="20" borderId="2" applyNumberFormat="0" applyAlignment="0" applyProtection="0"/>
    <xf numFmtId="0" fontId="59" fillId="20" borderId="1" applyNumberFormat="0" applyAlignment="0" applyProtection="0"/>
    <xf numFmtId="0" fontId="59" fillId="20" borderId="1" applyNumberFormat="0" applyAlignment="0" applyProtection="0"/>
    <xf numFmtId="0" fontId="59" fillId="20" borderId="1" applyNumberFormat="0" applyAlignment="0" applyProtection="0"/>
    <xf numFmtId="0" fontId="99" fillId="0" borderId="0" applyNumberFormat="0" applyFill="0" applyBorder="0" applyAlignment="0" applyProtection="0">
      <alignment vertical="top"/>
      <protection locked="0"/>
    </xf>
    <xf numFmtId="169" fontId="25" fillId="0" borderId="0" applyFont="0" applyFill="0" applyBorder="0" applyAlignment="0" applyProtection="0"/>
    <xf numFmtId="0" fontId="63" fillId="0" borderId="6" applyNumberFormat="0" applyFill="0" applyAlignment="0" applyProtection="0"/>
    <xf numFmtId="0" fontId="63" fillId="0" borderId="6" applyNumberFormat="0" applyFill="0" applyAlignment="0" applyProtection="0"/>
    <xf numFmtId="0" fontId="63" fillId="0" borderId="6" applyNumberFormat="0" applyFill="0" applyAlignment="0" applyProtection="0"/>
    <xf numFmtId="0" fontId="25" fillId="0" borderId="0"/>
    <xf numFmtId="0" fontId="29" fillId="0" borderId="0"/>
    <xf numFmtId="0" fontId="13" fillId="0" borderId="0"/>
    <xf numFmtId="0" fontId="29" fillId="0" borderId="0" applyNumberFormat="0" applyFont="0" applyFill="0" applyBorder="0" applyAlignment="0" applyProtection="0">
      <alignment vertical="top"/>
    </xf>
    <xf numFmtId="0" fontId="100" fillId="0" borderId="0"/>
    <xf numFmtId="0" fontId="29" fillId="0" borderId="0"/>
    <xf numFmtId="0" fontId="25" fillId="0" borderId="0"/>
    <xf numFmtId="0" fontId="25" fillId="23" borderId="8" applyNumberFormat="0" applyFont="0" applyAlignment="0" applyProtection="0"/>
    <xf numFmtId="0" fontId="25" fillId="23" borderId="8" applyNumberFormat="0" applyFont="0" applyAlignment="0" applyProtection="0"/>
    <xf numFmtId="0" fontId="25" fillId="23" borderId="8" applyNumberFormat="0" applyFont="0" applyAlignment="0" applyProtection="0"/>
    <xf numFmtId="0" fontId="55" fillId="23" borderId="8" applyNumberFormat="0" applyFont="0" applyAlignment="0" applyProtection="0"/>
    <xf numFmtId="0" fontId="25" fillId="23" borderId="8" applyNumberFormat="0" applyFont="0" applyAlignment="0" applyProtection="0"/>
    <xf numFmtId="0" fontId="25" fillId="23" borderId="8"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00" fillId="0" borderId="0" applyFont="0" applyFill="0" applyBorder="0" applyAlignment="0" applyProtection="0"/>
    <xf numFmtId="9" fontId="10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91" fontId="29" fillId="0" borderId="0" applyFont="0" applyFill="0" applyBorder="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7" borderId="1" applyNumberFormat="0" applyAlignment="0" applyProtection="0"/>
    <xf numFmtId="0" fontId="58" fillId="20" borderId="2" applyNumberFormat="0" applyAlignment="0" applyProtection="0"/>
    <xf numFmtId="0" fontId="59" fillId="20" borderId="1" applyNumberFormat="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63" fillId="0" borderId="6" applyNumberFormat="0" applyFill="0" applyAlignment="0" applyProtection="0"/>
    <xf numFmtId="0" fontId="64" fillId="21" borderId="7" applyNumberFormat="0" applyAlignment="0" applyProtection="0"/>
    <xf numFmtId="0" fontId="65" fillId="0" borderId="0" applyNumberFormat="0" applyFill="0" applyBorder="0" applyAlignment="0" applyProtection="0"/>
    <xf numFmtId="0" fontId="66" fillId="22" borderId="0" applyNumberFormat="0" applyBorder="0" applyAlignment="0" applyProtection="0"/>
    <xf numFmtId="0" fontId="67" fillId="3" borderId="0" applyNumberFormat="0" applyBorder="0" applyAlignment="0" applyProtection="0"/>
    <xf numFmtId="0" fontId="68" fillId="0" borderId="0" applyNumberFormat="0" applyFill="0" applyBorder="0" applyAlignment="0" applyProtection="0"/>
    <xf numFmtId="0" fontId="25" fillId="23" borderId="8" applyNumberFormat="0" applyFont="0" applyAlignment="0" applyProtection="0"/>
    <xf numFmtId="0" fontId="69" fillId="0" borderId="9" applyNumberFormat="0" applyFill="0" applyAlignment="0" applyProtection="0"/>
    <xf numFmtId="0" fontId="70" fillId="0" borderId="0" applyNumberFormat="0" applyFill="0" applyBorder="0" applyAlignment="0" applyProtection="0"/>
    <xf numFmtId="0" fontId="71" fillId="4" borderId="0" applyNumberFormat="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171" fontId="25"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0" fontId="12"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0" fontId="12" fillId="0" borderId="0"/>
    <xf numFmtId="0" fontId="12" fillId="0" borderId="0"/>
    <xf numFmtId="170" fontId="12" fillId="0" borderId="0" applyFont="0" applyFill="0" applyBorder="0" applyAlignment="0" applyProtection="0"/>
    <xf numFmtId="170"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102" fillId="0" borderId="0"/>
    <xf numFmtId="170" fontId="25" fillId="0" borderId="0" applyFont="0" applyFill="0" applyBorder="0" applyAlignment="0" applyProtection="0"/>
    <xf numFmtId="0" fontId="11" fillId="0" borderId="0"/>
    <xf numFmtId="164" fontId="11" fillId="0" borderId="0" applyFont="0" applyFill="0" applyBorder="0" applyAlignment="0" applyProtection="0"/>
    <xf numFmtId="0" fontId="106" fillId="0" borderId="0"/>
    <xf numFmtId="0" fontId="107" fillId="0" borderId="0"/>
    <xf numFmtId="170" fontId="29" fillId="0" borderId="0" applyFont="0" applyFill="0" applyBorder="0" applyAlignment="0" applyProtection="0"/>
    <xf numFmtId="0" fontId="10" fillId="0" borderId="0"/>
    <xf numFmtId="170" fontId="10" fillId="0" borderId="0" applyFont="0" applyFill="0" applyBorder="0" applyAlignment="0" applyProtection="0"/>
    <xf numFmtId="171" fontId="25"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171" fontId="25"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171" fontId="25"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171" fontId="25"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171" fontId="25"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171" fontId="25"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9" fillId="0" borderId="0"/>
    <xf numFmtId="0" fontId="9" fillId="0" borderId="0"/>
    <xf numFmtId="0" fontId="9" fillId="0" borderId="0"/>
    <xf numFmtId="170" fontId="9"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75" fillId="0" borderId="0"/>
    <xf numFmtId="0" fontId="9" fillId="0" borderId="0"/>
    <xf numFmtId="164" fontId="9"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171" fontId="25" fillId="0" borderId="0" applyFont="0" applyFill="0" applyBorder="0" applyAlignment="0" applyProtection="0"/>
    <xf numFmtId="0" fontId="110" fillId="0" borderId="0"/>
    <xf numFmtId="0" fontId="113" fillId="0" borderId="0"/>
    <xf numFmtId="0" fontId="114" fillId="0" borderId="0"/>
    <xf numFmtId="0" fontId="115" fillId="0" borderId="0"/>
    <xf numFmtId="0" fontId="121" fillId="0" borderId="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64" fontId="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23" fillId="0" borderId="0"/>
    <xf numFmtId="0" fontId="128" fillId="0" borderId="0"/>
    <xf numFmtId="0" fontId="169" fillId="0" borderId="0"/>
    <xf numFmtId="0" fontId="8" fillId="0" borderId="0"/>
    <xf numFmtId="168" fontId="25" fillId="0" borderId="0" applyFont="0" applyFill="0" applyBorder="0" applyAlignment="0" applyProtection="0"/>
    <xf numFmtId="168" fontId="25" fillId="0" borderId="0" applyFont="0" applyFill="0" applyBorder="0" applyAlignment="0" applyProtection="0"/>
    <xf numFmtId="168" fontId="25"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7" fillId="0" borderId="0"/>
    <xf numFmtId="0" fontId="7" fillId="0" borderId="0"/>
    <xf numFmtId="0" fontId="7" fillId="0" borderId="0"/>
    <xf numFmtId="0" fontId="7" fillId="0" borderId="0"/>
    <xf numFmtId="170" fontId="7" fillId="0" borderId="0" applyFont="0" applyFill="0" applyBorder="0" applyAlignment="0" applyProtection="0"/>
    <xf numFmtId="0" fontId="7" fillId="0" borderId="0"/>
    <xf numFmtId="0" fontId="7" fillId="0" borderId="0"/>
    <xf numFmtId="0" fontId="7" fillId="0" borderId="0"/>
    <xf numFmtId="170" fontId="7" fillId="0" borderId="0" applyFont="0" applyFill="0" applyBorder="0" applyAlignment="0" applyProtection="0"/>
    <xf numFmtId="170" fontId="7" fillId="0" borderId="0" applyFont="0" applyFill="0" applyBorder="0" applyAlignment="0" applyProtection="0"/>
    <xf numFmtId="0" fontId="181" fillId="0" borderId="0"/>
    <xf numFmtId="0" fontId="29" fillId="0" borderId="0"/>
    <xf numFmtId="0" fontId="6" fillId="0" borderId="0"/>
    <xf numFmtId="170" fontId="6" fillId="0" borderId="0" applyFont="0" applyFill="0" applyBorder="0" applyAlignment="0" applyProtection="0"/>
    <xf numFmtId="0" fontId="5" fillId="0" borderId="0"/>
    <xf numFmtId="0" fontId="5" fillId="0" borderId="0"/>
    <xf numFmtId="164"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4" fillId="0" borderId="0"/>
    <xf numFmtId="0" fontId="4" fillId="0" borderId="0"/>
    <xf numFmtId="170" fontId="4" fillId="0" borderId="0" applyFont="0" applyFill="0" applyBorder="0" applyAlignment="0" applyProtection="0"/>
    <xf numFmtId="0" fontId="4" fillId="0" borderId="0"/>
    <xf numFmtId="0" fontId="4" fillId="0" borderId="0"/>
    <xf numFmtId="0" fontId="4" fillId="0" borderId="0"/>
    <xf numFmtId="170" fontId="4" fillId="0" borderId="0" applyFont="0" applyFill="0" applyBorder="0" applyAlignment="0" applyProtection="0"/>
    <xf numFmtId="170" fontId="4"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0" fontId="75" fillId="0" borderId="0"/>
    <xf numFmtId="0" fontId="29"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164" fontId="3" fillId="0" borderId="0" applyFont="0" applyFill="0" applyBorder="0" applyAlignment="0" applyProtection="0"/>
    <xf numFmtId="0" fontId="75" fillId="0" borderId="0"/>
    <xf numFmtId="0" fontId="75" fillId="0" borderId="0"/>
    <xf numFmtId="0" fontId="75" fillId="0" borderId="0"/>
    <xf numFmtId="0" fontId="29"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5" fillId="0" borderId="0"/>
    <xf numFmtId="0" fontId="75" fillId="0" borderId="0"/>
    <xf numFmtId="0" fontId="75" fillId="0" borderId="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170" fontId="3" fillId="0" borderId="0" applyFont="0" applyFill="0" applyBorder="0" applyAlignment="0" applyProtection="0"/>
    <xf numFmtId="0" fontId="3" fillId="0" borderId="0"/>
    <xf numFmtId="0" fontId="3" fillId="0" borderId="0"/>
    <xf numFmtId="0" fontId="3" fillId="0" borderId="0"/>
    <xf numFmtId="170" fontId="3" fillId="0" borderId="0" applyFont="0" applyFill="0" applyBorder="0" applyAlignment="0" applyProtection="0"/>
    <xf numFmtId="170" fontId="3" fillId="0" borderId="0" applyFont="0" applyFill="0" applyBorder="0" applyAlignment="0" applyProtection="0"/>
    <xf numFmtId="0" fontId="3" fillId="0" borderId="0"/>
    <xf numFmtId="170" fontId="3" fillId="0" borderId="0" applyFont="0" applyFill="0" applyBorder="0" applyAlignment="0" applyProtection="0"/>
    <xf numFmtId="0" fontId="3" fillId="0" borderId="0"/>
    <xf numFmtId="0" fontId="3" fillId="0" borderId="0"/>
    <xf numFmtId="43" fontId="25" fillId="0" borderId="0" applyFont="0" applyFill="0" applyBorder="0" applyAlignment="0" applyProtection="0"/>
    <xf numFmtId="0" fontId="75"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2" fillId="0" borderId="0"/>
    <xf numFmtId="0" fontId="2" fillId="0" borderId="0"/>
    <xf numFmtId="0" fontId="2" fillId="0" borderId="0"/>
    <xf numFmtId="170" fontId="2" fillId="0" borderId="0" applyFont="0" applyFill="0" applyBorder="0" applyAlignment="0" applyProtection="0"/>
    <xf numFmtId="0" fontId="2" fillId="0" borderId="0"/>
    <xf numFmtId="0" fontId="2" fillId="0" borderId="0"/>
    <xf numFmtId="0" fontId="2" fillId="0" borderId="0"/>
    <xf numFmtId="170" fontId="2" fillId="0" borderId="0" applyFont="0" applyFill="0" applyBorder="0" applyAlignment="0" applyProtection="0"/>
    <xf numFmtId="170" fontId="2" fillId="0" borderId="0" applyFont="0" applyFill="0" applyBorder="0" applyAlignment="0" applyProtection="0"/>
    <xf numFmtId="0" fontId="25" fillId="23" borderId="8" applyNumberFormat="0" applyFont="0" applyAlignment="0" applyProtection="0"/>
    <xf numFmtId="0" fontId="93" fillId="0" borderId="0"/>
    <xf numFmtId="175" fontId="29" fillId="0" borderId="0" applyFill="0" applyBorder="0" applyAlignment="0" applyProtection="0"/>
    <xf numFmtId="0" fontId="59" fillId="20" borderId="1" applyNumberFormat="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9" fontId="25" fillId="0" borderId="0" applyFont="0" applyFill="0" applyBorder="0" applyAlignment="0" applyProtection="0"/>
    <xf numFmtId="0" fontId="59" fillId="20" borderId="1" applyNumberFormat="0" applyAlignment="0" applyProtection="0"/>
    <xf numFmtId="0" fontId="1" fillId="2" borderId="0" applyNumberFormat="0" applyBorder="0" applyAlignment="0" applyProtection="0"/>
    <xf numFmtId="0" fontId="59" fillId="20" borderId="1" applyNumberFormat="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25"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91" fillId="0" borderId="90">
      <protection locked="0"/>
    </xf>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4" fontId="97" fillId="22" borderId="41" applyNumberFormat="0" applyProtection="0">
      <alignment vertical="center"/>
    </xf>
    <xf numFmtId="0" fontId="195" fillId="34" borderId="17">
      <alignment horizontal="left" vertical="top" wrapText="1"/>
    </xf>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4" fontId="10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59" fillId="20" borderId="1" applyNumberFormat="0" applyAlignment="0" applyProtection="0"/>
    <xf numFmtId="164" fontId="100"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2" borderId="0" applyNumberFormat="0" applyBorder="0" applyAlignment="0" applyProtection="0"/>
    <xf numFmtId="43" fontId="2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43" fontId="25"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170" fontId="1" fillId="0" borderId="0" applyFont="0" applyFill="0" applyBorder="0" applyAlignment="0" applyProtection="0"/>
    <xf numFmtId="0" fontId="1" fillId="0" borderId="0"/>
    <xf numFmtId="0" fontId="1" fillId="0" borderId="0"/>
    <xf numFmtId="43" fontId="25"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1" fillId="0" borderId="0"/>
    <xf numFmtId="0" fontId="1" fillId="0" borderId="0"/>
    <xf numFmtId="0" fontId="1" fillId="0" borderId="0"/>
    <xf numFmtId="0" fontId="1" fillId="0" borderId="0"/>
    <xf numFmtId="170" fontId="1" fillId="0" borderId="0" applyFont="0" applyFill="0" applyBorder="0" applyAlignment="0" applyProtection="0"/>
    <xf numFmtId="0" fontId="1" fillId="0" borderId="0"/>
    <xf numFmtId="0" fontId="1" fillId="0" borderId="0"/>
    <xf numFmtId="0" fontId="1" fillId="0" borderId="0"/>
    <xf numFmtId="170" fontId="1" fillId="0" borderId="0" applyFont="0" applyFill="0" applyBorder="0" applyAlignment="0" applyProtection="0"/>
    <xf numFmtId="170" fontId="1" fillId="0" borderId="0" applyFont="0" applyFill="0" applyBorder="0" applyAlignment="0" applyProtection="0"/>
    <xf numFmtId="0" fontId="58" fillId="20" borderId="2" applyNumberFormat="0" applyAlignment="0" applyProtection="0"/>
    <xf numFmtId="43" fontId="1" fillId="0" borderId="0" applyFont="0" applyFill="0" applyBorder="0" applyAlignment="0" applyProtection="0"/>
    <xf numFmtId="202" fontId="25" fillId="0" borderId="0" applyFont="0" applyFill="0" applyBorder="0" applyAlignment="0" applyProtection="0"/>
    <xf numFmtId="171" fontId="1" fillId="0" borderId="0" applyFont="0" applyFill="0" applyBorder="0" applyAlignment="0" applyProtection="0"/>
    <xf numFmtId="0" fontId="25" fillId="0" borderId="0"/>
    <xf numFmtId="0" fontId="58" fillId="20" borderId="2" applyNumberFormat="0" applyAlignment="0" applyProtection="0"/>
    <xf numFmtId="175" fontId="29" fillId="0" borderId="0" applyFill="0" applyBorder="0" applyAlignment="0" applyProtection="0"/>
    <xf numFmtId="164" fontId="100" fillId="0" borderId="0" applyFont="0" applyFill="0" applyBorder="0" applyAlignment="0" applyProtection="0"/>
    <xf numFmtId="170" fontId="25" fillId="0" borderId="0" applyFont="0" applyFill="0" applyBorder="0" applyAlignment="0" applyProtection="0"/>
    <xf numFmtId="0" fontId="63" fillId="0" borderId="6" applyNumberFormat="0" applyFill="0" applyAlignment="0" applyProtection="0"/>
    <xf numFmtId="0" fontId="59" fillId="20" borderId="1" applyNumberFormat="0" applyAlignment="0" applyProtection="0"/>
    <xf numFmtId="170" fontId="55" fillId="0" borderId="0" applyFont="0" applyFill="0" applyBorder="0" applyAlignment="0" applyProtection="0"/>
    <xf numFmtId="0" fontId="25" fillId="23" borderId="8" applyNumberFormat="0" applyFont="0" applyAlignment="0" applyProtection="0"/>
    <xf numFmtId="0" fontId="202" fillId="0" borderId="0"/>
    <xf numFmtId="0" fontId="25" fillId="0" borderId="0"/>
    <xf numFmtId="4" fontId="98" fillId="29" borderId="41" applyNumberFormat="0" applyProtection="0">
      <alignment horizontal="right" vertical="center"/>
    </xf>
    <xf numFmtId="0" fontId="25" fillId="23" borderId="8" applyNumberFormat="0" applyFont="0" applyAlignment="0" applyProtection="0"/>
    <xf numFmtId="0" fontId="28" fillId="0" borderId="0"/>
    <xf numFmtId="0" fontId="57" fillId="7" borderId="1" applyNumberFormat="0" applyAlignment="0" applyProtection="0"/>
    <xf numFmtId="0" fontId="28" fillId="0" borderId="0"/>
    <xf numFmtId="41" fontId="1" fillId="0" borderId="0" applyFont="0" applyFill="0" applyBorder="0" applyAlignment="0" applyProtection="0"/>
    <xf numFmtId="0" fontId="100" fillId="0" borderId="0"/>
    <xf numFmtId="202" fontId="25" fillId="0" borderId="0" applyFont="0" applyFill="0" applyBorder="0" applyAlignment="0" applyProtection="0"/>
    <xf numFmtId="205" fontId="198" fillId="0" borderId="17">
      <alignment horizontal="center" vertical="top" wrapText="1"/>
    </xf>
    <xf numFmtId="0" fontId="1" fillId="0" borderId="0"/>
    <xf numFmtId="171" fontId="1" fillId="0" borderId="0" applyFont="0" applyFill="0" applyBorder="0" applyAlignment="0" applyProtection="0"/>
    <xf numFmtId="2" fontId="29" fillId="0" borderId="0" applyFill="0" applyBorder="0" applyAlignment="0" applyProtection="0"/>
    <xf numFmtId="205" fontId="198" fillId="0" borderId="17">
      <alignment horizontal="center" vertical="top" wrapText="1"/>
    </xf>
    <xf numFmtId="170" fontId="55" fillId="0" borderId="0" applyFont="0" applyFill="0" applyBorder="0" applyAlignment="0" applyProtection="0"/>
    <xf numFmtId="0" fontId="193" fillId="0" borderId="0">
      <protection locked="0"/>
    </xf>
    <xf numFmtId="0" fontId="28" fillId="0" borderId="0"/>
    <xf numFmtId="0" fontId="28" fillId="0" borderId="0"/>
    <xf numFmtId="0" fontId="196" fillId="0" borderId="0"/>
    <xf numFmtId="0" fontId="55" fillId="23" borderId="8" applyNumberFormat="0" applyFont="0" applyAlignment="0" applyProtection="0"/>
    <xf numFmtId="0" fontId="63" fillId="0" borderId="6" applyNumberFormat="0" applyFill="0" applyAlignment="0" applyProtection="0"/>
    <xf numFmtId="0" fontId="58" fillId="20" borderId="2" applyNumberFormat="0" applyAlignment="0" applyProtection="0"/>
    <xf numFmtId="0" fontId="25" fillId="0" borderId="0"/>
    <xf numFmtId="0" fontId="29" fillId="0" borderId="0"/>
    <xf numFmtId="0" fontId="25" fillId="23" borderId="8" applyNumberFormat="0" applyFont="0" applyAlignment="0" applyProtection="0"/>
    <xf numFmtId="0" fontId="28" fillId="0" borderId="0"/>
    <xf numFmtId="0" fontId="28" fillId="0" borderId="0"/>
    <xf numFmtId="170" fontId="55" fillId="0" borderId="0" applyFont="0" applyFill="0" applyBorder="0" applyAlignment="0" applyProtection="0"/>
    <xf numFmtId="0" fontId="93" fillId="0" borderId="0"/>
    <xf numFmtId="0" fontId="28" fillId="0" borderId="0"/>
    <xf numFmtId="0" fontId="28" fillId="0" borderId="0"/>
    <xf numFmtId="0" fontId="28"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9" fontId="25" fillId="0" borderId="0" applyFont="0" applyFill="0" applyBorder="0" applyAlignment="0" applyProtection="0"/>
    <xf numFmtId="0" fontId="57" fillId="7" borderId="1" applyNumberFormat="0" applyAlignment="0" applyProtection="0"/>
    <xf numFmtId="0" fontId="93" fillId="0" borderId="0"/>
    <xf numFmtId="0" fontId="25" fillId="0" borderId="0"/>
    <xf numFmtId="0" fontId="59" fillId="20" borderId="1" applyNumberFormat="0" applyAlignment="0" applyProtection="0"/>
    <xf numFmtId="43" fontId="25" fillId="0" borderId="0" applyFont="0" applyFill="0" applyBorder="0" applyAlignment="0" applyProtection="0"/>
    <xf numFmtId="175" fontId="29" fillId="0" borderId="0" applyFill="0" applyBorder="0" applyAlignment="0" applyProtection="0"/>
    <xf numFmtId="4" fontId="97" fillId="22" borderId="41" applyNumberFormat="0" applyProtection="0">
      <alignment vertical="center"/>
    </xf>
    <xf numFmtId="0" fontId="57" fillId="7" borderId="1" applyNumberFormat="0" applyAlignment="0" applyProtection="0"/>
    <xf numFmtId="9" fontId="100" fillId="0" borderId="0" applyFont="0" applyFill="0" applyBorder="0" applyAlignment="0" applyProtection="0"/>
    <xf numFmtId="170" fontId="1" fillId="0" borderId="0" applyFont="0" applyFill="0" applyBorder="0" applyAlignment="0" applyProtection="0"/>
    <xf numFmtId="9" fontId="55" fillId="0" borderId="0" applyFont="0" applyFill="0" applyBorder="0" applyAlignment="0" applyProtection="0"/>
    <xf numFmtId="0" fontId="59" fillId="20" borderId="1" applyNumberFormat="0" applyAlignment="0" applyProtection="0"/>
    <xf numFmtId="0" fontId="25" fillId="23" borderId="8" applyNumberFormat="0" applyFont="0" applyAlignment="0" applyProtection="0"/>
    <xf numFmtId="0" fontId="191" fillId="0" borderId="0">
      <protection locked="0"/>
    </xf>
    <xf numFmtId="0" fontId="29" fillId="0" borderId="42" applyNumberFormat="0" applyFill="0" applyAlignment="0" applyProtection="0"/>
    <xf numFmtId="170" fontId="101" fillId="0" borderId="0" applyFont="0" applyFill="0" applyBorder="0" applyAlignment="0" applyProtection="0"/>
    <xf numFmtId="170" fontId="25" fillId="0" borderId="0" applyFont="0" applyFill="0" applyBorder="0" applyAlignment="0" applyProtection="0"/>
    <xf numFmtId="9" fontId="25" fillId="0" borderId="0" applyFont="0" applyFill="0" applyBorder="0" applyAlignment="0" applyProtection="0"/>
    <xf numFmtId="0" fontId="57" fillId="7" borderId="1" applyNumberFormat="0" applyAlignment="0" applyProtection="0"/>
    <xf numFmtId="0" fontId="28" fillId="0" borderId="0"/>
    <xf numFmtId="0" fontId="28" fillId="0" borderId="0"/>
    <xf numFmtId="0" fontId="63" fillId="0" borderId="6" applyNumberFormat="0" applyFill="0" applyAlignment="0" applyProtection="0"/>
    <xf numFmtId="0" fontId="25" fillId="23" borderId="8" applyNumberFormat="0" applyFont="0" applyAlignment="0" applyProtection="0"/>
    <xf numFmtId="0" fontId="25" fillId="0" borderId="0"/>
    <xf numFmtId="0" fontId="57" fillId="7" borderId="1" applyNumberFormat="0" applyAlignment="0" applyProtection="0"/>
    <xf numFmtId="164" fontId="100" fillId="0" borderId="0" applyFont="0" applyFill="0" applyBorder="0" applyAlignment="0" applyProtection="0"/>
    <xf numFmtId="170" fontId="1" fillId="0" borderId="0" applyFont="0" applyFill="0" applyBorder="0" applyAlignment="0" applyProtection="0"/>
    <xf numFmtId="10" fontId="29" fillId="0" borderId="0" applyFill="0" applyBorder="0" applyAlignment="0" applyProtection="0"/>
    <xf numFmtId="0" fontId="100" fillId="0" borderId="0"/>
    <xf numFmtId="0" fontId="191" fillId="0" borderId="0">
      <protection locked="0"/>
    </xf>
    <xf numFmtId="0" fontId="58" fillId="20" borderId="2" applyNumberFormat="0" applyAlignment="0" applyProtection="0"/>
    <xf numFmtId="0" fontId="25" fillId="23" borderId="8" applyNumberFormat="0" applyFont="0" applyAlignment="0" applyProtection="0"/>
    <xf numFmtId="171" fontId="1" fillId="0" borderId="0" applyFont="0" applyFill="0" applyBorder="0" applyAlignment="0" applyProtection="0"/>
    <xf numFmtId="43" fontId="25" fillId="0" borderId="0" applyFont="0" applyFill="0" applyBorder="0" applyAlignment="0" applyProtection="0"/>
    <xf numFmtId="0" fontId="25" fillId="23" borderId="8" applyNumberFormat="0" applyFont="0" applyAlignment="0" applyProtection="0"/>
    <xf numFmtId="0" fontId="93" fillId="0" borderId="0"/>
    <xf numFmtId="0" fontId="121" fillId="0" borderId="0"/>
    <xf numFmtId="9" fontId="25" fillId="0" borderId="0" applyFont="0" applyFill="0" applyBorder="0" applyAlignment="0" applyProtection="0"/>
    <xf numFmtId="0" fontId="193" fillId="0" borderId="0">
      <protection locked="0"/>
    </xf>
    <xf numFmtId="170" fontId="1" fillId="0" borderId="0" applyFont="0" applyFill="0" applyBorder="0" applyAlignment="0" applyProtection="0"/>
    <xf numFmtId="0" fontId="25" fillId="0" borderId="0"/>
    <xf numFmtId="0" fontId="28" fillId="0" borderId="0"/>
    <xf numFmtId="0" fontId="28" fillId="0" borderId="0"/>
    <xf numFmtId="0" fontId="59" fillId="20" borderId="1" applyNumberFormat="0" applyAlignment="0" applyProtection="0"/>
    <xf numFmtId="0" fontId="57" fillId="7" borderId="1" applyNumberFormat="0" applyAlignment="0" applyProtection="0"/>
    <xf numFmtId="171" fontId="1" fillId="0" borderId="0" applyFont="0" applyFill="0" applyBorder="0" applyAlignment="0" applyProtection="0"/>
    <xf numFmtId="171" fontId="1" fillId="0" borderId="0" applyFont="0" applyFill="0" applyBorder="0" applyAlignment="0" applyProtection="0"/>
    <xf numFmtId="0" fontId="55" fillId="23" borderId="8" applyNumberFormat="0" applyFont="0" applyAlignment="0" applyProtection="0"/>
    <xf numFmtId="0" fontId="57" fillId="7" borderId="1" applyNumberFormat="0" applyAlignment="0" applyProtection="0"/>
    <xf numFmtId="0" fontId="59" fillId="20" borderId="1" applyNumberFormat="0" applyAlignment="0" applyProtection="0"/>
    <xf numFmtId="170" fontId="55" fillId="0" borderId="0" applyFont="0" applyFill="0" applyBorder="0" applyAlignment="0" applyProtection="0"/>
    <xf numFmtId="0" fontId="93" fillId="0" borderId="0"/>
    <xf numFmtId="0" fontId="28" fillId="0" borderId="0"/>
    <xf numFmtId="0" fontId="25" fillId="23" borderId="8" applyNumberFormat="0" applyFont="0" applyAlignment="0" applyProtection="0"/>
    <xf numFmtId="9" fontId="101" fillId="0" borderId="0" applyFont="0" applyFill="0" applyBorder="0" applyAlignment="0" applyProtection="0"/>
    <xf numFmtId="0" fontId="1" fillId="0" borderId="0"/>
    <xf numFmtId="0" fontId="63" fillId="0" borderId="6" applyNumberFormat="0" applyFill="0" applyAlignment="0" applyProtection="0"/>
    <xf numFmtId="0" fontId="25" fillId="23" borderId="8" applyNumberFormat="0" applyFont="0" applyAlignment="0" applyProtection="0"/>
    <xf numFmtId="0" fontId="25" fillId="0" borderId="0"/>
    <xf numFmtId="202" fontId="25" fillId="0" borderId="0" applyFont="0" applyFill="0" applyBorder="0" applyAlignment="0" applyProtection="0"/>
    <xf numFmtId="0" fontId="25" fillId="23" borderId="8" applyNumberFormat="0" applyFont="0" applyAlignment="0" applyProtection="0"/>
    <xf numFmtId="4" fontId="97" fillId="22" borderId="41" applyNumberFormat="0" applyProtection="0">
      <alignment vertical="center"/>
    </xf>
    <xf numFmtId="0" fontId="55" fillId="0" borderId="0"/>
    <xf numFmtId="0" fontId="93" fillId="0" borderId="0"/>
    <xf numFmtId="204" fontId="191" fillId="0" borderId="0">
      <protection locked="0"/>
    </xf>
    <xf numFmtId="204" fontId="191" fillId="0" borderId="0">
      <protection locked="0"/>
    </xf>
    <xf numFmtId="0" fontId="57" fillId="7" borderId="1" applyNumberFormat="0" applyAlignment="0" applyProtection="0"/>
    <xf numFmtId="170" fontId="25" fillId="0" borderId="0" applyFont="0" applyFill="0" applyBorder="0" applyAlignment="0" applyProtection="0"/>
    <xf numFmtId="0" fontId="63" fillId="0" borderId="6" applyNumberFormat="0" applyFill="0" applyAlignment="0" applyProtection="0"/>
    <xf numFmtId="170" fontId="25" fillId="0" borderId="0" applyFont="0" applyFill="0" applyBorder="0" applyAlignment="0" applyProtection="0"/>
    <xf numFmtId="0" fontId="28" fillId="0" borderId="0"/>
    <xf numFmtId="0" fontId="101" fillId="0" borderId="0"/>
    <xf numFmtId="0" fontId="57" fillId="7" borderId="1" applyNumberFormat="0" applyAlignment="0" applyProtection="0"/>
    <xf numFmtId="0" fontId="63" fillId="0" borderId="6" applyNumberFormat="0" applyFill="0" applyAlignment="0" applyProtection="0"/>
    <xf numFmtId="0" fontId="58" fillId="20" borderId="2" applyNumberFormat="0" applyAlignment="0" applyProtection="0"/>
    <xf numFmtId="0" fontId="58" fillId="20" borderId="2" applyNumberFormat="0" applyAlignment="0" applyProtection="0"/>
    <xf numFmtId="0" fontId="28" fillId="0" borderId="0"/>
    <xf numFmtId="0" fontId="93" fillId="0" borderId="0"/>
    <xf numFmtId="175" fontId="29" fillId="0" borderId="0" applyFill="0" applyBorder="0" applyAlignment="0" applyProtection="0"/>
    <xf numFmtId="1" fontId="198" fillId="0" borderId="0">
      <alignment horizontal="center" vertical="top" wrapText="1"/>
    </xf>
    <xf numFmtId="4" fontId="98" fillId="29" borderId="41" applyNumberFormat="0" applyProtection="0">
      <alignment horizontal="right" vertical="center"/>
    </xf>
    <xf numFmtId="0" fontId="25" fillId="23" borderId="8" applyNumberFormat="0" applyFont="0" applyAlignment="0" applyProtection="0"/>
    <xf numFmtId="205" fontId="198" fillId="0" borderId="17">
      <alignment horizontal="center" vertical="top" wrapText="1"/>
    </xf>
    <xf numFmtId="0" fontId="58" fillId="20" borderId="2" applyNumberFormat="0" applyAlignment="0" applyProtection="0"/>
    <xf numFmtId="0" fontId="63" fillId="0" borderId="6" applyNumberFormat="0" applyFill="0" applyAlignment="0" applyProtection="0"/>
    <xf numFmtId="0" fontId="193" fillId="0" borderId="0">
      <protection locked="0"/>
    </xf>
    <xf numFmtId="0" fontId="200" fillId="0" borderId="0"/>
    <xf numFmtId="0" fontId="28" fillId="0" borderId="0"/>
    <xf numFmtId="0" fontId="28" fillId="0" borderId="0"/>
    <xf numFmtId="171" fontId="1" fillId="0" borderId="0" applyFont="0" applyFill="0" applyBorder="0" applyAlignment="0" applyProtection="0"/>
    <xf numFmtId="0" fontId="100" fillId="0" borderId="0"/>
    <xf numFmtId="0" fontId="55" fillId="23" borderId="8" applyNumberFormat="0" applyFont="0" applyAlignment="0" applyProtection="0"/>
    <xf numFmtId="170" fontId="55" fillId="0" borderId="0" applyFont="0" applyFill="0" applyBorder="0" applyAlignment="0" applyProtection="0"/>
    <xf numFmtId="0" fontId="28" fillId="0" borderId="0"/>
    <xf numFmtId="0" fontId="25" fillId="0" borderId="0"/>
    <xf numFmtId="0" fontId="58" fillId="20" borderId="2" applyNumberFormat="0" applyAlignment="0" applyProtection="0"/>
    <xf numFmtId="170" fontId="1" fillId="0" borderId="0" applyFont="0" applyFill="0" applyBorder="0" applyAlignment="0" applyProtection="0"/>
    <xf numFmtId="9" fontId="55" fillId="0" borderId="0" applyFont="0" applyFill="0" applyBorder="0" applyAlignment="0" applyProtection="0"/>
    <xf numFmtId="0" fontId="25" fillId="23" borderId="8" applyNumberFormat="0" applyFont="0" applyAlignment="0" applyProtection="0"/>
    <xf numFmtId="0" fontId="63" fillId="0" borderId="6" applyNumberFormat="0" applyFill="0" applyAlignment="0" applyProtection="0"/>
    <xf numFmtId="0" fontId="28" fillId="0" borderId="0"/>
    <xf numFmtId="203" fontId="190" fillId="0" borderId="17">
      <alignment horizontal="center" vertical="top" wrapText="1"/>
    </xf>
    <xf numFmtId="164" fontId="100" fillId="0" borderId="0" applyFont="0" applyFill="0" applyBorder="0" applyAlignment="0" applyProtection="0"/>
    <xf numFmtId="170" fontId="1" fillId="0" borderId="0" applyFont="0" applyFill="0" applyBorder="0" applyAlignment="0" applyProtection="0"/>
    <xf numFmtId="0" fontId="192" fillId="0" borderId="0"/>
    <xf numFmtId="171" fontId="1" fillId="0" borderId="0" applyFont="0" applyFill="0" applyBorder="0" applyAlignment="0" applyProtection="0"/>
    <xf numFmtId="0" fontId="192" fillId="34" borderId="38" applyAlignment="0">
      <alignment vertical="center"/>
    </xf>
    <xf numFmtId="0" fontId="101" fillId="0" borderId="0"/>
    <xf numFmtId="0" fontId="57" fillId="7" borderId="1" applyNumberFormat="0" applyAlignment="0" applyProtection="0"/>
    <xf numFmtId="0" fontId="63" fillId="0" borderId="6" applyNumberFormat="0" applyFill="0" applyAlignment="0" applyProtection="0"/>
    <xf numFmtId="0" fontId="25" fillId="0" borderId="0"/>
    <xf numFmtId="201" fontId="25" fillId="0" borderId="0" applyFont="0" applyFill="0" applyBorder="0" applyAlignment="0" applyProtection="0"/>
    <xf numFmtId="170" fontId="201" fillId="0" borderId="0" applyFont="0" applyFill="0" applyBorder="0" applyAlignment="0" applyProtection="0"/>
    <xf numFmtId="0" fontId="100" fillId="0" borderId="0"/>
    <xf numFmtId="9" fontId="25" fillId="0" borderId="0" applyFont="0" applyFill="0" applyBorder="0" applyAlignment="0" applyProtection="0"/>
    <xf numFmtId="0" fontId="57" fillId="7" borderId="1" applyNumberFormat="0" applyAlignment="0" applyProtection="0"/>
    <xf numFmtId="0" fontId="59" fillId="20" borderId="1" applyNumberFormat="0" applyAlignment="0" applyProtection="0"/>
    <xf numFmtId="185" fontId="29" fillId="0" borderId="0" applyFill="0" applyBorder="0" applyAlignment="0" applyProtection="0"/>
    <xf numFmtId="0" fontId="29" fillId="0" borderId="0"/>
    <xf numFmtId="0" fontId="1" fillId="0" borderId="0"/>
    <xf numFmtId="0" fontId="25" fillId="23" borderId="8" applyNumberFormat="0" applyFont="0" applyAlignment="0" applyProtection="0"/>
    <xf numFmtId="0" fontId="194" fillId="0" borderId="0" applyNumberFormat="0" applyFill="0" applyBorder="0" applyAlignment="0" applyProtection="0">
      <alignment vertical="top"/>
      <protection locked="0"/>
    </xf>
    <xf numFmtId="0" fontId="93" fillId="0" borderId="0"/>
    <xf numFmtId="0" fontId="28" fillId="0" borderId="0"/>
    <xf numFmtId="171" fontId="1" fillId="0" borderId="0" applyFont="0" applyFill="0" applyBorder="0" applyAlignment="0" applyProtection="0"/>
    <xf numFmtId="9" fontId="199" fillId="0" borderId="0" applyFont="0" applyFill="0" applyBorder="0" applyAlignment="0" applyProtection="0"/>
    <xf numFmtId="170" fontId="55" fillId="0" borderId="0" applyFont="0" applyFill="0" applyBorder="0" applyAlignment="0" applyProtection="0"/>
    <xf numFmtId="43" fontId="1" fillId="0" borderId="0" applyFont="0" applyFill="0" applyBorder="0" applyAlignment="0" applyProtection="0"/>
    <xf numFmtId="0" fontId="58" fillId="20" borderId="2" applyNumberFormat="0" applyAlignment="0" applyProtection="0"/>
    <xf numFmtId="0" fontId="193" fillId="0" borderId="0">
      <protection locked="0"/>
    </xf>
    <xf numFmtId="0" fontId="93" fillId="0" borderId="0"/>
    <xf numFmtId="0" fontId="63" fillId="0" borderId="6" applyNumberFormat="0" applyFill="0" applyAlignment="0" applyProtection="0"/>
    <xf numFmtId="0" fontId="59" fillId="20" borderId="1" applyNumberFormat="0" applyAlignment="0" applyProtection="0"/>
    <xf numFmtId="170" fontId="55" fillId="0" borderId="0" applyFont="0" applyFill="0" applyBorder="0" applyAlignment="0" applyProtection="0"/>
    <xf numFmtId="0" fontId="1" fillId="0" borderId="0"/>
    <xf numFmtId="0" fontId="25" fillId="23" borderId="8" applyNumberFormat="0" applyFont="0" applyAlignment="0" applyProtection="0"/>
    <xf numFmtId="0" fontId="98" fillId="0" borderId="0">
      <alignment vertical="top"/>
    </xf>
    <xf numFmtId="0" fontId="59" fillId="20" borderId="1" applyNumberFormat="0" applyAlignment="0" applyProtection="0"/>
    <xf numFmtId="0" fontId="28" fillId="0" borderId="0"/>
    <xf numFmtId="0" fontId="58" fillId="20" borderId="2" applyNumberFormat="0" applyAlignment="0" applyProtection="0"/>
    <xf numFmtId="4" fontId="98" fillId="29" borderId="41" applyNumberFormat="0" applyProtection="0">
      <alignment horizontal="right" vertical="center"/>
    </xf>
    <xf numFmtId="43" fontId="25" fillId="0" borderId="0" applyFont="0" applyFill="0" applyBorder="0" applyAlignment="0" applyProtection="0"/>
    <xf numFmtId="202" fontId="25" fillId="0" borderId="0" applyFont="0" applyFill="0" applyBorder="0" applyAlignment="0" applyProtection="0"/>
    <xf numFmtId="0" fontId="1" fillId="2" borderId="0" applyNumberFormat="0" applyBorder="0" applyAlignment="0" applyProtection="0"/>
    <xf numFmtId="0" fontId="25" fillId="0" borderId="0"/>
    <xf numFmtId="0" fontId="25" fillId="0" borderId="0"/>
    <xf numFmtId="0" fontId="29" fillId="33" borderId="89" applyNumberFormat="0" applyFont="0" applyAlignment="0" applyProtection="0"/>
    <xf numFmtId="4" fontId="98" fillId="29" borderId="41" applyNumberFormat="0" applyProtection="0">
      <alignment horizontal="right" vertical="center"/>
    </xf>
    <xf numFmtId="0" fontId="195" fillId="34" borderId="17">
      <alignment horizontal="left" vertical="top" wrapText="1"/>
    </xf>
    <xf numFmtId="0" fontId="58" fillId="20" borderId="2" applyNumberFormat="0" applyAlignment="0" applyProtection="0"/>
    <xf numFmtId="0" fontId="57" fillId="7" borderId="1" applyNumberFormat="0" applyAlignment="0" applyProtection="0"/>
    <xf numFmtId="41" fontId="1" fillId="0" borderId="0" applyFont="0" applyFill="0" applyBorder="0" applyAlignment="0" applyProtection="0"/>
    <xf numFmtId="0" fontId="28" fillId="0" borderId="0"/>
    <xf numFmtId="0" fontId="93" fillId="0" borderId="0"/>
    <xf numFmtId="170" fontId="25" fillId="0" borderId="0" applyFont="0" applyFill="0" applyBorder="0" applyAlignment="0" applyProtection="0"/>
    <xf numFmtId="0" fontId="1" fillId="2" borderId="0" applyNumberFormat="0" applyBorder="0" applyAlignment="0" applyProtection="0"/>
    <xf numFmtId="170" fontId="55" fillId="0" borderId="0" applyFont="0" applyFill="0" applyBorder="0" applyAlignment="0" applyProtection="0"/>
    <xf numFmtId="171" fontId="1" fillId="0" borderId="0" applyFont="0" applyFill="0" applyBorder="0" applyAlignment="0" applyProtection="0"/>
    <xf numFmtId="4" fontId="97" fillId="22" borderId="41" applyNumberFormat="0" applyProtection="0">
      <alignment vertical="center"/>
    </xf>
    <xf numFmtId="0" fontId="197" fillId="0" borderId="0" applyFont="0">
      <alignment horizontal="centerContinuous"/>
    </xf>
    <xf numFmtId="0" fontId="63" fillId="0" borderId="6" applyNumberFormat="0" applyFill="0" applyAlignment="0" applyProtection="0"/>
    <xf numFmtId="0" fontId="25" fillId="23" borderId="8" applyNumberFormat="0" applyFont="0" applyAlignment="0" applyProtection="0"/>
    <xf numFmtId="0" fontId="191" fillId="0" borderId="90">
      <protection locked="0"/>
    </xf>
    <xf numFmtId="0" fontId="63" fillId="0" borderId="6" applyNumberFormat="0" applyFill="0" applyAlignment="0" applyProtection="0"/>
    <xf numFmtId="0" fontId="1" fillId="2" borderId="0" applyNumberFormat="0" applyBorder="0" applyAlignment="0" applyProtection="0"/>
    <xf numFmtId="43" fontId="1" fillId="0" borderId="0" applyFont="0" applyFill="0" applyBorder="0" applyAlignment="0" applyProtection="0"/>
    <xf numFmtId="0" fontId="58" fillId="20" borderId="2" applyNumberFormat="0" applyAlignment="0" applyProtection="0"/>
    <xf numFmtId="0" fontId="28" fillId="0" borderId="0"/>
    <xf numFmtId="0" fontId="190" fillId="0" borderId="17">
      <alignment horizontal="left" vertical="top" wrapText="1"/>
    </xf>
    <xf numFmtId="170" fontId="55" fillId="0" borderId="0" applyFont="0" applyFill="0" applyBorder="0" applyAlignment="0" applyProtection="0"/>
    <xf numFmtId="0" fontId="55" fillId="23" borderId="8" applyNumberFormat="0" applyFont="0" applyAlignment="0" applyProtection="0"/>
    <xf numFmtId="43" fontId="1" fillId="0" borderId="0" applyFont="0" applyFill="0" applyBorder="0" applyAlignment="0" applyProtection="0"/>
  </cellStyleXfs>
  <cellXfs count="1645">
    <xf numFmtId="0" fontId="0" fillId="0" borderId="0" xfId="0"/>
    <xf numFmtId="0" fontId="35" fillId="0" borderId="0" xfId="0" applyFont="1"/>
    <xf numFmtId="0" fontId="35" fillId="0" borderId="0" xfId="0" applyFont="1" applyFill="1"/>
    <xf numFmtId="0" fontId="32" fillId="0" borderId="10" xfId="0" applyFont="1" applyFill="1" applyBorder="1" applyAlignment="1">
      <alignment vertical="top" wrapText="1"/>
    </xf>
    <xf numFmtId="0" fontId="41" fillId="0" borderId="0" xfId="0" applyFont="1"/>
    <xf numFmtId="0" fontId="32" fillId="0" borderId="0" xfId="0" applyFont="1" applyFill="1" applyAlignment="1">
      <alignment horizontal="right"/>
    </xf>
    <xf numFmtId="0" fontId="34" fillId="0" borderId="10" xfId="0" applyFont="1" applyFill="1" applyBorder="1" applyAlignment="1">
      <alignment vertical="top" wrapText="1"/>
    </xf>
    <xf numFmtId="0" fontId="32" fillId="0" borderId="0" xfId="0" applyFont="1" applyBorder="1" applyAlignment="1">
      <alignment vertical="center"/>
    </xf>
    <xf numFmtId="0" fontId="45" fillId="0" borderId="0" xfId="38" applyNumberFormat="1" applyFont="1" applyFill="1" applyBorder="1" applyAlignment="1" applyProtection="1"/>
    <xf numFmtId="0" fontId="32" fillId="0" borderId="0" xfId="0" applyFont="1" applyFill="1" applyAlignment="1">
      <alignment horizontal="left"/>
    </xf>
    <xf numFmtId="0" fontId="44" fillId="0" borderId="0" xfId="0" applyFont="1" applyFill="1"/>
    <xf numFmtId="0" fontId="32" fillId="0" borderId="10" xfId="0" applyFont="1" applyFill="1" applyBorder="1" applyAlignment="1">
      <alignment vertical="center" wrapText="1"/>
    </xf>
    <xf numFmtId="168" fontId="32" fillId="0" borderId="10" xfId="0" applyNumberFormat="1" applyFont="1" applyFill="1" applyBorder="1" applyAlignment="1">
      <alignment horizontal="right" vertical="center"/>
    </xf>
    <xf numFmtId="0" fontId="34" fillId="0" borderId="10" xfId="0" applyFont="1" applyFill="1" applyBorder="1" applyAlignment="1">
      <alignment vertical="center" wrapText="1"/>
    </xf>
    <xf numFmtId="49" fontId="42" fillId="0" borderId="11" xfId="0" applyNumberFormat="1" applyFont="1" applyFill="1" applyBorder="1" applyAlignment="1">
      <alignment horizontal="right" vertical="top"/>
    </xf>
    <xf numFmtId="0" fontId="32" fillId="0" borderId="21" xfId="0" applyFont="1" applyFill="1" applyBorder="1" applyAlignment="1">
      <alignment vertical="top" wrapText="1"/>
    </xf>
    <xf numFmtId="0" fontId="44" fillId="0" borderId="0" xfId="0" applyFont="1"/>
    <xf numFmtId="0" fontId="44" fillId="0" borderId="0" xfId="0" applyFont="1" applyFill="1" applyAlignment="1">
      <alignment horizontal="center" vertical="center"/>
    </xf>
    <xf numFmtId="0" fontId="44" fillId="0" borderId="0" xfId="0" applyFont="1" applyBorder="1" applyAlignment="1">
      <alignment vertical="center"/>
    </xf>
    <xf numFmtId="0" fontId="48" fillId="0" borderId="0" xfId="0" applyFont="1" applyFill="1"/>
    <xf numFmtId="49" fontId="44" fillId="0" borderId="22" xfId="0" applyNumberFormat="1" applyFont="1" applyFill="1" applyBorder="1" applyAlignment="1">
      <alignment horizontal="center" vertical="center" wrapText="1"/>
    </xf>
    <xf numFmtId="49" fontId="42" fillId="0" borderId="10" xfId="0" applyNumberFormat="1" applyFont="1" applyFill="1" applyBorder="1" applyAlignment="1">
      <alignment horizontal="left" vertical="center"/>
    </xf>
    <xf numFmtId="49" fontId="32" fillId="0" borderId="10" xfId="0" applyNumberFormat="1" applyFont="1" applyFill="1" applyBorder="1" applyAlignment="1">
      <alignment horizontal="left" vertical="center"/>
    </xf>
    <xf numFmtId="49" fontId="32" fillId="0" borderId="10" xfId="0" applyNumberFormat="1" applyFont="1" applyFill="1" applyBorder="1" applyAlignment="1">
      <alignment horizontal="left" vertical="top"/>
    </xf>
    <xf numFmtId="49" fontId="34" fillId="0" borderId="10" xfId="0" applyNumberFormat="1" applyFont="1" applyFill="1" applyBorder="1" applyAlignment="1">
      <alignment horizontal="left" vertical="top"/>
    </xf>
    <xf numFmtId="49" fontId="42" fillId="0" borderId="10" xfId="0" applyNumberFormat="1" applyFont="1" applyFill="1" applyBorder="1" applyAlignment="1">
      <alignment horizontal="left" vertical="top"/>
    </xf>
    <xf numFmtId="0" fontId="49" fillId="0" borderId="0" xfId="0" applyFont="1" applyAlignment="1">
      <alignment vertical="center"/>
    </xf>
    <xf numFmtId="0" fontId="49" fillId="0" borderId="0" xfId="0" applyFont="1" applyAlignment="1">
      <alignment horizontal="right" vertical="center"/>
    </xf>
    <xf numFmtId="0" fontId="49" fillId="0" borderId="11" xfId="0" applyFont="1" applyBorder="1" applyAlignment="1">
      <alignment horizontal="center" vertical="center"/>
    </xf>
    <xf numFmtId="0" fontId="50" fillId="0" borderId="12" xfId="0" applyFont="1" applyBorder="1" applyAlignment="1">
      <alignment vertical="center" wrapText="1"/>
    </xf>
    <xf numFmtId="0" fontId="50" fillId="0" borderId="13" xfId="0" applyFont="1" applyBorder="1" applyAlignment="1">
      <alignment vertical="center" wrapText="1"/>
    </xf>
    <xf numFmtId="0" fontId="52" fillId="0" borderId="10" xfId="0" applyFont="1" applyBorder="1" applyAlignment="1">
      <alignment vertical="center" wrapText="1"/>
    </xf>
    <xf numFmtId="0" fontId="52" fillId="0" borderId="14" xfId="0" applyFont="1" applyBorder="1" applyAlignment="1">
      <alignment vertical="center" wrapText="1"/>
    </xf>
    <xf numFmtId="0" fontId="49" fillId="0" borderId="10" xfId="0" applyFont="1" applyBorder="1" applyAlignment="1">
      <alignment vertical="center" wrapText="1"/>
    </xf>
    <xf numFmtId="0" fontId="49" fillId="0" borderId="14" xfId="0" applyFont="1" applyBorder="1" applyAlignment="1">
      <alignment vertical="center" wrapText="1"/>
    </xf>
    <xf numFmtId="0" fontId="50" fillId="0" borderId="0" xfId="0" applyFont="1" applyAlignment="1">
      <alignment vertical="center"/>
    </xf>
    <xf numFmtId="0" fontId="49" fillId="0" borderId="15" xfId="0" applyFont="1" applyBorder="1" applyAlignment="1">
      <alignment vertical="center" wrapText="1"/>
    </xf>
    <xf numFmtId="0" fontId="49" fillId="0" borderId="16" xfId="0" applyFont="1" applyBorder="1" applyAlignment="1">
      <alignment vertical="center" wrapText="1"/>
    </xf>
    <xf numFmtId="0" fontId="53" fillId="0" borderId="0" xfId="0" applyFont="1" applyAlignment="1">
      <alignment vertical="center"/>
    </xf>
    <xf numFmtId="0" fontId="49" fillId="0" borderId="10" xfId="0" applyFont="1" applyBorder="1" applyAlignment="1">
      <alignment vertical="top" wrapText="1"/>
    </xf>
    <xf numFmtId="0" fontId="49" fillId="0" borderId="10" xfId="0" applyFont="1" applyBorder="1" applyAlignment="1">
      <alignment horizontal="left" vertical="center" wrapText="1"/>
    </xf>
    <xf numFmtId="0" fontId="49" fillId="0" borderId="0" xfId="0" applyFont="1" applyBorder="1" applyAlignment="1">
      <alignment vertical="center" wrapText="1"/>
    </xf>
    <xf numFmtId="49" fontId="42" fillId="0" borderId="0" xfId="0" applyNumberFormat="1" applyFont="1" applyFill="1" applyBorder="1" applyAlignment="1">
      <alignment horizontal="right" vertical="top"/>
    </xf>
    <xf numFmtId="168" fontId="32" fillId="0" borderId="0" xfId="0" applyNumberFormat="1" applyFont="1" applyFill="1" applyBorder="1" applyAlignment="1">
      <alignment horizontal="right" vertical="top"/>
    </xf>
    <xf numFmtId="176" fontId="32" fillId="0" borderId="0" xfId="0" applyNumberFormat="1" applyFont="1" applyFill="1" applyBorder="1" applyAlignment="1">
      <alignment horizontal="right" vertical="top"/>
    </xf>
    <xf numFmtId="0" fontId="54" fillId="0" borderId="0" xfId="0" applyFont="1" applyAlignment="1">
      <alignment vertical="center"/>
    </xf>
    <xf numFmtId="0" fontId="54" fillId="0" borderId="0" xfId="0" applyFont="1" applyBorder="1"/>
    <xf numFmtId="168" fontId="34" fillId="0" borderId="10" xfId="0" applyNumberFormat="1" applyFont="1" applyFill="1" applyBorder="1" applyAlignment="1">
      <alignment horizontal="right" vertical="center"/>
    </xf>
    <xf numFmtId="0" fontId="44" fillId="0" borderId="0" xfId="0" applyFont="1" applyFill="1" applyBorder="1"/>
    <xf numFmtId="168" fontId="29" fillId="0" borderId="10" xfId="0" applyNumberFormat="1" applyFont="1" applyFill="1" applyBorder="1" applyAlignment="1">
      <alignment horizontal="right" vertical="center"/>
    </xf>
    <xf numFmtId="176" fontId="29" fillId="0" borderId="10" xfId="0" applyNumberFormat="1" applyFont="1" applyFill="1" applyBorder="1" applyAlignment="1">
      <alignment horizontal="right" vertical="center"/>
    </xf>
    <xf numFmtId="0" fontId="32" fillId="0" borderId="0" xfId="184" applyFont="1" applyFill="1"/>
    <xf numFmtId="0" fontId="29" fillId="0" borderId="0" xfId="184" applyFont="1" applyFill="1"/>
    <xf numFmtId="0" fontId="29" fillId="0" borderId="0" xfId="184" applyFont="1" applyFill="1" applyAlignment="1">
      <alignment horizontal="center" vertical="center"/>
    </xf>
    <xf numFmtId="0" fontId="37" fillId="0" borderId="0" xfId="184" applyNumberFormat="1" applyFont="1" applyFill="1" applyBorder="1" applyAlignment="1" applyProtection="1">
      <alignment horizontal="left"/>
      <protection locked="0"/>
    </xf>
    <xf numFmtId="0" fontId="29" fillId="0" borderId="0" xfId="184" applyFont="1" applyFill="1" applyBorder="1"/>
    <xf numFmtId="0" fontId="44" fillId="0" borderId="11" xfId="0" applyFont="1" applyFill="1" applyBorder="1" applyAlignment="1">
      <alignment horizontal="center" vertical="center" wrapText="1"/>
    </xf>
    <xf numFmtId="0" fontId="73" fillId="25" borderId="0" xfId="0" applyFont="1" applyFill="1" applyAlignment="1">
      <alignment horizontal="left"/>
    </xf>
    <xf numFmtId="0" fontId="41" fillId="0" borderId="11" xfId="0" applyFont="1" applyBorder="1" applyAlignment="1">
      <alignment horizontal="center" vertical="center" wrapText="1"/>
    </xf>
    <xf numFmtId="0" fontId="29" fillId="0" borderId="10" xfId="0" applyFont="1" applyFill="1" applyBorder="1" applyAlignment="1">
      <alignment vertical="center" wrapText="1"/>
    </xf>
    <xf numFmtId="49" fontId="29" fillId="0" borderId="10" xfId="0" applyNumberFormat="1" applyFont="1" applyFill="1" applyBorder="1" applyAlignment="1">
      <alignment horizontal="left" vertical="center"/>
    </xf>
    <xf numFmtId="0" fontId="29" fillId="0" borderId="10" xfId="0" applyFont="1" applyFill="1" applyBorder="1" applyAlignment="1">
      <alignment horizontal="left" vertical="top" wrapText="1"/>
    </xf>
    <xf numFmtId="168" fontId="41" fillId="0" borderId="0" xfId="185" applyNumberFormat="1" applyFont="1" applyFill="1" applyBorder="1" applyAlignment="1">
      <alignment vertical="center"/>
    </xf>
    <xf numFmtId="177" fontId="41" fillId="0" borderId="0" xfId="185" applyNumberFormat="1" applyFont="1" applyFill="1" applyBorder="1" applyAlignment="1">
      <alignment vertical="center"/>
    </xf>
    <xf numFmtId="49" fontId="29" fillId="0" borderId="18" xfId="0" applyNumberFormat="1" applyFont="1" applyFill="1" applyBorder="1" applyAlignment="1">
      <alignment horizontal="center" vertical="center" wrapText="1"/>
    </xf>
    <xf numFmtId="0" fontId="29" fillId="0" borderId="0" xfId="0" applyFont="1" applyFill="1" applyAlignment="1">
      <alignment horizontal="center" vertical="center"/>
    </xf>
    <xf numFmtId="49" fontId="29" fillId="0" borderId="17" xfId="0" applyNumberFormat="1" applyFont="1" applyFill="1" applyBorder="1" applyAlignment="1">
      <alignment horizontal="center" vertical="center"/>
    </xf>
    <xf numFmtId="49" fontId="29" fillId="0" borderId="17" xfId="0" applyNumberFormat="1" applyFont="1" applyFill="1" applyBorder="1" applyAlignment="1">
      <alignment horizontal="center" vertical="center" wrapText="1"/>
    </xf>
    <xf numFmtId="0" fontId="29" fillId="0" borderId="0" xfId="0" applyFont="1" applyFill="1" applyAlignment="1"/>
    <xf numFmtId="168" fontId="32" fillId="0" borderId="10" xfId="0" applyNumberFormat="1" applyFont="1" applyFill="1" applyBorder="1" applyAlignment="1">
      <alignment horizontal="right" vertical="top"/>
    </xf>
    <xf numFmtId="168" fontId="34" fillId="0" borderId="10" xfId="0" applyNumberFormat="1" applyFont="1" applyFill="1" applyBorder="1" applyAlignment="1">
      <alignment horizontal="right" vertical="top"/>
    </xf>
    <xf numFmtId="176" fontId="32" fillId="0" borderId="10" xfId="0" applyNumberFormat="1" applyFont="1" applyFill="1" applyBorder="1" applyAlignment="1">
      <alignment horizontal="right" vertical="top"/>
    </xf>
    <xf numFmtId="168" fontId="32" fillId="0" borderId="11" xfId="0" applyNumberFormat="1" applyFont="1" applyFill="1" applyBorder="1" applyAlignment="1">
      <alignment horizontal="right" vertical="top"/>
    </xf>
    <xf numFmtId="0" fontId="0" fillId="0" borderId="0" xfId="0" applyFill="1"/>
    <xf numFmtId="0" fontId="72" fillId="0" borderId="0" xfId="0" applyFont="1" applyFill="1"/>
    <xf numFmtId="179" fontId="47" fillId="0" borderId="0" xfId="0" applyNumberFormat="1" applyFont="1" applyFill="1"/>
    <xf numFmtId="180" fontId="0" fillId="0" borderId="0" xfId="0" applyNumberFormat="1" applyFill="1"/>
    <xf numFmtId="179" fontId="0" fillId="0" borderId="0" xfId="0" applyNumberFormat="1" applyFill="1"/>
    <xf numFmtId="174" fontId="76" fillId="0" borderId="0" xfId="131" applyNumberFormat="1" applyFont="1" applyFill="1"/>
    <xf numFmtId="0" fontId="29" fillId="0" borderId="0" xfId="0" applyFont="1" applyBorder="1" applyAlignment="1">
      <alignment vertical="center"/>
    </xf>
    <xf numFmtId="0" fontId="29" fillId="0" borderId="0" xfId="0" applyFont="1" applyFill="1" applyBorder="1" applyAlignment="1">
      <alignment vertical="center"/>
    </xf>
    <xf numFmtId="0" fontId="29" fillId="0" borderId="17" xfId="0" applyFont="1" applyFill="1" applyBorder="1" applyAlignment="1">
      <alignment vertical="center"/>
    </xf>
    <xf numFmtId="0" fontId="29" fillId="0" borderId="17" xfId="0" applyFont="1" applyBorder="1" applyAlignment="1">
      <alignment vertical="center"/>
    </xf>
    <xf numFmtId="0" fontId="29" fillId="0" borderId="0" xfId="0" applyFont="1" applyAlignment="1">
      <alignment wrapText="1"/>
    </xf>
    <xf numFmtId="183" fontId="32" fillId="0" borderId="11" xfId="0" applyNumberFormat="1" applyFont="1" applyFill="1" applyBorder="1" applyAlignment="1">
      <alignment horizontal="right" vertical="top"/>
    </xf>
    <xf numFmtId="183" fontId="29" fillId="0" borderId="10" xfId="0" applyNumberFormat="1" applyFont="1" applyFill="1" applyBorder="1" applyAlignment="1">
      <alignment horizontal="right" vertical="center"/>
    </xf>
    <xf numFmtId="183" fontId="34" fillId="0" borderId="10" xfId="0" applyNumberFormat="1" applyFont="1" applyFill="1" applyBorder="1" applyAlignment="1">
      <alignment horizontal="right" vertical="center"/>
    </xf>
    <xf numFmtId="183" fontId="32" fillId="0" borderId="10" xfId="0" applyNumberFormat="1" applyFont="1" applyFill="1" applyBorder="1" applyAlignment="1">
      <alignment horizontal="right" vertical="top"/>
    </xf>
    <xf numFmtId="183" fontId="34" fillId="0" borderId="10" xfId="0" applyNumberFormat="1" applyFont="1" applyFill="1" applyBorder="1" applyAlignment="1">
      <alignment horizontal="right" vertical="top"/>
    </xf>
    <xf numFmtId="0" fontId="32" fillId="0" borderId="0" xfId="0" applyFont="1" applyFill="1" applyBorder="1" applyAlignment="1">
      <alignment horizontal="left"/>
    </xf>
    <xf numFmtId="0" fontId="29" fillId="0" borderId="0" xfId="184" applyFont="1" applyFill="1" applyAlignment="1">
      <alignment wrapText="1"/>
    </xf>
    <xf numFmtId="0" fontId="41" fillId="0" borderId="11" xfId="0" applyFont="1" applyFill="1" applyBorder="1" applyAlignment="1">
      <alignment horizontal="center" vertical="center" wrapText="1"/>
    </xf>
    <xf numFmtId="0" fontId="49" fillId="0" borderId="0" xfId="0" applyFont="1" applyBorder="1" applyAlignment="1">
      <alignment vertical="center"/>
    </xf>
    <xf numFmtId="0" fontId="41" fillId="0" borderId="0" xfId="0" applyFont="1" applyBorder="1" applyAlignment="1">
      <alignment horizontal="center" vertical="center" wrapText="1"/>
    </xf>
    <xf numFmtId="0" fontId="49" fillId="0" borderId="0" xfId="0" applyFont="1" applyBorder="1" applyAlignment="1">
      <alignment horizontal="center" vertical="center"/>
    </xf>
    <xf numFmtId="0" fontId="50" fillId="0" borderId="0" xfId="0" applyFont="1" applyBorder="1" applyAlignment="1">
      <alignment vertical="center" wrapText="1"/>
    </xf>
    <xf numFmtId="177" fontId="42" fillId="0" borderId="0" xfId="185" applyNumberFormat="1" applyFont="1" applyFill="1" applyBorder="1" applyAlignment="1">
      <alignment vertical="center"/>
    </xf>
    <xf numFmtId="0" fontId="52" fillId="0" borderId="0" xfId="0" applyFont="1" applyBorder="1" applyAlignment="1">
      <alignment vertical="center" wrapText="1"/>
    </xf>
    <xf numFmtId="177" fontId="43" fillId="0" borderId="0" xfId="185" applyNumberFormat="1" applyFont="1" applyFill="1" applyBorder="1" applyAlignment="1">
      <alignment vertical="center"/>
    </xf>
    <xf numFmtId="0" fontId="50" fillId="0" borderId="0" xfId="0" applyFont="1" applyBorder="1" applyAlignment="1">
      <alignment vertical="center"/>
    </xf>
    <xf numFmtId="0" fontId="49" fillId="0" borderId="0" xfId="0" applyFont="1" applyBorder="1" applyAlignment="1">
      <alignment vertical="top" wrapText="1"/>
    </xf>
    <xf numFmtId="0" fontId="49" fillId="0" borderId="0" xfId="0" applyFont="1" applyBorder="1" applyAlignment="1">
      <alignment horizontal="left" vertical="center" wrapText="1"/>
    </xf>
    <xf numFmtId="0" fontId="53" fillId="0" borderId="0" xfId="0" applyFont="1" applyBorder="1" applyAlignment="1">
      <alignment vertical="center"/>
    </xf>
    <xf numFmtId="3" fontId="42" fillId="0" borderId="10" xfId="185" applyNumberFormat="1" applyFont="1" applyFill="1" applyBorder="1" applyAlignment="1">
      <alignment vertical="center"/>
    </xf>
    <xf numFmtId="3" fontId="43" fillId="0" borderId="10" xfId="185" applyNumberFormat="1" applyFont="1" applyFill="1" applyBorder="1" applyAlignment="1">
      <alignment vertical="center"/>
    </xf>
    <xf numFmtId="3" fontId="41" fillId="0" borderId="10" xfId="185" applyNumberFormat="1" applyFont="1" applyFill="1" applyBorder="1" applyAlignment="1">
      <alignment vertical="center"/>
    </xf>
    <xf numFmtId="3" fontId="41" fillId="0" borderId="15" xfId="185" applyNumberFormat="1" applyFont="1" applyFill="1" applyBorder="1" applyAlignment="1">
      <alignment vertical="center"/>
    </xf>
    <xf numFmtId="0" fontId="32" fillId="0" borderId="0" xfId="0" applyFont="1" applyFill="1" applyBorder="1" applyAlignment="1"/>
    <xf numFmtId="3" fontId="42" fillId="0" borderId="14" xfId="185" applyNumberFormat="1" applyFont="1" applyFill="1" applyBorder="1" applyAlignment="1">
      <alignment vertical="center"/>
    </xf>
    <xf numFmtId="3" fontId="41" fillId="0" borderId="16" xfId="185" applyNumberFormat="1" applyFont="1" applyFill="1" applyBorder="1" applyAlignment="1">
      <alignment vertical="center"/>
    </xf>
    <xf numFmtId="0" fontId="29" fillId="0" borderId="0" xfId="0" applyFont="1" applyFill="1" applyAlignment="1">
      <alignment horizontal="left"/>
    </xf>
    <xf numFmtId="0" fontId="29" fillId="0" borderId="0" xfId="0" applyFont="1"/>
    <xf numFmtId="0" fontId="49" fillId="0" borderId="0" xfId="0" applyFont="1" applyBorder="1" applyAlignment="1">
      <alignment horizontal="center" vertical="center"/>
    </xf>
    <xf numFmtId="0" fontId="0" fillId="0" borderId="0" xfId="0" applyBorder="1" applyAlignment="1">
      <alignment horizontal="center" vertical="center"/>
    </xf>
    <xf numFmtId="3" fontId="42" fillId="0" borderId="14" xfId="185" applyNumberFormat="1" applyFont="1" applyFill="1" applyBorder="1" applyAlignment="1">
      <alignment horizontal="right" vertical="center"/>
    </xf>
    <xf numFmtId="3" fontId="43" fillId="0" borderId="14" xfId="185" applyNumberFormat="1" applyFont="1" applyFill="1" applyBorder="1" applyAlignment="1">
      <alignment horizontal="right" vertical="center"/>
    </xf>
    <xf numFmtId="3" fontId="41" fillId="0" borderId="14" xfId="185" applyNumberFormat="1" applyFont="1" applyFill="1" applyBorder="1" applyAlignment="1">
      <alignment horizontal="right" vertical="center"/>
    </xf>
    <xf numFmtId="3" fontId="41" fillId="0" borderId="10" xfId="185" applyNumberFormat="1" applyFont="1" applyFill="1" applyBorder="1" applyAlignment="1">
      <alignment horizontal="right" vertical="center"/>
    </xf>
    <xf numFmtId="3" fontId="41" fillId="0" borderId="15" xfId="185" applyNumberFormat="1" applyFont="1" applyFill="1" applyBorder="1" applyAlignment="1">
      <alignment horizontal="right" vertical="center"/>
    </xf>
    <xf numFmtId="3" fontId="41" fillId="0" borderId="16" xfId="185" applyNumberFormat="1" applyFont="1" applyFill="1" applyBorder="1" applyAlignment="1">
      <alignment horizontal="right" vertical="center"/>
    </xf>
    <xf numFmtId="0" fontId="35" fillId="0" borderId="0" xfId="0" applyFont="1" applyBorder="1" applyAlignment="1">
      <alignment vertical="center"/>
    </xf>
    <xf numFmtId="0" fontId="29" fillId="0" borderId="11" xfId="0" applyFont="1" applyBorder="1" applyAlignment="1">
      <alignment vertical="center"/>
    </xf>
    <xf numFmtId="0" fontId="0" fillId="0" borderId="0" xfId="0" applyAlignment="1">
      <alignment horizontal="center" vertical="center" wrapText="1"/>
    </xf>
    <xf numFmtId="0" fontId="26" fillId="0" borderId="0" xfId="0" applyFont="1" applyFill="1"/>
    <xf numFmtId="0" fontId="0" fillId="0" borderId="0" xfId="0"/>
    <xf numFmtId="0" fontId="35" fillId="0" borderId="0" xfId="0" applyFont="1" applyAlignment="1">
      <alignment horizontal="right"/>
    </xf>
    <xf numFmtId="0" fontId="37" fillId="0" borderId="0" xfId="0" applyNumberFormat="1" applyFont="1" applyFill="1" applyBorder="1" applyAlignment="1" applyProtection="1">
      <alignment horizontal="left"/>
      <protection locked="0"/>
    </xf>
    <xf numFmtId="0" fontId="41" fillId="0" borderId="0" xfId="0" applyFont="1"/>
    <xf numFmtId="0" fontId="44" fillId="0" borderId="0" xfId="0" applyFont="1" applyBorder="1"/>
    <xf numFmtId="175" fontId="36" fillId="0" borderId="0" xfId="0" applyNumberFormat="1" applyFont="1" applyFill="1" applyBorder="1" applyAlignment="1">
      <alignment horizontal="right" vertical="top"/>
    </xf>
    <xf numFmtId="0" fontId="35" fillId="0" borderId="11" xfId="0" applyFont="1" applyBorder="1" applyAlignment="1">
      <alignment horizontal="center" vertical="center" wrapText="1"/>
    </xf>
    <xf numFmtId="0" fontId="29" fillId="0" borderId="0" xfId="0" applyFont="1" applyFill="1"/>
    <xf numFmtId="0" fontId="41" fillId="0" borderId="0" xfId="0" applyFont="1" applyFill="1"/>
    <xf numFmtId="0" fontId="41" fillId="0" borderId="0" xfId="0" applyFont="1" applyAlignment="1">
      <alignment horizontal="right"/>
    </xf>
    <xf numFmtId="0" fontId="29" fillId="0" borderId="11" xfId="0" applyFont="1" applyBorder="1" applyAlignment="1">
      <alignment horizontal="center" vertical="top"/>
    </xf>
    <xf numFmtId="0" fontId="29" fillId="0" borderId="0" xfId="0" applyFont="1"/>
    <xf numFmtId="0" fontId="32" fillId="0" borderId="0" xfId="0" applyFont="1" applyFill="1" applyBorder="1" applyAlignment="1">
      <alignment vertical="top" wrapText="1"/>
    </xf>
    <xf numFmtId="0" fontId="29" fillId="0" borderId="0" xfId="0" applyFont="1" applyFill="1" applyBorder="1"/>
    <xf numFmtId="184" fontId="29" fillId="0" borderId="0" xfId="0" applyNumberFormat="1" applyFont="1"/>
    <xf numFmtId="0" fontId="40" fillId="0" borderId="0" xfId="0" applyFont="1"/>
    <xf numFmtId="0" fontId="29" fillId="0" borderId="0" xfId="0" applyFont="1" applyFill="1"/>
    <xf numFmtId="0" fontId="29" fillId="0" borderId="0" xfId="0" applyFont="1" applyAlignment="1">
      <alignment horizontal="center" vertical="center" wrapText="1"/>
    </xf>
    <xf numFmtId="0" fontId="29" fillId="0" borderId="0" xfId="0" applyFont="1"/>
    <xf numFmtId="0" fontId="86" fillId="0" borderId="0" xfId="0" applyFont="1" applyAlignment="1">
      <alignment wrapText="1"/>
    </xf>
    <xf numFmtId="0" fontId="103" fillId="0" borderId="0" xfId="0" applyFont="1" applyAlignment="1">
      <alignment vertical="center"/>
    </xf>
    <xf numFmtId="0" fontId="103" fillId="0" borderId="0" xfId="0" applyFont="1"/>
    <xf numFmtId="0" fontId="103" fillId="0" borderId="0" xfId="0" applyFont="1" applyFill="1"/>
    <xf numFmtId="179" fontId="32" fillId="24" borderId="45" xfId="208" applyNumberFormat="1" applyFont="1" applyFill="1" applyBorder="1" applyAlignment="1">
      <alignment horizontal="center" vertical="center"/>
    </xf>
    <xf numFmtId="179" fontId="32" fillId="24" borderId="44" xfId="208" applyNumberFormat="1" applyFont="1" applyFill="1" applyBorder="1" applyAlignment="1">
      <alignment horizontal="center" vertical="center"/>
    </xf>
    <xf numFmtId="179" fontId="32" fillId="24" borderId="0" xfId="208" applyNumberFormat="1" applyFont="1" applyFill="1" applyBorder="1" applyAlignment="1">
      <alignment horizontal="center" vertical="center"/>
    </xf>
    <xf numFmtId="0" fontId="29" fillId="0" borderId="0" xfId="0" applyFont="1" applyAlignment="1">
      <alignment vertical="top"/>
    </xf>
    <xf numFmtId="174" fontId="29" fillId="0" borderId="0" xfId="131" applyNumberFormat="1" applyFont="1"/>
    <xf numFmtId="168" fontId="29" fillId="0" borderId="0" xfId="185" applyFont="1" applyBorder="1"/>
    <xf numFmtId="174" fontId="44" fillId="0" borderId="0" xfId="131" applyNumberFormat="1" applyFont="1"/>
    <xf numFmtId="168" fontId="44" fillId="0" borderId="0" xfId="185" applyFont="1" applyBorder="1"/>
    <xf numFmtId="0" fontId="112" fillId="0" borderId="0" xfId="0" applyFont="1" applyAlignment="1">
      <alignment horizontal="left" indent="2"/>
    </xf>
    <xf numFmtId="0" fontId="0" fillId="0" borderId="0" xfId="0" applyFill="1" applyBorder="1" applyAlignment="1">
      <alignment horizontal="center" vertical="center"/>
    </xf>
    <xf numFmtId="0" fontId="41" fillId="0" borderId="0" xfId="0" applyFont="1" applyFill="1" applyBorder="1" applyAlignment="1">
      <alignment horizontal="center" vertical="center" wrapText="1"/>
    </xf>
    <xf numFmtId="0" fontId="49" fillId="0" borderId="0" xfId="0" applyFont="1" applyFill="1" applyBorder="1" applyAlignment="1">
      <alignment vertical="center"/>
    </xf>
    <xf numFmtId="179" fontId="32" fillId="24" borderId="46" xfId="208" applyNumberFormat="1" applyFont="1" applyFill="1" applyBorder="1" applyAlignment="1">
      <alignment horizontal="center" vertical="center"/>
    </xf>
    <xf numFmtId="3" fontId="49" fillId="0" borderId="0" xfId="0" applyNumberFormat="1" applyFont="1" applyAlignment="1">
      <alignment vertical="center"/>
    </xf>
    <xf numFmtId="0" fontId="86" fillId="0" borderId="0" xfId="0" applyFont="1" applyAlignment="1">
      <alignment horizontal="center" wrapText="1"/>
    </xf>
    <xf numFmtId="0" fontId="49" fillId="0" borderId="0" xfId="0" applyFont="1" applyBorder="1" applyAlignment="1">
      <alignment horizontal="center" vertical="center"/>
    </xf>
    <xf numFmtId="0" fontId="0" fillId="0" borderId="0" xfId="0" applyBorder="1" applyAlignment="1">
      <alignment horizontal="center" vertical="center"/>
    </xf>
    <xf numFmtId="175" fontId="103" fillId="0" borderId="0" xfId="0" applyNumberFormat="1" applyFont="1" applyAlignment="1">
      <alignment vertical="center"/>
    </xf>
    <xf numFmtId="175" fontId="35" fillId="0" borderId="0" xfId="0" applyNumberFormat="1" applyFont="1"/>
    <xf numFmtId="175" fontId="120" fillId="0" borderId="0" xfId="0" applyNumberFormat="1" applyFont="1" applyAlignment="1">
      <alignment horizontal="center" vertical="center"/>
    </xf>
    <xf numFmtId="175" fontId="29" fillId="0" borderId="0" xfId="0" applyNumberFormat="1" applyFont="1"/>
    <xf numFmtId="175" fontId="117" fillId="0" borderId="0" xfId="0" applyNumberFormat="1" applyFont="1" applyAlignment="1">
      <alignment vertical="center"/>
    </xf>
    <xf numFmtId="175" fontId="119" fillId="0" borderId="0" xfId="0" applyNumberFormat="1" applyFont="1" applyAlignment="1">
      <alignment vertical="center"/>
    </xf>
    <xf numFmtId="175" fontId="118" fillId="0" borderId="0" xfId="0" applyNumberFormat="1" applyFont="1" applyAlignment="1">
      <alignment vertical="center"/>
    </xf>
    <xf numFmtId="195" fontId="122" fillId="25" borderId="47" xfId="0" applyNumberFormat="1" applyFont="1" applyFill="1" applyBorder="1" applyAlignment="1">
      <alignment horizontal="right" vertical="center"/>
    </xf>
    <xf numFmtId="0" fontId="29" fillId="0" borderId="0" xfId="0" applyFont="1" applyFill="1" applyAlignment="1">
      <alignment wrapText="1"/>
    </xf>
    <xf numFmtId="0" fontId="29" fillId="0" borderId="0" xfId="0" applyFont="1" applyFill="1" applyBorder="1" applyAlignment="1">
      <alignment vertical="center" wrapText="1"/>
    </xf>
    <xf numFmtId="1" fontId="35" fillId="0" borderId="0" xfId="0" applyNumberFormat="1" applyFont="1"/>
    <xf numFmtId="0" fontId="0" fillId="0" borderId="0" xfId="0"/>
    <xf numFmtId="0" fontId="29" fillId="0" borderId="0" xfId="0" applyFont="1" applyAlignment="1">
      <alignment horizontal="left"/>
    </xf>
    <xf numFmtId="0" fontId="29" fillId="0" borderId="12" xfId="0" applyFont="1" applyFill="1" applyBorder="1" applyAlignment="1">
      <alignment horizontal="center" vertical="center" wrapText="1"/>
    </xf>
    <xf numFmtId="49" fontId="29" fillId="24" borderId="44" xfId="0" applyNumberFormat="1" applyFont="1" applyFill="1" applyBorder="1" applyAlignment="1">
      <alignment horizontal="left" vertical="center"/>
    </xf>
    <xf numFmtId="41" fontId="29" fillId="24" borderId="44" xfId="208" applyNumberFormat="1" applyFont="1" applyFill="1" applyBorder="1" applyAlignment="1">
      <alignment horizontal="center" vertical="center"/>
    </xf>
    <xf numFmtId="179" fontId="29" fillId="24" borderId="45" xfId="208" applyNumberFormat="1" applyFont="1" applyFill="1" applyBorder="1" applyAlignment="1">
      <alignment horizontal="center" vertical="center"/>
    </xf>
    <xf numFmtId="0" fontId="49" fillId="0" borderId="0" xfId="0" applyFont="1" applyFill="1" applyAlignment="1">
      <alignment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0" fontId="29" fillId="0" borderId="12" xfId="0" applyFont="1" applyFill="1" applyBorder="1" applyAlignment="1">
      <alignment horizontal="center" vertical="center" wrapText="1"/>
    </xf>
    <xf numFmtId="0" fontId="29" fillId="0" borderId="0" xfId="0" applyFont="1" applyBorder="1" applyAlignment="1">
      <alignment vertical="center" wrapText="1"/>
    </xf>
    <xf numFmtId="0" fontId="29" fillId="24" borderId="0" xfId="0" applyFont="1" applyFill="1" applyBorder="1" applyAlignment="1">
      <alignment vertical="center"/>
    </xf>
    <xf numFmtId="0" fontId="49" fillId="0" borderId="0" xfId="0" applyFont="1" applyFill="1" applyAlignment="1">
      <alignment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0" fontId="29" fillId="0" borderId="12" xfId="0" applyFont="1" applyFill="1" applyBorder="1" applyAlignment="1">
      <alignment horizontal="center" vertical="center" wrapText="1"/>
    </xf>
    <xf numFmtId="0" fontId="49" fillId="0" borderId="0" xfId="0" applyFont="1" applyFill="1" applyAlignment="1">
      <alignment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0" fontId="29" fillId="0" borderId="12" xfId="0" applyFont="1" applyFill="1" applyBorder="1" applyAlignment="1">
      <alignment horizontal="center" vertical="center" wrapText="1"/>
    </xf>
    <xf numFmtId="0" fontId="0" fillId="0" borderId="0" xfId="0"/>
    <xf numFmtId="0" fontId="103" fillId="0" borderId="0" xfId="0" applyFont="1" applyAlignment="1">
      <alignment horizontal="left" vertical="center"/>
    </xf>
    <xf numFmtId="0" fontId="103" fillId="0" borderId="0" xfId="0" applyFont="1" applyAlignment="1">
      <alignment horizontal="center" vertical="center"/>
    </xf>
    <xf numFmtId="0" fontId="33" fillId="0" borderId="0" xfId="184" applyFont="1" applyFill="1"/>
    <xf numFmtId="0" fontId="0" fillId="0" borderId="0" xfId="0"/>
    <xf numFmtId="0" fontId="49" fillId="0" borderId="0" xfId="0" applyFont="1" applyFill="1" applyAlignment="1">
      <alignment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179" fontId="32" fillId="24" borderId="59" xfId="0" applyNumberFormat="1" applyFont="1" applyFill="1" applyBorder="1" applyAlignment="1">
      <alignment vertical="center"/>
    </xf>
    <xf numFmtId="179" fontId="32" fillId="24" borderId="60" xfId="0" applyNumberFormat="1" applyFont="1" applyFill="1" applyBorder="1" applyAlignment="1">
      <alignment vertical="center"/>
    </xf>
    <xf numFmtId="179" fontId="32" fillId="24" borderId="44" xfId="0" applyNumberFormat="1" applyFont="1" applyFill="1" applyBorder="1" applyAlignment="1">
      <alignment vertical="center"/>
    </xf>
    <xf numFmtId="179" fontId="32" fillId="24" borderId="45" xfId="0" applyNumberFormat="1" applyFont="1" applyFill="1" applyBorder="1" applyAlignment="1">
      <alignment vertical="center"/>
    </xf>
    <xf numFmtId="179" fontId="29" fillId="24" borderId="44" xfId="208" applyNumberFormat="1" applyFont="1" applyFill="1" applyBorder="1" applyAlignment="1">
      <alignment horizontal="center" vertical="center"/>
    </xf>
    <xf numFmtId="41" fontId="29" fillId="24" borderId="45" xfId="208" applyNumberFormat="1" applyFont="1" applyFill="1" applyBorder="1" applyAlignment="1">
      <alignment horizontal="center" vertical="center"/>
    </xf>
    <xf numFmtId="198" fontId="32" fillId="24" borderId="44" xfId="208" applyNumberFormat="1" applyFont="1" applyFill="1" applyBorder="1" applyAlignment="1">
      <alignment horizontal="center" vertical="center"/>
    </xf>
    <xf numFmtId="179" fontId="29" fillId="24" borderId="61" xfId="208" applyNumberFormat="1" applyFont="1" applyFill="1" applyBorder="1" applyAlignment="1">
      <alignment horizontal="center" vertical="center"/>
    </xf>
    <xf numFmtId="179" fontId="29" fillId="24" borderId="62" xfId="208" applyNumberFormat="1" applyFont="1" applyFill="1" applyBorder="1" applyAlignment="1">
      <alignment horizontal="center"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0" fontId="29" fillId="0" borderId="12" xfId="0" applyFont="1" applyFill="1" applyBorder="1" applyAlignment="1">
      <alignment horizontal="center" vertical="center" wrapText="1"/>
    </xf>
    <xf numFmtId="0" fontId="0" fillId="0" borderId="0" xfId="0" applyBorder="1" applyAlignment="1">
      <alignment horizontal="center" vertical="center"/>
    </xf>
    <xf numFmtId="0" fontId="0" fillId="0" borderId="23" xfId="0" applyBorder="1" applyAlignment="1">
      <alignment horizontal="center" vertical="center"/>
    </xf>
    <xf numFmtId="179" fontId="32" fillId="24" borderId="11" xfId="208" applyNumberFormat="1" applyFont="1" applyFill="1" applyBorder="1" applyAlignment="1">
      <alignment horizontal="center" vertical="top"/>
    </xf>
    <xf numFmtId="0" fontId="134" fillId="0" borderId="0" xfId="0" applyFont="1" applyAlignment="1">
      <alignment vertical="center" wrapText="1"/>
    </xf>
    <xf numFmtId="0" fontId="132" fillId="0" borderId="57" xfId="0" applyFont="1" applyBorder="1" applyAlignment="1">
      <alignment horizontal="center" vertical="center"/>
    </xf>
    <xf numFmtId="174" fontId="86" fillId="0" borderId="0" xfId="0" applyNumberFormat="1" applyFont="1" applyAlignment="1">
      <alignment horizontal="center" wrapText="1"/>
    </xf>
    <xf numFmtId="0" fontId="36" fillId="0" borderId="12" xfId="0" applyFont="1" applyBorder="1" applyAlignment="1">
      <alignment horizontal="left" vertical="center" wrapText="1"/>
    </xf>
    <xf numFmtId="175" fontId="36" fillId="0" borderId="10" xfId="0" applyNumberFormat="1" applyFont="1" applyFill="1" applyBorder="1" applyAlignment="1">
      <alignment horizontal="left" vertical="center"/>
    </xf>
    <xf numFmtId="0" fontId="36" fillId="0" borderId="13" xfId="0" applyFont="1" applyBorder="1" applyAlignment="1">
      <alignment horizontal="left" vertical="center" wrapText="1"/>
    </xf>
    <xf numFmtId="0" fontId="35" fillId="0" borderId="10" xfId="0" applyFont="1" applyBorder="1" applyAlignment="1">
      <alignment horizontal="left" vertical="center" wrapText="1"/>
    </xf>
    <xf numFmtId="0" fontId="35" fillId="0" borderId="14" xfId="0" applyFont="1" applyBorder="1" applyAlignment="1">
      <alignment horizontal="left" vertical="center" wrapText="1"/>
    </xf>
    <xf numFmtId="0" fontId="36" fillId="0" borderId="10" xfId="0" applyFont="1" applyBorder="1" applyAlignment="1">
      <alignment horizontal="left" vertical="center" wrapText="1"/>
    </xf>
    <xf numFmtId="0" fontId="36" fillId="0" borderId="10" xfId="0" applyFont="1" applyFill="1" applyBorder="1" applyAlignment="1">
      <alignment horizontal="left" vertical="center" wrapText="1"/>
    </xf>
    <xf numFmtId="178" fontId="36" fillId="25" borderId="10" xfId="0" applyNumberFormat="1" applyFont="1" applyFill="1" applyBorder="1" applyAlignment="1">
      <alignment horizontal="left" vertical="center"/>
    </xf>
    <xf numFmtId="178" fontId="36" fillId="25" borderId="0" xfId="0" applyNumberFormat="1" applyFont="1" applyFill="1" applyBorder="1" applyAlignment="1">
      <alignment horizontal="left" vertical="center"/>
    </xf>
    <xf numFmtId="0" fontId="35" fillId="0" borderId="10" xfId="0" applyFont="1" applyFill="1" applyBorder="1" applyAlignment="1">
      <alignment horizontal="left" vertical="center" wrapText="1"/>
    </xf>
    <xf numFmtId="175" fontId="36" fillId="0" borderId="10" xfId="0" applyNumberFormat="1" applyFont="1" applyFill="1" applyBorder="1" applyAlignment="1">
      <alignment horizontal="left" vertical="center" wrapText="1"/>
    </xf>
    <xf numFmtId="3" fontId="36" fillId="0" borderId="14" xfId="0" applyNumberFormat="1" applyFont="1" applyFill="1" applyBorder="1" applyAlignment="1">
      <alignment horizontal="left" vertical="center" wrapText="1"/>
    </xf>
    <xf numFmtId="0" fontId="35" fillId="0" borderId="15" xfId="0" applyFont="1" applyBorder="1" applyAlignment="1">
      <alignment horizontal="left" vertical="center" wrapText="1"/>
    </xf>
    <xf numFmtId="0" fontId="35" fillId="0" borderId="16" xfId="0" applyFont="1" applyBorder="1" applyAlignment="1">
      <alignment horizontal="left" vertical="center" wrapText="1"/>
    </xf>
    <xf numFmtId="0" fontId="35" fillId="0" borderId="0" xfId="0" applyFont="1" applyBorder="1" applyAlignment="1">
      <alignment horizontal="left" vertical="center" wrapText="1"/>
    </xf>
    <xf numFmtId="173" fontId="35" fillId="0" borderId="0" xfId="0" applyNumberFormat="1" applyFont="1" applyFill="1" applyBorder="1" applyAlignment="1">
      <alignment horizontal="left" vertical="center"/>
    </xf>
    <xf numFmtId="0" fontId="136" fillId="25" borderId="0" xfId="0" applyFont="1" applyFill="1" applyAlignment="1">
      <alignment horizontal="left"/>
    </xf>
    <xf numFmtId="175" fontId="35" fillId="0" borderId="0" xfId="0" applyNumberFormat="1" applyFont="1" applyFill="1" applyBorder="1" applyAlignment="1">
      <alignment horizontal="left" vertical="center"/>
    </xf>
    <xf numFmtId="49" fontId="159" fillId="25" borderId="11" xfId="2737" applyNumberFormat="1" applyFont="1" applyFill="1" applyBorder="1" applyAlignment="1">
      <alignment horizontal="center" vertical="center" wrapText="1"/>
    </xf>
    <xf numFmtId="0" fontId="136" fillId="25" borderId="0" xfId="0" applyFont="1" applyFill="1" applyBorder="1" applyAlignment="1">
      <alignment horizontal="left"/>
    </xf>
    <xf numFmtId="49" fontId="159" fillId="25" borderId="11" xfId="0" applyNumberFormat="1" applyFont="1" applyFill="1" applyBorder="1" applyAlignment="1">
      <alignment horizontal="center" vertical="center" wrapText="1"/>
    </xf>
    <xf numFmtId="0" fontId="41" fillId="0" borderId="0" xfId="0" applyFont="1" applyAlignment="1">
      <alignment vertical="center"/>
    </xf>
    <xf numFmtId="0" fontId="29" fillId="0" borderId="0" xfId="0" applyFont="1" applyAlignment="1">
      <alignment vertical="center"/>
    </xf>
    <xf numFmtId="0" fontId="44" fillId="0" borderId="0" xfId="0" applyFont="1" applyAlignment="1">
      <alignment vertical="center"/>
    </xf>
    <xf numFmtId="0" fontId="29" fillId="0" borderId="0" xfId="0" applyFont="1" applyAlignment="1">
      <alignment horizontal="left" vertical="top" wrapText="1"/>
    </xf>
    <xf numFmtId="0" fontId="29" fillId="0" borderId="12" xfId="0" applyFont="1" applyBorder="1" applyAlignment="1">
      <alignment horizontal="center" vertical="center" wrapText="1"/>
    </xf>
    <xf numFmtId="0" fontId="49" fillId="0" borderId="0" xfId="0" applyFont="1" applyBorder="1" applyAlignment="1">
      <alignment horizontal="center" vertical="center"/>
    </xf>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xf numFmtId="0" fontId="0" fillId="0" borderId="0" xfId="0" applyFill="1"/>
    <xf numFmtId="0" fontId="72" fillId="0" borderId="0" xfId="0" applyFont="1" applyFill="1"/>
    <xf numFmtId="0" fontId="47" fillId="0" borderId="44" xfId="0" applyFont="1" applyBorder="1"/>
    <xf numFmtId="0" fontId="26" fillId="0" borderId="0" xfId="0" applyFont="1" applyFill="1"/>
    <xf numFmtId="0" fontId="32" fillId="0" borderId="44" xfId="0" applyFont="1" applyBorder="1" applyAlignment="1">
      <alignment horizontal="left" vertical="center"/>
    </xf>
    <xf numFmtId="0" fontId="50" fillId="0" borderId="44" xfId="0" applyFont="1" applyBorder="1"/>
    <xf numFmtId="0" fontId="42" fillId="0" borderId="44" xfId="0" applyFont="1" applyBorder="1" applyAlignment="1">
      <alignment horizontal="left" vertical="center"/>
    </xf>
    <xf numFmtId="41" fontId="29" fillId="24" borderId="45" xfId="208" applyNumberFormat="1" applyFont="1" applyFill="1" applyBorder="1" applyAlignment="1">
      <alignment horizontal="center" vertical="center"/>
    </xf>
    <xf numFmtId="41" fontId="29" fillId="24" borderId="44" xfId="208" applyNumberFormat="1" applyFont="1" applyFill="1" applyBorder="1" applyAlignment="1">
      <alignment horizontal="center" vertical="center"/>
    </xf>
    <xf numFmtId="198" fontId="32" fillId="24" borderId="44" xfId="208" applyNumberFormat="1" applyFont="1" applyFill="1" applyBorder="1" applyAlignment="1">
      <alignment horizontal="center" vertical="center"/>
    </xf>
    <xf numFmtId="0" fontId="25" fillId="0" borderId="56" xfId="0" applyFont="1" applyBorder="1" applyAlignment="1">
      <alignment horizontal="left"/>
    </xf>
    <xf numFmtId="0" fontId="25" fillId="0" borderId="75" xfId="0" applyFont="1" applyBorder="1" applyAlignment="1">
      <alignment horizontal="left"/>
    </xf>
    <xf numFmtId="0" fontId="32" fillId="0" borderId="44" xfId="0" applyFont="1" applyBorder="1" applyAlignment="1">
      <alignment horizontal="left" vertical="center" wrapText="1"/>
    </xf>
    <xf numFmtId="0" fontId="45" fillId="0" borderId="0" xfId="38" applyNumberFormat="1" applyFont="1" applyFill="1" applyBorder="1" applyAlignment="1" applyProtection="1">
      <alignment wrapText="1"/>
    </xf>
    <xf numFmtId="0" fontId="29" fillId="0" borderId="0" xfId="0" applyFont="1" applyFill="1" applyBorder="1" applyAlignment="1">
      <alignment wrapText="1"/>
    </xf>
    <xf numFmtId="0" fontId="32" fillId="0" borderId="0" xfId="0" applyFont="1" applyFill="1" applyBorder="1" applyAlignment="1">
      <alignment wrapText="1"/>
    </xf>
    <xf numFmtId="0" fontId="29" fillId="0" borderId="0" xfId="0" applyFont="1" applyAlignment="1">
      <alignment horizontal="left" wrapText="1"/>
    </xf>
    <xf numFmtId="0" fontId="44" fillId="0" borderId="11" xfId="0" applyFont="1" applyBorder="1" applyAlignment="1">
      <alignment horizontal="center" vertical="center" wrapText="1"/>
    </xf>
    <xf numFmtId="0" fontId="0" fillId="0" borderId="0" xfId="0"/>
    <xf numFmtId="0" fontId="108" fillId="0" borderId="0" xfId="0" applyFont="1" applyAlignment="1">
      <alignment horizontal="center" vertical="center" wrapText="1"/>
    </xf>
    <xf numFmtId="175" fontId="35" fillId="24" borderId="10" xfId="0" applyNumberFormat="1" applyFont="1" applyFill="1" applyBorder="1" applyAlignment="1">
      <alignment horizontal="left" vertical="center" indent="1"/>
    </xf>
    <xf numFmtId="175" fontId="35" fillId="0" borderId="10" xfId="0" applyNumberFormat="1" applyFont="1" applyFill="1" applyBorder="1" applyAlignment="1">
      <alignment horizontal="left" vertical="center" indent="1"/>
    </xf>
    <xf numFmtId="175" fontId="35" fillId="0" borderId="14" xfId="0" applyNumberFormat="1" applyFont="1" applyFill="1" applyBorder="1" applyAlignment="1">
      <alignment horizontal="left" vertical="center" indent="1"/>
    </xf>
    <xf numFmtId="175" fontId="36" fillId="0" borderId="10" xfId="0" applyNumberFormat="1" applyFont="1" applyFill="1" applyBorder="1" applyAlignment="1">
      <alignment horizontal="left" vertical="center" indent="1"/>
    </xf>
    <xf numFmtId="175" fontId="36" fillId="0" borderId="14" xfId="0" applyNumberFormat="1" applyFont="1" applyFill="1" applyBorder="1" applyAlignment="1">
      <alignment horizontal="left" vertical="center" indent="1"/>
    </xf>
    <xf numFmtId="175" fontId="36" fillId="0" borderId="12" xfId="0" applyNumberFormat="1" applyFont="1" applyFill="1" applyBorder="1" applyAlignment="1">
      <alignment horizontal="left" vertical="center" indent="1"/>
    </xf>
    <xf numFmtId="175" fontId="36" fillId="24" borderId="12" xfId="0" applyNumberFormat="1" applyFont="1" applyFill="1" applyBorder="1" applyAlignment="1">
      <alignment horizontal="left" vertical="center" indent="1"/>
    </xf>
    <xf numFmtId="175" fontId="36" fillId="0" borderId="0" xfId="0" applyNumberFormat="1" applyFont="1" applyFill="1" applyBorder="1" applyAlignment="1">
      <alignment horizontal="left" vertical="center" indent="1"/>
    </xf>
    <xf numFmtId="175" fontId="35" fillId="0" borderId="0" xfId="0" applyNumberFormat="1" applyFont="1" applyFill="1" applyBorder="1" applyAlignment="1">
      <alignment horizontal="left" vertical="center" indent="1"/>
    </xf>
    <xf numFmtId="3" fontId="36" fillId="0" borderId="14" xfId="0" applyNumberFormat="1" applyFont="1" applyFill="1" applyBorder="1" applyAlignment="1">
      <alignment horizontal="left" vertical="center" indent="1"/>
    </xf>
    <xf numFmtId="3" fontId="36" fillId="0" borderId="10" xfId="0" applyNumberFormat="1" applyFont="1" applyFill="1" applyBorder="1" applyAlignment="1">
      <alignment horizontal="left" vertical="center" indent="1"/>
    </xf>
    <xf numFmtId="3" fontId="36" fillId="0" borderId="0" xfId="0" applyNumberFormat="1" applyFont="1" applyFill="1" applyBorder="1" applyAlignment="1">
      <alignment horizontal="left" vertical="center" indent="1"/>
    </xf>
    <xf numFmtId="175" fontId="35" fillId="0" borderId="30" xfId="0" applyNumberFormat="1" applyFont="1" applyFill="1" applyBorder="1" applyAlignment="1">
      <alignment horizontal="left" vertical="center" indent="1"/>
    </xf>
    <xf numFmtId="175" fontId="36" fillId="0" borderId="31" xfId="0" applyNumberFormat="1" applyFont="1" applyFill="1" applyBorder="1" applyAlignment="1">
      <alignment horizontal="left" vertical="center" indent="1"/>
    </xf>
    <xf numFmtId="175" fontId="36" fillId="0" borderId="74" xfId="0" applyNumberFormat="1" applyFont="1" applyFill="1" applyBorder="1" applyAlignment="1">
      <alignment horizontal="left" vertical="center" indent="1"/>
    </xf>
    <xf numFmtId="175" fontId="35" fillId="0" borderId="31" xfId="0" applyNumberFormat="1" applyFont="1" applyFill="1" applyBorder="1" applyAlignment="1">
      <alignment horizontal="left" vertical="center" indent="1"/>
    </xf>
    <xf numFmtId="0" fontId="36" fillId="0" borderId="10" xfId="0" applyFont="1" applyFill="1" applyBorder="1" applyAlignment="1">
      <alignment horizontal="left" vertical="center" wrapText="1" indent="1"/>
    </xf>
    <xf numFmtId="173" fontId="35" fillId="0" borderId="16" xfId="0" applyNumberFormat="1" applyFont="1" applyFill="1" applyBorder="1" applyAlignment="1">
      <alignment horizontal="left" vertical="center" indent="1"/>
    </xf>
    <xf numFmtId="173" fontId="35" fillId="0" borderId="15" xfId="0" applyNumberFormat="1" applyFont="1" applyFill="1" applyBorder="1" applyAlignment="1">
      <alignment horizontal="left" vertical="center" indent="1"/>
    </xf>
    <xf numFmtId="173" fontId="35" fillId="0" borderId="20" xfId="0" applyNumberFormat="1" applyFont="1" applyFill="1" applyBorder="1" applyAlignment="1">
      <alignment horizontal="left" vertical="center" indent="1"/>
    </xf>
    <xf numFmtId="0" fontId="29" fillId="0" borderId="0" xfId="0" applyFont="1" applyAlignment="1">
      <alignment horizontal="right"/>
    </xf>
    <xf numFmtId="0" fontId="32" fillId="0" borderId="11" xfId="0" applyFont="1" applyBorder="1" applyAlignment="1">
      <alignment horizontal="left" vertical="top" wrapText="1"/>
    </xf>
    <xf numFmtId="0" fontId="29" fillId="0" borderId="0" xfId="0" applyFont="1"/>
    <xf numFmtId="0" fontId="181" fillId="0" borderId="0" xfId="2856"/>
    <xf numFmtId="0" fontId="29" fillId="0" borderId="0" xfId="184" applyFont="1" applyFill="1"/>
    <xf numFmtId="0" fontId="32" fillId="0" borderId="0" xfId="184" applyFont="1" applyFill="1"/>
    <xf numFmtId="0" fontId="29" fillId="0" borderId="0" xfId="184" applyFont="1" applyFill="1" applyAlignment="1">
      <alignment horizontal="center" vertical="center"/>
    </xf>
    <xf numFmtId="0" fontId="29" fillId="0" borderId="0" xfId="184" applyFont="1" applyFill="1" applyAlignment="1">
      <alignment wrapText="1"/>
    </xf>
    <xf numFmtId="0" fontId="29" fillId="0" borderId="0" xfId="184" applyFont="1" applyFill="1" applyBorder="1"/>
    <xf numFmtId="4" fontId="29" fillId="0" borderId="0" xfId="184" applyNumberFormat="1" applyFont="1" applyFill="1"/>
    <xf numFmtId="0" fontId="0" fillId="0" borderId="0" xfId="0"/>
    <xf numFmtId="0" fontId="35" fillId="0" borderId="11" xfId="0" applyFont="1" applyFill="1" applyBorder="1" applyAlignment="1">
      <alignment horizontal="center" vertical="center" wrapText="1"/>
    </xf>
    <xf numFmtId="0" fontId="29" fillId="0" borderId="11" xfId="0" applyFont="1" applyFill="1" applyBorder="1" applyAlignment="1">
      <alignment horizontal="center" vertical="top"/>
    </xf>
    <xf numFmtId="175" fontId="36" fillId="0" borderId="76" xfId="0" applyNumberFormat="1" applyFont="1" applyFill="1" applyBorder="1" applyAlignment="1">
      <alignment horizontal="left" vertical="center" indent="1"/>
    </xf>
    <xf numFmtId="0" fontId="0" fillId="0" borderId="0" xfId="0"/>
    <xf numFmtId="0" fontId="29" fillId="0" borderId="12" xfId="1101" applyFont="1" applyBorder="1" applyAlignment="1">
      <alignment horizontal="center" vertical="top" wrapText="1"/>
    </xf>
    <xf numFmtId="3" fontId="29" fillId="0" borderId="11" xfId="1101" applyNumberFormat="1" applyFont="1" applyBorder="1" applyAlignment="1">
      <alignment horizontal="center" vertical="center" wrapText="1"/>
    </xf>
    <xf numFmtId="3" fontId="32" fillId="0" borderId="11" xfId="1101" applyNumberFormat="1" applyFont="1" applyBorder="1" applyAlignment="1">
      <alignment horizontal="center" vertical="center" wrapText="1"/>
    </xf>
    <xf numFmtId="3" fontId="29" fillId="0" borderId="11" xfId="1101" applyNumberFormat="1" applyFont="1" applyBorder="1" applyAlignment="1">
      <alignment horizontal="center" vertical="center"/>
    </xf>
    <xf numFmtId="0" fontId="29" fillId="0" borderId="0" xfId="0" applyFont="1" applyAlignment="1">
      <alignment vertical="center" wrapText="1"/>
    </xf>
    <xf numFmtId="0" fontId="35" fillId="0" borderId="0" xfId="0" applyFont="1" applyAlignment="1">
      <alignment horizontal="right" vertical="center"/>
    </xf>
    <xf numFmtId="0" fontId="29" fillId="0" borderId="0" xfId="0" applyFont="1" applyAlignment="1">
      <alignment horizontal="right" wrapText="1"/>
    </xf>
    <xf numFmtId="0" fontId="32" fillId="0" borderId="0" xfId="0" applyFont="1" applyAlignment="1">
      <alignment horizontal="left" vertical="center" wrapText="1"/>
    </xf>
    <xf numFmtId="0" fontId="29" fillId="0" borderId="12" xfId="0" applyFont="1" applyBorder="1" applyAlignment="1">
      <alignment horizontal="center" vertical="top" wrapText="1"/>
    </xf>
    <xf numFmtId="3" fontId="29" fillId="0" borderId="11" xfId="0" applyNumberFormat="1" applyFont="1" applyBorder="1" applyAlignment="1">
      <alignment horizontal="center" vertical="top" wrapText="1"/>
    </xf>
    <xf numFmtId="3" fontId="29" fillId="0" borderId="11" xfId="0" applyNumberFormat="1" applyFont="1" applyBorder="1" applyAlignment="1">
      <alignment horizontal="center" vertical="center" wrapText="1"/>
    </xf>
    <xf numFmtId="0" fontId="29" fillId="0" borderId="11" xfId="0" applyFont="1" applyBorder="1" applyAlignment="1">
      <alignment vertical="top" wrapText="1"/>
    </xf>
    <xf numFmtId="3" fontId="32" fillId="0" borderId="11" xfId="0" applyNumberFormat="1" applyFont="1" applyBorder="1" applyAlignment="1">
      <alignment horizontal="center" vertical="center" wrapText="1"/>
    </xf>
    <xf numFmtId="0" fontId="32" fillId="0" borderId="0" xfId="0" applyFont="1" applyAlignment="1">
      <alignment vertical="center" wrapText="1"/>
    </xf>
    <xf numFmtId="0" fontId="29" fillId="0" borderId="0" xfId="0" applyFont="1" applyAlignment="1">
      <alignment vertical="top" wrapText="1"/>
    </xf>
    <xf numFmtId="0" fontId="39" fillId="0" borderId="0" xfId="0" applyFont="1" applyAlignment="1" applyProtection="1">
      <alignment horizontal="left"/>
      <protection locked="0"/>
    </xf>
    <xf numFmtId="0" fontId="32" fillId="0" borderId="0" xfId="0" applyFont="1" applyAlignment="1">
      <alignment vertical="center"/>
    </xf>
    <xf numFmtId="194" fontId="184" fillId="25" borderId="47" xfId="0" applyNumberFormat="1" applyFont="1" applyFill="1" applyBorder="1" applyAlignment="1">
      <alignment horizontal="center" vertical="top" wrapText="1"/>
    </xf>
    <xf numFmtId="194" fontId="183" fillId="25" borderId="47" xfId="0" applyNumberFormat="1" applyFont="1" applyFill="1" applyBorder="1" applyAlignment="1">
      <alignment horizontal="center" vertical="top" wrapText="1"/>
    </xf>
    <xf numFmtId="194" fontId="184" fillId="25" borderId="63" xfId="0" applyNumberFormat="1" applyFont="1" applyFill="1" applyBorder="1" applyAlignment="1">
      <alignment horizontal="center" vertical="top" wrapText="1"/>
    </xf>
    <xf numFmtId="0" fontId="49" fillId="0" borderId="0" xfId="0" applyFont="1" applyBorder="1" applyAlignment="1">
      <alignment horizontal="center" vertical="center"/>
    </xf>
    <xf numFmtId="0" fontId="0" fillId="0" borderId="0" xfId="0" applyBorder="1" applyAlignment="1">
      <alignment horizontal="center" vertical="center"/>
    </xf>
    <xf numFmtId="0" fontId="0" fillId="0" borderId="23" xfId="0" applyBorder="1" applyAlignment="1">
      <alignment horizontal="center" vertical="center"/>
    </xf>
    <xf numFmtId="0" fontId="0" fillId="0" borderId="0" xfId="0" applyAlignment="1">
      <alignment horizontal="center" vertical="center"/>
    </xf>
    <xf numFmtId="0" fontId="29" fillId="0" borderId="12" xfId="0" applyFont="1" applyFill="1" applyBorder="1" applyAlignment="1">
      <alignment horizontal="center" vertical="center" wrapText="1"/>
    </xf>
    <xf numFmtId="41" fontId="32" fillId="0" borderId="45" xfId="208" applyNumberFormat="1" applyFont="1" applyFill="1" applyBorder="1" applyAlignment="1">
      <alignment horizontal="center" vertical="center"/>
    </xf>
    <xf numFmtId="41" fontId="29" fillId="0" borderId="44" xfId="208" applyNumberFormat="1" applyFont="1" applyFill="1" applyBorder="1" applyAlignment="1">
      <alignment horizontal="center" vertical="center"/>
    </xf>
    <xf numFmtId="41" fontId="29" fillId="0" borderId="45" xfId="208" applyNumberFormat="1" applyFont="1" applyFill="1" applyBorder="1" applyAlignment="1">
      <alignment horizontal="center" vertical="center"/>
    </xf>
    <xf numFmtId="41" fontId="32" fillId="0" borderId="44" xfId="208" applyNumberFormat="1" applyFont="1" applyFill="1" applyBorder="1" applyAlignment="1">
      <alignment horizontal="center" vertical="center"/>
    </xf>
    <xf numFmtId="41" fontId="29" fillId="0" borderId="44" xfId="208" applyNumberFormat="1" applyFont="1" applyFill="1" applyBorder="1" applyAlignment="1">
      <alignment horizontal="center" vertical="center"/>
    </xf>
    <xf numFmtId="41" fontId="29" fillId="0" borderId="45" xfId="208" applyNumberFormat="1" applyFont="1" applyFill="1" applyBorder="1" applyAlignment="1">
      <alignment horizontal="center" vertical="center"/>
    </xf>
    <xf numFmtId="41" fontId="29" fillId="0" borderId="61" xfId="208" applyNumberFormat="1" applyFont="1" applyFill="1" applyBorder="1" applyAlignment="1">
      <alignment horizontal="center" vertical="center"/>
    </xf>
    <xf numFmtId="41" fontId="29" fillId="0" borderId="62" xfId="208" applyNumberFormat="1" applyFont="1" applyFill="1" applyBorder="1" applyAlignment="1">
      <alignment horizontal="center" vertical="center"/>
    </xf>
    <xf numFmtId="41" fontId="32" fillId="0" borderId="59" xfId="2861" applyNumberFormat="1" applyFont="1" applyBorder="1" applyAlignment="1">
      <alignment vertical="center"/>
    </xf>
    <xf numFmtId="41" fontId="32" fillId="0" borderId="60" xfId="2861" applyNumberFormat="1" applyFont="1" applyBorder="1" applyAlignment="1">
      <alignment vertical="center"/>
    </xf>
    <xf numFmtId="41" fontId="32" fillId="0" borderId="44" xfId="2861" applyNumberFormat="1" applyFont="1" applyBorder="1" applyAlignment="1">
      <alignment vertical="center"/>
    </xf>
    <xf numFmtId="41" fontId="32" fillId="0" borderId="45" xfId="2861" applyNumberFormat="1" applyFont="1" applyBorder="1" applyAlignment="1">
      <alignment vertical="center"/>
    </xf>
    <xf numFmtId="0" fontId="38" fillId="0" borderId="0" xfId="2861" applyFont="1" applyAlignment="1">
      <alignment horizontal="left"/>
    </xf>
    <xf numFmtId="0" fontId="29" fillId="0" borderId="0" xfId="2861" applyFont="1" applyAlignment="1">
      <alignment horizontal="left"/>
    </xf>
    <xf numFmtId="0" fontId="29" fillId="0" borderId="0" xfId="2861" applyFont="1" applyAlignment="1">
      <alignment horizontal="left" vertical="top"/>
    </xf>
    <xf numFmtId="0" fontId="34" fillId="0" borderId="0" xfId="2861" applyFont="1" applyAlignment="1">
      <alignment horizontal="left"/>
    </xf>
    <xf numFmtId="0" fontId="38" fillId="0" borderId="0" xfId="2861" applyFont="1" applyAlignment="1">
      <alignment horizontal="left" wrapText="1"/>
    </xf>
    <xf numFmtId="192" fontId="44" fillId="0" borderId="0" xfId="2861" applyNumberFormat="1" applyFont="1" applyAlignment="1">
      <alignment horizontal="left"/>
    </xf>
    <xf numFmtId="0" fontId="72" fillId="0" borderId="0" xfId="0" applyFont="1" applyFill="1" applyAlignment="1">
      <alignment horizontal="left"/>
    </xf>
    <xf numFmtId="0" fontId="72" fillId="0" borderId="0" xfId="0" applyFont="1" applyFill="1" applyBorder="1" applyAlignment="1">
      <alignment horizontal="left"/>
    </xf>
    <xf numFmtId="0" fontId="0" fillId="0" borderId="0" xfId="0" applyFill="1" applyAlignment="1">
      <alignment horizontal="left"/>
    </xf>
    <xf numFmtId="0" fontId="26" fillId="0" borderId="0" xfId="0" applyFont="1" applyFill="1" applyAlignment="1">
      <alignment horizontal="left"/>
    </xf>
    <xf numFmtId="0" fontId="0" fillId="0" borderId="0" xfId="0"/>
    <xf numFmtId="49" fontId="111" fillId="25" borderId="0" xfId="0" applyNumberFormat="1" applyFont="1" applyFill="1" applyAlignment="1"/>
    <xf numFmtId="0" fontId="186" fillId="0" borderId="0" xfId="0" applyFont="1" applyAlignment="1">
      <alignment horizontal="center" vertical="center" wrapText="1"/>
    </xf>
    <xf numFmtId="0" fontId="103" fillId="0" borderId="0" xfId="0" applyFont="1"/>
    <xf numFmtId="164" fontId="103" fillId="0" borderId="0" xfId="0" applyNumberFormat="1" applyFont="1"/>
    <xf numFmtId="49" fontId="111" fillId="25" borderId="0" xfId="0" applyNumberFormat="1" applyFont="1" applyFill="1" applyAlignment="1">
      <alignment horizontal="center"/>
    </xf>
    <xf numFmtId="3" fontId="187" fillId="0" borderId="0" xfId="0" applyNumberFormat="1" applyFont="1"/>
    <xf numFmtId="0" fontId="108" fillId="0" borderId="0" xfId="0" applyFont="1" applyAlignment="1">
      <alignment horizontal="left" vertical="center"/>
    </xf>
    <xf numFmtId="3" fontId="187" fillId="24" borderId="11" xfId="0" applyNumberFormat="1" applyFont="1" applyFill="1" applyBorder="1" applyAlignment="1">
      <alignment horizontal="center" vertical="center"/>
    </xf>
    <xf numFmtId="3" fontId="103" fillId="0" borderId="0" xfId="0" applyNumberFormat="1" applyFont="1" applyAlignment="1">
      <alignment horizontal="center" vertical="center"/>
    </xf>
    <xf numFmtId="3" fontId="129" fillId="25" borderId="11" xfId="2862" applyNumberFormat="1" applyFont="1" applyFill="1" applyBorder="1" applyAlignment="1">
      <alignment horizontal="center" vertical="center"/>
    </xf>
    <xf numFmtId="49" fontId="129" fillId="25" borderId="11" xfId="0" applyNumberFormat="1" applyFont="1" applyFill="1" applyBorder="1" applyAlignment="1">
      <alignment horizontal="left" vertical="center"/>
    </xf>
    <xf numFmtId="49" fontId="129" fillId="25" borderId="11" xfId="0" applyNumberFormat="1" applyFont="1" applyFill="1" applyBorder="1" applyAlignment="1">
      <alignment horizontal="center" vertical="center"/>
    </xf>
    <xf numFmtId="0" fontId="187" fillId="30" borderId="11" xfId="0" applyFont="1" applyFill="1" applyBorder="1" applyAlignment="1">
      <alignment vertical="center" wrapText="1"/>
    </xf>
    <xf numFmtId="1" fontId="187" fillId="24" borderId="11" xfId="0" applyNumberFormat="1" applyFont="1" applyFill="1" applyBorder="1" applyAlignment="1">
      <alignment horizontal="center" vertical="center"/>
    </xf>
    <xf numFmtId="3" fontId="109" fillId="24" borderId="11" xfId="0" applyNumberFormat="1" applyFont="1" applyFill="1" applyBorder="1" applyAlignment="1">
      <alignment horizontal="center" vertical="center"/>
    </xf>
    <xf numFmtId="0" fontId="187" fillId="24" borderId="11" xfId="0" applyFont="1" applyFill="1" applyBorder="1" applyAlignment="1">
      <alignment vertical="center" wrapText="1"/>
    </xf>
    <xf numFmtId="3" fontId="187" fillId="24" borderId="0" xfId="0" applyNumberFormat="1" applyFont="1" applyFill="1"/>
    <xf numFmtId="3" fontId="187" fillId="24" borderId="0" xfId="0" applyNumberFormat="1" applyFont="1" applyFill="1" applyAlignment="1">
      <alignment vertical="center"/>
    </xf>
    <xf numFmtId="0" fontId="103" fillId="24" borderId="0" xfId="0" applyFont="1" applyFill="1" applyAlignment="1">
      <alignment vertical="center"/>
    </xf>
    <xf numFmtId="0" fontId="187" fillId="24" borderId="11" xfId="0" applyFont="1" applyFill="1" applyBorder="1" applyAlignment="1">
      <alignment horizontal="center" vertical="center" wrapText="1"/>
    </xf>
    <xf numFmtId="0" fontId="100" fillId="0" borderId="0" xfId="1101"/>
    <xf numFmtId="0" fontId="35" fillId="0" borderId="0" xfId="1101" applyFont="1" applyAlignment="1">
      <alignment vertical="center"/>
    </xf>
    <xf numFmtId="0" fontId="35" fillId="0" borderId="0" xfId="1101" applyFont="1" applyAlignment="1">
      <alignment horizontal="right" vertical="center" wrapText="1"/>
    </xf>
    <xf numFmtId="0" fontId="29" fillId="0" borderId="0" xfId="1101" applyFont="1" applyAlignment="1">
      <alignment vertical="center"/>
    </xf>
    <xf numFmtId="0" fontId="42" fillId="0" borderId="0" xfId="1101" applyFont="1" applyAlignment="1">
      <alignment horizontal="center" vertical="center" wrapText="1"/>
    </xf>
    <xf numFmtId="0" fontId="29" fillId="0" borderId="0" xfId="1101" applyFont="1" applyAlignment="1">
      <alignment horizontal="right" vertical="center" wrapText="1"/>
    </xf>
    <xf numFmtId="0" fontId="29" fillId="0" borderId="11" xfId="1101" applyFont="1" applyBorder="1" applyAlignment="1">
      <alignment horizontal="center" vertical="center" wrapText="1"/>
    </xf>
    <xf numFmtId="0" fontId="44" fillId="0" borderId="11" xfId="1101" applyFont="1" applyBorder="1" applyAlignment="1">
      <alignment horizontal="center" vertical="center" wrapText="1"/>
    </xf>
    <xf numFmtId="0" fontId="44" fillId="0" borderId="11" xfId="1101" applyFont="1" applyBorder="1" applyAlignment="1">
      <alignment horizontal="center" vertical="center"/>
    </xf>
    <xf numFmtId="0" fontId="44" fillId="0" borderId="0" xfId="1101" applyFont="1" applyAlignment="1">
      <alignment vertical="center"/>
    </xf>
    <xf numFmtId="0" fontId="33" fillId="0" borderId="11" xfId="1101" applyFont="1" applyBorder="1" applyAlignment="1">
      <alignment vertical="top" wrapText="1"/>
    </xf>
    <xf numFmtId="0" fontId="29" fillId="0" borderId="11" xfId="1101" applyFont="1" applyBorder="1" applyAlignment="1">
      <alignment vertical="center"/>
    </xf>
    <xf numFmtId="0" fontId="33" fillId="0" borderId="11" xfId="1101" applyFont="1" applyBorder="1" applyAlignment="1">
      <alignment horizontal="left" vertical="center" wrapText="1"/>
    </xf>
    <xf numFmtId="0" fontId="29" fillId="0" borderId="11" xfId="1101" applyFont="1" applyBorder="1" applyAlignment="1">
      <alignment horizontal="left" vertical="center" wrapText="1"/>
    </xf>
    <xf numFmtId="3" fontId="29" fillId="0" borderId="11" xfId="1101" applyNumberFormat="1" applyFont="1" applyBorder="1" applyAlignment="1">
      <alignment horizontal="center" vertical="center"/>
    </xf>
    <xf numFmtId="3" fontId="127" fillId="24" borderId="11" xfId="1101" applyNumberFormat="1" applyFont="1" applyFill="1" applyBorder="1" applyAlignment="1">
      <alignment horizontal="center" vertical="center"/>
    </xf>
    <xf numFmtId="177" fontId="127" fillId="24" borderId="11" xfId="1101" applyNumberFormat="1" applyFont="1" applyFill="1" applyBorder="1" applyAlignment="1">
      <alignment horizontal="center" vertical="center" wrapText="1"/>
    </xf>
    <xf numFmtId="0" fontId="29" fillId="24" borderId="11" xfId="1101" applyFont="1" applyFill="1" applyBorder="1" applyAlignment="1">
      <alignment horizontal="left" vertical="center" wrapText="1"/>
    </xf>
    <xf numFmtId="3" fontId="29" fillId="24" borderId="11" xfId="1101" applyNumberFormat="1" applyFont="1" applyFill="1" applyBorder="1" applyAlignment="1">
      <alignment horizontal="center" vertical="center"/>
    </xf>
    <xf numFmtId="0" fontId="32" fillId="24" borderId="11" xfId="1101" applyFont="1" applyFill="1" applyBorder="1" applyAlignment="1">
      <alignment horizontal="left" vertical="center" wrapText="1"/>
    </xf>
    <xf numFmtId="3" fontId="32" fillId="24" borderId="11" xfId="1101" applyNumberFormat="1" applyFont="1" applyFill="1" applyBorder="1" applyAlignment="1">
      <alignment horizontal="center" vertical="center"/>
    </xf>
    <xf numFmtId="0" fontId="34" fillId="24" borderId="11" xfId="1101" applyFont="1" applyFill="1" applyBorder="1" applyAlignment="1">
      <alignment vertical="center" wrapText="1"/>
    </xf>
    <xf numFmtId="177" fontId="130" fillId="24" borderId="11" xfId="1101" applyNumberFormat="1" applyFont="1" applyFill="1" applyBorder="1" applyAlignment="1">
      <alignment horizontal="center" vertical="center" wrapText="1"/>
    </xf>
    <xf numFmtId="0" fontId="32" fillId="24" borderId="11" xfId="1101" applyFont="1" applyFill="1" applyBorder="1" applyAlignment="1">
      <alignment vertical="center" wrapText="1"/>
    </xf>
    <xf numFmtId="168" fontId="32" fillId="24" borderId="11" xfId="1101" applyNumberFormat="1" applyFont="1" applyFill="1" applyBorder="1" applyAlignment="1">
      <alignment horizontal="center" vertical="center"/>
    </xf>
    <xf numFmtId="0" fontId="32" fillId="24" borderId="0" xfId="1101" applyFont="1" applyFill="1" applyAlignment="1">
      <alignment vertical="top" wrapText="1"/>
    </xf>
    <xf numFmtId="168" fontId="32" fillId="24" borderId="0" xfId="1101" applyNumberFormat="1" applyFont="1" applyFill="1" applyAlignment="1">
      <alignment horizontal="right" vertical="center" wrapText="1" indent="1"/>
    </xf>
    <xf numFmtId="0" fontId="32" fillId="24" borderId="0" xfId="1101" applyFont="1" applyFill="1" applyAlignment="1">
      <alignment vertical="center" wrapText="1"/>
    </xf>
    <xf numFmtId="0" fontId="29" fillId="0" borderId="0" xfId="1101" applyFont="1"/>
    <xf numFmtId="177" fontId="29" fillId="0" borderId="0" xfId="1101" applyNumberFormat="1" applyFont="1"/>
    <xf numFmtId="0" fontId="32" fillId="0" borderId="0" xfId="1101" applyFont="1" applyAlignment="1">
      <alignment vertical="top" wrapText="1"/>
    </xf>
    <xf numFmtId="0" fontId="86" fillId="31" borderId="37" xfId="0" applyFont="1" applyFill="1" applyBorder="1" applyAlignment="1">
      <alignment horizontal="center" vertical="center" wrapText="1"/>
    </xf>
    <xf numFmtId="0" fontId="88" fillId="27" borderId="73" xfId="0" applyFont="1" applyFill="1" applyBorder="1" applyAlignment="1">
      <alignment horizontal="center" wrapText="1"/>
    </xf>
    <xf numFmtId="0" fontId="86" fillId="27" borderId="73" xfId="0" applyFont="1" applyFill="1" applyBorder="1" applyAlignment="1">
      <alignment horizontal="center" wrapText="1"/>
    </xf>
    <xf numFmtId="0" fontId="86" fillId="31" borderId="40" xfId="0" applyFont="1" applyFill="1" applyBorder="1" applyAlignment="1">
      <alignment horizontal="center" vertical="center" wrapText="1"/>
    </xf>
    <xf numFmtId="0" fontId="86" fillId="26" borderId="40" xfId="0" applyFont="1" applyFill="1" applyBorder="1" applyAlignment="1">
      <alignment horizontal="center" vertical="center" wrapText="1"/>
    </xf>
    <xf numFmtId="14" fontId="86" fillId="27" borderId="67" xfId="0" applyNumberFormat="1" applyFont="1" applyFill="1" applyBorder="1" applyAlignment="1">
      <alignment horizontal="center" vertical="center" wrapText="1"/>
    </xf>
    <xf numFmtId="174" fontId="89" fillId="0" borderId="52" xfId="2863" applyNumberFormat="1" applyFont="1" applyBorder="1" applyAlignment="1">
      <alignment horizontal="center" wrapText="1"/>
    </xf>
    <xf numFmtId="174" fontId="89" fillId="0" borderId="39" xfId="2863" applyNumberFormat="1" applyFont="1" applyBorder="1" applyAlignment="1">
      <alignment horizontal="center" wrapText="1"/>
    </xf>
    <xf numFmtId="174" fontId="89" fillId="0" borderId="53" xfId="2863" applyNumberFormat="1" applyFont="1" applyBorder="1" applyAlignment="1">
      <alignment horizontal="center" wrapText="1"/>
    </xf>
    <xf numFmtId="174" fontId="89" fillId="0" borderId="54" xfId="2863" applyNumberFormat="1" applyFont="1" applyBorder="1" applyAlignment="1">
      <alignment horizontal="center" wrapText="1"/>
    </xf>
    <xf numFmtId="174" fontId="89" fillId="0" borderId="11" xfId="2863" applyNumberFormat="1" applyFont="1" applyBorder="1" applyAlignment="1">
      <alignment horizontal="center" wrapText="1"/>
    </xf>
    <xf numFmtId="174" fontId="89" fillId="0" borderId="55" xfId="2863" applyNumberFormat="1" applyFont="1" applyBorder="1" applyAlignment="1">
      <alignment horizontal="center" wrapText="1"/>
    </xf>
    <xf numFmtId="174" fontId="89" fillId="0" borderId="11" xfId="2863" applyNumberFormat="1" applyFont="1" applyFill="1" applyBorder="1" applyAlignment="1">
      <alignment horizontal="center" wrapText="1"/>
    </xf>
    <xf numFmtId="174" fontId="89" fillId="0" borderId="55" xfId="2863" applyNumberFormat="1" applyFont="1" applyFill="1" applyBorder="1" applyAlignment="1">
      <alignment horizontal="center" wrapText="1"/>
    </xf>
    <xf numFmtId="174" fontId="89" fillId="0" borderId="64" xfId="2863" applyNumberFormat="1" applyFont="1" applyBorder="1" applyAlignment="1">
      <alignment horizontal="center" wrapText="1"/>
    </xf>
    <xf numFmtId="174" fontId="89" fillId="0" borderId="65" xfId="2863" applyNumberFormat="1" applyFont="1" applyFill="1" applyBorder="1" applyAlignment="1">
      <alignment horizontal="center" wrapText="1"/>
    </xf>
    <xf numFmtId="174" fontId="89" fillId="0" borderId="66" xfId="2863" applyNumberFormat="1" applyFont="1" applyFill="1" applyBorder="1" applyAlignment="1">
      <alignment horizontal="center" wrapText="1"/>
    </xf>
    <xf numFmtId="0" fontId="88" fillId="27" borderId="77" xfId="0" applyFont="1" applyFill="1" applyBorder="1" applyAlignment="1">
      <alignment horizontal="center" vertical="center" wrapText="1"/>
    </xf>
    <xf numFmtId="3" fontId="88" fillId="0" borderId="77" xfId="0" applyNumberFormat="1" applyFont="1" applyBorder="1" applyAlignment="1">
      <alignment horizontal="center" vertical="center" wrapText="1"/>
    </xf>
    <xf numFmtId="3" fontId="88" fillId="0" borderId="79" xfId="0" applyNumberFormat="1" applyFont="1" applyBorder="1" applyAlignment="1">
      <alignment horizontal="center" vertical="center" wrapText="1"/>
    </xf>
    <xf numFmtId="3" fontId="86" fillId="0" borderId="0" xfId="0" applyNumberFormat="1" applyFont="1" applyAlignment="1">
      <alignment horizontal="center" wrapText="1"/>
    </xf>
    <xf numFmtId="174" fontId="86" fillId="0" borderId="0" xfId="0" applyNumberFormat="1" applyFont="1" applyAlignment="1">
      <alignment wrapText="1"/>
    </xf>
    <xf numFmtId="3" fontId="86" fillId="0" borderId="0" xfId="0" applyNumberFormat="1" applyFont="1" applyAlignment="1">
      <alignment wrapText="1"/>
    </xf>
    <xf numFmtId="49" fontId="159" fillId="25" borderId="81" xfId="0" applyNumberFormat="1" applyFont="1" applyFill="1" applyBorder="1" applyAlignment="1">
      <alignment horizontal="center" vertical="top" wrapText="1"/>
    </xf>
    <xf numFmtId="49" fontId="159" fillId="25" borderId="80" xfId="0" applyNumberFormat="1" applyFont="1" applyFill="1" applyBorder="1" applyAlignment="1">
      <alignment horizontal="center" vertical="top" wrapText="1"/>
    </xf>
    <xf numFmtId="0" fontId="0" fillId="0" borderId="0" xfId="0"/>
    <xf numFmtId="0" fontId="29" fillId="0" borderId="0" xfId="0" applyFont="1" applyFill="1"/>
    <xf numFmtId="0" fontId="136" fillId="25" borderId="0" xfId="2737" applyFont="1" applyFill="1" applyAlignment="1">
      <alignment horizontal="left"/>
    </xf>
    <xf numFmtId="0" fontId="0" fillId="0" borderId="0" xfId="0"/>
    <xf numFmtId="9" fontId="29" fillId="0" borderId="12" xfId="129" applyFont="1" applyFill="1" applyBorder="1" applyAlignment="1">
      <alignment horizontal="center" vertical="center" wrapText="1"/>
    </xf>
    <xf numFmtId="168" fontId="29" fillId="0" borderId="10" xfId="129" applyNumberFormat="1" applyFont="1" applyFill="1" applyBorder="1" applyAlignment="1">
      <alignment vertical="top"/>
    </xf>
    <xf numFmtId="172" fontId="32" fillId="0" borderId="0" xfId="129" applyNumberFormat="1" applyFont="1" applyFill="1" applyBorder="1" applyAlignment="1">
      <alignment vertical="top"/>
    </xf>
    <xf numFmtId="168" fontId="29" fillId="0" borderId="10" xfId="129" applyNumberFormat="1" applyFont="1" applyFill="1" applyBorder="1" applyAlignment="1">
      <alignment horizontal="left" vertical="top"/>
    </xf>
    <xf numFmtId="197" fontId="29" fillId="0" borderId="0" xfId="129" applyNumberFormat="1" applyFont="1" applyFill="1" applyBorder="1" applyAlignment="1">
      <alignment vertical="top"/>
    </xf>
    <xf numFmtId="197" fontId="29" fillId="0" borderId="0" xfId="129" applyNumberFormat="1" applyFont="1" applyFill="1" applyBorder="1" applyAlignment="1">
      <alignment horizontal="left" vertical="top"/>
    </xf>
    <xf numFmtId="168" fontId="32" fillId="0" borderId="10" xfId="129" applyNumberFormat="1" applyFont="1" applyFill="1" applyBorder="1" applyAlignment="1">
      <alignment horizontal="center" vertical="center"/>
    </xf>
    <xf numFmtId="0" fontId="29" fillId="0" borderId="0" xfId="184" applyFont="1" applyAlignment="1">
      <alignment horizontal="left"/>
    </xf>
    <xf numFmtId="0" fontId="29" fillId="0" borderId="0" xfId="184" applyFont="1"/>
    <xf numFmtId="0" fontId="29" fillId="0" borderId="0" xfId="184" applyFont="1" applyAlignment="1">
      <alignment horizontal="right"/>
    </xf>
    <xf numFmtId="0" fontId="32" fillId="0" borderId="0" xfId="184" applyFont="1"/>
    <xf numFmtId="0" fontId="32" fillId="0" borderId="0" xfId="184" applyFont="1" applyAlignment="1">
      <alignment horizontal="right"/>
    </xf>
    <xf numFmtId="0" fontId="32" fillId="0" borderId="0" xfId="184" applyFont="1" applyAlignment="1">
      <alignment vertical="top"/>
    </xf>
    <xf numFmtId="0" fontId="32" fillId="0" borderId="20" xfId="184" applyFont="1" applyBorder="1" applyAlignment="1">
      <alignment vertical="top" wrapText="1"/>
    </xf>
    <xf numFmtId="0" fontId="29" fillId="0" borderId="20" xfId="184" applyFont="1" applyBorder="1" applyAlignment="1">
      <alignment horizontal="right" vertical="top" wrapText="1"/>
    </xf>
    <xf numFmtId="0" fontId="29" fillId="0" borderId="11" xfId="184" applyFont="1" applyBorder="1" applyAlignment="1">
      <alignment horizontal="center" vertical="center"/>
    </xf>
    <xf numFmtId="0" fontId="34" fillId="0" borderId="10" xfId="184" applyFont="1" applyBorder="1" applyAlignment="1">
      <alignment horizontal="left" indent="1"/>
    </xf>
    <xf numFmtId="168" fontId="32" fillId="0" borderId="10" xfId="184" applyNumberFormat="1" applyFont="1" applyBorder="1" applyAlignment="1">
      <alignment vertical="top"/>
    </xf>
    <xf numFmtId="172" fontId="32" fillId="0" borderId="10" xfId="184" applyNumberFormat="1" applyFont="1" applyBorder="1" applyAlignment="1">
      <alignment horizontal="center"/>
    </xf>
    <xf numFmtId="0" fontId="29" fillId="0" borderId="10" xfId="184" applyFont="1" applyBorder="1" applyAlignment="1">
      <alignment horizontal="left" indent="1"/>
    </xf>
    <xf numFmtId="0" fontId="29" fillId="0" borderId="10" xfId="184" applyFont="1" applyBorder="1" applyAlignment="1">
      <alignment horizontal="left" vertical="top" wrapText="1" indent="1"/>
    </xf>
    <xf numFmtId="0" fontId="34" fillId="0" borderId="10" xfId="184" applyFont="1" applyBorder="1" applyAlignment="1">
      <alignment horizontal="left" vertical="top" indent="1"/>
    </xf>
    <xf numFmtId="0" fontId="29" fillId="0" borderId="10" xfId="184" applyFont="1" applyBorder="1" applyAlignment="1">
      <alignment horizontal="left" vertical="top"/>
    </xf>
    <xf numFmtId="0" fontId="29" fillId="0" borderId="10" xfId="184" applyFont="1" applyBorder="1" applyAlignment="1">
      <alignment horizontal="left" vertical="top" indent="1"/>
    </xf>
    <xf numFmtId="0" fontId="32" fillId="0" borderId="15" xfId="184" applyFont="1" applyBorder="1" applyAlignment="1">
      <alignment horizontal="left" vertical="top" indent="1"/>
    </xf>
    <xf numFmtId="168" fontId="32" fillId="0" borderId="15" xfId="184" applyNumberFormat="1" applyFont="1" applyBorder="1" applyAlignment="1">
      <alignment vertical="top"/>
    </xf>
    <xf numFmtId="172" fontId="32" fillId="0" borderId="15" xfId="184" applyNumberFormat="1" applyFont="1" applyBorder="1" applyAlignment="1">
      <alignment vertical="top"/>
    </xf>
    <xf numFmtId="0" fontId="32" fillId="0" borderId="0" xfId="184" applyFont="1" applyAlignment="1">
      <alignment horizontal="left" vertical="top" indent="1"/>
    </xf>
    <xf numFmtId="168" fontId="32" fillId="0" borderId="0" xfId="184" applyNumberFormat="1" applyFont="1" applyAlignment="1">
      <alignment horizontal="center"/>
    </xf>
    <xf numFmtId="172" fontId="32" fillId="0" borderId="0" xfId="184" applyNumberFormat="1" applyFont="1" applyAlignment="1">
      <alignment vertical="top"/>
    </xf>
    <xf numFmtId="0" fontId="37" fillId="0" borderId="0" xfId="184" applyFont="1" applyAlignment="1" applyProtection="1">
      <alignment horizontal="left"/>
      <protection locked="0"/>
    </xf>
    <xf numFmtId="0" fontId="39" fillId="0" borderId="0" xfId="184" applyFont="1" applyAlignment="1" applyProtection="1">
      <alignment horizontal="left"/>
      <protection locked="0"/>
    </xf>
    <xf numFmtId="0" fontId="29" fillId="0" borderId="0" xfId="184" applyFont="1" applyAlignment="1">
      <alignment wrapText="1"/>
    </xf>
    <xf numFmtId="175" fontId="36" fillId="0" borderId="17" xfId="0" applyNumberFormat="1" applyFont="1" applyFill="1" applyBorder="1" applyAlignment="1">
      <alignment horizontal="left" vertical="center" indent="1"/>
    </xf>
    <xf numFmtId="0" fontId="86" fillId="31" borderId="77" xfId="0" applyFont="1" applyFill="1" applyBorder="1" applyAlignment="1">
      <alignment horizontal="center" vertical="center" wrapText="1"/>
    </xf>
    <xf numFmtId="10" fontId="89" fillId="0" borderId="52" xfId="2863" applyNumberFormat="1" applyFont="1" applyBorder="1" applyAlignment="1">
      <alignment horizontal="center" wrapText="1"/>
    </xf>
    <xf numFmtId="10" fontId="89" fillId="0" borderId="39" xfId="2863" applyNumberFormat="1" applyFont="1" applyBorder="1" applyAlignment="1">
      <alignment horizontal="center" wrapText="1"/>
    </xf>
    <xf numFmtId="10" fontId="89" fillId="0" borderId="54" xfId="2863" applyNumberFormat="1" applyFont="1" applyBorder="1" applyAlignment="1">
      <alignment horizontal="center" wrapText="1"/>
    </xf>
    <xf numFmtId="10" fontId="89" fillId="0" borderId="11" xfId="2863" applyNumberFormat="1" applyFont="1" applyBorder="1" applyAlignment="1">
      <alignment horizontal="center" wrapText="1"/>
    </xf>
    <xf numFmtId="10" fontId="89" fillId="0" borderId="11" xfId="2863" applyNumberFormat="1" applyFont="1" applyFill="1" applyBorder="1" applyAlignment="1">
      <alignment horizontal="center" wrapText="1"/>
    </xf>
    <xf numFmtId="10" fontId="89" fillId="0" borderId="64" xfId="2863" applyNumberFormat="1" applyFont="1" applyBorder="1" applyAlignment="1">
      <alignment horizontal="center" wrapText="1"/>
    </xf>
    <xf numFmtId="10" fontId="89" fillId="0" borderId="65" xfId="2863" applyNumberFormat="1" applyFont="1" applyFill="1" applyBorder="1" applyAlignment="1">
      <alignment horizontal="center" wrapText="1"/>
    </xf>
    <xf numFmtId="0" fontId="0" fillId="0" borderId="0" xfId="0"/>
    <xf numFmtId="0" fontId="136" fillId="25" borderId="0" xfId="2737" applyFont="1" applyFill="1" applyAlignment="1">
      <alignment horizontal="left"/>
    </xf>
    <xf numFmtId="49" fontId="140" fillId="25" borderId="27" xfId="2737" applyNumberFormat="1" applyFont="1" applyFill="1" applyBorder="1" applyAlignment="1">
      <alignment horizontal="center" vertical="center"/>
    </xf>
    <xf numFmtId="49" fontId="140" fillId="25" borderId="27" xfId="2737" applyNumberFormat="1" applyFont="1" applyFill="1" applyBorder="1" applyAlignment="1">
      <alignment horizontal="center" vertical="center" wrapText="1"/>
    </xf>
    <xf numFmtId="0" fontId="140" fillId="25" borderId="27" xfId="2737" applyFont="1" applyFill="1" applyBorder="1" applyAlignment="1">
      <alignment horizontal="center" vertical="center" wrapText="1"/>
    </xf>
    <xf numFmtId="49" fontId="140" fillId="25" borderId="25" xfId="2737" applyNumberFormat="1" applyFont="1" applyFill="1" applyBorder="1" applyAlignment="1">
      <alignment horizontal="center" vertical="center"/>
    </xf>
    <xf numFmtId="49" fontId="138" fillId="25" borderId="24" xfId="2737" applyNumberFormat="1" applyFont="1" applyFill="1" applyBorder="1" applyAlignment="1">
      <alignment horizontal="left" vertical="center" wrapText="1"/>
    </xf>
    <xf numFmtId="178" fontId="138" fillId="25" borderId="24" xfId="2737" applyNumberFormat="1" applyFont="1" applyFill="1" applyBorder="1" applyAlignment="1">
      <alignment horizontal="right" vertical="center"/>
    </xf>
    <xf numFmtId="200" fontId="138" fillId="25" borderId="24" xfId="2737" applyNumberFormat="1" applyFont="1" applyFill="1" applyBorder="1" applyAlignment="1">
      <alignment horizontal="right" vertical="center"/>
    </xf>
    <xf numFmtId="0" fontId="153" fillId="25" borderId="24" xfId="2737" applyFont="1" applyFill="1" applyBorder="1" applyAlignment="1">
      <alignment horizontal="left" vertical="center" wrapText="1"/>
    </xf>
    <xf numFmtId="178" fontId="153" fillId="25" borderId="24" xfId="2737" applyNumberFormat="1" applyFont="1" applyFill="1" applyBorder="1" applyAlignment="1">
      <alignment horizontal="right" vertical="center"/>
    </xf>
    <xf numFmtId="200" fontId="153" fillId="25" borderId="24"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178" fontId="140" fillId="25" borderId="24" xfId="2737" applyNumberFormat="1" applyFont="1" applyFill="1" applyBorder="1" applyAlignment="1">
      <alignment horizontal="right" vertical="center"/>
    </xf>
    <xf numFmtId="200" fontId="140" fillId="25" borderId="24" xfId="2737" applyNumberFormat="1" applyFont="1" applyFill="1" applyBorder="1" applyAlignment="1">
      <alignment horizontal="right" vertical="center"/>
    </xf>
    <xf numFmtId="49" fontId="153" fillId="25" borderId="24" xfId="2737" applyNumberFormat="1" applyFont="1" applyFill="1" applyBorder="1" applyAlignment="1">
      <alignment horizontal="left" vertical="center" wrapText="1"/>
    </xf>
    <xf numFmtId="49" fontId="140" fillId="25" borderId="27" xfId="0" applyNumberFormat="1" applyFont="1" applyFill="1" applyBorder="1" applyAlignment="1">
      <alignment horizontal="center" vertical="center" wrapText="1"/>
    </xf>
    <xf numFmtId="0" fontId="140" fillId="25" borderId="27" xfId="0" applyFont="1" applyFill="1" applyBorder="1" applyAlignment="1">
      <alignment horizontal="center" vertical="center" wrapText="1"/>
    </xf>
    <xf numFmtId="49" fontId="140" fillId="25" borderId="27" xfId="0" applyNumberFormat="1" applyFont="1" applyFill="1" applyBorder="1" applyAlignment="1">
      <alignment horizontal="center" vertical="center"/>
    </xf>
    <xf numFmtId="194" fontId="138" fillId="25" borderId="24" xfId="0" applyNumberFormat="1" applyFont="1" applyFill="1" applyBorder="1" applyAlignment="1">
      <alignment horizontal="right" vertical="center"/>
    </xf>
    <xf numFmtId="200" fontId="138" fillId="25" borderId="24" xfId="0" applyNumberFormat="1" applyFont="1" applyFill="1" applyBorder="1" applyAlignment="1">
      <alignment horizontal="right" vertical="center"/>
    </xf>
    <xf numFmtId="49" fontId="138" fillId="25" borderId="24" xfId="0" applyNumberFormat="1" applyFont="1" applyFill="1" applyBorder="1" applyAlignment="1">
      <alignment horizontal="left" vertical="center" wrapText="1"/>
    </xf>
    <xf numFmtId="200" fontId="153" fillId="25" borderId="24" xfId="0" applyNumberFormat="1" applyFont="1" applyFill="1" applyBorder="1" applyAlignment="1">
      <alignment horizontal="right" vertical="center"/>
    </xf>
    <xf numFmtId="0" fontId="153" fillId="25" borderId="24" xfId="0" applyFont="1" applyFill="1" applyBorder="1" applyAlignment="1">
      <alignment horizontal="left" vertical="center" wrapText="1"/>
    </xf>
    <xf numFmtId="200" fontId="140" fillId="25" borderId="24" xfId="0" applyNumberFormat="1" applyFont="1" applyFill="1" applyBorder="1" applyAlignment="1">
      <alignment horizontal="right" vertical="center"/>
    </xf>
    <xf numFmtId="49" fontId="140" fillId="25" borderId="24" xfId="0" applyNumberFormat="1" applyFont="1" applyFill="1" applyBorder="1" applyAlignment="1">
      <alignment horizontal="left" vertical="center" wrapText="1"/>
    </xf>
    <xf numFmtId="49" fontId="153" fillId="25" borderId="24" xfId="0" applyNumberFormat="1" applyFont="1" applyFill="1" applyBorder="1" applyAlignment="1">
      <alignment horizontal="left" vertical="center" wrapText="1"/>
    </xf>
    <xf numFmtId="0" fontId="153" fillId="25" borderId="24" xfId="0" applyFont="1" applyFill="1" applyBorder="1" applyAlignment="1">
      <alignment horizontal="right" vertical="center"/>
    </xf>
    <xf numFmtId="0" fontId="136" fillId="25" borderId="0" xfId="2737" applyFont="1" applyFill="1" applyAlignment="1">
      <alignment horizontal="left"/>
    </xf>
    <xf numFmtId="49" fontId="143" fillId="25" borderId="27" xfId="2737" applyNumberFormat="1" applyFont="1" applyFill="1" applyBorder="1" applyAlignment="1">
      <alignment horizontal="center" vertical="center"/>
    </xf>
    <xf numFmtId="49" fontId="143" fillId="25" borderId="27" xfId="2737" applyNumberFormat="1" applyFont="1" applyFill="1" applyBorder="1" applyAlignment="1">
      <alignment horizontal="center" vertical="center" wrapText="1"/>
    </xf>
    <xf numFmtId="0" fontId="143" fillId="25" borderId="27" xfId="2737" applyFont="1" applyFill="1" applyBorder="1" applyAlignment="1">
      <alignment horizontal="center" vertical="center"/>
    </xf>
    <xf numFmtId="49" fontId="172" fillId="25" borderId="27" xfId="2737" applyNumberFormat="1" applyFont="1" applyFill="1" applyBorder="1" applyAlignment="1">
      <alignment horizontal="left" vertical="center" wrapText="1"/>
    </xf>
    <xf numFmtId="199" fontId="172" fillId="25" borderId="27" xfId="2737" applyNumberFormat="1" applyFont="1" applyFill="1" applyBorder="1" applyAlignment="1">
      <alignment horizontal="right" vertical="center"/>
    </xf>
    <xf numFmtId="49" fontId="139" fillId="25" borderId="24" xfId="2737" applyNumberFormat="1" applyFont="1" applyFill="1" applyBorder="1" applyAlignment="1">
      <alignment horizontal="left" wrapText="1"/>
    </xf>
    <xf numFmtId="199" fontId="139" fillId="25" borderId="26" xfId="2737" applyNumberFormat="1" applyFont="1" applyFill="1" applyBorder="1" applyAlignment="1">
      <alignment horizontal="right"/>
    </xf>
    <xf numFmtId="49" fontId="139" fillId="25" borderId="26" xfId="2737" applyNumberFormat="1" applyFont="1" applyFill="1" applyBorder="1" applyAlignment="1">
      <alignment horizontal="left" wrapText="1"/>
    </xf>
    <xf numFmtId="49" fontId="139" fillId="25" borderId="25" xfId="2737" applyNumberFormat="1" applyFont="1" applyFill="1" applyBorder="1" applyAlignment="1">
      <alignment horizontal="left" wrapText="1"/>
    </xf>
    <xf numFmtId="199" fontId="139" fillId="25" borderId="29" xfId="2737" applyNumberFormat="1" applyFont="1" applyFill="1" applyBorder="1" applyAlignment="1">
      <alignment horizontal="right"/>
    </xf>
    <xf numFmtId="0" fontId="143" fillId="25" borderId="29" xfId="2737" applyFont="1" applyFill="1" applyBorder="1" applyAlignment="1">
      <alignment horizontal="right"/>
    </xf>
    <xf numFmtId="49" fontId="139" fillId="25" borderId="29" xfId="2737" applyNumberFormat="1" applyFont="1" applyFill="1" applyBorder="1" applyAlignment="1">
      <alignment horizontal="left" wrapText="1"/>
    </xf>
    <xf numFmtId="0" fontId="143" fillId="25" borderId="26" xfId="2737" applyFont="1" applyFill="1" applyBorder="1" applyAlignment="1">
      <alignment horizontal="right"/>
    </xf>
    <xf numFmtId="49" fontId="139" fillId="25" borderId="0" xfId="2737" applyNumberFormat="1" applyFont="1" applyFill="1" applyAlignment="1">
      <alignment horizontal="left" vertical="center"/>
    </xf>
    <xf numFmtId="49" fontId="139" fillId="25" borderId="0" xfId="2737" applyNumberFormat="1" applyFont="1" applyFill="1" applyAlignment="1">
      <alignment horizontal="right" vertical="center"/>
    </xf>
    <xf numFmtId="49" fontId="141" fillId="25" borderId="0" xfId="2737" applyNumberFormat="1" applyFont="1" applyFill="1" applyAlignment="1">
      <alignment horizontal="left" vertical="center"/>
    </xf>
    <xf numFmtId="49" fontId="141" fillId="25" borderId="0" xfId="2737" applyNumberFormat="1" applyFont="1" applyFill="1" applyAlignment="1">
      <alignment horizontal="right" vertical="center" wrapText="1"/>
    </xf>
    <xf numFmtId="0" fontId="136" fillId="25" borderId="0" xfId="2737" applyFont="1" applyFill="1" applyAlignment="1">
      <alignment horizontal="left"/>
    </xf>
    <xf numFmtId="49" fontId="158" fillId="25" borderId="58" xfId="2737" applyNumberFormat="1" applyFont="1" applyFill="1" applyBorder="1" applyAlignment="1">
      <alignment horizontal="center" vertical="center" wrapText="1"/>
    </xf>
    <xf numFmtId="0" fontId="135" fillId="25" borderId="58" xfId="2737" applyFont="1" applyFill="1" applyBorder="1" applyAlignment="1">
      <alignment horizontal="center" wrapText="1"/>
    </xf>
    <xf numFmtId="0" fontId="137" fillId="25" borderId="58" xfId="2737" applyFont="1" applyFill="1" applyBorder="1" applyAlignment="1">
      <alignment horizontal="left"/>
    </xf>
    <xf numFmtId="49" fontId="159" fillId="25" borderId="58" xfId="2737" applyNumberFormat="1" applyFont="1" applyFill="1" applyBorder="1" applyAlignment="1">
      <alignment horizontal="left" vertical="center" wrapText="1"/>
    </xf>
    <xf numFmtId="196" fontId="137" fillId="25" borderId="58" xfId="2737" applyNumberFormat="1" applyFont="1" applyFill="1" applyBorder="1" applyAlignment="1">
      <alignment horizontal="right" vertical="center"/>
    </xf>
    <xf numFmtId="49" fontId="137" fillId="25" borderId="58" xfId="2737" applyNumberFormat="1" applyFont="1" applyFill="1" applyBorder="1" applyAlignment="1">
      <alignment horizontal="left" vertical="center"/>
    </xf>
    <xf numFmtId="49" fontId="154" fillId="25" borderId="58" xfId="2737" applyNumberFormat="1" applyFont="1" applyFill="1" applyBorder="1" applyAlignment="1">
      <alignment horizontal="left" vertical="center"/>
    </xf>
    <xf numFmtId="49" fontId="167" fillId="25" borderId="58" xfId="2737" applyNumberFormat="1" applyFont="1" applyFill="1" applyBorder="1" applyAlignment="1">
      <alignment horizontal="left" vertical="center" wrapText="1"/>
    </xf>
    <xf numFmtId="196" fontId="154" fillId="25" borderId="58" xfId="2737" applyNumberFormat="1" applyFont="1" applyFill="1" applyBorder="1" applyAlignment="1">
      <alignment horizontal="right" vertical="center"/>
    </xf>
    <xf numFmtId="49" fontId="168" fillId="25" borderId="58" xfId="2737" applyNumberFormat="1" applyFont="1" applyFill="1" applyBorder="1" applyAlignment="1">
      <alignment horizontal="left" vertical="center"/>
    </xf>
    <xf numFmtId="49" fontId="149" fillId="25" borderId="58" xfId="2737" applyNumberFormat="1" applyFont="1" applyFill="1" applyBorder="1" applyAlignment="1">
      <alignment horizontal="left" vertical="center"/>
    </xf>
    <xf numFmtId="49" fontId="160" fillId="25" borderId="58" xfId="2737" applyNumberFormat="1" applyFont="1" applyFill="1" applyBorder="1" applyAlignment="1">
      <alignment horizontal="left" vertical="center" wrapText="1"/>
    </xf>
    <xf numFmtId="196" fontId="149" fillId="25" borderId="58" xfId="2737" applyNumberFormat="1" applyFont="1" applyFill="1" applyBorder="1" applyAlignment="1">
      <alignment horizontal="right" vertical="center"/>
    </xf>
    <xf numFmtId="0" fontId="168" fillId="25" borderId="58" xfId="2737" applyFont="1" applyFill="1" applyBorder="1" applyAlignment="1">
      <alignment horizontal="left" vertical="center"/>
    </xf>
    <xf numFmtId="0" fontId="160" fillId="25" borderId="58" xfId="2737" applyFont="1" applyFill="1" applyBorder="1" applyAlignment="1">
      <alignment horizontal="left" vertical="center" wrapText="1"/>
    </xf>
    <xf numFmtId="0" fontId="136" fillId="25" borderId="0" xfId="2737" applyFont="1" applyFill="1" applyAlignment="1">
      <alignment horizontal="left"/>
    </xf>
    <xf numFmtId="49" fontId="135" fillId="25" borderId="28" xfId="2737" applyNumberFormat="1" applyFont="1" applyFill="1" applyBorder="1" applyAlignment="1">
      <alignment horizontal="center" vertical="center" wrapText="1"/>
    </xf>
    <xf numFmtId="49" fontId="135" fillId="25" borderId="28" xfId="2737" applyNumberFormat="1" applyFont="1" applyFill="1" applyBorder="1" applyAlignment="1">
      <alignment horizontal="center" vertical="center"/>
    </xf>
    <xf numFmtId="0" fontId="135" fillId="25" borderId="28" xfId="2737" applyFont="1" applyFill="1" applyBorder="1" applyAlignment="1">
      <alignment horizontal="center" vertical="center" wrapText="1"/>
    </xf>
    <xf numFmtId="49" fontId="137" fillId="25" borderId="28" xfId="2737" applyNumberFormat="1" applyFont="1" applyFill="1" applyBorder="1" applyAlignment="1">
      <alignment horizontal="left" vertical="center"/>
    </xf>
    <xf numFmtId="181" fontId="137" fillId="25" borderId="28" xfId="2737" applyNumberFormat="1" applyFont="1" applyFill="1" applyBorder="1" applyAlignment="1">
      <alignment horizontal="right" vertical="center"/>
    </xf>
    <xf numFmtId="49" fontId="137" fillId="25" borderId="28" xfId="2737" applyNumberFormat="1" applyFont="1" applyFill="1" applyBorder="1" applyAlignment="1">
      <alignment horizontal="right" vertical="center"/>
    </xf>
    <xf numFmtId="49" fontId="137" fillId="25" borderId="28" xfId="2737" applyNumberFormat="1" applyFont="1" applyFill="1" applyBorder="1" applyAlignment="1">
      <alignment horizontal="left" vertical="center" wrapText="1"/>
    </xf>
    <xf numFmtId="49" fontId="149" fillId="25" borderId="28" xfId="2737" applyNumberFormat="1" applyFont="1" applyFill="1" applyBorder="1" applyAlignment="1">
      <alignment horizontal="center" vertical="center"/>
    </xf>
    <xf numFmtId="49" fontId="149" fillId="25" borderId="28" xfId="2737" applyNumberFormat="1" applyFont="1" applyFill="1" applyBorder="1" applyAlignment="1">
      <alignment horizontal="left" vertical="top" wrapText="1"/>
    </xf>
    <xf numFmtId="181" fontId="149" fillId="25" borderId="28" xfId="2737" applyNumberFormat="1" applyFont="1" applyFill="1" applyBorder="1" applyAlignment="1">
      <alignment horizontal="right" vertical="center"/>
    </xf>
    <xf numFmtId="49" fontId="149" fillId="25" borderId="28" xfId="2737" applyNumberFormat="1" applyFont="1" applyFill="1" applyBorder="1" applyAlignment="1">
      <alignment horizontal="right" vertical="center"/>
    </xf>
    <xf numFmtId="49" fontId="168" fillId="25" borderId="28" xfId="2737" applyNumberFormat="1" applyFont="1" applyFill="1" applyBorder="1" applyAlignment="1">
      <alignment horizontal="center" vertical="center"/>
    </xf>
    <xf numFmtId="49" fontId="137" fillId="25" borderId="28" xfId="2737" applyNumberFormat="1" applyFont="1" applyFill="1" applyBorder="1" applyAlignment="1">
      <alignment horizontal="left" vertical="top" wrapText="1"/>
    </xf>
    <xf numFmtId="49" fontId="170" fillId="25" borderId="0" xfId="2737" applyNumberFormat="1" applyFont="1" applyFill="1" applyAlignment="1">
      <alignment horizontal="left" vertical="center" wrapText="1"/>
    </xf>
    <xf numFmtId="49" fontId="170" fillId="25" borderId="0" xfId="2737" applyNumberFormat="1" applyFont="1" applyFill="1" applyAlignment="1">
      <alignment horizontal="right" vertical="center" wrapText="1"/>
    </xf>
    <xf numFmtId="0" fontId="136" fillId="25" borderId="0" xfId="2737" applyFont="1" applyFill="1" applyAlignment="1">
      <alignment horizontal="left"/>
    </xf>
    <xf numFmtId="0" fontId="161" fillId="25" borderId="27" xfId="2737" applyFont="1" applyFill="1" applyBorder="1" applyAlignment="1">
      <alignment horizontal="center" vertical="center" wrapText="1"/>
    </xf>
    <xf numFmtId="49" fontId="161" fillId="25" borderId="27" xfId="2737" applyNumberFormat="1" applyFont="1" applyFill="1" applyBorder="1" applyAlignment="1">
      <alignment horizontal="center" vertical="center"/>
    </xf>
    <xf numFmtId="0" fontId="159" fillId="25" borderId="24" xfId="2737" applyFont="1" applyFill="1" applyBorder="1" applyAlignment="1">
      <alignment horizontal="center" vertical="center"/>
    </xf>
    <xf numFmtId="49" fontId="161" fillId="25" borderId="24" xfId="2737" applyNumberFormat="1" applyFont="1" applyFill="1" applyBorder="1" applyAlignment="1">
      <alignment horizontal="left" vertical="center"/>
    </xf>
    <xf numFmtId="3" fontId="161" fillId="25" borderId="24" xfId="2737" applyNumberFormat="1" applyFont="1" applyFill="1" applyBorder="1" applyAlignment="1">
      <alignment horizontal="right" vertical="center"/>
    </xf>
    <xf numFmtId="49" fontId="161" fillId="25" borderId="24" xfId="2737" applyNumberFormat="1" applyFont="1" applyFill="1" applyBorder="1" applyAlignment="1">
      <alignment horizontal="center" vertical="center"/>
    </xf>
    <xf numFmtId="0" fontId="159" fillId="25" borderId="24" xfId="2737" applyFont="1" applyFill="1" applyBorder="1" applyAlignment="1">
      <alignment horizontal="left"/>
    </xf>
    <xf numFmtId="49" fontId="161" fillId="25" borderId="24" xfId="2737" applyNumberFormat="1" applyFont="1" applyFill="1" applyBorder="1" applyAlignment="1">
      <alignment horizontal="left" vertical="center" wrapText="1"/>
    </xf>
    <xf numFmtId="49" fontId="162" fillId="25" borderId="24" xfId="2737" applyNumberFormat="1" applyFont="1" applyFill="1" applyBorder="1" applyAlignment="1">
      <alignment horizontal="left"/>
    </xf>
    <xf numFmtId="49" fontId="163" fillId="25" borderId="24" xfId="2737" applyNumberFormat="1" applyFont="1" applyFill="1" applyBorder="1" applyAlignment="1">
      <alignment horizontal="center" vertical="center"/>
    </xf>
    <xf numFmtId="49" fontId="163" fillId="25" borderId="24" xfId="2737" applyNumberFormat="1" applyFont="1" applyFill="1" applyBorder="1" applyAlignment="1">
      <alignment horizontal="left" vertical="center" wrapText="1"/>
    </xf>
    <xf numFmtId="3" fontId="163" fillId="25" borderId="24" xfId="2737" applyNumberFormat="1" applyFont="1" applyFill="1" applyBorder="1" applyAlignment="1">
      <alignment horizontal="right" vertical="center"/>
    </xf>
    <xf numFmtId="49" fontId="164" fillId="25" borderId="24" xfId="2737" applyNumberFormat="1" applyFont="1" applyFill="1" applyBorder="1" applyAlignment="1">
      <alignment horizontal="left"/>
    </xf>
    <xf numFmtId="49" fontId="165" fillId="25" borderId="24" xfId="2737" applyNumberFormat="1" applyFont="1" applyFill="1" applyBorder="1" applyAlignment="1">
      <alignment horizontal="center" vertical="center"/>
    </xf>
    <xf numFmtId="49" fontId="165" fillId="25" borderId="24" xfId="2737" applyNumberFormat="1" applyFont="1" applyFill="1" applyBorder="1" applyAlignment="1">
      <alignment horizontal="left" vertical="center" wrapText="1"/>
    </xf>
    <xf numFmtId="3" fontId="165" fillId="25" borderId="24" xfId="2737" applyNumberFormat="1" applyFont="1" applyFill="1" applyBorder="1" applyAlignment="1">
      <alignment horizontal="right" vertical="center"/>
    </xf>
    <xf numFmtId="0" fontId="164" fillId="25" borderId="24" xfId="2737" applyFont="1" applyFill="1" applyBorder="1" applyAlignment="1">
      <alignment horizontal="left"/>
    </xf>
    <xf numFmtId="49" fontId="164" fillId="25" borderId="25" xfId="2737" applyNumberFormat="1" applyFont="1" applyFill="1" applyBorder="1" applyAlignment="1">
      <alignment horizontal="left"/>
    </xf>
    <xf numFmtId="0" fontId="164" fillId="25" borderId="25" xfId="2737" applyFont="1" applyFill="1" applyBorder="1" applyAlignment="1">
      <alignment horizontal="left"/>
    </xf>
    <xf numFmtId="49" fontId="165" fillId="25" borderId="25" xfId="2737" applyNumberFormat="1" applyFont="1" applyFill="1" applyBorder="1" applyAlignment="1">
      <alignment horizontal="center" vertical="center"/>
    </xf>
    <xf numFmtId="49" fontId="165" fillId="25" borderId="25" xfId="2737" applyNumberFormat="1" applyFont="1" applyFill="1" applyBorder="1" applyAlignment="1">
      <alignment horizontal="left" vertical="center" wrapText="1"/>
    </xf>
    <xf numFmtId="3" fontId="165" fillId="25" borderId="25" xfId="2737" applyNumberFormat="1" applyFont="1" applyFill="1" applyBorder="1" applyAlignment="1">
      <alignment horizontal="right" vertical="center"/>
    </xf>
    <xf numFmtId="0" fontId="136" fillId="25" borderId="0" xfId="2737" applyFont="1" applyFill="1" applyAlignment="1">
      <alignment horizontal="left"/>
    </xf>
    <xf numFmtId="0" fontId="161" fillId="25" borderId="27" xfId="2737" applyFont="1" applyFill="1" applyBorder="1" applyAlignment="1">
      <alignment horizontal="center" vertical="center" wrapText="1"/>
    </xf>
    <xf numFmtId="49" fontId="161" fillId="25" borderId="27" xfId="2737" applyNumberFormat="1" applyFont="1" applyFill="1" applyBorder="1" applyAlignment="1">
      <alignment horizontal="center" vertical="center"/>
    </xf>
    <xf numFmtId="0" fontId="159" fillId="25" borderId="24" xfId="2737" applyFont="1" applyFill="1" applyBorder="1" applyAlignment="1">
      <alignment horizontal="center" vertical="center"/>
    </xf>
    <xf numFmtId="49" fontId="161" fillId="25" borderId="24" xfId="2737" applyNumberFormat="1" applyFont="1" applyFill="1" applyBorder="1" applyAlignment="1">
      <alignment horizontal="left" vertical="center"/>
    </xf>
    <xf numFmtId="3" fontId="161" fillId="25" borderId="24" xfId="2737" applyNumberFormat="1" applyFont="1" applyFill="1" applyBorder="1" applyAlignment="1">
      <alignment horizontal="right" vertical="center"/>
    </xf>
    <xf numFmtId="49" fontId="161" fillId="25" borderId="24" xfId="2737" applyNumberFormat="1" applyFont="1" applyFill="1" applyBorder="1" applyAlignment="1">
      <alignment horizontal="center" vertical="center"/>
    </xf>
    <xf numFmtId="0" fontId="159" fillId="25" borderId="24" xfId="2737" applyFont="1" applyFill="1" applyBorder="1" applyAlignment="1">
      <alignment horizontal="left"/>
    </xf>
    <xf numFmtId="49" fontId="161" fillId="25" borderId="24" xfId="2737" applyNumberFormat="1" applyFont="1" applyFill="1" applyBorder="1" applyAlignment="1">
      <alignment horizontal="left" vertical="center" wrapText="1"/>
    </xf>
    <xf numFmtId="49" fontId="162" fillId="25" borderId="24" xfId="2737" applyNumberFormat="1" applyFont="1" applyFill="1" applyBorder="1" applyAlignment="1">
      <alignment horizontal="left"/>
    </xf>
    <xf numFmtId="49" fontId="163" fillId="25" borderId="24" xfId="2737" applyNumberFormat="1" applyFont="1" applyFill="1" applyBorder="1" applyAlignment="1">
      <alignment horizontal="center" vertical="center"/>
    </xf>
    <xf numFmtId="49" fontId="163" fillId="25" borderId="24" xfId="2737" applyNumberFormat="1" applyFont="1" applyFill="1" applyBorder="1" applyAlignment="1">
      <alignment horizontal="left" vertical="center" wrapText="1"/>
    </xf>
    <xf numFmtId="3" fontId="163" fillId="25" borderId="24" xfId="2737" applyNumberFormat="1" applyFont="1" applyFill="1" applyBorder="1" applyAlignment="1">
      <alignment horizontal="right" vertical="center"/>
    </xf>
    <xf numFmtId="49" fontId="164" fillId="25" borderId="24" xfId="2737" applyNumberFormat="1" applyFont="1" applyFill="1" applyBorder="1" applyAlignment="1">
      <alignment horizontal="left"/>
    </xf>
    <xf numFmtId="49" fontId="165" fillId="25" borderId="24" xfId="2737" applyNumberFormat="1" applyFont="1" applyFill="1" applyBorder="1" applyAlignment="1">
      <alignment horizontal="center" vertical="center"/>
    </xf>
    <xf numFmtId="49" fontId="165" fillId="25" borderId="24" xfId="2737" applyNumberFormat="1" applyFont="1" applyFill="1" applyBorder="1" applyAlignment="1">
      <alignment horizontal="left" vertical="center" wrapText="1"/>
    </xf>
    <xf numFmtId="3" fontId="165" fillId="25" borderId="24" xfId="2737" applyNumberFormat="1" applyFont="1" applyFill="1" applyBorder="1" applyAlignment="1">
      <alignment horizontal="right" vertical="center"/>
    </xf>
    <xf numFmtId="0" fontId="164" fillId="25" borderId="24" xfId="2737" applyFont="1" applyFill="1" applyBorder="1" applyAlignment="1">
      <alignment horizontal="left"/>
    </xf>
    <xf numFmtId="49" fontId="164" fillId="25" borderId="25" xfId="2737" applyNumberFormat="1" applyFont="1" applyFill="1" applyBorder="1" applyAlignment="1">
      <alignment horizontal="left"/>
    </xf>
    <xf numFmtId="0" fontId="164" fillId="25" borderId="25" xfId="2737" applyFont="1" applyFill="1" applyBorder="1" applyAlignment="1">
      <alignment horizontal="left"/>
    </xf>
    <xf numFmtId="49" fontId="165" fillId="25" borderId="25" xfId="2737" applyNumberFormat="1" applyFont="1" applyFill="1" applyBorder="1" applyAlignment="1">
      <alignment horizontal="center" vertical="center"/>
    </xf>
    <xf numFmtId="49" fontId="165" fillId="25" borderId="25" xfId="2737" applyNumberFormat="1" applyFont="1" applyFill="1" applyBorder="1" applyAlignment="1">
      <alignment horizontal="left" vertical="center" wrapText="1"/>
    </xf>
    <xf numFmtId="3" fontId="165" fillId="25" borderId="25" xfId="2737" applyNumberFormat="1" applyFont="1" applyFill="1" applyBorder="1" applyAlignment="1">
      <alignment horizontal="right" vertical="center"/>
    </xf>
    <xf numFmtId="0" fontId="88" fillId="0" borderId="0" xfId="0" applyFont="1" applyAlignment="1">
      <alignment horizontal="center" wrapText="1"/>
    </xf>
    <xf numFmtId="0" fontId="136" fillId="25" borderId="0" xfId="2737" applyFont="1" applyFill="1" applyAlignment="1">
      <alignment horizontal="left"/>
    </xf>
    <xf numFmtId="49" fontId="158" fillId="25" borderId="27" xfId="2737" applyNumberFormat="1" applyFont="1" applyFill="1" applyBorder="1" applyAlignment="1">
      <alignment horizontal="center" vertical="center" wrapText="1"/>
    </xf>
    <xf numFmtId="49" fontId="158" fillId="25" borderId="43" xfId="2737" applyNumberFormat="1" applyFont="1" applyFill="1" applyBorder="1" applyAlignment="1">
      <alignment horizontal="center" vertical="center"/>
    </xf>
    <xf numFmtId="0" fontId="158" fillId="25" borderId="27" xfId="2737" applyFont="1" applyFill="1" applyBorder="1" applyAlignment="1">
      <alignment horizontal="center" vertical="center" wrapText="1"/>
    </xf>
    <xf numFmtId="49" fontId="158" fillId="25" borderId="27" xfId="2737" applyNumberFormat="1" applyFont="1" applyFill="1" applyBorder="1" applyAlignment="1">
      <alignment horizontal="center" vertical="center"/>
    </xf>
    <xf numFmtId="49" fontId="158" fillId="25" borderId="25" xfId="2737" applyNumberFormat="1" applyFont="1" applyFill="1" applyBorder="1" applyAlignment="1">
      <alignment horizontal="center"/>
    </xf>
    <xf numFmtId="49" fontId="158" fillId="25" borderId="29" xfId="2737" applyNumberFormat="1" applyFont="1" applyFill="1" applyBorder="1" applyAlignment="1">
      <alignment horizontal="center"/>
    </xf>
    <xf numFmtId="0" fontId="176" fillId="25" borderId="24" xfId="2737" applyFont="1" applyFill="1" applyBorder="1" applyAlignment="1">
      <alignment horizontal="left"/>
    </xf>
    <xf numFmtId="49" fontId="159" fillId="25" borderId="26" xfId="2737" applyNumberFormat="1" applyFont="1" applyFill="1" applyBorder="1" applyAlignment="1">
      <alignment horizontal="left" vertical="center"/>
    </xf>
    <xf numFmtId="193" fontId="159" fillId="25" borderId="24" xfId="2737" applyNumberFormat="1" applyFont="1" applyFill="1" applyBorder="1" applyAlignment="1">
      <alignment horizontal="right" vertical="center"/>
    </xf>
    <xf numFmtId="49" fontId="159" fillId="25" borderId="24" xfId="2737" applyNumberFormat="1" applyFont="1" applyFill="1" applyBorder="1" applyAlignment="1">
      <alignment horizontal="left" vertical="center"/>
    </xf>
    <xf numFmtId="49" fontId="158" fillId="25" borderId="26" xfId="2737" applyNumberFormat="1" applyFont="1" applyFill="1" applyBorder="1" applyAlignment="1">
      <alignment horizontal="left" vertical="center"/>
    </xf>
    <xf numFmtId="49" fontId="158" fillId="25" borderId="24" xfId="2737" applyNumberFormat="1" applyFont="1" applyFill="1" applyBorder="1" applyAlignment="1">
      <alignment horizontal="left" vertical="center"/>
    </xf>
    <xf numFmtId="49" fontId="176" fillId="25" borderId="24" xfId="2737" applyNumberFormat="1" applyFont="1" applyFill="1" applyBorder="1" applyAlignment="1">
      <alignment horizontal="left"/>
    </xf>
    <xf numFmtId="3" fontId="159" fillId="25" borderId="24" xfId="2737" applyNumberFormat="1" applyFont="1" applyFill="1" applyBorder="1" applyAlignment="1">
      <alignment horizontal="right" vertical="center"/>
    </xf>
    <xf numFmtId="49" fontId="159" fillId="25" borderId="24" xfId="2737" applyNumberFormat="1" applyFont="1" applyFill="1" applyBorder="1" applyAlignment="1">
      <alignment horizontal="center" vertical="center"/>
    </xf>
    <xf numFmtId="0" fontId="177" fillId="25" borderId="24" xfId="2737" applyFont="1" applyFill="1" applyBorder="1" applyAlignment="1">
      <alignment horizontal="left"/>
    </xf>
    <xf numFmtId="49" fontId="159" fillId="25" borderId="26" xfId="2737" applyNumberFormat="1" applyFont="1" applyFill="1" applyBorder="1" applyAlignment="1">
      <alignment horizontal="left" vertical="center" wrapText="1"/>
    </xf>
    <xf numFmtId="49" fontId="159" fillId="25" borderId="24" xfId="2737" applyNumberFormat="1" applyFont="1" applyFill="1" applyBorder="1" applyAlignment="1">
      <alignment horizontal="left" vertical="center" wrapText="1"/>
    </xf>
    <xf numFmtId="49" fontId="160" fillId="25" borderId="24" xfId="2737" applyNumberFormat="1" applyFont="1" applyFill="1" applyBorder="1" applyAlignment="1">
      <alignment horizontal="center" vertical="center"/>
    </xf>
    <xf numFmtId="49" fontId="160" fillId="25" borderId="26" xfId="2737" applyNumberFormat="1" applyFont="1" applyFill="1" applyBorder="1" applyAlignment="1">
      <alignment horizontal="left" vertical="center" wrapText="1"/>
    </xf>
    <xf numFmtId="3" fontId="160" fillId="25" borderId="24" xfId="2737" applyNumberFormat="1" applyFont="1" applyFill="1" applyBorder="1" applyAlignment="1">
      <alignment horizontal="right" vertical="center"/>
    </xf>
    <xf numFmtId="49" fontId="160" fillId="25" borderId="24" xfId="2737" applyNumberFormat="1" applyFont="1" applyFill="1" applyBorder="1" applyAlignment="1">
      <alignment horizontal="left" vertical="center" wrapText="1"/>
    </xf>
    <xf numFmtId="49" fontId="178" fillId="25" borderId="24" xfId="2737" applyNumberFormat="1" applyFont="1" applyFill="1" applyBorder="1" applyAlignment="1">
      <alignment horizontal="left"/>
    </xf>
    <xf numFmtId="49" fontId="157" fillId="25" borderId="24" xfId="2737" applyNumberFormat="1" applyFont="1" applyFill="1" applyBorder="1" applyAlignment="1">
      <alignment horizontal="center" vertical="center"/>
    </xf>
    <xf numFmtId="49" fontId="157" fillId="25" borderId="26" xfId="2737" applyNumberFormat="1" applyFont="1" applyFill="1" applyBorder="1" applyAlignment="1">
      <alignment horizontal="left" vertical="center" wrapText="1"/>
    </xf>
    <xf numFmtId="193" fontId="157" fillId="25" borderId="24" xfId="2737" applyNumberFormat="1" applyFont="1" applyFill="1" applyBorder="1" applyAlignment="1">
      <alignment horizontal="right" vertical="center"/>
    </xf>
    <xf numFmtId="49" fontId="157" fillId="25" borderId="24" xfId="2737" applyNumberFormat="1" applyFont="1" applyFill="1" applyBorder="1" applyAlignment="1">
      <alignment horizontal="left" vertical="center" wrapText="1"/>
    </xf>
    <xf numFmtId="0" fontId="178" fillId="25" borderId="24" xfId="2737" applyFont="1" applyFill="1" applyBorder="1" applyAlignment="1">
      <alignment horizontal="left"/>
    </xf>
    <xf numFmtId="0" fontId="157" fillId="25" borderId="26" xfId="2737" applyFont="1" applyFill="1" applyBorder="1" applyAlignment="1">
      <alignment horizontal="left" vertical="center" wrapText="1"/>
    </xf>
    <xf numFmtId="0" fontId="160" fillId="25" borderId="26" xfId="2737" applyFont="1" applyFill="1" applyBorder="1" applyAlignment="1">
      <alignment horizontal="left" vertical="center" wrapText="1"/>
    </xf>
    <xf numFmtId="0" fontId="160" fillId="25" borderId="24" xfId="2737" applyFont="1" applyFill="1" applyBorder="1" applyAlignment="1">
      <alignment horizontal="left" vertical="center" wrapText="1"/>
    </xf>
    <xf numFmtId="0" fontId="178" fillId="25" borderId="25" xfId="2737" applyFont="1" applyFill="1" applyBorder="1" applyAlignment="1">
      <alignment horizontal="left"/>
    </xf>
    <xf numFmtId="49" fontId="157" fillId="25" borderId="25" xfId="2737" applyNumberFormat="1" applyFont="1" applyFill="1" applyBorder="1" applyAlignment="1">
      <alignment horizontal="center" vertical="center"/>
    </xf>
    <xf numFmtId="49" fontId="157" fillId="25" borderId="29" xfId="2737" applyNumberFormat="1" applyFont="1" applyFill="1" applyBorder="1" applyAlignment="1">
      <alignment horizontal="left" vertical="center" wrapText="1"/>
    </xf>
    <xf numFmtId="193" fontId="157" fillId="25" borderId="25" xfId="2737" applyNumberFormat="1" applyFont="1" applyFill="1" applyBorder="1" applyAlignment="1">
      <alignment horizontal="right" vertical="center"/>
    </xf>
    <xf numFmtId="49" fontId="157" fillId="25" borderId="25" xfId="2737" applyNumberFormat="1" applyFont="1" applyFill="1" applyBorder="1" applyAlignment="1">
      <alignment horizontal="left" vertical="center" wrapText="1"/>
    </xf>
    <xf numFmtId="49" fontId="140" fillId="25" borderId="0" xfId="2737" applyNumberFormat="1" applyFont="1" applyFill="1" applyAlignment="1">
      <alignment horizontal="left" vertical="center"/>
    </xf>
    <xf numFmtId="49" fontId="140" fillId="25" borderId="0" xfId="2737" applyNumberFormat="1" applyFont="1" applyFill="1" applyAlignment="1">
      <alignment horizontal="right" vertical="center"/>
    </xf>
    <xf numFmtId="0" fontId="179" fillId="25" borderId="0" xfId="2737" applyFont="1" applyFill="1" applyAlignment="1">
      <alignment horizontal="center" vertical="top" wrapText="1"/>
    </xf>
    <xf numFmtId="49" fontId="157" fillId="25" borderId="0" xfId="2737" applyNumberFormat="1" applyFont="1" applyFill="1" applyAlignment="1">
      <alignment horizontal="right" vertical="center"/>
    </xf>
    <xf numFmtId="0" fontId="136" fillId="25" borderId="0" xfId="2737" applyFont="1" applyFill="1" applyAlignment="1">
      <alignment horizontal="left"/>
    </xf>
    <xf numFmtId="49" fontId="158" fillId="25" borderId="27" xfId="2737" applyNumberFormat="1" applyFont="1" applyFill="1" applyBorder="1" applyAlignment="1">
      <alignment horizontal="center" vertical="center" wrapText="1"/>
    </xf>
    <xf numFmtId="0" fontId="158" fillId="25" borderId="27" xfId="2737" applyFont="1" applyFill="1" applyBorder="1" applyAlignment="1">
      <alignment horizontal="center" vertical="center" wrapText="1"/>
    </xf>
    <xf numFmtId="49" fontId="158" fillId="25" borderId="27" xfId="2737" applyNumberFormat="1" applyFont="1" applyFill="1" applyBorder="1" applyAlignment="1">
      <alignment horizontal="center" vertical="center"/>
    </xf>
    <xf numFmtId="0" fontId="177" fillId="25" borderId="24" xfId="2737" applyFont="1" applyFill="1" applyBorder="1" applyAlignment="1">
      <alignment horizontal="left"/>
    </xf>
    <xf numFmtId="49" fontId="178" fillId="25" borderId="24" xfId="2737" applyNumberFormat="1" applyFont="1" applyFill="1" applyBorder="1" applyAlignment="1">
      <alignment horizontal="left"/>
    </xf>
    <xf numFmtId="49" fontId="157" fillId="25" borderId="24" xfId="2737" applyNumberFormat="1" applyFont="1" applyFill="1" applyBorder="1" applyAlignment="1">
      <alignment horizontal="center" vertical="center"/>
    </xf>
    <xf numFmtId="49" fontId="157" fillId="25" borderId="24" xfId="2737" applyNumberFormat="1" applyFont="1" applyFill="1" applyBorder="1" applyAlignment="1">
      <alignment horizontal="left" vertical="center" wrapText="1"/>
    </xf>
    <xf numFmtId="0" fontId="178" fillId="25" borderId="24" xfId="2737" applyFont="1" applyFill="1" applyBorder="1" applyAlignment="1">
      <alignment horizontal="left"/>
    </xf>
    <xf numFmtId="49" fontId="140" fillId="25" borderId="0" xfId="2737" applyNumberFormat="1" applyFont="1" applyFill="1" applyAlignment="1">
      <alignment horizontal="left" vertical="center"/>
    </xf>
    <xf numFmtId="0" fontId="176" fillId="25" borderId="24" xfId="2737" applyFont="1" applyFill="1" applyBorder="1" applyAlignment="1">
      <alignment horizontal="center"/>
    </xf>
    <xf numFmtId="49" fontId="159" fillId="25" borderId="24" xfId="2737" applyNumberFormat="1" applyFont="1" applyFill="1" applyBorder="1" applyAlignment="1">
      <alignment horizontal="left" wrapText="1"/>
    </xf>
    <xf numFmtId="3" fontId="159" fillId="25" borderId="24" xfId="2737" applyNumberFormat="1" applyFont="1" applyFill="1" applyBorder="1" applyAlignment="1">
      <alignment horizontal="right"/>
    </xf>
    <xf numFmtId="49" fontId="158" fillId="25" borderId="24" xfId="2737" applyNumberFormat="1" applyFont="1" applyFill="1" applyBorder="1" applyAlignment="1">
      <alignment horizontal="left" wrapText="1"/>
    </xf>
    <xf numFmtId="0" fontId="158" fillId="25" borderId="24" xfId="2737" applyFont="1" applyFill="1" applyBorder="1" applyAlignment="1">
      <alignment horizontal="center"/>
    </xf>
    <xf numFmtId="49" fontId="159" fillId="25" borderId="24" xfId="2737" applyNumberFormat="1" applyFont="1" applyFill="1" applyBorder="1" applyAlignment="1">
      <alignment horizontal="center"/>
    </xf>
    <xf numFmtId="3" fontId="157" fillId="25" borderId="24" xfId="2737" applyNumberFormat="1" applyFont="1" applyFill="1" applyBorder="1" applyAlignment="1">
      <alignment horizontal="right"/>
    </xf>
    <xf numFmtId="49" fontId="157" fillId="25" borderId="24" xfId="2737" applyNumberFormat="1" applyFont="1" applyFill="1" applyBorder="1" applyAlignment="1">
      <alignment horizontal="left" wrapText="1"/>
    </xf>
    <xf numFmtId="0" fontId="159" fillId="25" borderId="24" xfId="2737" applyFont="1" applyFill="1" applyBorder="1" applyAlignment="1">
      <alignment horizontal="left" wrapText="1"/>
    </xf>
    <xf numFmtId="0" fontId="157" fillId="25" borderId="24" xfId="2737" applyFont="1" applyFill="1" applyBorder="1" applyAlignment="1">
      <alignment horizontal="left" vertical="center" wrapText="1"/>
    </xf>
    <xf numFmtId="0" fontId="157" fillId="25" borderId="24" xfId="2737" applyFont="1" applyFill="1" applyBorder="1" applyAlignment="1">
      <alignment horizontal="left" wrapText="1"/>
    </xf>
    <xf numFmtId="0" fontId="180" fillId="25" borderId="24" xfId="2737" applyFont="1" applyFill="1" applyBorder="1" applyAlignment="1">
      <alignment horizontal="left"/>
    </xf>
    <xf numFmtId="0" fontId="152" fillId="25" borderId="24" xfId="2737" applyFont="1" applyFill="1" applyBorder="1" applyAlignment="1">
      <alignment horizontal="left"/>
    </xf>
    <xf numFmtId="0" fontId="152" fillId="25" borderId="26" xfId="2737" applyFont="1" applyFill="1" applyBorder="1" applyAlignment="1">
      <alignment horizontal="left" wrapText="1"/>
    </xf>
    <xf numFmtId="0" fontId="152" fillId="25" borderId="24" xfId="2737" applyFont="1" applyFill="1" applyBorder="1" applyAlignment="1">
      <alignment horizontal="left" wrapText="1"/>
    </xf>
    <xf numFmtId="0" fontId="180" fillId="25" borderId="25" xfId="2737" applyFont="1" applyFill="1" applyBorder="1" applyAlignment="1">
      <alignment horizontal="left"/>
    </xf>
    <xf numFmtId="0" fontId="152" fillId="25" borderId="25" xfId="2737" applyFont="1" applyFill="1" applyBorder="1" applyAlignment="1">
      <alignment horizontal="left"/>
    </xf>
    <xf numFmtId="0" fontId="152" fillId="25" borderId="25" xfId="2737" applyFont="1" applyFill="1" applyBorder="1" applyAlignment="1">
      <alignment horizontal="left" wrapText="1"/>
    </xf>
    <xf numFmtId="0" fontId="136" fillId="25" borderId="0" xfId="2737" applyFont="1" applyFill="1" applyAlignment="1">
      <alignment horizontal="left"/>
    </xf>
    <xf numFmtId="0" fontId="143" fillId="25" borderId="27" xfId="2737" applyFont="1" applyFill="1" applyBorder="1" applyAlignment="1">
      <alignment horizontal="center" vertical="center"/>
    </xf>
    <xf numFmtId="0" fontId="172" fillId="25" borderId="24" xfId="2737" applyFont="1" applyFill="1" applyBorder="1" applyAlignment="1">
      <alignment horizontal="center" vertical="center"/>
    </xf>
    <xf numFmtId="49" fontId="172" fillId="25" borderId="24" xfId="2737" applyNumberFormat="1" applyFont="1" applyFill="1" applyBorder="1" applyAlignment="1">
      <alignment horizontal="left" vertical="center"/>
    </xf>
    <xf numFmtId="178" fontId="172" fillId="25" borderId="24" xfId="2737" applyNumberFormat="1" applyFont="1" applyFill="1" applyBorder="1" applyAlignment="1">
      <alignment horizontal="right" vertical="center"/>
    </xf>
    <xf numFmtId="49" fontId="172" fillId="25" borderId="24" xfId="2737" applyNumberFormat="1" applyFont="1" applyFill="1" applyBorder="1" applyAlignment="1">
      <alignment horizontal="center" vertical="center"/>
    </xf>
    <xf numFmtId="0" fontId="172" fillId="25" borderId="24" xfId="2737" applyFont="1" applyFill="1" applyBorder="1" applyAlignment="1">
      <alignment horizontal="left" vertical="center"/>
    </xf>
    <xf numFmtId="49" fontId="172" fillId="25" borderId="24" xfId="2737" applyNumberFormat="1" applyFont="1" applyFill="1" applyBorder="1" applyAlignment="1">
      <alignment horizontal="left" vertical="top" wrapText="1"/>
    </xf>
    <xf numFmtId="178" fontId="172" fillId="25" borderId="24" xfId="2737" applyNumberFormat="1" applyFont="1" applyFill="1" applyBorder="1" applyAlignment="1">
      <alignment horizontal="right" vertical="top"/>
    </xf>
    <xf numFmtId="49" fontId="175" fillId="25" borderId="24" xfId="2737" applyNumberFormat="1" applyFont="1" applyFill="1" applyBorder="1" applyAlignment="1">
      <alignment horizontal="left" wrapText="1"/>
    </xf>
    <xf numFmtId="49" fontId="143" fillId="25" borderId="24" xfId="2737" applyNumberFormat="1" applyFont="1" applyFill="1" applyBorder="1" applyAlignment="1">
      <alignment horizontal="center" vertical="center" wrapText="1"/>
    </xf>
    <xf numFmtId="49" fontId="143" fillId="25" borderId="24" xfId="2737" applyNumberFormat="1" applyFont="1" applyFill="1" applyBorder="1" applyAlignment="1">
      <alignment horizontal="left" vertical="top" wrapText="1"/>
    </xf>
    <xf numFmtId="178" fontId="143" fillId="25" borderId="24" xfId="2737" applyNumberFormat="1" applyFont="1" applyFill="1" applyBorder="1" applyAlignment="1">
      <alignment horizontal="right" vertical="top" wrapText="1"/>
    </xf>
    <xf numFmtId="0" fontId="175" fillId="25" borderId="24" xfId="2737" applyFont="1" applyFill="1" applyBorder="1" applyAlignment="1">
      <alignment horizontal="left" wrapText="1"/>
    </xf>
    <xf numFmtId="49" fontId="175" fillId="25" borderId="25" xfId="2737" applyNumberFormat="1" applyFont="1" applyFill="1" applyBorder="1" applyAlignment="1">
      <alignment horizontal="left" wrapText="1"/>
    </xf>
    <xf numFmtId="49" fontId="143" fillId="25" borderId="25" xfId="2737" applyNumberFormat="1" applyFont="1" applyFill="1" applyBorder="1" applyAlignment="1">
      <alignment horizontal="center" vertical="center" wrapText="1"/>
    </xf>
    <xf numFmtId="49" fontId="143" fillId="25" borderId="25" xfId="2737" applyNumberFormat="1" applyFont="1" applyFill="1" applyBorder="1" applyAlignment="1">
      <alignment horizontal="left" vertical="top" wrapText="1"/>
    </xf>
    <xf numFmtId="178" fontId="143" fillId="25" borderId="25" xfId="2737" applyNumberFormat="1" applyFont="1" applyFill="1" applyBorder="1" applyAlignment="1">
      <alignment horizontal="right" vertical="top" wrapText="1"/>
    </xf>
    <xf numFmtId="0" fontId="136" fillId="25" borderId="0" xfId="2737" applyFont="1" applyFill="1" applyAlignment="1">
      <alignment horizontal="left"/>
    </xf>
    <xf numFmtId="0" fontId="147" fillId="25" borderId="27" xfId="2737" applyFont="1" applyFill="1" applyBorder="1" applyAlignment="1">
      <alignment horizontal="center" vertical="center" wrapText="1"/>
    </xf>
    <xf numFmtId="49" fontId="147" fillId="25" borderId="27" xfId="2737" applyNumberFormat="1" applyFont="1" applyFill="1" applyBorder="1" applyAlignment="1">
      <alignment horizontal="center" vertical="center"/>
    </xf>
    <xf numFmtId="0" fontId="147" fillId="25" borderId="24" xfId="2737" applyFont="1" applyFill="1" applyBorder="1" applyAlignment="1">
      <alignment horizontal="left"/>
    </xf>
    <xf numFmtId="49" fontId="147" fillId="25" borderId="24" xfId="2737" applyNumberFormat="1" applyFont="1" applyFill="1" applyBorder="1" applyAlignment="1">
      <alignment horizontal="left"/>
    </xf>
    <xf numFmtId="3" fontId="147" fillId="25" borderId="24" xfId="2737" applyNumberFormat="1" applyFont="1" applyFill="1" applyBorder="1" applyAlignment="1">
      <alignment horizontal="right"/>
    </xf>
    <xf numFmtId="49" fontId="151" fillId="25" borderId="24" xfId="2737" applyNumberFormat="1" applyFont="1" applyFill="1" applyBorder="1" applyAlignment="1">
      <alignment horizontal="center" vertical="top"/>
    </xf>
    <xf numFmtId="49" fontId="151" fillId="25" borderId="24" xfId="2737" applyNumberFormat="1" applyFont="1" applyFill="1" applyBorder="1" applyAlignment="1">
      <alignment horizontal="left" vertical="top" wrapText="1"/>
    </xf>
    <xf numFmtId="3" fontId="151" fillId="25" borderId="24" xfId="2737" applyNumberFormat="1" applyFont="1" applyFill="1" applyBorder="1" applyAlignment="1">
      <alignment horizontal="right" vertical="top"/>
    </xf>
    <xf numFmtId="0" fontId="151" fillId="25" borderId="24" xfId="2737" applyFont="1" applyFill="1" applyBorder="1" applyAlignment="1">
      <alignment horizontal="left" vertical="top" wrapText="1"/>
    </xf>
    <xf numFmtId="49" fontId="151" fillId="25" borderId="25" xfId="2737" applyNumberFormat="1" applyFont="1" applyFill="1" applyBorder="1" applyAlignment="1">
      <alignment horizontal="center" vertical="top"/>
    </xf>
    <xf numFmtId="49" fontId="151" fillId="25" borderId="25" xfId="2737" applyNumberFormat="1" applyFont="1" applyFill="1" applyBorder="1" applyAlignment="1">
      <alignment horizontal="left" vertical="top" wrapText="1"/>
    </xf>
    <xf numFmtId="3" fontId="151" fillId="25" borderId="25" xfId="2737" applyNumberFormat="1" applyFont="1" applyFill="1" applyBorder="1" applyAlignment="1">
      <alignment horizontal="right" vertical="top"/>
    </xf>
    <xf numFmtId="0" fontId="136" fillId="25" borderId="0" xfId="2737" applyFont="1" applyFill="1" applyAlignment="1">
      <alignment horizontal="left"/>
    </xf>
    <xf numFmtId="0" fontId="147" fillId="25" borderId="27" xfId="2737" applyFont="1" applyFill="1" applyBorder="1" applyAlignment="1">
      <alignment horizontal="center" vertical="center" wrapText="1"/>
    </xf>
    <xf numFmtId="49" fontId="147" fillId="25" borderId="27" xfId="2737" applyNumberFormat="1" applyFont="1" applyFill="1" applyBorder="1" applyAlignment="1">
      <alignment horizontal="center" vertical="center"/>
    </xf>
    <xf numFmtId="0" fontId="147" fillId="25" borderId="24" xfId="2737" applyFont="1" applyFill="1" applyBorder="1" applyAlignment="1">
      <alignment horizontal="left"/>
    </xf>
    <xf numFmtId="49" fontId="147" fillId="25" borderId="24" xfId="2737" applyNumberFormat="1" applyFont="1" applyFill="1" applyBorder="1" applyAlignment="1">
      <alignment horizontal="left"/>
    </xf>
    <xf numFmtId="3" fontId="147" fillId="25" borderId="24" xfId="2737" applyNumberFormat="1" applyFont="1" applyFill="1" applyBorder="1" applyAlignment="1">
      <alignment horizontal="right"/>
    </xf>
    <xf numFmtId="49" fontId="151" fillId="25" borderId="24" xfId="2737" applyNumberFormat="1" applyFont="1" applyFill="1" applyBorder="1" applyAlignment="1">
      <alignment horizontal="center" vertical="top"/>
    </xf>
    <xf numFmtId="49" fontId="151" fillId="25" borderId="24" xfId="2737" applyNumberFormat="1" applyFont="1" applyFill="1" applyBorder="1" applyAlignment="1">
      <alignment horizontal="left" vertical="top" wrapText="1"/>
    </xf>
    <xf numFmtId="3" fontId="151" fillId="25" borderId="24" xfId="2737" applyNumberFormat="1" applyFont="1" applyFill="1" applyBorder="1" applyAlignment="1">
      <alignment horizontal="right" vertical="top"/>
    </xf>
    <xf numFmtId="0" fontId="151" fillId="25" borderId="24" xfId="2737" applyFont="1" applyFill="1" applyBorder="1" applyAlignment="1">
      <alignment horizontal="left" vertical="top" wrapText="1"/>
    </xf>
    <xf numFmtId="49" fontId="151" fillId="25" borderId="25" xfId="2737" applyNumberFormat="1" applyFont="1" applyFill="1" applyBorder="1" applyAlignment="1">
      <alignment horizontal="center" vertical="top"/>
    </xf>
    <xf numFmtId="49" fontId="151" fillId="25" borderId="25" xfId="2737" applyNumberFormat="1" applyFont="1" applyFill="1" applyBorder="1" applyAlignment="1">
      <alignment horizontal="left" vertical="top" wrapText="1"/>
    </xf>
    <xf numFmtId="3" fontId="151" fillId="25" borderId="25" xfId="2737" applyNumberFormat="1" applyFont="1" applyFill="1" applyBorder="1" applyAlignment="1">
      <alignment horizontal="right" vertical="top"/>
    </xf>
    <xf numFmtId="0" fontId="136" fillId="25" borderId="0" xfId="2737" applyFont="1" applyFill="1" applyAlignment="1">
      <alignment horizontal="left"/>
    </xf>
    <xf numFmtId="49" fontId="140" fillId="25" borderId="27" xfId="2737" applyNumberFormat="1" applyFont="1" applyFill="1" applyBorder="1" applyAlignment="1">
      <alignment horizontal="center" vertical="center"/>
    </xf>
    <xf numFmtId="49" fontId="140" fillId="25" borderId="27" xfId="2737" applyNumberFormat="1" applyFont="1" applyFill="1" applyBorder="1" applyAlignment="1">
      <alignment horizontal="center" vertical="center" wrapText="1"/>
    </xf>
    <xf numFmtId="49" fontId="140" fillId="25" borderId="70" xfId="2737" applyNumberFormat="1" applyFont="1" applyFill="1" applyBorder="1" applyAlignment="1">
      <alignment horizontal="center" vertical="center" wrapText="1"/>
    </xf>
    <xf numFmtId="49" fontId="140" fillId="25" borderId="70" xfId="2737" applyNumberFormat="1" applyFont="1" applyFill="1" applyBorder="1" applyAlignment="1">
      <alignment horizontal="center" vertical="center"/>
    </xf>
    <xf numFmtId="49" fontId="138" fillId="25" borderId="24" xfId="2737" applyNumberFormat="1" applyFont="1" applyFill="1" applyBorder="1" applyAlignment="1">
      <alignment horizontal="left" vertical="top" wrapText="1"/>
    </xf>
    <xf numFmtId="178" fontId="138" fillId="25" borderId="24" xfId="2737" applyNumberFormat="1" applyFont="1" applyFill="1" applyBorder="1" applyAlignment="1">
      <alignment horizontal="right" vertical="center"/>
    </xf>
    <xf numFmtId="178" fontId="138" fillId="25" borderId="71" xfId="2737" applyNumberFormat="1" applyFont="1" applyFill="1" applyBorder="1" applyAlignment="1">
      <alignment horizontal="right" vertical="center"/>
    </xf>
    <xf numFmtId="49" fontId="138" fillId="25" borderId="24" xfId="2737" applyNumberFormat="1" applyFont="1" applyFill="1" applyBorder="1" applyAlignment="1">
      <alignment horizontal="left" vertical="center" wrapText="1"/>
    </xf>
    <xf numFmtId="0" fontId="153" fillId="25" borderId="24" xfId="2737" applyFont="1" applyFill="1" applyBorder="1" applyAlignment="1">
      <alignment horizontal="left" vertical="top" wrapText="1"/>
    </xf>
    <xf numFmtId="178" fontId="153" fillId="25" borderId="24" xfId="2737" applyNumberFormat="1" applyFont="1" applyFill="1" applyBorder="1" applyAlignment="1">
      <alignment horizontal="right" vertical="center"/>
    </xf>
    <xf numFmtId="178" fontId="154" fillId="25" borderId="24" xfId="2737" applyNumberFormat="1" applyFont="1" applyFill="1" applyBorder="1" applyAlignment="1">
      <alignment horizontal="right" vertical="center"/>
    </xf>
    <xf numFmtId="178" fontId="153" fillId="25" borderId="71" xfId="2737" applyNumberFormat="1" applyFont="1" applyFill="1" applyBorder="1" applyAlignment="1">
      <alignment horizontal="right" vertical="center"/>
    </xf>
    <xf numFmtId="0" fontId="153" fillId="25" borderId="24" xfId="2737" applyFont="1" applyFill="1" applyBorder="1" applyAlignment="1">
      <alignment horizontal="left" vertical="center" wrapText="1"/>
    </xf>
    <xf numFmtId="49" fontId="140" fillId="25" borderId="24" xfId="2737" applyNumberFormat="1" applyFont="1" applyFill="1" applyBorder="1" applyAlignment="1">
      <alignment horizontal="left" vertical="top"/>
    </xf>
    <xf numFmtId="178" fontId="140" fillId="25" borderId="24" xfId="2737" applyNumberFormat="1" applyFont="1" applyFill="1" applyBorder="1" applyAlignment="1">
      <alignment horizontal="right" vertical="center"/>
    </xf>
    <xf numFmtId="178" fontId="140" fillId="25" borderId="71"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53" fillId="25" borderId="24" xfId="2737" applyNumberFormat="1" applyFont="1" applyFill="1" applyBorder="1" applyAlignment="1">
      <alignment horizontal="left" vertical="top" wrapText="1"/>
    </xf>
    <xf numFmtId="49" fontId="153" fillId="25" borderId="24" xfId="2737" applyNumberFormat="1" applyFont="1" applyFill="1" applyBorder="1" applyAlignment="1">
      <alignment horizontal="left" vertical="center" wrapText="1"/>
    </xf>
    <xf numFmtId="49" fontId="140" fillId="25" borderId="24" xfId="2737" applyNumberFormat="1" applyFont="1" applyFill="1" applyBorder="1" applyAlignment="1">
      <alignment horizontal="left" vertical="top" wrapText="1"/>
    </xf>
    <xf numFmtId="49" fontId="135" fillId="25" borderId="24" xfId="2737" applyNumberFormat="1" applyFont="1" applyFill="1" applyBorder="1" applyAlignment="1">
      <alignment horizontal="right" vertical="center"/>
    </xf>
    <xf numFmtId="49" fontId="135" fillId="25" borderId="71" xfId="2737" applyNumberFormat="1" applyFont="1" applyFill="1" applyBorder="1" applyAlignment="1">
      <alignment horizontal="right" vertical="center"/>
    </xf>
    <xf numFmtId="49" fontId="155" fillId="25" borderId="24" xfId="2737" applyNumberFormat="1" applyFont="1" applyFill="1" applyBorder="1" applyAlignment="1">
      <alignment horizontal="left" vertical="top" wrapText="1"/>
    </xf>
    <xf numFmtId="178" fontId="155" fillId="25" borderId="24" xfId="2737" applyNumberFormat="1" applyFont="1" applyFill="1" applyBorder="1" applyAlignment="1">
      <alignment horizontal="right" vertical="center"/>
    </xf>
    <xf numFmtId="178" fontId="155" fillId="25" borderId="71" xfId="2737" applyNumberFormat="1" applyFont="1" applyFill="1" applyBorder="1" applyAlignment="1">
      <alignment horizontal="right" vertical="center"/>
    </xf>
    <xf numFmtId="49" fontId="155" fillId="25" borderId="24" xfId="2737" applyNumberFormat="1" applyFont="1" applyFill="1" applyBorder="1" applyAlignment="1">
      <alignment horizontal="left" vertical="center"/>
    </xf>
    <xf numFmtId="49" fontId="140" fillId="25" borderId="24" xfId="2737" applyNumberFormat="1" applyFont="1" applyFill="1" applyBorder="1" applyAlignment="1">
      <alignment horizontal="left" vertical="center"/>
    </xf>
    <xf numFmtId="49" fontId="140" fillId="25" borderId="25" xfId="2737" applyNumberFormat="1" applyFont="1" applyFill="1" applyBorder="1" applyAlignment="1">
      <alignment horizontal="left" vertical="top" wrapText="1"/>
    </xf>
    <xf numFmtId="178" fontId="140" fillId="25" borderId="25" xfId="2737" applyNumberFormat="1" applyFont="1" applyFill="1" applyBorder="1" applyAlignment="1">
      <alignment horizontal="right" vertical="center"/>
    </xf>
    <xf numFmtId="178" fontId="140" fillId="25" borderId="72" xfId="2737" applyNumberFormat="1" applyFont="1" applyFill="1" applyBorder="1" applyAlignment="1">
      <alignment horizontal="right" vertical="center"/>
    </xf>
    <xf numFmtId="49" fontId="140" fillId="25" borderId="25" xfId="2737" applyNumberFormat="1" applyFont="1" applyFill="1" applyBorder="1" applyAlignment="1">
      <alignment horizontal="left" vertical="center"/>
    </xf>
    <xf numFmtId="0" fontId="136" fillId="25" borderId="0" xfId="2737" applyFont="1" applyFill="1" applyAlignment="1">
      <alignment horizontal="left"/>
    </xf>
    <xf numFmtId="49" fontId="156" fillId="25" borderId="0" xfId="2737" applyNumberFormat="1" applyFont="1" applyFill="1" applyAlignment="1">
      <alignment horizontal="center" vertical="center"/>
    </xf>
    <xf numFmtId="0" fontId="136" fillId="25" borderId="0" xfId="2737" applyFont="1" applyFill="1" applyAlignment="1">
      <alignment horizontal="left"/>
    </xf>
    <xf numFmtId="49" fontId="140" fillId="25" borderId="27" xfId="2737" applyNumberFormat="1" applyFont="1" applyFill="1" applyBorder="1" applyAlignment="1">
      <alignment horizontal="center" vertical="center"/>
    </xf>
    <xf numFmtId="49" fontId="140" fillId="25" borderId="27" xfId="2737" applyNumberFormat="1" applyFont="1" applyFill="1" applyBorder="1" applyAlignment="1">
      <alignment horizontal="center" vertical="center" wrapText="1"/>
    </xf>
    <xf numFmtId="49" fontId="140" fillId="25" borderId="70" xfId="2737" applyNumberFormat="1" applyFont="1" applyFill="1" applyBorder="1" applyAlignment="1">
      <alignment horizontal="center" vertical="center" wrapText="1"/>
    </xf>
    <xf numFmtId="49" fontId="140" fillId="25" borderId="70" xfId="2737" applyNumberFormat="1" applyFont="1" applyFill="1" applyBorder="1" applyAlignment="1">
      <alignment horizontal="center" vertical="center"/>
    </xf>
    <xf numFmtId="49" fontId="138" fillId="25" borderId="24" xfId="2737" applyNumberFormat="1" applyFont="1" applyFill="1" applyBorder="1" applyAlignment="1">
      <alignment horizontal="left" vertical="top" wrapText="1"/>
    </xf>
    <xf numFmtId="178" fontId="138" fillId="25" borderId="24" xfId="2737" applyNumberFormat="1" applyFont="1" applyFill="1" applyBorder="1" applyAlignment="1">
      <alignment horizontal="right" vertical="center"/>
    </xf>
    <xf numFmtId="178" fontId="138" fillId="25" borderId="71" xfId="2737" applyNumberFormat="1" applyFont="1" applyFill="1" applyBorder="1" applyAlignment="1">
      <alignment horizontal="right" vertical="center"/>
    </xf>
    <xf numFmtId="49" fontId="138" fillId="25" borderId="24" xfId="2737" applyNumberFormat="1" applyFont="1" applyFill="1" applyBorder="1" applyAlignment="1">
      <alignment horizontal="left" vertical="center" wrapText="1"/>
    </xf>
    <xf numFmtId="0" fontId="153" fillId="25" borderId="24" xfId="2737" applyFont="1" applyFill="1" applyBorder="1" applyAlignment="1">
      <alignment horizontal="left" vertical="top" wrapText="1"/>
    </xf>
    <xf numFmtId="178" fontId="153" fillId="25" borderId="24" xfId="2737" applyNumberFormat="1" applyFont="1" applyFill="1" applyBorder="1" applyAlignment="1">
      <alignment horizontal="right" vertical="center"/>
    </xf>
    <xf numFmtId="178" fontId="154" fillId="25" borderId="24" xfId="2737" applyNumberFormat="1" applyFont="1" applyFill="1" applyBorder="1" applyAlignment="1">
      <alignment horizontal="right" vertical="center"/>
    </xf>
    <xf numFmtId="178" fontId="153" fillId="25" borderId="71" xfId="2737" applyNumberFormat="1" applyFont="1" applyFill="1" applyBorder="1" applyAlignment="1">
      <alignment horizontal="right" vertical="center"/>
    </xf>
    <xf numFmtId="0" fontId="153" fillId="25" borderId="24" xfId="2737" applyFont="1" applyFill="1" applyBorder="1" applyAlignment="1">
      <alignment horizontal="left" vertical="center" wrapText="1"/>
    </xf>
    <xf numFmtId="49" fontId="140" fillId="25" borderId="24" xfId="2737" applyNumberFormat="1" applyFont="1" applyFill="1" applyBorder="1" applyAlignment="1">
      <alignment horizontal="left" vertical="top"/>
    </xf>
    <xf numFmtId="178" fontId="140" fillId="25" borderId="24" xfId="2737" applyNumberFormat="1" applyFont="1" applyFill="1" applyBorder="1" applyAlignment="1">
      <alignment horizontal="right" vertical="center"/>
    </xf>
    <xf numFmtId="178" fontId="140" fillId="25" borderId="71"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53" fillId="25" borderId="24" xfId="2737" applyNumberFormat="1" applyFont="1" applyFill="1" applyBorder="1" applyAlignment="1">
      <alignment horizontal="left" vertical="top" wrapText="1"/>
    </xf>
    <xf numFmtId="49" fontId="153" fillId="25" borderId="24" xfId="2737" applyNumberFormat="1" applyFont="1" applyFill="1" applyBorder="1" applyAlignment="1">
      <alignment horizontal="left" vertical="center" wrapText="1"/>
    </xf>
    <xf numFmtId="49" fontId="140" fillId="25" borderId="24" xfId="2737" applyNumberFormat="1" applyFont="1" applyFill="1" applyBorder="1" applyAlignment="1">
      <alignment horizontal="left" vertical="top" wrapText="1"/>
    </xf>
    <xf numFmtId="178" fontId="166" fillId="25" borderId="24" xfId="2737" applyNumberFormat="1" applyFont="1" applyFill="1" applyBorder="1" applyAlignment="1">
      <alignment horizontal="right" vertical="center"/>
    </xf>
    <xf numFmtId="178" fontId="166" fillId="25" borderId="71" xfId="2737" applyNumberFormat="1" applyFont="1" applyFill="1" applyBorder="1" applyAlignment="1">
      <alignment horizontal="right" vertical="center"/>
    </xf>
    <xf numFmtId="49" fontId="155" fillId="25" borderId="24" xfId="2737" applyNumberFormat="1" applyFont="1" applyFill="1" applyBorder="1" applyAlignment="1">
      <alignment horizontal="left" vertical="top" wrapText="1"/>
    </xf>
    <xf numFmtId="178" fontId="155" fillId="25" borderId="24" xfId="2737" applyNumberFormat="1" applyFont="1" applyFill="1" applyBorder="1" applyAlignment="1">
      <alignment horizontal="right" vertical="center"/>
    </xf>
    <xf numFmtId="178" fontId="155" fillId="25" borderId="71" xfId="2737" applyNumberFormat="1" applyFont="1" applyFill="1" applyBorder="1" applyAlignment="1">
      <alignment horizontal="right" vertical="center"/>
    </xf>
    <xf numFmtId="49" fontId="155" fillId="25" borderId="24" xfId="2737" applyNumberFormat="1" applyFont="1" applyFill="1" applyBorder="1" applyAlignment="1">
      <alignment horizontal="left" vertical="center"/>
    </xf>
    <xf numFmtId="49" fontId="140" fillId="25" borderId="24" xfId="2737" applyNumberFormat="1" applyFont="1" applyFill="1" applyBorder="1" applyAlignment="1">
      <alignment horizontal="left" vertical="center"/>
    </xf>
    <xf numFmtId="49" fontId="135" fillId="25" borderId="24" xfId="2737" applyNumberFormat="1" applyFont="1" applyFill="1" applyBorder="1" applyAlignment="1">
      <alignment horizontal="right" vertical="center"/>
    </xf>
    <xf numFmtId="49" fontId="135" fillId="25" borderId="71" xfId="2737" applyNumberFormat="1" applyFont="1" applyFill="1" applyBorder="1" applyAlignment="1">
      <alignment horizontal="right" vertical="center"/>
    </xf>
    <xf numFmtId="49" fontId="140" fillId="25" borderId="25" xfId="2737" applyNumberFormat="1" applyFont="1" applyFill="1" applyBorder="1" applyAlignment="1">
      <alignment horizontal="left" vertical="top" wrapText="1"/>
    </xf>
    <xf numFmtId="178" fontId="140" fillId="25" borderId="25" xfId="2737" applyNumberFormat="1" applyFont="1" applyFill="1" applyBorder="1" applyAlignment="1">
      <alignment horizontal="right" vertical="center"/>
    </xf>
    <xf numFmtId="178" fontId="140" fillId="25" borderId="72" xfId="2737" applyNumberFormat="1" applyFont="1" applyFill="1" applyBorder="1" applyAlignment="1">
      <alignment horizontal="right" vertical="center"/>
    </xf>
    <xf numFmtId="49" fontId="140" fillId="25" borderId="25" xfId="2737" applyNumberFormat="1" applyFont="1" applyFill="1" applyBorder="1" applyAlignment="1">
      <alignment horizontal="left" vertical="center"/>
    </xf>
    <xf numFmtId="0" fontId="136" fillId="25" borderId="0" xfId="2737" applyFont="1" applyFill="1" applyAlignment="1">
      <alignment horizontal="left"/>
    </xf>
    <xf numFmtId="49" fontId="140" fillId="25" borderId="27" xfId="2737" applyNumberFormat="1" applyFont="1" applyFill="1" applyBorder="1" applyAlignment="1">
      <alignment horizontal="center" vertical="center"/>
    </xf>
    <xf numFmtId="49" fontId="140" fillId="25" borderId="27" xfId="2737" applyNumberFormat="1" applyFont="1" applyFill="1" applyBorder="1" applyAlignment="1">
      <alignment horizontal="center" vertical="center" wrapText="1"/>
    </xf>
    <xf numFmtId="49" fontId="140" fillId="25" borderId="70" xfId="2737" applyNumberFormat="1" applyFont="1" applyFill="1" applyBorder="1" applyAlignment="1">
      <alignment horizontal="center" vertical="center" wrapText="1"/>
    </xf>
    <xf numFmtId="49" fontId="140" fillId="25" borderId="70" xfId="2737" applyNumberFormat="1" applyFont="1" applyFill="1" applyBorder="1" applyAlignment="1">
      <alignment horizontal="center" vertical="center"/>
    </xf>
    <xf numFmtId="49" fontId="138" fillId="25" borderId="24" xfId="2737" applyNumberFormat="1" applyFont="1" applyFill="1" applyBorder="1" applyAlignment="1">
      <alignment horizontal="left" vertical="top" wrapText="1"/>
    </xf>
    <xf numFmtId="178" fontId="138" fillId="25" borderId="24" xfId="2737" applyNumberFormat="1" applyFont="1" applyFill="1" applyBorder="1" applyAlignment="1">
      <alignment horizontal="right" vertical="center"/>
    </xf>
    <xf numFmtId="178" fontId="138" fillId="25" borderId="71" xfId="2737" applyNumberFormat="1" applyFont="1" applyFill="1" applyBorder="1" applyAlignment="1">
      <alignment horizontal="right" vertical="center"/>
    </xf>
    <xf numFmtId="49" fontId="138" fillId="25" borderId="24" xfId="2737" applyNumberFormat="1" applyFont="1" applyFill="1" applyBorder="1" applyAlignment="1">
      <alignment horizontal="left" vertical="center" wrapText="1"/>
    </xf>
    <xf numFmtId="0" fontId="153" fillId="25" borderId="24" xfId="2737" applyFont="1" applyFill="1" applyBorder="1" applyAlignment="1">
      <alignment horizontal="left" vertical="top" wrapText="1"/>
    </xf>
    <xf numFmtId="178" fontId="153" fillId="25" borderId="24" xfId="2737" applyNumberFormat="1" applyFont="1" applyFill="1" applyBorder="1" applyAlignment="1">
      <alignment horizontal="right" vertical="center"/>
    </xf>
    <xf numFmtId="178" fontId="154" fillId="25" borderId="24" xfId="2737" applyNumberFormat="1" applyFont="1" applyFill="1" applyBorder="1" applyAlignment="1">
      <alignment horizontal="right" vertical="center"/>
    </xf>
    <xf numFmtId="178" fontId="153" fillId="25" borderId="71" xfId="2737" applyNumberFormat="1" applyFont="1" applyFill="1" applyBorder="1" applyAlignment="1">
      <alignment horizontal="right" vertical="center"/>
    </xf>
    <xf numFmtId="0" fontId="153" fillId="25" borderId="24" xfId="2737" applyFont="1" applyFill="1" applyBorder="1" applyAlignment="1">
      <alignment horizontal="left" vertical="center" wrapText="1"/>
    </xf>
    <xf numFmtId="49" fontId="140" fillId="25" borderId="24" xfId="2737" applyNumberFormat="1" applyFont="1" applyFill="1" applyBorder="1" applyAlignment="1">
      <alignment horizontal="left" vertical="top"/>
    </xf>
    <xf numFmtId="178" fontId="140" fillId="25" borderId="24" xfId="2737" applyNumberFormat="1" applyFont="1" applyFill="1" applyBorder="1" applyAlignment="1">
      <alignment horizontal="right" vertical="center"/>
    </xf>
    <xf numFmtId="178" fontId="140" fillId="25" borderId="71" xfId="2737" applyNumberFormat="1" applyFont="1" applyFill="1" applyBorder="1" applyAlignment="1">
      <alignment horizontal="right" vertical="center"/>
    </xf>
    <xf numFmtId="49" fontId="140" fillId="25" borderId="24" xfId="2737" applyNumberFormat="1" applyFont="1" applyFill="1" applyBorder="1" applyAlignment="1">
      <alignment horizontal="left" vertical="center" wrapText="1"/>
    </xf>
    <xf numFmtId="49" fontId="153" fillId="25" borderId="24" xfId="2737" applyNumberFormat="1" applyFont="1" applyFill="1" applyBorder="1" applyAlignment="1">
      <alignment horizontal="left" vertical="top" wrapText="1"/>
    </xf>
    <xf numFmtId="49" fontId="153" fillId="25" borderId="24" xfId="2737" applyNumberFormat="1" applyFont="1" applyFill="1" applyBorder="1" applyAlignment="1">
      <alignment horizontal="left" vertical="center" wrapText="1"/>
    </xf>
    <xf numFmtId="49" fontId="140" fillId="25" borderId="24" xfId="2737" applyNumberFormat="1" applyFont="1" applyFill="1" applyBorder="1" applyAlignment="1">
      <alignment horizontal="left" vertical="top" wrapText="1"/>
    </xf>
    <xf numFmtId="49" fontId="155" fillId="25" borderId="24" xfId="2737" applyNumberFormat="1" applyFont="1" applyFill="1" applyBorder="1" applyAlignment="1">
      <alignment horizontal="left" vertical="top" wrapText="1"/>
    </xf>
    <xf numFmtId="178" fontId="155" fillId="25" borderId="24" xfId="2737" applyNumberFormat="1" applyFont="1" applyFill="1" applyBorder="1" applyAlignment="1">
      <alignment horizontal="right" vertical="center"/>
    </xf>
    <xf numFmtId="178" fontId="155" fillId="25" borderId="71" xfId="2737" applyNumberFormat="1" applyFont="1" applyFill="1" applyBorder="1" applyAlignment="1">
      <alignment horizontal="right" vertical="center"/>
    </xf>
    <xf numFmtId="49" fontId="155" fillId="25" borderId="24" xfId="2737" applyNumberFormat="1" applyFont="1" applyFill="1" applyBorder="1" applyAlignment="1">
      <alignment horizontal="left" vertical="center"/>
    </xf>
    <xf numFmtId="49" fontId="140" fillId="25" borderId="24" xfId="2737" applyNumberFormat="1" applyFont="1" applyFill="1" applyBorder="1" applyAlignment="1">
      <alignment horizontal="left" vertical="center"/>
    </xf>
    <xf numFmtId="49" fontId="140" fillId="25" borderId="25" xfId="2737" applyNumberFormat="1" applyFont="1" applyFill="1" applyBorder="1" applyAlignment="1">
      <alignment horizontal="left" vertical="top" wrapText="1"/>
    </xf>
    <xf numFmtId="178" fontId="140" fillId="25" borderId="25" xfId="2737" applyNumberFormat="1" applyFont="1" applyFill="1" applyBorder="1" applyAlignment="1">
      <alignment horizontal="right" vertical="center"/>
    </xf>
    <xf numFmtId="178" fontId="140" fillId="25" borderId="72" xfId="2737" applyNumberFormat="1" applyFont="1" applyFill="1" applyBorder="1" applyAlignment="1">
      <alignment horizontal="right" vertical="center"/>
    </xf>
    <xf numFmtId="49" fontId="140" fillId="25" borderId="25" xfId="2737" applyNumberFormat="1" applyFont="1" applyFill="1" applyBorder="1" applyAlignment="1">
      <alignment horizontal="left" vertical="center"/>
    </xf>
    <xf numFmtId="0" fontId="136" fillId="25" borderId="0" xfId="2737" applyFont="1" applyFill="1" applyAlignment="1">
      <alignment horizontal="left"/>
    </xf>
    <xf numFmtId="49" fontId="137" fillId="25" borderId="27" xfId="2737" applyNumberFormat="1" applyFont="1" applyFill="1" applyBorder="1" applyAlignment="1">
      <alignment horizontal="center" vertical="center" wrapText="1"/>
    </xf>
    <xf numFmtId="49" fontId="137" fillId="25" borderId="27" xfId="2737" applyNumberFormat="1" applyFont="1" applyFill="1" applyBorder="1" applyAlignment="1">
      <alignment horizontal="center" vertical="center"/>
    </xf>
    <xf numFmtId="0" fontId="137" fillId="25" borderId="27" xfId="2737" applyFont="1" applyFill="1" applyBorder="1" applyAlignment="1">
      <alignment horizontal="center" vertical="center" wrapText="1"/>
    </xf>
    <xf numFmtId="0" fontId="147" fillId="25" borderId="24" xfId="2737" applyFont="1" applyFill="1" applyBorder="1" applyAlignment="1">
      <alignment horizontal="center" vertical="center"/>
    </xf>
    <xf numFmtId="49" fontId="137" fillId="25" borderId="24" xfId="2737" applyNumberFormat="1" applyFont="1" applyFill="1" applyBorder="1" applyAlignment="1">
      <alignment horizontal="left" vertical="center"/>
    </xf>
    <xf numFmtId="3" fontId="137" fillId="25" borderId="24" xfId="2737" applyNumberFormat="1" applyFont="1" applyFill="1" applyBorder="1" applyAlignment="1">
      <alignment horizontal="right" vertical="center"/>
    </xf>
    <xf numFmtId="49" fontId="135" fillId="25" borderId="24" xfId="2737" applyNumberFormat="1" applyFont="1" applyFill="1" applyBorder="1" applyAlignment="1">
      <alignment horizontal="left" vertical="center"/>
    </xf>
    <xf numFmtId="0" fontId="137" fillId="25" borderId="24" xfId="2737" applyFont="1" applyFill="1" applyBorder="1" applyAlignment="1">
      <alignment horizontal="center" vertical="center"/>
    </xf>
    <xf numFmtId="49" fontId="137" fillId="25" borderId="24" xfId="2737" applyNumberFormat="1" applyFont="1" applyFill="1" applyBorder="1" applyAlignment="1">
      <alignment horizontal="left"/>
    </xf>
    <xf numFmtId="49" fontId="148" fillId="25" borderId="24" xfId="2737" applyNumberFormat="1" applyFont="1" applyFill="1" applyBorder="1" applyAlignment="1">
      <alignment horizontal="left"/>
    </xf>
    <xf numFmtId="49" fontId="137" fillId="25" borderId="24" xfId="2737" applyNumberFormat="1" applyFont="1" applyFill="1" applyBorder="1" applyAlignment="1">
      <alignment horizontal="left" wrapText="1"/>
    </xf>
    <xf numFmtId="3" fontId="137" fillId="25" borderId="24" xfId="2737" applyNumberFormat="1" applyFont="1" applyFill="1" applyBorder="1" applyAlignment="1">
      <alignment horizontal="right"/>
    </xf>
    <xf numFmtId="49" fontId="149" fillId="25" borderId="24" xfId="2737" applyNumberFormat="1" applyFont="1" applyFill="1" applyBorder="1" applyAlignment="1">
      <alignment horizontal="left"/>
    </xf>
    <xf numFmtId="49" fontId="149" fillId="25" borderId="24" xfId="2737" applyNumberFormat="1" applyFont="1" applyFill="1" applyBorder="1" applyAlignment="1">
      <alignment horizontal="left" wrapText="1"/>
    </xf>
    <xf numFmtId="3" fontId="149" fillId="25" borderId="24" xfId="2737" applyNumberFormat="1" applyFont="1" applyFill="1" applyBorder="1" applyAlignment="1">
      <alignment horizontal="right"/>
    </xf>
    <xf numFmtId="49" fontId="150" fillId="28" borderId="24" xfId="2737" applyNumberFormat="1" applyFont="1" applyFill="1" applyBorder="1" applyAlignment="1">
      <alignment horizontal="left"/>
    </xf>
    <xf numFmtId="49" fontId="150" fillId="25" borderId="24" xfId="2737" applyNumberFormat="1" applyFont="1" applyFill="1" applyBorder="1" applyAlignment="1">
      <alignment horizontal="left"/>
    </xf>
    <xf numFmtId="49" fontId="135" fillId="25" borderId="24" xfId="2737" applyNumberFormat="1" applyFont="1" applyFill="1" applyBorder="1" applyAlignment="1">
      <alignment horizontal="left" vertical="top"/>
    </xf>
    <xf numFmtId="49" fontId="135" fillId="25" borderId="24" xfId="2737" applyNumberFormat="1" applyFont="1" applyFill="1" applyBorder="1" applyAlignment="1">
      <alignment horizontal="left" vertical="top" wrapText="1"/>
    </xf>
    <xf numFmtId="3" fontId="135" fillId="25" borderId="24" xfId="2737" applyNumberFormat="1" applyFont="1" applyFill="1" applyBorder="1" applyAlignment="1">
      <alignment horizontal="right" vertical="top"/>
    </xf>
    <xf numFmtId="0" fontId="150" fillId="25" borderId="24" xfId="2737" applyFont="1" applyFill="1" applyBorder="1" applyAlignment="1">
      <alignment horizontal="left"/>
    </xf>
    <xf numFmtId="0" fontId="150" fillId="28" borderId="24" xfId="2737" applyFont="1" applyFill="1" applyBorder="1" applyAlignment="1">
      <alignment horizontal="left"/>
    </xf>
    <xf numFmtId="0" fontId="135" fillId="25" borderId="24" xfId="2737" applyFont="1" applyFill="1" applyBorder="1" applyAlignment="1">
      <alignment horizontal="left" vertical="top" wrapText="1"/>
    </xf>
    <xf numFmtId="0" fontId="149" fillId="25" borderId="24" xfId="2737" applyFont="1" applyFill="1" applyBorder="1" applyAlignment="1">
      <alignment horizontal="left" wrapText="1"/>
    </xf>
    <xf numFmtId="49" fontId="137" fillId="28" borderId="25" xfId="2737" applyNumberFormat="1" applyFont="1" applyFill="1" applyBorder="1" applyAlignment="1">
      <alignment horizontal="left"/>
    </xf>
    <xf numFmtId="49" fontId="151" fillId="28" borderId="25" xfId="2737" applyNumberFormat="1" applyFont="1" applyFill="1" applyBorder="1" applyAlignment="1">
      <alignment horizontal="left"/>
    </xf>
    <xf numFmtId="0" fontId="150" fillId="25" borderId="25" xfId="2737" applyFont="1" applyFill="1" applyBorder="1" applyAlignment="1">
      <alignment horizontal="left"/>
    </xf>
    <xf numFmtId="0" fontId="135" fillId="25" borderId="25" xfId="2737" applyFont="1" applyFill="1" applyBorder="1" applyAlignment="1">
      <alignment horizontal="left" vertical="top"/>
    </xf>
    <xf numFmtId="49" fontId="137" fillId="25" borderId="25" xfId="2737" applyNumberFormat="1" applyFont="1" applyFill="1" applyBorder="1" applyAlignment="1">
      <alignment horizontal="left" vertical="center" wrapText="1"/>
    </xf>
    <xf numFmtId="49" fontId="137" fillId="25" borderId="25" xfId="2737" applyNumberFormat="1" applyFont="1" applyFill="1" applyBorder="1" applyAlignment="1">
      <alignment horizontal="left" vertical="center"/>
    </xf>
    <xf numFmtId="49" fontId="138" fillId="25" borderId="0" xfId="2737" applyNumberFormat="1" applyFont="1" applyFill="1" applyAlignment="1">
      <alignment horizontal="left" vertical="center"/>
    </xf>
    <xf numFmtId="49" fontId="138" fillId="25" borderId="0" xfId="2737" applyNumberFormat="1" applyFont="1" applyFill="1" applyAlignment="1">
      <alignment horizontal="right" vertical="center"/>
    </xf>
    <xf numFmtId="0" fontId="104" fillId="0" borderId="0" xfId="0" applyFont="1" applyAlignment="1">
      <alignment horizontal="center" vertical="center" wrapText="1"/>
    </xf>
    <xf numFmtId="0" fontId="47" fillId="0" borderId="0" xfId="0" applyFont="1" applyBorder="1" applyAlignment="1">
      <alignment horizontal="center" vertical="top" wrapText="1"/>
    </xf>
    <xf numFmtId="0" fontId="108" fillId="0" borderId="0" xfId="0" applyFont="1" applyAlignment="1">
      <alignment horizontal="center" vertical="center" wrapText="1"/>
    </xf>
    <xf numFmtId="175" fontId="0" fillId="0" borderId="11" xfId="0" applyNumberFormat="1" applyFont="1" applyFill="1" applyBorder="1" applyAlignment="1">
      <alignment horizontal="right" vertical="center" wrapText="1"/>
    </xf>
    <xf numFmtId="0" fontId="47" fillId="0" borderId="11" xfId="0" applyFont="1" applyBorder="1" applyAlignment="1">
      <alignment horizontal="left" vertical="center" wrapText="1"/>
    </xf>
    <xf numFmtId="175" fontId="0" fillId="0" borderId="11" xfId="0" applyNumberFormat="1" applyFont="1" applyBorder="1" applyAlignment="1">
      <alignment horizontal="right" vertical="center" wrapText="1"/>
    </xf>
    <xf numFmtId="0" fontId="0" fillId="0" borderId="11" xfId="0" applyFont="1" applyBorder="1" applyAlignment="1">
      <alignment horizontal="left" vertical="center" wrapText="1"/>
    </xf>
    <xf numFmtId="0" fontId="0" fillId="0" borderId="0" xfId="0" applyAlignment="1">
      <alignment horizontal="right"/>
    </xf>
    <xf numFmtId="175" fontId="47" fillId="0" borderId="11" xfId="0" applyNumberFormat="1" applyFont="1" applyBorder="1" applyAlignment="1">
      <alignment horizontal="right" vertical="center" wrapText="1"/>
    </xf>
    <xf numFmtId="0" fontId="109" fillId="0" borderId="0" xfId="0" applyFont="1"/>
    <xf numFmtId="0" fontId="0" fillId="0" borderId="11" xfId="0" applyBorder="1" applyAlignment="1">
      <alignment horizontal="center" vertical="center" wrapText="1"/>
    </xf>
    <xf numFmtId="0" fontId="25" fillId="0" borderId="11" xfId="0" applyFont="1" applyBorder="1" applyAlignment="1">
      <alignment horizontal="center" vertical="center" wrapText="1"/>
    </xf>
    <xf numFmtId="0" fontId="116" fillId="0" borderId="0" xfId="0" applyFont="1" applyAlignment="1">
      <alignment horizontal="right"/>
    </xf>
    <xf numFmtId="0" fontId="116" fillId="0" borderId="0" xfId="0" applyFont="1"/>
    <xf numFmtId="0" fontId="0" fillId="0" borderId="0" xfId="0"/>
    <xf numFmtId="0" fontId="0" fillId="0" borderId="0" xfId="0"/>
    <xf numFmtId="0" fontId="29" fillId="0" borderId="0" xfId="0" applyFont="1" applyFill="1"/>
    <xf numFmtId="0" fontId="29" fillId="0" borderId="11" xfId="0" applyFont="1" applyFill="1" applyBorder="1" applyAlignment="1">
      <alignment horizontal="center" vertical="center" wrapText="1"/>
    </xf>
    <xf numFmtId="0" fontId="29" fillId="0" borderId="0" xfId="0" applyFont="1" applyAlignment="1">
      <alignment horizontal="right"/>
    </xf>
    <xf numFmtId="0" fontId="29" fillId="0" borderId="0" xfId="0" applyFont="1" applyAlignment="1">
      <alignment horizontal="right" vertical="center" wrapText="1"/>
    </xf>
    <xf numFmtId="0" fontId="29" fillId="0" borderId="11" xfId="0" applyFont="1" applyBorder="1" applyAlignment="1">
      <alignment horizontal="center" vertical="center" wrapText="1"/>
    </xf>
    <xf numFmtId="0" fontId="32" fillId="0" borderId="11" xfId="0" applyFont="1" applyBorder="1" applyAlignment="1">
      <alignment horizontal="left" vertical="top" wrapText="1"/>
    </xf>
    <xf numFmtId="175" fontId="32" fillId="0" borderId="11" xfId="0" applyNumberFormat="1" applyFont="1" applyBorder="1" applyAlignment="1">
      <alignment horizontal="right" vertical="top" wrapText="1"/>
    </xf>
    <xf numFmtId="0" fontId="29" fillId="0" borderId="11" xfId="0" applyFont="1" applyBorder="1" applyAlignment="1">
      <alignment horizontal="left" vertical="top" wrapText="1"/>
    </xf>
    <xf numFmtId="175" fontId="29" fillId="0" borderId="11" xfId="0" applyNumberFormat="1" applyFont="1" applyBorder="1" applyAlignment="1">
      <alignment horizontal="right" vertical="top" wrapText="1"/>
    </xf>
    <xf numFmtId="0" fontId="29" fillId="0" borderId="15" xfId="0" applyFont="1" applyBorder="1" applyAlignment="1">
      <alignment horizontal="left" vertical="top" wrapText="1"/>
    </xf>
    <xf numFmtId="0" fontId="32" fillId="0" borderId="0" xfId="0" applyFont="1" applyFill="1" applyBorder="1" applyAlignment="1">
      <alignment horizontal="center" vertical="top" wrapText="1"/>
    </xf>
    <xf numFmtId="0" fontId="29" fillId="0" borderId="0" xfId="0" applyFont="1"/>
    <xf numFmtId="4" fontId="32" fillId="0" borderId="11" xfId="0" applyNumberFormat="1" applyFont="1" applyBorder="1" applyAlignment="1">
      <alignment horizontal="center" vertical="center" wrapText="1"/>
    </xf>
    <xf numFmtId="4" fontId="29" fillId="0" borderId="11" xfId="0" applyNumberFormat="1" applyFont="1" applyBorder="1" applyAlignment="1">
      <alignment horizontal="center" vertical="center" wrapText="1"/>
    </xf>
    <xf numFmtId="0" fontId="32" fillId="0" borderId="0" xfId="0" applyFont="1" applyBorder="1" applyAlignment="1">
      <alignment horizontal="center" vertical="top" wrapText="1"/>
    </xf>
    <xf numFmtId="4" fontId="29" fillId="0" borderId="11" xfId="0" applyNumberFormat="1" applyFont="1" applyBorder="1" applyAlignment="1">
      <alignment horizontal="center" vertical="top" wrapText="1"/>
    </xf>
    <xf numFmtId="4" fontId="32" fillId="0" borderId="11" xfId="0" applyNumberFormat="1" applyFont="1" applyFill="1" applyBorder="1" applyAlignment="1">
      <alignment horizontal="center" vertical="center" wrapText="1"/>
    </xf>
    <xf numFmtId="49" fontId="183" fillId="25" borderId="83" xfId="0" applyNumberFormat="1" applyFont="1" applyFill="1" applyBorder="1" applyAlignment="1">
      <alignment horizontal="center" vertical="top" wrapText="1"/>
    </xf>
    <xf numFmtId="49" fontId="183" fillId="25" borderId="47" xfId="0" applyNumberFormat="1" applyFont="1" applyFill="1" applyBorder="1" applyAlignment="1">
      <alignment horizontal="left" vertical="top"/>
    </xf>
    <xf numFmtId="0" fontId="118" fillId="0" borderId="0" xfId="0" applyFont="1" applyAlignment="1">
      <alignment vertical="center"/>
    </xf>
    <xf numFmtId="49" fontId="183" fillId="25" borderId="84" xfId="0" applyNumberFormat="1" applyFont="1" applyFill="1" applyBorder="1" applyAlignment="1">
      <alignment horizontal="center" vertical="top" wrapText="1"/>
    </xf>
    <xf numFmtId="49" fontId="184" fillId="25" borderId="47" xfId="0" applyNumberFormat="1" applyFont="1" applyFill="1" applyBorder="1" applyAlignment="1">
      <alignment horizontal="left" vertical="top" wrapText="1"/>
    </xf>
    <xf numFmtId="49" fontId="183" fillId="25" borderId="47" xfId="0" applyNumberFormat="1" applyFont="1" applyFill="1" applyBorder="1" applyAlignment="1">
      <alignment horizontal="left" vertical="top" wrapText="1"/>
    </xf>
    <xf numFmtId="0" fontId="184" fillId="25" borderId="47" xfId="0" applyFont="1" applyFill="1" applyBorder="1" applyAlignment="1">
      <alignment horizontal="left" vertical="top" wrapText="1"/>
    </xf>
    <xf numFmtId="49" fontId="184" fillId="25" borderId="63" xfId="0" applyNumberFormat="1" applyFont="1" applyFill="1" applyBorder="1" applyAlignment="1">
      <alignment horizontal="left" vertical="top" wrapText="1"/>
    </xf>
    <xf numFmtId="194" fontId="184" fillId="25" borderId="85" xfId="0" applyNumberFormat="1" applyFont="1" applyFill="1" applyBorder="1" applyAlignment="1">
      <alignment horizontal="center" vertical="top" wrapText="1"/>
    </xf>
    <xf numFmtId="194" fontId="183" fillId="25" borderId="85" xfId="0" applyNumberFormat="1" applyFont="1" applyFill="1" applyBorder="1" applyAlignment="1">
      <alignment horizontal="center" vertical="top" wrapText="1"/>
    </xf>
    <xf numFmtId="49" fontId="184" fillId="25" borderId="85" xfId="0" applyNumberFormat="1" applyFont="1" applyFill="1" applyBorder="1" applyAlignment="1">
      <alignment horizontal="center" vertical="top" wrapText="1"/>
    </xf>
    <xf numFmtId="194" fontId="184" fillId="25" borderId="86" xfId="0" applyNumberFormat="1" applyFont="1" applyFill="1" applyBorder="1" applyAlignment="1">
      <alignment horizontal="center" vertical="top" wrapText="1"/>
    </xf>
    <xf numFmtId="49" fontId="159" fillId="25" borderId="12" xfId="2737" applyNumberFormat="1" applyFont="1" applyFill="1" applyBorder="1" applyAlignment="1">
      <alignment horizontal="center" vertical="top" wrapText="1"/>
    </xf>
    <xf numFmtId="49" fontId="184" fillId="25" borderId="14" xfId="0" applyNumberFormat="1" applyFont="1" applyFill="1" applyBorder="1" applyAlignment="1">
      <alignment horizontal="left" vertical="top" wrapText="1"/>
    </xf>
    <xf numFmtId="49" fontId="183" fillId="25" borderId="14" xfId="0" applyNumberFormat="1" applyFont="1" applyFill="1" applyBorder="1" applyAlignment="1">
      <alignment horizontal="left" vertical="top" wrapText="1"/>
    </xf>
    <xf numFmtId="49" fontId="184" fillId="25" borderId="14" xfId="0" applyNumberFormat="1" applyFont="1" applyFill="1" applyBorder="1" applyAlignment="1">
      <alignment horizontal="left" vertical="top"/>
    </xf>
    <xf numFmtId="49" fontId="183" fillId="25" borderId="14" xfId="0" applyNumberFormat="1" applyFont="1" applyFill="1" applyBorder="1" applyAlignment="1">
      <alignment horizontal="left" vertical="top"/>
    </xf>
    <xf numFmtId="49" fontId="184" fillId="25" borderId="16" xfId="0" applyNumberFormat="1" applyFont="1" applyFill="1" applyBorder="1" applyAlignment="1">
      <alignment horizontal="left" vertical="top" wrapText="1"/>
    </xf>
    <xf numFmtId="49" fontId="184" fillId="25" borderId="13" xfId="0" applyNumberFormat="1" applyFont="1" applyFill="1" applyBorder="1" applyAlignment="1">
      <alignment horizontal="left" vertical="top" wrapText="1"/>
    </xf>
    <xf numFmtId="0" fontId="86" fillId="32" borderId="40" xfId="0" applyFont="1" applyFill="1" applyBorder="1" applyAlignment="1">
      <alignment horizontal="center" vertical="center" wrapText="1"/>
    </xf>
    <xf numFmtId="0" fontId="86" fillId="31" borderId="82" xfId="0" applyFont="1" applyFill="1" applyBorder="1" applyAlignment="1">
      <alignment horizontal="center" vertical="center" wrapText="1"/>
    </xf>
    <xf numFmtId="0" fontId="86" fillId="32" borderId="51" xfId="0" applyFont="1" applyFill="1" applyBorder="1" applyAlignment="1">
      <alignment horizontal="center" vertical="center" wrapText="1"/>
    </xf>
    <xf numFmtId="0" fontId="88" fillId="32" borderId="11" xfId="0" applyFont="1" applyFill="1" applyBorder="1" applyAlignment="1">
      <alignment horizontal="center" wrapText="1"/>
    </xf>
    <xf numFmtId="174" fontId="89" fillId="0" borderId="87" xfId="2863" applyNumberFormat="1" applyFont="1" applyBorder="1" applyAlignment="1">
      <alignment horizontal="center" wrapText="1"/>
    </xf>
    <xf numFmtId="10" fontId="89" fillId="0" borderId="87" xfId="2863" applyNumberFormat="1" applyFont="1" applyBorder="1" applyAlignment="1">
      <alignment horizontal="center" wrapText="1"/>
    </xf>
    <xf numFmtId="174" fontId="89" fillId="0" borderId="21" xfId="2863" applyNumberFormat="1" applyFont="1" applyBorder="1" applyAlignment="1">
      <alignment horizontal="center" wrapText="1"/>
    </xf>
    <xf numFmtId="10" fontId="89" fillId="0" borderId="21" xfId="2863" applyNumberFormat="1" applyFont="1" applyBorder="1" applyAlignment="1">
      <alignment horizontal="center" wrapText="1"/>
    </xf>
    <xf numFmtId="174" fontId="89" fillId="0" borderId="49" xfId="2863" applyNumberFormat="1" applyFont="1" applyBorder="1" applyAlignment="1">
      <alignment horizontal="center" wrapText="1"/>
    </xf>
    <xf numFmtId="10" fontId="89" fillId="0" borderId="49" xfId="2863" applyNumberFormat="1" applyFont="1" applyBorder="1" applyAlignment="1">
      <alignment horizontal="center" wrapText="1"/>
    </xf>
    <xf numFmtId="3" fontId="88" fillId="0" borderId="88" xfId="0" applyNumberFormat="1" applyFont="1" applyBorder="1" applyAlignment="1">
      <alignment horizontal="center" vertical="center" wrapText="1"/>
    </xf>
    <xf numFmtId="3" fontId="88" fillId="0" borderId="0" xfId="0" applyNumberFormat="1" applyFont="1" applyAlignment="1">
      <alignment horizontal="center"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49" fontId="143"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49" fontId="143"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49" fontId="145" fillId="25" borderId="24" xfId="2737" applyNumberFormat="1" applyFont="1" applyFill="1" applyBorder="1" applyAlignment="1">
      <alignment horizontal="right" vertical="center"/>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49" fontId="143"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49" fontId="143"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49" fontId="145" fillId="25" borderId="24" xfId="2737" applyNumberFormat="1" applyFont="1" applyFill="1" applyBorder="1" applyAlignment="1">
      <alignment horizontal="right" vertical="center"/>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49" fontId="143"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49" fontId="143"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49" fontId="145" fillId="25" borderId="24" xfId="2737" applyNumberFormat="1" applyFont="1" applyFill="1" applyBorder="1" applyAlignment="1">
      <alignment horizontal="right" vertical="center"/>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178" fontId="139" fillId="25" borderId="68" xfId="2737" applyNumberFormat="1" applyFont="1" applyFill="1" applyBorder="1" applyAlignment="1">
      <alignment horizontal="right" vertical="center"/>
    </xf>
    <xf numFmtId="178" fontId="139"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136" fillId="25" borderId="0" xfId="2737" applyFont="1" applyFill="1" applyAlignment="1">
      <alignment horizontal="left"/>
    </xf>
    <xf numFmtId="49" fontId="139" fillId="25" borderId="27" xfId="2737"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41" fillId="25" borderId="24" xfId="2737" applyNumberFormat="1" applyFont="1" applyFill="1" applyBorder="1" applyAlignment="1">
      <alignment horizontal="left" vertical="top" wrapText="1"/>
    </xf>
    <xf numFmtId="178" fontId="141" fillId="25" borderId="24" xfId="2737" applyNumberFormat="1" applyFont="1" applyFill="1" applyBorder="1" applyAlignment="1">
      <alignment horizontal="right" vertical="center"/>
    </xf>
    <xf numFmtId="49" fontId="141" fillId="25" borderId="24" xfId="2737" applyNumberFormat="1" applyFont="1" applyFill="1" applyBorder="1" applyAlignment="1">
      <alignment horizontal="left" vertical="center" wrapText="1"/>
    </xf>
    <xf numFmtId="0" fontId="142" fillId="25" borderId="24" xfId="2737" applyFont="1" applyFill="1" applyBorder="1" applyAlignment="1">
      <alignment horizontal="left" vertical="center" wrapText="1"/>
    </xf>
    <xf numFmtId="178" fontId="142"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top" wrapText="1"/>
    </xf>
    <xf numFmtId="178" fontId="139" fillId="25" borderId="26" xfId="2737" applyNumberFormat="1" applyFont="1" applyFill="1" applyBorder="1" applyAlignment="1">
      <alignment horizontal="right" vertical="center"/>
    </xf>
    <xf numFmtId="178" fontId="139" fillId="25" borderId="24" xfId="2737" applyNumberFormat="1" applyFont="1" applyFill="1" applyBorder="1" applyAlignment="1">
      <alignment horizontal="right" vertical="center"/>
    </xf>
    <xf numFmtId="49" fontId="139" fillId="25" borderId="24" xfId="2737" applyNumberFormat="1" applyFont="1" applyFill="1" applyBorder="1" applyAlignment="1">
      <alignment horizontal="left" vertical="center" wrapText="1"/>
    </xf>
    <xf numFmtId="49" fontId="142" fillId="25" borderId="24" xfId="2737" applyNumberFormat="1" applyFont="1" applyFill="1" applyBorder="1" applyAlignment="1">
      <alignment horizontal="left" vertical="center" wrapText="1"/>
    </xf>
    <xf numFmtId="49" fontId="143" fillId="25" borderId="24" xfId="2737" applyNumberFormat="1" applyFont="1" applyFill="1" applyBorder="1" applyAlignment="1">
      <alignment horizontal="left" vertical="top" wrapText="1"/>
    </xf>
    <xf numFmtId="178" fontId="139" fillId="25" borderId="0" xfId="2737" applyNumberFormat="1" applyFont="1" applyFill="1" applyAlignment="1">
      <alignment horizontal="right" vertical="center"/>
    </xf>
    <xf numFmtId="49" fontId="144" fillId="25" borderId="24" xfId="2737" applyNumberFormat="1" applyFont="1" applyFill="1" applyBorder="1" applyAlignment="1">
      <alignment horizontal="left" vertical="top" wrapText="1"/>
    </xf>
    <xf numFmtId="178" fontId="144" fillId="25" borderId="24" xfId="2737" applyNumberFormat="1" applyFont="1" applyFill="1" applyBorder="1" applyAlignment="1">
      <alignment horizontal="right" vertical="center"/>
    </xf>
    <xf numFmtId="49" fontId="144" fillId="25" borderId="24" xfId="2737" applyNumberFormat="1" applyFont="1" applyFill="1" applyBorder="1" applyAlignment="1">
      <alignment horizontal="left" vertical="center" wrapText="1"/>
    </xf>
    <xf numFmtId="49" fontId="139" fillId="25" borderId="24" xfId="2737" applyNumberFormat="1" applyFont="1" applyFill="1" applyBorder="1" applyAlignment="1">
      <alignment horizontal="left" vertical="center"/>
    </xf>
    <xf numFmtId="49" fontId="145" fillId="25" borderId="24" xfId="2737" applyNumberFormat="1" applyFont="1" applyFill="1" applyBorder="1" applyAlignment="1">
      <alignment horizontal="right" vertical="center"/>
    </xf>
    <xf numFmtId="49" fontId="143" fillId="25" borderId="24"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top" wrapText="1"/>
    </xf>
    <xf numFmtId="49" fontId="143" fillId="25" borderId="68" xfId="2737" applyNumberFormat="1" applyFont="1" applyFill="1" applyBorder="1" applyAlignment="1">
      <alignment horizontal="right" vertical="center"/>
    </xf>
    <xf numFmtId="49" fontId="143" fillId="25" borderId="25" xfId="2737" applyNumberFormat="1" applyFont="1" applyFill="1" applyBorder="1" applyAlignment="1">
      <alignment horizontal="right" vertical="center"/>
    </xf>
    <xf numFmtId="49" fontId="139" fillId="25" borderId="25" xfId="2737" applyNumberFormat="1" applyFont="1" applyFill="1" applyBorder="1" applyAlignment="1">
      <alignment horizontal="left" vertical="center" wrapText="1"/>
    </xf>
    <xf numFmtId="0" fontId="0" fillId="0" borderId="0" xfId="0"/>
    <xf numFmtId="0" fontId="41" fillId="0" borderId="0" xfId="0" applyFont="1" applyFill="1" applyAlignment="1">
      <alignment vertical="center"/>
    </xf>
    <xf numFmtId="0" fontId="41" fillId="0" borderId="0" xfId="0" applyFont="1" applyFill="1" applyAlignment="1">
      <alignment horizontal="right" vertical="center"/>
    </xf>
    <xf numFmtId="0" fontId="29" fillId="0" borderId="0" xfId="0" applyFont="1" applyFill="1" applyAlignment="1">
      <alignment vertical="center"/>
    </xf>
    <xf numFmtId="0" fontId="32" fillId="0" borderId="0" xfId="0" applyFont="1" applyFill="1" applyAlignment="1">
      <alignment horizontal="center" vertical="center" wrapText="1"/>
    </xf>
    <xf numFmtId="0" fontId="29" fillId="0" borderId="0" xfId="0" applyFont="1" applyFill="1" applyAlignment="1">
      <alignment horizontal="right"/>
    </xf>
    <xf numFmtId="0" fontId="29" fillId="0" borderId="11" xfId="0" applyFont="1" applyFill="1" applyBorder="1" applyAlignment="1">
      <alignment horizontal="center" vertical="center" wrapText="1"/>
    </xf>
    <xf numFmtId="0" fontId="44" fillId="0" borderId="11" xfId="0" applyFont="1" applyFill="1" applyBorder="1" applyAlignment="1">
      <alignment horizontal="center" vertical="center"/>
    </xf>
    <xf numFmtId="0" fontId="124" fillId="0" borderId="12" xfId="0" applyFont="1" applyFill="1" applyBorder="1" applyAlignment="1">
      <alignment horizontal="center"/>
    </xf>
    <xf numFmtId="0" fontId="124" fillId="0" borderId="0" xfId="0" applyFont="1" applyFill="1" applyBorder="1" applyAlignment="1"/>
    <xf numFmtId="0" fontId="44" fillId="0" borderId="10" xfId="0" applyFont="1" applyFill="1" applyBorder="1" applyAlignment="1">
      <alignment horizontal="left" wrapText="1"/>
    </xf>
    <xf numFmtId="3" fontId="44" fillId="0" borderId="0" xfId="0" applyNumberFormat="1" applyFont="1" applyFill="1" applyBorder="1" applyAlignment="1">
      <alignment horizontal="center" wrapText="1"/>
    </xf>
    <xf numFmtId="175" fontId="72" fillId="0" borderId="10" xfId="0" applyNumberFormat="1" applyFont="1" applyFill="1" applyBorder="1" applyAlignment="1">
      <alignment horizontal="center" wrapText="1"/>
    </xf>
    <xf numFmtId="175" fontId="44" fillId="0" borderId="10" xfId="0" applyNumberFormat="1" applyFont="1" applyFill="1" applyBorder="1" applyAlignment="1">
      <alignment horizontal="center" wrapText="1"/>
    </xf>
    <xf numFmtId="0" fontId="125" fillId="0" borderId="10" xfId="0" applyFont="1" applyFill="1" applyBorder="1" applyAlignment="1">
      <alignment horizontal="left" wrapText="1"/>
    </xf>
    <xf numFmtId="175" fontId="44" fillId="0" borderId="0" xfId="0" applyNumberFormat="1" applyFont="1" applyFill="1" applyBorder="1" applyAlignment="1">
      <alignment horizontal="center" wrapText="1"/>
    </xf>
    <xf numFmtId="3" fontId="44" fillId="0" borderId="10" xfId="0" applyNumberFormat="1" applyFont="1" applyFill="1" applyBorder="1" applyAlignment="1">
      <alignment horizontal="center" wrapText="1"/>
    </xf>
    <xf numFmtId="0" fontId="44" fillId="0" borderId="15" xfId="0" applyFont="1" applyFill="1" applyBorder="1" applyAlignment="1">
      <alignment horizontal="left" wrapText="1"/>
    </xf>
    <xf numFmtId="0" fontId="124" fillId="0" borderId="23" xfId="0" applyFont="1" applyFill="1" applyBorder="1" applyAlignment="1"/>
    <xf numFmtId="175" fontId="125" fillId="0" borderId="14" xfId="0" applyNumberFormat="1" applyFont="1" applyFill="1" applyBorder="1" applyAlignment="1">
      <alignment horizontal="center" wrapText="1"/>
    </xf>
    <xf numFmtId="0" fontId="126" fillId="0" borderId="0" xfId="0" applyFont="1" applyFill="1"/>
    <xf numFmtId="0" fontId="29" fillId="0" borderId="17" xfId="0" applyFont="1" applyFill="1" applyBorder="1" applyAlignment="1">
      <alignment vertical="center" wrapText="1"/>
    </xf>
    <xf numFmtId="0" fontId="29" fillId="0" borderId="0" xfId="0" applyFont="1" applyFill="1" applyAlignment="1">
      <alignment vertical="center" wrapText="1"/>
    </xf>
    <xf numFmtId="175" fontId="131" fillId="0" borderId="10" xfId="0" applyNumberFormat="1" applyFont="1" applyFill="1" applyBorder="1" applyAlignment="1">
      <alignment horizontal="center" wrapText="1"/>
    </xf>
    <xf numFmtId="4" fontId="44" fillId="0" borderId="10" xfId="0" applyNumberFormat="1" applyFont="1" applyFill="1" applyBorder="1" applyAlignment="1">
      <alignment horizontal="center" wrapText="1"/>
    </xf>
    <xf numFmtId="0" fontId="133" fillId="0" borderId="17" xfId="0" applyFont="1" applyFill="1" applyBorder="1" applyAlignment="1">
      <alignment vertical="center" wrapText="1"/>
    </xf>
    <xf numFmtId="0" fontId="133" fillId="0" borderId="0" xfId="0" applyFont="1" applyFill="1" applyBorder="1" applyAlignment="1">
      <alignment vertical="center" wrapText="1"/>
    </xf>
    <xf numFmtId="0" fontId="44" fillId="0" borderId="0" xfId="0" applyFont="1" applyFill="1" applyAlignment="1">
      <alignment horizontal="center" vertical="center"/>
    </xf>
    <xf numFmtId="0" fontId="125" fillId="0" borderId="15" xfId="0" applyFont="1" applyFill="1" applyBorder="1" applyAlignment="1">
      <alignment horizontal="left" wrapText="1"/>
    </xf>
    <xf numFmtId="175" fontId="44" fillId="0" borderId="15" xfId="0" applyNumberFormat="1" applyFont="1" applyFill="1" applyBorder="1" applyAlignment="1">
      <alignment horizontal="center" wrapText="1"/>
    </xf>
    <xf numFmtId="175" fontId="125" fillId="0" borderId="10" xfId="0" applyNumberFormat="1" applyFont="1" applyFill="1" applyBorder="1" applyAlignment="1">
      <alignment horizontal="center" wrapText="1"/>
    </xf>
    <xf numFmtId="0" fontId="44" fillId="0" borderId="10" xfId="1646" applyNumberFormat="1" applyFont="1" applyFill="1" applyBorder="1" applyAlignment="1">
      <alignment horizontal="center" wrapText="1"/>
    </xf>
    <xf numFmtId="0" fontId="0" fillId="0" borderId="23" xfId="0" applyBorder="1" applyAlignment="1">
      <alignment horizontal="center" vertical="center"/>
    </xf>
    <xf numFmtId="0" fontId="0" fillId="0" borderId="0" xfId="0" applyAlignment="1">
      <alignment horizontal="center"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0" fontId="49" fillId="0" borderId="14" xfId="0" applyFont="1" applyBorder="1" applyAlignment="1">
      <alignment horizontal="center" vertical="center"/>
    </xf>
    <xf numFmtId="0" fontId="49" fillId="0" borderId="23" xfId="0" applyFont="1" applyBorder="1" applyAlignment="1">
      <alignment horizontal="center" vertical="center"/>
    </xf>
    <xf numFmtId="0" fontId="49" fillId="0" borderId="13" xfId="0" applyFont="1" applyBorder="1" applyAlignment="1">
      <alignment horizontal="center" vertical="center"/>
    </xf>
    <xf numFmtId="49" fontId="137" fillId="25" borderId="32" xfId="2737" applyNumberFormat="1" applyFont="1" applyFill="1" applyBorder="1" applyAlignment="1">
      <alignment horizontal="left" vertical="top" wrapText="1"/>
    </xf>
    <xf numFmtId="49" fontId="137" fillId="25" borderId="34" xfId="2737" applyNumberFormat="1" applyFont="1" applyFill="1" applyBorder="1" applyAlignment="1">
      <alignment horizontal="left" vertical="top" wrapText="1"/>
    </xf>
    <xf numFmtId="0" fontId="0" fillId="0" borderId="0" xfId="0"/>
    <xf numFmtId="0" fontId="44" fillId="0" borderId="0" xfId="0" applyFont="1" applyFill="1"/>
    <xf numFmtId="0" fontId="0" fillId="0" borderId="0" xfId="0" applyFill="1"/>
    <xf numFmtId="0" fontId="72" fillId="0" borderId="0" xfId="0" applyFont="1" applyFill="1"/>
    <xf numFmtId="0" fontId="26" fillId="0" borderId="0" xfId="0" applyFont="1" applyFill="1"/>
    <xf numFmtId="49" fontId="140" fillId="25" borderId="0" xfId="0" applyNumberFormat="1" applyFont="1" applyFill="1" applyAlignment="1">
      <alignment horizontal="right" vertical="center"/>
    </xf>
    <xf numFmtId="49" fontId="137" fillId="25" borderId="35" xfId="2737" applyNumberFormat="1" applyFont="1" applyFill="1" applyBorder="1" applyAlignment="1">
      <alignment horizontal="left" vertical="top" wrapText="1"/>
    </xf>
    <xf numFmtId="181" fontId="137" fillId="25" borderId="34" xfId="2737" applyNumberFormat="1" applyFont="1" applyFill="1" applyBorder="1" applyAlignment="1">
      <alignment horizontal="right" vertical="top"/>
    </xf>
    <xf numFmtId="41" fontId="32" fillId="0" borderId="60" xfId="9169" applyNumberFormat="1" applyFont="1" applyFill="1" applyBorder="1" applyAlignment="1">
      <alignment vertical="center"/>
    </xf>
    <xf numFmtId="3" fontId="135" fillId="25" borderId="32" xfId="0" applyNumberFormat="1" applyFont="1" applyFill="1" applyBorder="1" applyAlignment="1">
      <alignment horizontal="right" vertical="top"/>
    </xf>
    <xf numFmtId="181" fontId="149" fillId="25" borderId="33" xfId="2737" applyNumberFormat="1" applyFont="1" applyFill="1" applyBorder="1" applyAlignment="1">
      <alignment horizontal="right" vertical="top"/>
    </xf>
    <xf numFmtId="41" fontId="32" fillId="0" borderId="44" xfId="9169" applyNumberFormat="1" applyFont="1" applyFill="1" applyBorder="1" applyAlignment="1">
      <alignment vertical="center"/>
    </xf>
    <xf numFmtId="41" fontId="29" fillId="0" borderId="44" xfId="208" applyNumberFormat="1" applyFont="1" applyFill="1" applyBorder="1" applyAlignment="1">
      <alignment horizontal="center" vertical="center"/>
    </xf>
    <xf numFmtId="49" fontId="137" fillId="25" borderId="33" xfId="0" applyNumberFormat="1" applyFont="1" applyFill="1" applyBorder="1" applyAlignment="1">
      <alignment horizontal="left" vertical="top" wrapText="1"/>
    </xf>
    <xf numFmtId="49" fontId="135" fillId="25" borderId="28" xfId="0" applyNumberFormat="1" applyFont="1" applyFill="1" applyBorder="1" applyAlignment="1">
      <alignment horizontal="center" vertical="center"/>
    </xf>
    <xf numFmtId="3" fontId="135" fillId="25" borderId="33" xfId="0" applyNumberFormat="1" applyFont="1" applyFill="1" applyBorder="1" applyAlignment="1">
      <alignment horizontal="right" vertical="top"/>
    </xf>
    <xf numFmtId="41" fontId="32" fillId="0" borderId="59" xfId="9169" applyNumberFormat="1" applyFont="1" applyFill="1" applyBorder="1" applyAlignment="1">
      <alignment vertical="center"/>
    </xf>
    <xf numFmtId="0" fontId="135" fillId="25" borderId="28" xfId="0" applyFont="1" applyFill="1" applyBorder="1" applyAlignment="1">
      <alignment horizontal="center" vertical="center" wrapText="1"/>
    </xf>
    <xf numFmtId="49" fontId="149" fillId="25" borderId="33" xfId="2737" applyNumberFormat="1" applyFont="1" applyFill="1" applyBorder="1" applyAlignment="1">
      <alignment horizontal="left" vertical="top" wrapText="1"/>
    </xf>
    <xf numFmtId="41" fontId="29" fillId="0" borderId="45" xfId="208" applyNumberFormat="1" applyFont="1" applyFill="1" applyBorder="1" applyAlignment="1">
      <alignment horizontal="center" vertical="center"/>
    </xf>
    <xf numFmtId="49" fontId="137" fillId="25" borderId="32" xfId="0" applyNumberFormat="1" applyFont="1" applyFill="1" applyBorder="1" applyAlignment="1">
      <alignment horizontal="left" vertical="top" wrapText="1"/>
    </xf>
    <xf numFmtId="49" fontId="189" fillId="25" borderId="0" xfId="2737" applyNumberFormat="1" applyFont="1" applyFill="1" applyAlignment="1">
      <alignment horizontal="left" vertical="center"/>
    </xf>
    <xf numFmtId="41" fontId="29" fillId="0" borderId="45" xfId="208" applyNumberFormat="1" applyFont="1" applyFill="1" applyBorder="1" applyAlignment="1">
      <alignment horizontal="center" vertical="center"/>
    </xf>
    <xf numFmtId="181" fontId="137" fillId="25" borderId="32" xfId="2737" applyNumberFormat="1" applyFont="1" applyFill="1" applyBorder="1" applyAlignment="1">
      <alignment horizontal="right" vertical="top"/>
    </xf>
    <xf numFmtId="49" fontId="135" fillId="25" borderId="33" xfId="2737" applyNumberFormat="1" applyFont="1" applyFill="1" applyBorder="1" applyAlignment="1">
      <alignment horizontal="right" vertical="top"/>
    </xf>
    <xf numFmtId="181" fontId="137" fillId="25" borderId="33" xfId="2737" applyNumberFormat="1" applyFont="1" applyFill="1" applyBorder="1" applyAlignment="1">
      <alignment horizontal="right" vertical="top"/>
    </xf>
    <xf numFmtId="41" fontId="29" fillId="0" borderId="62" xfId="208" applyNumberFormat="1" applyFont="1" applyFill="1" applyBorder="1" applyAlignment="1">
      <alignment horizontal="center" vertical="center"/>
    </xf>
    <xf numFmtId="49" fontId="135" fillId="25" borderId="33" xfId="0" applyNumberFormat="1" applyFont="1" applyFill="1" applyBorder="1" applyAlignment="1">
      <alignment horizontal="left" vertical="top" wrapText="1"/>
    </xf>
    <xf numFmtId="41" fontId="32" fillId="0" borderId="44" xfId="208" applyNumberFormat="1" applyFont="1" applyFill="1" applyBorder="1" applyAlignment="1">
      <alignment horizontal="center" vertical="center"/>
    </xf>
    <xf numFmtId="41" fontId="32" fillId="0" borderId="45" xfId="208" applyNumberFormat="1" applyFont="1" applyFill="1" applyBorder="1" applyAlignment="1">
      <alignment horizontal="center" vertical="center"/>
    </xf>
    <xf numFmtId="49" fontId="137" fillId="25" borderId="36" xfId="2737" applyNumberFormat="1" applyFont="1" applyFill="1" applyBorder="1" applyAlignment="1">
      <alignment horizontal="left" vertical="top" wrapText="1"/>
    </xf>
    <xf numFmtId="49" fontId="140" fillId="25" borderId="0" xfId="2737" applyNumberFormat="1" applyFont="1" applyFill="1" applyAlignment="1">
      <alignment horizontal="left" vertical="center"/>
    </xf>
    <xf numFmtId="49" fontId="135" fillId="25" borderId="28" xfId="2737" applyNumberFormat="1" applyFont="1" applyFill="1" applyBorder="1" applyAlignment="1">
      <alignment horizontal="center" vertical="center"/>
    </xf>
    <xf numFmtId="41" fontId="32" fillId="0" borderId="45" xfId="9169" applyNumberFormat="1" applyFont="1" applyFill="1" applyBorder="1" applyAlignment="1">
      <alignment vertical="center"/>
    </xf>
    <xf numFmtId="49" fontId="140" fillId="25" borderId="0" xfId="0" applyNumberFormat="1" applyFont="1" applyFill="1" applyAlignment="1">
      <alignment horizontal="left" vertical="center"/>
    </xf>
    <xf numFmtId="41" fontId="29" fillId="0" borderId="44" xfId="208" applyNumberFormat="1" applyFont="1" applyFill="1" applyBorder="1" applyAlignment="1">
      <alignment horizontal="center" vertical="center"/>
    </xf>
    <xf numFmtId="49" fontId="137" fillId="25" borderId="33" xfId="2737" applyNumberFormat="1" applyFont="1" applyFill="1" applyBorder="1" applyAlignment="1">
      <alignment horizontal="left" vertical="top" wrapText="1"/>
    </xf>
    <xf numFmtId="0" fontId="136" fillId="25" borderId="0" xfId="2737" applyFont="1" applyFill="1" applyAlignment="1">
      <alignment horizontal="left"/>
    </xf>
    <xf numFmtId="181" fontId="135" fillId="25" borderId="33" xfId="2737" applyNumberFormat="1" applyFont="1" applyFill="1" applyBorder="1" applyAlignment="1">
      <alignment horizontal="right" vertical="top"/>
    </xf>
    <xf numFmtId="41" fontId="29" fillId="0" borderId="61" xfId="208" applyNumberFormat="1" applyFont="1" applyFill="1" applyBorder="1" applyAlignment="1">
      <alignment horizontal="center" vertical="center"/>
    </xf>
    <xf numFmtId="3" fontId="135" fillId="25" borderId="35" xfId="0" applyNumberFormat="1" applyFont="1" applyFill="1" applyBorder="1" applyAlignment="1">
      <alignment horizontal="right" vertical="top"/>
    </xf>
    <xf numFmtId="49" fontId="137" fillId="25" borderId="34" xfId="0" applyNumberFormat="1" applyFont="1" applyFill="1" applyBorder="1" applyAlignment="1">
      <alignment horizontal="left" vertical="top" wrapText="1"/>
    </xf>
    <xf numFmtId="0" fontId="135" fillId="25" borderId="28" xfId="2737" applyFont="1" applyFill="1" applyBorder="1" applyAlignment="1">
      <alignment horizontal="center" vertical="center" wrapText="1"/>
    </xf>
    <xf numFmtId="49" fontId="137" fillId="25" borderId="35" xfId="0" applyNumberFormat="1" applyFont="1" applyFill="1" applyBorder="1" applyAlignment="1">
      <alignment horizontal="left" vertical="top" wrapText="1"/>
    </xf>
    <xf numFmtId="49" fontId="135" fillId="25" borderId="33" xfId="2737" applyNumberFormat="1" applyFont="1" applyFill="1" applyBorder="1" applyAlignment="1">
      <alignment horizontal="left" vertical="top" wrapText="1"/>
    </xf>
    <xf numFmtId="0" fontId="41" fillId="0" borderId="0" xfId="0" applyFont="1" applyFill="1" applyBorder="1" applyAlignment="1">
      <alignment horizontal="right"/>
    </xf>
    <xf numFmtId="0" fontId="41" fillId="0" borderId="0" xfId="0" applyFont="1" applyFill="1"/>
    <xf numFmtId="0" fontId="0" fillId="0" borderId="0" xfId="0"/>
    <xf numFmtId="0" fontId="44" fillId="0" borderId="0" xfId="0" applyFont="1" applyFill="1"/>
    <xf numFmtId="0" fontId="0" fillId="0" borderId="0" xfId="0" applyFill="1"/>
    <xf numFmtId="0" fontId="72" fillId="0" borderId="0" xfId="0" applyFont="1" applyFill="1"/>
    <xf numFmtId="0" fontId="26" fillId="0" borderId="0" xfId="0" applyFont="1" applyFill="1"/>
    <xf numFmtId="0" fontId="41" fillId="0" borderId="0" xfId="0" applyFont="1" applyFill="1"/>
    <xf numFmtId="0" fontId="29" fillId="0" borderId="12" xfId="0" applyFont="1" applyFill="1" applyBorder="1" applyAlignment="1">
      <alignment horizontal="center" vertical="center" wrapText="1"/>
    </xf>
    <xf numFmtId="0" fontId="136" fillId="25" borderId="0" xfId="0" applyFont="1" applyFill="1" applyAlignment="1">
      <alignment horizontal="left"/>
    </xf>
    <xf numFmtId="175" fontId="36" fillId="24" borderId="10" xfId="0" applyNumberFormat="1" applyFont="1" applyFill="1" applyBorder="1" applyAlignment="1">
      <alignment horizontal="left" vertical="center" indent="1"/>
    </xf>
    <xf numFmtId="173" fontId="35" fillId="24" borderId="15" xfId="0" applyNumberFormat="1" applyFont="1" applyFill="1" applyBorder="1" applyAlignment="1">
      <alignment horizontal="left" vertical="center" indent="1"/>
    </xf>
    <xf numFmtId="0" fontId="37" fillId="0" borderId="0" xfId="0" applyNumberFormat="1" applyFont="1" applyFill="1" applyBorder="1" applyAlignment="1" applyProtection="1">
      <alignment horizontal="left" vertical="top" wrapText="1"/>
      <protection locked="0"/>
    </xf>
    <xf numFmtId="0" fontId="36" fillId="0" borderId="0" xfId="0" applyFont="1" applyAlignment="1">
      <alignment horizontal="center"/>
    </xf>
    <xf numFmtId="0" fontId="29" fillId="0" borderId="0" xfId="0" applyFont="1" applyAlignment="1">
      <alignment horizontal="left" vertical="top" wrapText="1"/>
    </xf>
    <xf numFmtId="49" fontId="135" fillId="25" borderId="0" xfId="0" applyNumberFormat="1" applyFont="1" applyFill="1" applyAlignment="1">
      <alignment horizontal="right"/>
    </xf>
    <xf numFmtId="49" fontId="137" fillId="25" borderId="0" xfId="0" applyNumberFormat="1" applyFont="1" applyFill="1" applyAlignment="1">
      <alignment horizontal="right" vertical="center"/>
    </xf>
    <xf numFmtId="49" fontId="138" fillId="25" borderId="0" xfId="0" applyNumberFormat="1" applyFont="1" applyFill="1" applyAlignment="1">
      <alignment horizontal="left" vertical="center" wrapText="1"/>
    </xf>
    <xf numFmtId="49" fontId="140" fillId="25" borderId="27" xfId="0" applyNumberFormat="1" applyFont="1" applyFill="1" applyBorder="1" applyAlignment="1">
      <alignment horizontal="center" vertical="center"/>
    </xf>
    <xf numFmtId="49" fontId="140" fillId="25" borderId="27" xfId="0" applyNumberFormat="1" applyFont="1" applyFill="1" applyBorder="1" applyAlignment="1">
      <alignment horizontal="center" vertical="center" wrapText="1"/>
    </xf>
    <xf numFmtId="49" fontId="140" fillId="25" borderId="27" xfId="2737" applyNumberFormat="1" applyFont="1" applyFill="1" applyBorder="1" applyAlignment="1">
      <alignment horizontal="center" vertical="center"/>
    </xf>
    <xf numFmtId="49" fontId="135" fillId="25" borderId="0" xfId="2737" applyNumberFormat="1" applyFont="1" applyFill="1" applyAlignment="1">
      <alignment horizontal="left"/>
    </xf>
    <xf numFmtId="49" fontId="137" fillId="25" borderId="0" xfId="2737" applyNumberFormat="1" applyFont="1" applyFill="1" applyAlignment="1">
      <alignment horizontal="left"/>
    </xf>
    <xf numFmtId="49" fontId="138" fillId="25" borderId="0" xfId="2737" applyNumberFormat="1" applyFont="1" applyFill="1" applyAlignment="1">
      <alignment horizontal="left" vertical="center" wrapText="1"/>
    </xf>
    <xf numFmtId="49" fontId="135" fillId="25" borderId="0" xfId="2737" applyNumberFormat="1" applyFont="1" applyFill="1" applyAlignment="1">
      <alignment horizontal="left" vertical="center"/>
    </xf>
    <xf numFmtId="49" fontId="137" fillId="25" borderId="0" xfId="2737" applyNumberFormat="1" applyFont="1" applyFill="1" applyAlignment="1">
      <alignment horizontal="left" vertical="center"/>
    </xf>
    <xf numFmtId="49" fontId="156" fillId="25" borderId="0" xfId="2737" applyNumberFormat="1" applyFont="1" applyFill="1" applyAlignment="1">
      <alignment horizontal="center" vertical="center"/>
    </xf>
    <xf numFmtId="49" fontId="140" fillId="25" borderId="27" xfId="2737" applyNumberFormat="1" applyFont="1" applyFill="1" applyBorder="1" applyAlignment="1">
      <alignment horizontal="center" vertical="center" wrapText="1"/>
    </xf>
    <xf numFmtId="49" fontId="135" fillId="25" borderId="0" xfId="2737" applyNumberFormat="1" applyFont="1" applyFill="1" applyAlignment="1">
      <alignment horizontal="right" vertical="center"/>
    </xf>
    <xf numFmtId="49" fontId="137" fillId="25" borderId="0" xfId="2737" applyNumberFormat="1" applyFont="1" applyFill="1" applyAlignment="1">
      <alignment horizontal="right" vertical="center"/>
    </xf>
    <xf numFmtId="49" fontId="138" fillId="25" borderId="0" xfId="2737" applyNumberFormat="1" applyFont="1" applyFill="1" applyAlignment="1">
      <alignment horizontal="right" vertical="center" wrapText="1"/>
    </xf>
    <xf numFmtId="49" fontId="140" fillId="25" borderId="69" xfId="2737" applyNumberFormat="1" applyFont="1" applyFill="1" applyBorder="1" applyAlignment="1">
      <alignment horizontal="center" vertical="center" wrapText="1"/>
    </xf>
    <xf numFmtId="0" fontId="146" fillId="25" borderId="0" xfId="2737" applyFont="1" applyFill="1" applyAlignment="1">
      <alignment horizontal="center" vertical="center" wrapText="1"/>
    </xf>
    <xf numFmtId="49" fontId="157" fillId="25" borderId="0" xfId="2737" applyNumberFormat="1" applyFont="1" applyFill="1" applyAlignment="1">
      <alignment horizontal="right"/>
    </xf>
    <xf numFmtId="49" fontId="152" fillId="25" borderId="0" xfId="2737" applyNumberFormat="1" applyFont="1" applyFill="1" applyAlignment="1">
      <alignment horizontal="right"/>
    </xf>
    <xf numFmtId="49" fontId="157" fillId="25" borderId="0" xfId="2737" applyNumberFormat="1" applyFont="1" applyFill="1" applyAlignment="1">
      <alignment horizontal="left"/>
    </xf>
    <xf numFmtId="49" fontId="152" fillId="25" borderId="0" xfId="2737" applyNumberFormat="1" applyFont="1" applyFill="1" applyAlignment="1">
      <alignment horizontal="left"/>
    </xf>
    <xf numFmtId="49" fontId="158" fillId="25" borderId="0" xfId="2737" applyNumberFormat="1" applyFont="1" applyFill="1" applyAlignment="1">
      <alignment horizontal="left"/>
    </xf>
    <xf numFmtId="49" fontId="174" fillId="25" borderId="0" xfId="2737" applyNumberFormat="1" applyFont="1" applyFill="1" applyAlignment="1">
      <alignment horizontal="right" vertical="center"/>
    </xf>
    <xf numFmtId="49" fontId="143" fillId="25" borderId="27" xfId="2737" applyNumberFormat="1" applyFont="1" applyFill="1" applyBorder="1" applyAlignment="1">
      <alignment horizontal="center" vertical="center" wrapText="1"/>
    </xf>
    <xf numFmtId="49" fontId="143" fillId="25" borderId="27" xfId="2737" applyNumberFormat="1" applyFont="1" applyFill="1" applyBorder="1" applyAlignment="1">
      <alignment horizontal="center" vertical="center"/>
    </xf>
    <xf numFmtId="49" fontId="174" fillId="25" borderId="0" xfId="2737" applyNumberFormat="1" applyFont="1" applyFill="1" applyAlignment="1">
      <alignment horizontal="left" vertical="center"/>
    </xf>
    <xf numFmtId="49" fontId="152" fillId="25" borderId="0" xfId="2737" applyNumberFormat="1" applyFont="1" applyFill="1" applyAlignment="1">
      <alignment horizontal="left" vertical="center"/>
    </xf>
    <xf numFmtId="0" fontId="143" fillId="25" borderId="27" xfId="2737" applyFont="1" applyFill="1" applyBorder="1" applyAlignment="1">
      <alignment horizontal="center" vertical="center" wrapText="1"/>
    </xf>
    <xf numFmtId="49" fontId="152" fillId="25" borderId="0" xfId="2737" applyNumberFormat="1" applyFont="1" applyFill="1" applyAlignment="1">
      <alignment horizontal="right" vertical="center"/>
    </xf>
    <xf numFmtId="49" fontId="157" fillId="25" borderId="0" xfId="2737" applyNumberFormat="1" applyFont="1" applyFill="1" applyAlignment="1">
      <alignment horizontal="left" vertical="center"/>
    </xf>
    <xf numFmtId="49" fontId="140" fillId="25" borderId="0" xfId="2737" applyNumberFormat="1" applyFont="1" applyFill="1" applyAlignment="1">
      <alignment horizontal="right" vertical="center"/>
    </xf>
    <xf numFmtId="49" fontId="165" fillId="25" borderId="24" xfId="2737" applyNumberFormat="1" applyFont="1" applyFill="1" applyBorder="1" applyAlignment="1">
      <alignment horizontal="left" vertical="center" wrapText="1"/>
    </xf>
    <xf numFmtId="49" fontId="163" fillId="25" borderId="24" xfId="2737" applyNumberFormat="1" applyFont="1" applyFill="1" applyBorder="1" applyAlignment="1">
      <alignment horizontal="left" vertical="center" wrapText="1"/>
    </xf>
    <xf numFmtId="49" fontId="161" fillId="25" borderId="24" xfId="2737" applyNumberFormat="1" applyFont="1" applyFill="1" applyBorder="1" applyAlignment="1">
      <alignment horizontal="left" vertical="center" wrapText="1"/>
    </xf>
    <xf numFmtId="0" fontId="141" fillId="25" borderId="0" xfId="2737" applyFont="1" applyFill="1" applyAlignment="1">
      <alignment horizontal="right" wrapText="1"/>
    </xf>
    <xf numFmtId="49" fontId="161" fillId="25" borderId="27" xfId="2737" applyNumberFormat="1" applyFont="1" applyFill="1" applyBorder="1" applyAlignment="1">
      <alignment horizontal="center" vertical="center"/>
    </xf>
    <xf numFmtId="49" fontId="161" fillId="25" borderId="24" xfId="2737" applyNumberFormat="1" applyFont="1" applyFill="1" applyBorder="1" applyAlignment="1">
      <alignment horizontal="left" vertical="center"/>
    </xf>
    <xf numFmtId="0" fontId="141" fillId="25" borderId="0" xfId="2737" applyFont="1" applyFill="1" applyAlignment="1">
      <alignment horizontal="left" wrapText="1"/>
    </xf>
    <xf numFmtId="49" fontId="165" fillId="25" borderId="25" xfId="2737" applyNumberFormat="1" applyFont="1" applyFill="1" applyBorder="1" applyAlignment="1">
      <alignment horizontal="left" vertical="center" wrapText="1"/>
    </xf>
    <xf numFmtId="49" fontId="139" fillId="25" borderId="27" xfId="2737" applyNumberFormat="1" applyFont="1" applyFill="1" applyBorder="1" applyAlignment="1">
      <alignment horizontal="center" vertical="center" wrapText="1"/>
    </xf>
    <xf numFmtId="49" fontId="139" fillId="25" borderId="27" xfId="2737" applyNumberFormat="1" applyFont="1" applyFill="1" applyBorder="1" applyAlignment="1">
      <alignment horizontal="center" vertical="center"/>
    </xf>
    <xf numFmtId="49" fontId="172" fillId="25" borderId="0" xfId="0" applyNumberFormat="1" applyFont="1" applyFill="1" applyAlignment="1">
      <alignment horizontal="left" vertical="center"/>
    </xf>
    <xf numFmtId="0" fontId="173" fillId="25" borderId="0" xfId="0" applyFont="1" applyFill="1" applyAlignment="1">
      <alignment horizontal="center" vertical="center"/>
    </xf>
    <xf numFmtId="49" fontId="173" fillId="25" borderId="0" xfId="0" applyNumberFormat="1" applyFont="1" applyFill="1" applyAlignment="1">
      <alignment horizontal="center" vertical="center"/>
    </xf>
    <xf numFmtId="0" fontId="171" fillId="25" borderId="0" xfId="2737" applyFont="1" applyFill="1" applyAlignment="1">
      <alignment horizontal="center" vertical="center" wrapText="1"/>
    </xf>
    <xf numFmtId="49" fontId="170" fillId="25" borderId="0" xfId="2737" applyNumberFormat="1" applyFont="1" applyFill="1" applyAlignment="1">
      <alignment horizontal="left" vertical="center" wrapText="1"/>
    </xf>
    <xf numFmtId="49" fontId="158" fillId="25" borderId="78" xfId="2737" applyNumberFormat="1" applyFont="1" applyFill="1" applyBorder="1" applyAlignment="1">
      <alignment horizontal="left"/>
    </xf>
    <xf numFmtId="49" fontId="158" fillId="25" borderId="58" xfId="2737" applyNumberFormat="1" applyFont="1" applyFill="1" applyBorder="1" applyAlignment="1">
      <alignment horizontal="center" vertical="center" wrapText="1"/>
    </xf>
    <xf numFmtId="49" fontId="158" fillId="25" borderId="78" xfId="2737" applyNumberFormat="1" applyFont="1" applyFill="1" applyBorder="1" applyAlignment="1">
      <alignment horizontal="right"/>
    </xf>
    <xf numFmtId="0" fontId="158" fillId="25" borderId="0" xfId="2737" applyFont="1" applyFill="1" applyAlignment="1">
      <alignment horizontal="right" wrapText="1"/>
    </xf>
    <xf numFmtId="0" fontId="158" fillId="25" borderId="0" xfId="2737" applyFont="1" applyFill="1" applyAlignment="1">
      <alignment horizontal="left" wrapText="1"/>
    </xf>
    <xf numFmtId="4" fontId="29" fillId="0" borderId="12" xfId="0" applyNumberFormat="1" applyFont="1" applyBorder="1" applyAlignment="1">
      <alignment horizontal="center" vertical="center" wrapText="1"/>
    </xf>
    <xf numFmtId="4" fontId="29" fillId="0" borderId="15" xfId="0" applyNumberFormat="1" applyFont="1" applyBorder="1" applyAlignment="1">
      <alignment horizontal="center" vertical="center" wrapText="1"/>
    </xf>
    <xf numFmtId="0" fontId="32" fillId="0" borderId="0"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1" xfId="0" applyFont="1" applyFill="1" applyBorder="1" applyAlignment="1">
      <alignment horizontal="center" vertical="center" wrapText="1"/>
    </xf>
    <xf numFmtId="0" fontId="29" fillId="0" borderId="12" xfId="0" applyFont="1" applyBorder="1" applyAlignment="1">
      <alignment horizontal="center" vertical="center" wrapText="1"/>
    </xf>
    <xf numFmtId="0" fontId="29" fillId="0" borderId="15" xfId="0" applyFont="1" applyBorder="1" applyAlignment="1">
      <alignment horizontal="center" vertical="center" wrapText="1"/>
    </xf>
    <xf numFmtId="4" fontId="32" fillId="0" borderId="12" xfId="0" applyNumberFormat="1" applyFont="1" applyBorder="1" applyAlignment="1">
      <alignment horizontal="center" vertical="center" wrapText="1"/>
    </xf>
    <xf numFmtId="4" fontId="32" fillId="0" borderId="15" xfId="0" applyNumberFormat="1" applyFont="1" applyBorder="1" applyAlignment="1">
      <alignment horizontal="center" vertical="center" wrapText="1"/>
    </xf>
    <xf numFmtId="0" fontId="138" fillId="25" borderId="0" xfId="2737" applyFont="1" applyFill="1" applyAlignment="1">
      <alignment horizontal="center" vertical="center" wrapText="1"/>
    </xf>
    <xf numFmtId="0" fontId="47" fillId="0" borderId="0" xfId="0" applyFont="1" applyBorder="1" applyAlignment="1">
      <alignment horizontal="center" vertical="center" wrapText="1"/>
    </xf>
    <xf numFmtId="0" fontId="182" fillId="0" borderId="23" xfId="0" applyFont="1" applyBorder="1" applyAlignment="1">
      <alignment horizontal="left" vertical="center" wrapText="1"/>
    </xf>
    <xf numFmtId="0" fontId="32" fillId="0" borderId="0" xfId="0" applyFont="1" applyAlignment="1">
      <alignment horizontal="center" vertical="center" wrapText="1"/>
    </xf>
    <xf numFmtId="0" fontId="50" fillId="0" borderId="0" xfId="0" applyFont="1" applyFill="1" applyAlignment="1">
      <alignment horizontal="center" vertical="center"/>
    </xf>
    <xf numFmtId="0" fontId="49" fillId="0" borderId="0" xfId="0" applyFont="1" applyBorder="1" applyAlignment="1">
      <alignment horizontal="center" vertical="center"/>
    </xf>
    <xf numFmtId="0" fontId="0" fillId="0" borderId="0" xfId="0" applyBorder="1" applyAlignment="1">
      <alignment horizontal="center" vertical="center"/>
    </xf>
    <xf numFmtId="0" fontId="49" fillId="0" borderId="12" xfId="0" applyFont="1" applyBorder="1" applyAlignment="1">
      <alignment horizontal="center" vertical="center"/>
    </xf>
    <xf numFmtId="0" fontId="49" fillId="0" borderId="10" xfId="0" applyFont="1" applyBorder="1" applyAlignment="1">
      <alignment horizontal="center" vertical="center"/>
    </xf>
    <xf numFmtId="0" fontId="49" fillId="0" borderId="18" xfId="0" applyFont="1" applyBorder="1" applyAlignment="1">
      <alignment horizontal="center" vertical="center"/>
    </xf>
    <xf numFmtId="0" fontId="0" fillId="0" borderId="23" xfId="0" applyBorder="1" applyAlignment="1">
      <alignment horizontal="center" vertical="center"/>
    </xf>
    <xf numFmtId="0" fontId="49" fillId="0" borderId="19" xfId="0" applyFont="1" applyBorder="1" applyAlignment="1">
      <alignment horizontal="center" vertical="center"/>
    </xf>
    <xf numFmtId="0" fontId="0" fillId="0" borderId="20" xfId="0" applyBorder="1" applyAlignment="1">
      <alignment horizontal="center" vertical="center"/>
    </xf>
    <xf numFmtId="0" fontId="49" fillId="0" borderId="17" xfId="0" applyFont="1" applyBorder="1" applyAlignment="1">
      <alignment horizontal="center" vertical="center"/>
    </xf>
    <xf numFmtId="0" fontId="0" fillId="0" borderId="0" xfId="0" applyAlignment="1">
      <alignment horizontal="center" vertical="center"/>
    </xf>
    <xf numFmtId="0" fontId="49" fillId="0" borderId="15" xfId="0" applyFont="1" applyBorder="1" applyAlignment="1">
      <alignment horizontal="center" vertical="center"/>
    </xf>
    <xf numFmtId="0" fontId="49" fillId="0" borderId="14" xfId="0" applyFont="1" applyBorder="1" applyAlignment="1">
      <alignment horizontal="center" vertical="center"/>
    </xf>
    <xf numFmtId="0" fontId="49" fillId="0" borderId="23" xfId="0" applyFont="1" applyBorder="1" applyAlignment="1">
      <alignment horizontal="center" vertical="center"/>
    </xf>
    <xf numFmtId="0" fontId="49" fillId="0" borderId="13" xfId="0" applyFont="1" applyBorder="1" applyAlignment="1">
      <alignment horizontal="center" vertical="center"/>
    </xf>
    <xf numFmtId="0" fontId="49" fillId="0" borderId="20" xfId="0" applyFont="1" applyBorder="1" applyAlignment="1">
      <alignment horizontal="center" vertical="center"/>
    </xf>
    <xf numFmtId="0" fontId="49" fillId="0" borderId="16" xfId="0" applyFont="1" applyBorder="1" applyAlignment="1">
      <alignment horizontal="center" vertical="center"/>
    </xf>
    <xf numFmtId="0" fontId="34" fillId="0" borderId="0" xfId="2861" applyFont="1" applyAlignment="1">
      <alignment horizontal="left"/>
    </xf>
    <xf numFmtId="0" fontId="29" fillId="0" borderId="12"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18" xfId="0" applyFont="1" applyFill="1" applyBorder="1" applyAlignment="1">
      <alignment horizontal="center" vertical="center"/>
    </xf>
    <xf numFmtId="0" fontId="29" fillId="0" borderId="13"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16" xfId="0" applyFont="1" applyFill="1" applyBorder="1" applyAlignment="1">
      <alignment horizontal="center" vertical="center"/>
    </xf>
    <xf numFmtId="0" fontId="34" fillId="0" borderId="56" xfId="0" applyFont="1" applyBorder="1" applyAlignment="1">
      <alignment horizontal="left" vertical="center"/>
    </xf>
    <xf numFmtId="0" fontId="34" fillId="0" borderId="46" xfId="0" applyFont="1" applyBorder="1" applyAlignment="1">
      <alignment horizontal="left" vertical="center"/>
    </xf>
    <xf numFmtId="0" fontId="25" fillId="0" borderId="56" xfId="0" applyFont="1" applyBorder="1" applyAlignment="1">
      <alignment horizontal="left"/>
    </xf>
    <xf numFmtId="0" fontId="25" fillId="0" borderId="46" xfId="0" applyFont="1" applyBorder="1" applyAlignment="1">
      <alignment horizontal="left"/>
    </xf>
    <xf numFmtId="0" fontId="25" fillId="0" borderId="75" xfId="0" applyFont="1" applyBorder="1" applyAlignment="1">
      <alignment horizontal="left"/>
    </xf>
    <xf numFmtId="0" fontId="38" fillId="0" borderId="0" xfId="0" applyFont="1" applyAlignment="1">
      <alignment horizontal="left"/>
    </xf>
    <xf numFmtId="0" fontId="29" fillId="0" borderId="0" xfId="0" applyFont="1" applyAlignment="1">
      <alignment horizontal="left"/>
    </xf>
    <xf numFmtId="0" fontId="34" fillId="0" borderId="0" xfId="0" applyFont="1" applyAlignment="1">
      <alignment horizontal="left"/>
    </xf>
    <xf numFmtId="0" fontId="38" fillId="0" borderId="0" xfId="0" applyFont="1" applyAlignment="1">
      <alignment horizontal="left" wrapText="1"/>
    </xf>
    <xf numFmtId="0" fontId="29" fillId="0" borderId="12" xfId="0" applyFont="1" applyFill="1" applyBorder="1" applyAlignment="1">
      <alignment horizontal="center" vertical="center"/>
    </xf>
    <xf numFmtId="0" fontId="29" fillId="0" borderId="10" xfId="0" applyFont="1" applyFill="1" applyBorder="1" applyAlignment="1">
      <alignment horizontal="center" vertical="center"/>
    </xf>
    <xf numFmtId="0" fontId="29" fillId="0" borderId="15" xfId="0" applyFont="1" applyFill="1" applyBorder="1" applyAlignment="1">
      <alignment horizontal="center" vertical="center"/>
    </xf>
    <xf numFmtId="0" fontId="29" fillId="0" borderId="18" xfId="0" applyFont="1" applyBorder="1" applyAlignment="1">
      <alignment horizontal="center" vertical="center"/>
    </xf>
    <xf numFmtId="0" fontId="29" fillId="0" borderId="13" xfId="0" applyFont="1" applyBorder="1" applyAlignment="1">
      <alignment horizontal="center" vertical="center"/>
    </xf>
    <xf numFmtId="0" fontId="29" fillId="0" borderId="19" xfId="0" applyFont="1" applyBorder="1" applyAlignment="1">
      <alignment horizontal="center" vertical="center"/>
    </xf>
    <xf numFmtId="0" fontId="29" fillId="0" borderId="16" xfId="0" applyFont="1" applyBorder="1" applyAlignment="1">
      <alignment horizontal="center" vertical="center"/>
    </xf>
    <xf numFmtId="0" fontId="88" fillId="0" borderId="0" xfId="0" applyFont="1" applyAlignment="1">
      <alignment horizontal="center" wrapText="1"/>
    </xf>
    <xf numFmtId="0" fontId="87" fillId="0" borderId="0" xfId="0" applyFont="1" applyAlignment="1">
      <alignment horizontal="center" vertical="center" wrapText="1"/>
    </xf>
    <xf numFmtId="0" fontId="105" fillId="0" borderId="0" xfId="0" applyFont="1" applyAlignment="1">
      <alignment horizontal="center"/>
    </xf>
    <xf numFmtId="0" fontId="86" fillId="0" borderId="0" xfId="0" applyFont="1" applyAlignment="1">
      <alignment horizontal="left" wrapText="1"/>
    </xf>
    <xf numFmtId="0" fontId="87" fillId="26" borderId="37" xfId="0" applyFont="1" applyFill="1" applyBorder="1" applyAlignment="1">
      <alignment horizontal="center" wrapText="1"/>
    </xf>
    <xf numFmtId="0" fontId="87" fillId="26" borderId="38" xfId="0" applyFont="1" applyFill="1" applyBorder="1" applyAlignment="1">
      <alignment horizontal="center" wrapText="1"/>
    </xf>
    <xf numFmtId="0" fontId="88" fillId="27" borderId="40" xfId="0" applyFont="1" applyFill="1" applyBorder="1" applyAlignment="1">
      <alignment horizontal="center" wrapText="1"/>
    </xf>
    <xf numFmtId="0" fontId="88" fillId="27" borderId="51" xfId="0" applyFont="1" applyFill="1" applyBorder="1" applyAlignment="1">
      <alignment horizontal="center" wrapText="1"/>
    </xf>
    <xf numFmtId="0" fontId="88" fillId="27" borderId="50" xfId="0" applyFont="1" applyFill="1" applyBorder="1" applyAlignment="1">
      <alignment horizontal="center" wrapText="1"/>
    </xf>
    <xf numFmtId="0" fontId="89" fillId="26" borderId="11" xfId="0" applyFont="1" applyFill="1" applyBorder="1" applyAlignment="1">
      <alignment horizontal="center" wrapText="1"/>
    </xf>
    <xf numFmtId="0" fontId="86" fillId="26" borderId="38" xfId="0" applyFont="1" applyFill="1" applyBorder="1" applyAlignment="1">
      <alignment horizontal="center" vertical="center" wrapText="1"/>
    </xf>
    <xf numFmtId="0" fontId="86" fillId="26" borderId="37" xfId="0" applyFont="1" applyFill="1" applyBorder="1" applyAlignment="1">
      <alignment horizontal="center" vertical="center" wrapText="1"/>
    </xf>
    <xf numFmtId="0" fontId="86" fillId="26" borderId="82" xfId="0" applyFont="1" applyFill="1" applyBorder="1" applyAlignment="1">
      <alignment horizontal="center" vertical="center" wrapText="1"/>
    </xf>
    <xf numFmtId="0" fontId="86" fillId="26" borderId="48" xfId="0" applyFont="1" applyFill="1" applyBorder="1" applyAlignment="1">
      <alignment horizontal="center" vertical="center" wrapText="1"/>
    </xf>
    <xf numFmtId="0" fontId="86" fillId="27" borderId="48" xfId="0" applyFont="1" applyFill="1" applyBorder="1" applyAlignment="1">
      <alignment horizontal="center" wrapText="1"/>
    </xf>
    <xf numFmtId="0" fontId="86" fillId="27" borderId="38" xfId="0" applyFont="1" applyFill="1" applyBorder="1" applyAlignment="1">
      <alignment horizontal="center" wrapText="1"/>
    </xf>
    <xf numFmtId="0" fontId="86" fillId="27" borderId="64" xfId="0" applyFont="1" applyFill="1" applyBorder="1" applyAlignment="1">
      <alignment horizontal="center" wrapText="1"/>
    </xf>
    <xf numFmtId="0" fontId="86" fillId="27" borderId="49" xfId="0" applyFont="1" applyFill="1" applyBorder="1" applyAlignment="1">
      <alignment horizontal="center" wrapText="1"/>
    </xf>
    <xf numFmtId="49" fontId="189" fillId="25" borderId="0" xfId="2737" applyNumberFormat="1" applyFont="1" applyFill="1" applyAlignment="1">
      <alignment horizontal="right" vertical="center"/>
    </xf>
    <xf numFmtId="0" fontId="138" fillId="25" borderId="0" xfId="0" applyFont="1" applyFill="1" applyAlignment="1">
      <alignment horizontal="center" vertical="center" wrapText="1"/>
    </xf>
    <xf numFmtId="0" fontId="32" fillId="0" borderId="0" xfId="1101" applyFont="1" applyAlignment="1">
      <alignment horizontal="center" vertical="center"/>
    </xf>
    <xf numFmtId="0" fontId="36" fillId="0" borderId="0" xfId="0" applyFont="1" applyAlignment="1">
      <alignment horizontal="center" wrapText="1"/>
    </xf>
    <xf numFmtId="0" fontId="32" fillId="0" borderId="22"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0" xfId="0" applyFont="1" applyFill="1" applyAlignment="1">
      <alignment horizontal="center" vertical="center" wrapText="1"/>
    </xf>
    <xf numFmtId="0" fontId="185" fillId="0" borderId="0" xfId="0" applyFont="1" applyAlignment="1">
      <alignment horizontal="center" vertical="center" wrapText="1"/>
    </xf>
    <xf numFmtId="49" fontId="129" fillId="25" borderId="11" xfId="0" applyNumberFormat="1" applyFont="1" applyFill="1" applyBorder="1" applyAlignment="1">
      <alignment horizontal="left" vertical="center"/>
    </xf>
    <xf numFmtId="0" fontId="188" fillId="0" borderId="11" xfId="0" applyFont="1" applyBorder="1" applyAlignment="1">
      <alignment horizontal="center" vertical="center" wrapText="1"/>
    </xf>
    <xf numFmtId="49" fontId="129" fillId="25" borderId="11" xfId="0" applyNumberFormat="1" applyFont="1" applyFill="1" applyBorder="1" applyAlignment="1">
      <alignment horizontal="center" vertical="center"/>
    </xf>
    <xf numFmtId="49" fontId="129" fillId="25" borderId="11" xfId="0" applyNumberFormat="1" applyFont="1" applyFill="1" applyBorder="1" applyAlignment="1">
      <alignment horizontal="center" vertical="center" wrapText="1"/>
    </xf>
  </cellXfs>
  <cellStyles count="9628">
    <cellStyle name="_x0005__x001c_" xfId="196" xr:uid="{00000000-0005-0000-0000-000000000000}"/>
    <cellStyle name="_ГБ РБ МБ" xfId="9533" xr:uid="{1DFE61D1-B6CE-4CA1-A401-F895786C61D9}"/>
    <cellStyle name="_ГБ_НФ_2001_15_" xfId="9432" xr:uid="{98C9BC78-5297-402E-A8DA-06B23F08A1C0}"/>
    <cellStyle name="_ГБ_РБ_темп роста" xfId="9498" xr:uid="{6C6022F7-5C06-459B-A9B0-1BC0EF1E5499}"/>
    <cellStyle name="_Глава_уточ РБ06_презент" xfId="9609" xr:uid="{D4DFF702-6D32-4DC0-AECA-060E901E288E}"/>
    <cellStyle name="_голубой сравн макро (11 мая)" xfId="9544" xr:uid="{5097407B-FC79-464C-9BB6-B68E423EB89B}"/>
    <cellStyle name="_голубой сравн макро 6 - 8 (26 мая)" xfId="9476" xr:uid="{230E93D2-819E-4B36-9216-F4E58F9D0325}"/>
    <cellStyle name="_голубой сравн макро по измен СФП 2007-2009 (3 июня)" xfId="9579" xr:uid="{E8C663B9-CF6F-4139-A534-103B32F7FEC0}"/>
    <cellStyle name="_для презентации" xfId="9519" xr:uid="{D593A57D-AA22-47A0-AD2A-587DA2341948}"/>
    <cellStyle name="_жас" xfId="9418" xr:uid="{D00F7D7F-4558-45E6-BA6C-190A7585C04C}"/>
    <cellStyle name="_Заявка по инвестпроектам на 2006-2007 годы УДП РК" xfId="9441" xr:uid="{C421F663-A13F-4C60-B47F-66439D703D7B}"/>
    <cellStyle name="_Книга1" xfId="9440" xr:uid="{0FD42402-7A31-48CC-AB53-14A99D2D12A7}"/>
    <cellStyle name="_Книга1_1" xfId="9507" xr:uid="{049F7A25-B7CC-412C-A265-9793032E88DC}"/>
    <cellStyle name="_Книга3" xfId="9623" xr:uid="{3A8C8315-1F6C-4168-AAF6-27135EA9B207}"/>
    <cellStyle name="_Консолид.бюджет" xfId="9556" xr:uid="{07D7D334-5821-4F71-9A0D-0FE5D3DEB4D8}"/>
    <cellStyle name="_макро" xfId="9491" xr:uid="{09C158FB-ECCA-4848-9169-F9EA9BF3CCAC}"/>
    <cellStyle name="_макро по СФП 2007-2009 (31 мая)" xfId="9594" xr:uid="{A9831570-AB41-4B48-985E-33C2DD50AECC}"/>
    <cellStyle name="_Макроэкономические показатели" xfId="9532" xr:uid="{15EF4220-DBD6-42A1-B946-EE2CF2FB3615}"/>
    <cellStyle name="_МООС перечень инвест проектов на 2006-2008 гг (3)" xfId="9431" xr:uid="{81AEF421-6F82-45CF-A49A-DC7F6ED81332}"/>
    <cellStyle name="_НФ(Динамика)_основной(с учетом Концепции)_ на 01.01.07г_с предвар_4%_15,58." xfId="9497" xr:uid="{992BCB4D-B7FE-46D2-9CEA-C54932241423}"/>
    <cellStyle name="_НФ(Динамика)_основной(с учетом Концепции)_май" xfId="9608" xr:uid="{E684E2F8-D885-462E-9FAE-0E34F2EA6045}"/>
    <cellStyle name="_НФ_основной(без Концепции)" xfId="9543" xr:uid="{73760B0F-7DFA-4DB3-B157-8C88CDEB7A75}"/>
    <cellStyle name="_Основная ГБ-РБ" xfId="9549" xr:uid="{2F706172-DAFF-419F-9636-C9C163231FD1}"/>
    <cellStyle name="_по структуре бюджета" xfId="9475" xr:uid="{F5BC2B3C-4632-46EE-B1AC-5FC55FCEB75F}"/>
    <cellStyle name="_после парламРБ07" xfId="9578" xr:uid="{6F9320A9-5A90-4192-A122-8529F9C064F4}"/>
    <cellStyle name="_ППРИП НА 2006-2008 ГОДЫ 31 Болат" xfId="9443" xr:uid="{66C4ADC5-9F87-4122-AD2F-60348C71CCA4}"/>
    <cellStyle name="_проект уточнения РБ 2007_Нурлан" xfId="9445" xr:uid="{BC3513BA-7CE4-4DA0-9CDD-A746554A2A37}"/>
    <cellStyle name="_Расходы на соц.сферу РБ" xfId="9446" xr:uid="{8A326F98-2EF6-4D55-91C4-C3A2D82EAA7F}"/>
    <cellStyle name="_РБ08осн_табл" xfId="9447" xr:uid="{6F05C940-020F-4B73-8C94-FAAE923B29D0}"/>
    <cellStyle name="_РБ2007_2008 прогноз" xfId="9448" xr:uid="{B63B23BA-11A5-448A-9406-EFA986C93C89}"/>
    <cellStyle name="_рус консолидир" xfId="9449" xr:uid="{B9ECD2B4-67D5-4CD7-8C37-58606495D7E9}"/>
    <cellStyle name="_рыжик для слайда" xfId="9450" xr:uid="{170AF84F-A3D1-4B4D-B039-D5A01C19F227}"/>
    <cellStyle name="_Свод по силовым" xfId="9451" xr:uid="{C74422E0-E7B1-4752-92D9-5C534C7F5642}"/>
    <cellStyle name="_Социалка на 2003-2008 годы" xfId="9526" xr:uid="{3D7D344C-1714-46C6-908F-2D445C0E29F9}"/>
    <cellStyle name="_Справка 2002-2007 _ГБ_РБ_МБ (01.08.07г.)" xfId="9452" xr:uid="{ACD9AA13-0E0C-4AD8-8EEF-65F280EBE18E}"/>
    <cellStyle name="_Сравнение макро(25 января)" xfId="9453" xr:uid="{24A340C7-E649-4710-9569-DD59BD652AC7}"/>
    <cellStyle name="_сравнительная таб." xfId="9454" xr:uid="{F5BCE4F1-0E4D-4A54-A302-474207B3711F}"/>
    <cellStyle name="_трансферты" xfId="5121" xr:uid="{6DDA1BDE-BCB3-4940-AC90-9FF3E93C793D}"/>
    <cellStyle name="_уточ06 НФ" xfId="9444" xr:uid="{A97337A1-5FD7-42B1-A742-532811405B46}"/>
    <cellStyle name="_Уточнение СФП-14-05" xfId="9457" xr:uid="{54296D9B-5675-4741-9F91-C2A12EA51E1B}"/>
    <cellStyle name="_уточРБ07осн_табл" xfId="9508" xr:uid="{E32739FF-F3CB-4958-AE39-5A76D68F084D}"/>
    <cellStyle name="20% - Accent1 2" xfId="9599" xr:uid="{C9FDCFF0-477B-4391-B56D-746462AAC23A}"/>
    <cellStyle name="20% — акцент1" xfId="2" builtinId="30" customBuiltin="1"/>
    <cellStyle name="20% — акцент1 10" xfId="575" xr:uid="{00000000-0005-0000-0000-000002000000}"/>
    <cellStyle name="20% — акцент1 11" xfId="1126" xr:uid="{00000000-0005-0000-0000-000003000000}"/>
    <cellStyle name="20% - Акцент1 2" xfId="46" xr:uid="{00000000-0005-0000-0000-000004000000}"/>
    <cellStyle name="20% — акцент1 2" xfId="216" xr:uid="{00000000-0005-0000-0000-000005000000}"/>
    <cellStyle name="20% - Акцент1 2 2" xfId="141" xr:uid="{00000000-0005-0000-0000-000006000000}"/>
    <cellStyle name="20% — акцент1 2 2" xfId="5136" xr:uid="{FBDEB99A-908D-406B-B250-174147CFEA1B}"/>
    <cellStyle name="20% — акцент1 2 3" xfId="7030" xr:uid="{5257BD41-256D-4506-A750-51D743B8B0BA}"/>
    <cellStyle name="20% — акцент1 2 4" xfId="9611" xr:uid="{69FE43E9-3670-40AE-A090-13C0303C3247}"/>
    <cellStyle name="20% — акцент1 2 5" xfId="9620" xr:uid="{1A3308BD-D66A-41BC-8FF7-D24791D6B94B}"/>
    <cellStyle name="20% - Акцент1 3" xfId="87" xr:uid="{00000000-0005-0000-0000-000007000000}"/>
    <cellStyle name="20% — акцент1 3" xfId="284" xr:uid="{00000000-0005-0000-0000-000008000000}"/>
    <cellStyle name="20% - Акцент1 4" xfId="752" xr:uid="{00000000-0005-0000-0000-000009000000}"/>
    <cellStyle name="20% — акцент1 4" xfId="303" xr:uid="{00000000-0005-0000-0000-00000A000000}"/>
    <cellStyle name="20% - Акцент1 5" xfId="1022" xr:uid="{00000000-0005-0000-0000-00000B000000}"/>
    <cellStyle name="20% — акцент1 5" xfId="326" xr:uid="{00000000-0005-0000-0000-00000C000000}"/>
    <cellStyle name="20% — акцент1 6" xfId="416" xr:uid="{00000000-0005-0000-0000-00000D000000}"/>
    <cellStyle name="20% — акцент1 7" xfId="516" xr:uid="{00000000-0005-0000-0000-00000E000000}"/>
    <cellStyle name="20% — акцент1 8" xfId="702" xr:uid="{00000000-0005-0000-0000-00000F000000}"/>
    <cellStyle name="20% — акцент1 9" xfId="724" xr:uid="{00000000-0005-0000-0000-000010000000}"/>
    <cellStyle name="20% — акцент2" xfId="3" builtinId="34" customBuiltin="1"/>
    <cellStyle name="20% — акцент2 10" xfId="742" xr:uid="{00000000-0005-0000-0000-000012000000}"/>
    <cellStyle name="20% — акцент2 11" xfId="1127" xr:uid="{00000000-0005-0000-0000-000013000000}"/>
    <cellStyle name="20% - Акцент2 2" xfId="47" xr:uid="{00000000-0005-0000-0000-000014000000}"/>
    <cellStyle name="20% — акцент2 2" xfId="217" xr:uid="{00000000-0005-0000-0000-000015000000}"/>
    <cellStyle name="20% - Акцент2 2 2" xfId="142" xr:uid="{00000000-0005-0000-0000-000016000000}"/>
    <cellStyle name="20% - Акцент2 3" xfId="88" xr:uid="{00000000-0005-0000-0000-000017000000}"/>
    <cellStyle name="20% — акцент2 3" xfId="285" xr:uid="{00000000-0005-0000-0000-000018000000}"/>
    <cellStyle name="20% - Акцент2 4" xfId="753" xr:uid="{00000000-0005-0000-0000-000019000000}"/>
    <cellStyle name="20% — акцент2 4" xfId="268" xr:uid="{00000000-0005-0000-0000-00001A000000}"/>
    <cellStyle name="20% - Акцент2 5" xfId="1023" xr:uid="{00000000-0005-0000-0000-00001B000000}"/>
    <cellStyle name="20% — акцент2 5" xfId="327" xr:uid="{00000000-0005-0000-0000-00001C000000}"/>
    <cellStyle name="20% — акцент2 6" xfId="417" xr:uid="{00000000-0005-0000-0000-00001D000000}"/>
    <cellStyle name="20% — акцент2 7" xfId="517" xr:uid="{00000000-0005-0000-0000-00001E000000}"/>
    <cellStyle name="20% — акцент2 8" xfId="703" xr:uid="{00000000-0005-0000-0000-00001F000000}"/>
    <cellStyle name="20% — акцент2 9" xfId="722" xr:uid="{00000000-0005-0000-0000-000020000000}"/>
    <cellStyle name="20% — акцент3" xfId="4" builtinId="38" customBuiltin="1"/>
    <cellStyle name="20% — акцент3 10" xfId="744" xr:uid="{00000000-0005-0000-0000-000022000000}"/>
    <cellStyle name="20% — акцент3 11" xfId="1128" xr:uid="{00000000-0005-0000-0000-000023000000}"/>
    <cellStyle name="20% - Акцент3 2" xfId="48" xr:uid="{00000000-0005-0000-0000-000024000000}"/>
    <cellStyle name="20% — акцент3 2" xfId="218" xr:uid="{00000000-0005-0000-0000-000025000000}"/>
    <cellStyle name="20% - Акцент3 2 2" xfId="143" xr:uid="{00000000-0005-0000-0000-000026000000}"/>
    <cellStyle name="20% - Акцент3 3" xfId="89" xr:uid="{00000000-0005-0000-0000-000027000000}"/>
    <cellStyle name="20% — акцент3 3" xfId="286" xr:uid="{00000000-0005-0000-0000-000028000000}"/>
    <cellStyle name="20% - Акцент3 4" xfId="754" xr:uid="{00000000-0005-0000-0000-000029000000}"/>
    <cellStyle name="20% — акцент3 4" xfId="319" xr:uid="{00000000-0005-0000-0000-00002A000000}"/>
    <cellStyle name="20% - Акцент3 5" xfId="1024" xr:uid="{00000000-0005-0000-0000-00002B000000}"/>
    <cellStyle name="20% — акцент3 5" xfId="328" xr:uid="{00000000-0005-0000-0000-00002C000000}"/>
    <cellStyle name="20% — акцент3 6" xfId="418" xr:uid="{00000000-0005-0000-0000-00002D000000}"/>
    <cellStyle name="20% — акцент3 7" xfId="518" xr:uid="{00000000-0005-0000-0000-00002E000000}"/>
    <cellStyle name="20% — акцент3 8" xfId="704" xr:uid="{00000000-0005-0000-0000-00002F000000}"/>
    <cellStyle name="20% — акцент3 9" xfId="723" xr:uid="{00000000-0005-0000-0000-000030000000}"/>
    <cellStyle name="20% — акцент4" xfId="5" builtinId="42" customBuiltin="1"/>
    <cellStyle name="20% — акцент4 10" xfId="566" xr:uid="{00000000-0005-0000-0000-000032000000}"/>
    <cellStyle name="20% — акцент4 11" xfId="1129" xr:uid="{00000000-0005-0000-0000-000033000000}"/>
    <cellStyle name="20% - Акцент4 2" xfId="49" xr:uid="{00000000-0005-0000-0000-000034000000}"/>
    <cellStyle name="20% — акцент4 2" xfId="219" xr:uid="{00000000-0005-0000-0000-000035000000}"/>
    <cellStyle name="20% - Акцент4 2 2" xfId="144" xr:uid="{00000000-0005-0000-0000-000036000000}"/>
    <cellStyle name="20% - Акцент4 3" xfId="90" xr:uid="{00000000-0005-0000-0000-000037000000}"/>
    <cellStyle name="20% — акцент4 3" xfId="287" xr:uid="{00000000-0005-0000-0000-000038000000}"/>
    <cellStyle name="20% - Акцент4 4" xfId="755" xr:uid="{00000000-0005-0000-0000-000039000000}"/>
    <cellStyle name="20% — акцент4 4" xfId="318" xr:uid="{00000000-0005-0000-0000-00003A000000}"/>
    <cellStyle name="20% - Акцент4 5" xfId="1025" xr:uid="{00000000-0005-0000-0000-00003B000000}"/>
    <cellStyle name="20% — акцент4 5" xfId="329" xr:uid="{00000000-0005-0000-0000-00003C000000}"/>
    <cellStyle name="20% — акцент4 6" xfId="419" xr:uid="{00000000-0005-0000-0000-00003D000000}"/>
    <cellStyle name="20% — акцент4 7" xfId="519" xr:uid="{00000000-0005-0000-0000-00003E000000}"/>
    <cellStyle name="20% — акцент4 8" xfId="705" xr:uid="{00000000-0005-0000-0000-00003F000000}"/>
    <cellStyle name="20% — акцент4 9" xfId="721" xr:uid="{00000000-0005-0000-0000-000040000000}"/>
    <cellStyle name="20% — акцент5" xfId="6" builtinId="46" customBuiltin="1"/>
    <cellStyle name="20% — акцент5 10" xfId="602" xr:uid="{00000000-0005-0000-0000-000042000000}"/>
    <cellStyle name="20% — акцент5 11" xfId="1130" xr:uid="{00000000-0005-0000-0000-000043000000}"/>
    <cellStyle name="20% - Акцент5 2" xfId="50" xr:uid="{00000000-0005-0000-0000-000044000000}"/>
    <cellStyle name="20% — акцент5 2" xfId="220" xr:uid="{00000000-0005-0000-0000-000045000000}"/>
    <cellStyle name="20% - Акцент5 2 2" xfId="145" xr:uid="{00000000-0005-0000-0000-000046000000}"/>
    <cellStyle name="20% - Акцент5 3" xfId="91" xr:uid="{00000000-0005-0000-0000-000047000000}"/>
    <cellStyle name="20% — акцент5 3" xfId="288" xr:uid="{00000000-0005-0000-0000-000048000000}"/>
    <cellStyle name="20% - Акцент5 4" xfId="756" xr:uid="{00000000-0005-0000-0000-000049000000}"/>
    <cellStyle name="20% — акцент5 4" xfId="317" xr:uid="{00000000-0005-0000-0000-00004A000000}"/>
    <cellStyle name="20% - Акцент5 5" xfId="1026" xr:uid="{00000000-0005-0000-0000-00004B000000}"/>
    <cellStyle name="20% — акцент5 5" xfId="330" xr:uid="{00000000-0005-0000-0000-00004C000000}"/>
    <cellStyle name="20% — акцент5 6" xfId="420" xr:uid="{00000000-0005-0000-0000-00004D000000}"/>
    <cellStyle name="20% — акцент5 7" xfId="520" xr:uid="{00000000-0005-0000-0000-00004E000000}"/>
    <cellStyle name="20% — акцент5 8" xfId="706" xr:uid="{00000000-0005-0000-0000-00004F000000}"/>
    <cellStyle name="20% — акцент5 9" xfId="720" xr:uid="{00000000-0005-0000-0000-000050000000}"/>
    <cellStyle name="20% — акцент6" xfId="7" builtinId="50" customBuiltin="1"/>
    <cellStyle name="20% — акцент6 10" xfId="584" xr:uid="{00000000-0005-0000-0000-000052000000}"/>
    <cellStyle name="20% — акцент6 11" xfId="1131" xr:uid="{00000000-0005-0000-0000-000053000000}"/>
    <cellStyle name="20% - Акцент6 2" xfId="51" xr:uid="{00000000-0005-0000-0000-000054000000}"/>
    <cellStyle name="20% — акцент6 2" xfId="221" xr:uid="{00000000-0005-0000-0000-000055000000}"/>
    <cellStyle name="20% - Акцент6 2 2" xfId="146" xr:uid="{00000000-0005-0000-0000-000056000000}"/>
    <cellStyle name="20% - Акцент6 3" xfId="92" xr:uid="{00000000-0005-0000-0000-000057000000}"/>
    <cellStyle name="20% — акцент6 3" xfId="289" xr:uid="{00000000-0005-0000-0000-000058000000}"/>
    <cellStyle name="20% - Акцент6 4" xfId="757" xr:uid="{00000000-0005-0000-0000-000059000000}"/>
    <cellStyle name="20% — акцент6 4" xfId="316" xr:uid="{00000000-0005-0000-0000-00005A000000}"/>
    <cellStyle name="20% - Акцент6 5" xfId="1027" xr:uid="{00000000-0005-0000-0000-00005B000000}"/>
    <cellStyle name="20% — акцент6 5" xfId="331" xr:uid="{00000000-0005-0000-0000-00005C000000}"/>
    <cellStyle name="20% — акцент6 6" xfId="421" xr:uid="{00000000-0005-0000-0000-00005D000000}"/>
    <cellStyle name="20% — акцент6 7" xfId="521" xr:uid="{00000000-0005-0000-0000-00005E000000}"/>
    <cellStyle name="20% — акцент6 8" xfId="707" xr:uid="{00000000-0005-0000-0000-00005F000000}"/>
    <cellStyle name="20% — акцент6 9" xfId="727" xr:uid="{00000000-0005-0000-0000-000060000000}"/>
    <cellStyle name="40% — акцент1" xfId="8" builtinId="31" customBuiltin="1"/>
    <cellStyle name="40% — акцент1 10" xfId="740" xr:uid="{00000000-0005-0000-0000-000062000000}"/>
    <cellStyle name="40% — акцент1 11" xfId="1132" xr:uid="{00000000-0005-0000-0000-000063000000}"/>
    <cellStyle name="40% - Акцент1 2" xfId="52" xr:uid="{00000000-0005-0000-0000-000064000000}"/>
    <cellStyle name="40% — акцент1 2" xfId="222" xr:uid="{00000000-0005-0000-0000-000065000000}"/>
    <cellStyle name="40% - Акцент1 2 2" xfId="147" xr:uid="{00000000-0005-0000-0000-000066000000}"/>
    <cellStyle name="40% - Акцент1 3" xfId="93" xr:uid="{00000000-0005-0000-0000-000067000000}"/>
    <cellStyle name="40% — акцент1 3" xfId="290" xr:uid="{00000000-0005-0000-0000-000068000000}"/>
    <cellStyle name="40% - Акцент1 4" xfId="758" xr:uid="{00000000-0005-0000-0000-000069000000}"/>
    <cellStyle name="40% — акцент1 4" xfId="315" xr:uid="{00000000-0005-0000-0000-00006A000000}"/>
    <cellStyle name="40% - Акцент1 5" xfId="1028" xr:uid="{00000000-0005-0000-0000-00006B000000}"/>
    <cellStyle name="40% — акцент1 5" xfId="332" xr:uid="{00000000-0005-0000-0000-00006C000000}"/>
    <cellStyle name="40% — акцент1 6" xfId="422" xr:uid="{00000000-0005-0000-0000-00006D000000}"/>
    <cellStyle name="40% — акцент1 7" xfId="522" xr:uid="{00000000-0005-0000-0000-00006E000000}"/>
    <cellStyle name="40% — акцент1 8" xfId="708" xr:uid="{00000000-0005-0000-0000-00006F000000}"/>
    <cellStyle name="40% — акцент1 9" xfId="726" xr:uid="{00000000-0005-0000-0000-000070000000}"/>
    <cellStyle name="40% — акцент2" xfId="9" builtinId="35" customBuiltin="1"/>
    <cellStyle name="40% — акцент2 10" xfId="597" xr:uid="{00000000-0005-0000-0000-000072000000}"/>
    <cellStyle name="40% — акцент2 11" xfId="1133" xr:uid="{00000000-0005-0000-0000-000073000000}"/>
    <cellStyle name="40% - Акцент2 2" xfId="53" xr:uid="{00000000-0005-0000-0000-000074000000}"/>
    <cellStyle name="40% — акцент2 2" xfId="223" xr:uid="{00000000-0005-0000-0000-000075000000}"/>
    <cellStyle name="40% - Акцент2 2 2" xfId="148" xr:uid="{00000000-0005-0000-0000-000076000000}"/>
    <cellStyle name="40% - Акцент2 3" xfId="94" xr:uid="{00000000-0005-0000-0000-000077000000}"/>
    <cellStyle name="40% — акцент2 3" xfId="291" xr:uid="{00000000-0005-0000-0000-000078000000}"/>
    <cellStyle name="40% - Акцент2 4" xfId="759" xr:uid="{00000000-0005-0000-0000-000079000000}"/>
    <cellStyle name="40% — акцент2 4" xfId="305" xr:uid="{00000000-0005-0000-0000-00007A000000}"/>
    <cellStyle name="40% - Акцент2 5" xfId="1029" xr:uid="{00000000-0005-0000-0000-00007B000000}"/>
    <cellStyle name="40% — акцент2 5" xfId="333" xr:uid="{00000000-0005-0000-0000-00007C000000}"/>
    <cellStyle name="40% — акцент2 6" xfId="423" xr:uid="{00000000-0005-0000-0000-00007D000000}"/>
    <cellStyle name="40% — акцент2 7" xfId="523" xr:uid="{00000000-0005-0000-0000-00007E000000}"/>
    <cellStyle name="40% — акцент2 8" xfId="709" xr:uid="{00000000-0005-0000-0000-00007F000000}"/>
    <cellStyle name="40% — акцент2 9" xfId="725" xr:uid="{00000000-0005-0000-0000-000080000000}"/>
    <cellStyle name="40% — акцент3" xfId="10" builtinId="39" customBuiltin="1"/>
    <cellStyle name="40% — акцент3 10" xfId="643" xr:uid="{00000000-0005-0000-0000-000082000000}"/>
    <cellStyle name="40% — акцент3 11" xfId="1134" xr:uid="{00000000-0005-0000-0000-000083000000}"/>
    <cellStyle name="40% - Акцент3 2" xfId="54" xr:uid="{00000000-0005-0000-0000-000084000000}"/>
    <cellStyle name="40% — акцент3 2" xfId="224" xr:uid="{00000000-0005-0000-0000-000085000000}"/>
    <cellStyle name="40% - Акцент3 2 2" xfId="149" xr:uid="{00000000-0005-0000-0000-000086000000}"/>
    <cellStyle name="40% - Акцент3 3" xfId="95" xr:uid="{00000000-0005-0000-0000-000087000000}"/>
    <cellStyle name="40% — акцент3 3" xfId="292" xr:uid="{00000000-0005-0000-0000-000088000000}"/>
    <cellStyle name="40% - Акцент3 4" xfId="760" xr:uid="{00000000-0005-0000-0000-000089000000}"/>
    <cellStyle name="40% — акцент3 4" xfId="312" xr:uid="{00000000-0005-0000-0000-00008A000000}"/>
    <cellStyle name="40% - Акцент3 5" xfId="1030" xr:uid="{00000000-0005-0000-0000-00008B000000}"/>
    <cellStyle name="40% — акцент3 5" xfId="334" xr:uid="{00000000-0005-0000-0000-00008C000000}"/>
    <cellStyle name="40% — акцент3 6" xfId="424" xr:uid="{00000000-0005-0000-0000-00008D000000}"/>
    <cellStyle name="40% — акцент3 7" xfId="524" xr:uid="{00000000-0005-0000-0000-00008E000000}"/>
    <cellStyle name="40% — акцент3 8" xfId="710" xr:uid="{00000000-0005-0000-0000-00008F000000}"/>
    <cellStyle name="40% — акцент3 9" xfId="732" xr:uid="{00000000-0005-0000-0000-000090000000}"/>
    <cellStyle name="40% — акцент4" xfId="11" builtinId="43" customBuiltin="1"/>
    <cellStyle name="40% — акцент4 10" xfId="582" xr:uid="{00000000-0005-0000-0000-000092000000}"/>
    <cellStyle name="40% — акцент4 11" xfId="1135" xr:uid="{00000000-0005-0000-0000-000093000000}"/>
    <cellStyle name="40% - Акцент4 2" xfId="55" xr:uid="{00000000-0005-0000-0000-000094000000}"/>
    <cellStyle name="40% — акцент4 2" xfId="225" xr:uid="{00000000-0005-0000-0000-000095000000}"/>
    <cellStyle name="40% - Акцент4 2 2" xfId="150" xr:uid="{00000000-0005-0000-0000-000096000000}"/>
    <cellStyle name="40% - Акцент4 3" xfId="96" xr:uid="{00000000-0005-0000-0000-000097000000}"/>
    <cellStyle name="40% — акцент4 3" xfId="293" xr:uid="{00000000-0005-0000-0000-000098000000}"/>
    <cellStyle name="40% - Акцент4 4" xfId="761" xr:uid="{00000000-0005-0000-0000-000099000000}"/>
    <cellStyle name="40% — акцент4 4" xfId="311" xr:uid="{00000000-0005-0000-0000-00009A000000}"/>
    <cellStyle name="40% - Акцент4 5" xfId="1031" xr:uid="{00000000-0005-0000-0000-00009B000000}"/>
    <cellStyle name="40% — акцент4 5" xfId="335" xr:uid="{00000000-0005-0000-0000-00009C000000}"/>
    <cellStyle name="40% — акцент4 6" xfId="425" xr:uid="{00000000-0005-0000-0000-00009D000000}"/>
    <cellStyle name="40% — акцент4 7" xfId="525" xr:uid="{00000000-0005-0000-0000-00009E000000}"/>
    <cellStyle name="40% — акцент4 8" xfId="711" xr:uid="{00000000-0005-0000-0000-00009F000000}"/>
    <cellStyle name="40% — акцент4 9" xfId="736" xr:uid="{00000000-0005-0000-0000-0000A0000000}"/>
    <cellStyle name="40% — акцент5" xfId="12" builtinId="47" customBuiltin="1"/>
    <cellStyle name="40% — акцент5 10" xfId="567" xr:uid="{00000000-0005-0000-0000-0000A2000000}"/>
    <cellStyle name="40% — акцент5 11" xfId="1136" xr:uid="{00000000-0005-0000-0000-0000A3000000}"/>
    <cellStyle name="40% - Акцент5 2" xfId="56" xr:uid="{00000000-0005-0000-0000-0000A4000000}"/>
    <cellStyle name="40% — акцент5 2" xfId="226" xr:uid="{00000000-0005-0000-0000-0000A5000000}"/>
    <cellStyle name="40% - Акцент5 2 2" xfId="151" xr:uid="{00000000-0005-0000-0000-0000A6000000}"/>
    <cellStyle name="40% - Акцент5 3" xfId="97" xr:uid="{00000000-0005-0000-0000-0000A7000000}"/>
    <cellStyle name="40% — акцент5 3" xfId="294" xr:uid="{00000000-0005-0000-0000-0000A8000000}"/>
    <cellStyle name="40% - Акцент5 4" xfId="762" xr:uid="{00000000-0005-0000-0000-0000A9000000}"/>
    <cellStyle name="40% — акцент5 4" xfId="310" xr:uid="{00000000-0005-0000-0000-0000AA000000}"/>
    <cellStyle name="40% - Акцент5 5" xfId="1032" xr:uid="{00000000-0005-0000-0000-0000AB000000}"/>
    <cellStyle name="40% — акцент5 5" xfId="336" xr:uid="{00000000-0005-0000-0000-0000AC000000}"/>
    <cellStyle name="40% — акцент5 6" xfId="426" xr:uid="{00000000-0005-0000-0000-0000AD000000}"/>
    <cellStyle name="40% — акцент5 7" xfId="526" xr:uid="{00000000-0005-0000-0000-0000AE000000}"/>
    <cellStyle name="40% — акцент5 8" xfId="712" xr:uid="{00000000-0005-0000-0000-0000AF000000}"/>
    <cellStyle name="40% — акцент5 9" xfId="730" xr:uid="{00000000-0005-0000-0000-0000B0000000}"/>
    <cellStyle name="40% — акцент6" xfId="13" builtinId="51" customBuiltin="1"/>
    <cellStyle name="40% — акцент6 10" xfId="585" xr:uid="{00000000-0005-0000-0000-0000B2000000}"/>
    <cellStyle name="40% — акцент6 11" xfId="1137" xr:uid="{00000000-0005-0000-0000-0000B3000000}"/>
    <cellStyle name="40% - Акцент6 2" xfId="57" xr:uid="{00000000-0005-0000-0000-0000B4000000}"/>
    <cellStyle name="40% — акцент6 2" xfId="227" xr:uid="{00000000-0005-0000-0000-0000B5000000}"/>
    <cellStyle name="40% - Акцент6 2 2" xfId="152" xr:uid="{00000000-0005-0000-0000-0000B6000000}"/>
    <cellStyle name="40% - Акцент6 3" xfId="98" xr:uid="{00000000-0005-0000-0000-0000B7000000}"/>
    <cellStyle name="40% — акцент6 3" xfId="295" xr:uid="{00000000-0005-0000-0000-0000B8000000}"/>
    <cellStyle name="40% - Акцент6 4" xfId="763" xr:uid="{00000000-0005-0000-0000-0000B9000000}"/>
    <cellStyle name="40% — акцент6 4" xfId="309" xr:uid="{00000000-0005-0000-0000-0000BA000000}"/>
    <cellStyle name="40% - Акцент6 5" xfId="1033" xr:uid="{00000000-0005-0000-0000-0000BB000000}"/>
    <cellStyle name="40% — акцент6 5" xfId="337" xr:uid="{00000000-0005-0000-0000-0000BC000000}"/>
    <cellStyle name="40% — акцент6 6" xfId="427" xr:uid="{00000000-0005-0000-0000-0000BD000000}"/>
    <cellStyle name="40% — акцент6 7" xfId="527" xr:uid="{00000000-0005-0000-0000-0000BE000000}"/>
    <cellStyle name="40% — акцент6 8" xfId="713" xr:uid="{00000000-0005-0000-0000-0000BF000000}"/>
    <cellStyle name="40% — акцент6 9" xfId="734" xr:uid="{00000000-0005-0000-0000-0000C0000000}"/>
    <cellStyle name="60% — акцент1" xfId="14" builtinId="32" customBuiltin="1"/>
    <cellStyle name="60% — акцент1 10" xfId="559" xr:uid="{00000000-0005-0000-0000-0000C2000000}"/>
    <cellStyle name="60% — акцент1 11" xfId="1138" xr:uid="{00000000-0005-0000-0000-0000C3000000}"/>
    <cellStyle name="60% - Акцент1 2" xfId="58" xr:uid="{00000000-0005-0000-0000-0000C4000000}"/>
    <cellStyle name="60% — акцент1 2" xfId="228" xr:uid="{00000000-0005-0000-0000-0000C5000000}"/>
    <cellStyle name="60% - Акцент1 2 2" xfId="153" xr:uid="{00000000-0005-0000-0000-0000C6000000}"/>
    <cellStyle name="60% - Акцент1 3" xfId="99" xr:uid="{00000000-0005-0000-0000-0000C7000000}"/>
    <cellStyle name="60% — акцент1 3" xfId="296" xr:uid="{00000000-0005-0000-0000-0000C8000000}"/>
    <cellStyle name="60% - Акцент1 4" xfId="764" xr:uid="{00000000-0005-0000-0000-0000C9000000}"/>
    <cellStyle name="60% — акцент1 4" xfId="308" xr:uid="{00000000-0005-0000-0000-0000CA000000}"/>
    <cellStyle name="60% - Акцент1 5" xfId="1034" xr:uid="{00000000-0005-0000-0000-0000CB000000}"/>
    <cellStyle name="60% — акцент1 5" xfId="338" xr:uid="{00000000-0005-0000-0000-0000CC000000}"/>
    <cellStyle name="60% — акцент1 6" xfId="428" xr:uid="{00000000-0005-0000-0000-0000CD000000}"/>
    <cellStyle name="60% — акцент1 7" xfId="528" xr:uid="{00000000-0005-0000-0000-0000CE000000}"/>
    <cellStyle name="60% — акцент1 8" xfId="714" xr:uid="{00000000-0005-0000-0000-0000CF000000}"/>
    <cellStyle name="60% — акцент1 9" xfId="728" xr:uid="{00000000-0005-0000-0000-0000D0000000}"/>
    <cellStyle name="60% — акцент2" xfId="15" builtinId="36" customBuiltin="1"/>
    <cellStyle name="60% — акцент2 10" xfId="557" xr:uid="{00000000-0005-0000-0000-0000D2000000}"/>
    <cellStyle name="60% — акцент2 11" xfId="1139" xr:uid="{00000000-0005-0000-0000-0000D3000000}"/>
    <cellStyle name="60% - Акцент2 2" xfId="59" xr:uid="{00000000-0005-0000-0000-0000D4000000}"/>
    <cellStyle name="60% — акцент2 2" xfId="229" xr:uid="{00000000-0005-0000-0000-0000D5000000}"/>
    <cellStyle name="60% - Акцент2 2 2" xfId="154" xr:uid="{00000000-0005-0000-0000-0000D6000000}"/>
    <cellStyle name="60% - Акцент2 3" xfId="100" xr:uid="{00000000-0005-0000-0000-0000D7000000}"/>
    <cellStyle name="60% — акцент2 3" xfId="297" xr:uid="{00000000-0005-0000-0000-0000D8000000}"/>
    <cellStyle name="60% - Акцент2 4" xfId="765" xr:uid="{00000000-0005-0000-0000-0000D9000000}"/>
    <cellStyle name="60% — акцент2 4" xfId="307" xr:uid="{00000000-0005-0000-0000-0000DA000000}"/>
    <cellStyle name="60% - Акцент2 5" xfId="1035" xr:uid="{00000000-0005-0000-0000-0000DB000000}"/>
    <cellStyle name="60% — акцент2 5" xfId="339" xr:uid="{00000000-0005-0000-0000-0000DC000000}"/>
    <cellStyle name="60% — акцент2 6" xfId="429" xr:uid="{00000000-0005-0000-0000-0000DD000000}"/>
    <cellStyle name="60% — акцент2 7" xfId="529" xr:uid="{00000000-0005-0000-0000-0000DE000000}"/>
    <cellStyle name="60% — акцент2 8" xfId="715" xr:uid="{00000000-0005-0000-0000-0000DF000000}"/>
    <cellStyle name="60% — акцент2 9" xfId="733" xr:uid="{00000000-0005-0000-0000-0000E0000000}"/>
    <cellStyle name="60% — акцент3" xfId="16" builtinId="40" customBuiltin="1"/>
    <cellStyle name="60% — акцент3 10" xfId="598" xr:uid="{00000000-0005-0000-0000-0000E2000000}"/>
    <cellStyle name="60% — акцент3 11" xfId="1140" xr:uid="{00000000-0005-0000-0000-0000E3000000}"/>
    <cellStyle name="60% - Акцент3 2" xfId="60" xr:uid="{00000000-0005-0000-0000-0000E4000000}"/>
    <cellStyle name="60% — акцент3 2" xfId="230" xr:uid="{00000000-0005-0000-0000-0000E5000000}"/>
    <cellStyle name="60% - Акцент3 2 2" xfId="155" xr:uid="{00000000-0005-0000-0000-0000E6000000}"/>
    <cellStyle name="60% - Акцент3 3" xfId="101" xr:uid="{00000000-0005-0000-0000-0000E7000000}"/>
    <cellStyle name="60% — акцент3 3" xfId="298" xr:uid="{00000000-0005-0000-0000-0000E8000000}"/>
    <cellStyle name="60% - Акцент3 4" xfId="766" xr:uid="{00000000-0005-0000-0000-0000E9000000}"/>
    <cellStyle name="60% — акцент3 4" xfId="306" xr:uid="{00000000-0005-0000-0000-0000EA000000}"/>
    <cellStyle name="60% - Акцент3 5" xfId="1036" xr:uid="{00000000-0005-0000-0000-0000EB000000}"/>
    <cellStyle name="60% — акцент3 5" xfId="340" xr:uid="{00000000-0005-0000-0000-0000EC000000}"/>
    <cellStyle name="60% — акцент3 6" xfId="430" xr:uid="{00000000-0005-0000-0000-0000ED000000}"/>
    <cellStyle name="60% — акцент3 7" xfId="530" xr:uid="{00000000-0005-0000-0000-0000EE000000}"/>
    <cellStyle name="60% — акцент3 8" xfId="716" xr:uid="{00000000-0005-0000-0000-0000EF000000}"/>
    <cellStyle name="60% — акцент3 9" xfId="737" xr:uid="{00000000-0005-0000-0000-0000F0000000}"/>
    <cellStyle name="60% — акцент4" xfId="17" builtinId="44" customBuiltin="1"/>
    <cellStyle name="60% — акцент4 10" xfId="565" xr:uid="{00000000-0005-0000-0000-0000F2000000}"/>
    <cellStyle name="60% — акцент4 11" xfId="1141" xr:uid="{00000000-0005-0000-0000-0000F3000000}"/>
    <cellStyle name="60% - Акцент4 2" xfId="61" xr:uid="{00000000-0005-0000-0000-0000F4000000}"/>
    <cellStyle name="60% — акцент4 2" xfId="231" xr:uid="{00000000-0005-0000-0000-0000F5000000}"/>
    <cellStyle name="60% - Акцент4 2 2" xfId="156" xr:uid="{00000000-0005-0000-0000-0000F6000000}"/>
    <cellStyle name="60% - Акцент4 3" xfId="102" xr:uid="{00000000-0005-0000-0000-0000F7000000}"/>
    <cellStyle name="60% — акцент4 3" xfId="299" xr:uid="{00000000-0005-0000-0000-0000F8000000}"/>
    <cellStyle name="60% - Акцент4 4" xfId="767" xr:uid="{00000000-0005-0000-0000-0000F9000000}"/>
    <cellStyle name="60% — акцент4 4" xfId="304" xr:uid="{00000000-0005-0000-0000-0000FA000000}"/>
    <cellStyle name="60% - Акцент4 5" xfId="1037" xr:uid="{00000000-0005-0000-0000-0000FB000000}"/>
    <cellStyle name="60% — акцент4 5" xfId="341" xr:uid="{00000000-0005-0000-0000-0000FC000000}"/>
    <cellStyle name="60% — акцент4 6" xfId="431" xr:uid="{00000000-0005-0000-0000-0000FD000000}"/>
    <cellStyle name="60% — акцент4 7" xfId="531" xr:uid="{00000000-0005-0000-0000-0000FE000000}"/>
    <cellStyle name="60% — акцент4 8" xfId="717" xr:uid="{00000000-0005-0000-0000-0000FF000000}"/>
    <cellStyle name="60% — акцент4 9" xfId="731" xr:uid="{00000000-0005-0000-0000-000000010000}"/>
    <cellStyle name="60% — акцент5" xfId="18" builtinId="48" customBuiltin="1"/>
    <cellStyle name="60% — акцент5 10" xfId="562" xr:uid="{00000000-0005-0000-0000-000002010000}"/>
    <cellStyle name="60% — акцент5 11" xfId="1142" xr:uid="{00000000-0005-0000-0000-000003010000}"/>
    <cellStyle name="60% - Акцент5 2" xfId="62" xr:uid="{00000000-0005-0000-0000-000004010000}"/>
    <cellStyle name="60% — акцент5 2" xfId="232" xr:uid="{00000000-0005-0000-0000-000005010000}"/>
    <cellStyle name="60% - Акцент5 2 2" xfId="157" xr:uid="{00000000-0005-0000-0000-000006010000}"/>
    <cellStyle name="60% - Акцент5 3" xfId="103" xr:uid="{00000000-0005-0000-0000-000007010000}"/>
    <cellStyle name="60% — акцент5 3" xfId="300" xr:uid="{00000000-0005-0000-0000-000008010000}"/>
    <cellStyle name="60% - Акцент5 4" xfId="768" xr:uid="{00000000-0005-0000-0000-000009010000}"/>
    <cellStyle name="60% — акцент5 4" xfId="314" xr:uid="{00000000-0005-0000-0000-00000A010000}"/>
    <cellStyle name="60% - Акцент5 5" xfId="1038" xr:uid="{00000000-0005-0000-0000-00000B010000}"/>
    <cellStyle name="60% — акцент5 5" xfId="342" xr:uid="{00000000-0005-0000-0000-00000C010000}"/>
    <cellStyle name="60% — акцент5 6" xfId="432" xr:uid="{00000000-0005-0000-0000-00000D010000}"/>
    <cellStyle name="60% — акцент5 7" xfId="532" xr:uid="{00000000-0005-0000-0000-00000E010000}"/>
    <cellStyle name="60% — акцент5 8" xfId="718" xr:uid="{00000000-0005-0000-0000-00000F010000}"/>
    <cellStyle name="60% — акцент5 9" xfId="735" xr:uid="{00000000-0005-0000-0000-000010010000}"/>
    <cellStyle name="60% — акцент6" xfId="19" builtinId="52" customBuiltin="1"/>
    <cellStyle name="60% — акцент6 10" xfId="747" xr:uid="{00000000-0005-0000-0000-000012010000}"/>
    <cellStyle name="60% — акцент6 11" xfId="1143" xr:uid="{00000000-0005-0000-0000-000013010000}"/>
    <cellStyle name="60% - Акцент6 2" xfId="63" xr:uid="{00000000-0005-0000-0000-000014010000}"/>
    <cellStyle name="60% — акцент6 2" xfId="233" xr:uid="{00000000-0005-0000-0000-000015010000}"/>
    <cellStyle name="60% - Акцент6 2 2" xfId="158" xr:uid="{00000000-0005-0000-0000-000016010000}"/>
    <cellStyle name="60% - Акцент6 3" xfId="104" xr:uid="{00000000-0005-0000-0000-000017010000}"/>
    <cellStyle name="60% — акцент6 3" xfId="301" xr:uid="{00000000-0005-0000-0000-000018010000}"/>
    <cellStyle name="60% - Акцент6 4" xfId="769" xr:uid="{00000000-0005-0000-0000-000019010000}"/>
    <cellStyle name="60% — акцент6 4" xfId="313" xr:uid="{00000000-0005-0000-0000-00001A010000}"/>
    <cellStyle name="60% - Акцент6 5" xfId="1039" xr:uid="{00000000-0005-0000-0000-00001B010000}"/>
    <cellStyle name="60% — акцент6 5" xfId="343" xr:uid="{00000000-0005-0000-0000-00001C010000}"/>
    <cellStyle name="60% — акцент6 6" xfId="433" xr:uid="{00000000-0005-0000-0000-00001D010000}"/>
    <cellStyle name="60% — акцент6 7" xfId="533" xr:uid="{00000000-0005-0000-0000-00001E010000}"/>
    <cellStyle name="60% — акцент6 8" xfId="719" xr:uid="{00000000-0005-0000-0000-00001F010000}"/>
    <cellStyle name="60% — акцент6 9" xfId="729" xr:uid="{00000000-0005-0000-0000-000020010000}"/>
    <cellStyle name="Cel6" xfId="9624" xr:uid="{14FFB164-82C1-4E99-A3CF-CFD316E2696D}"/>
    <cellStyle name="Cell2" xfId="9557" xr:uid="{1D5DA1A4-A59D-4143-A3F1-C0888D256BAA}"/>
    <cellStyle name="Comma" xfId="1041" xr:uid="{00000000-0005-0000-0000-000021010000}"/>
    <cellStyle name="Comma [0]_Book2" xfId="1042" xr:uid="{00000000-0005-0000-0000-000022010000}"/>
    <cellStyle name="Comma 10" xfId="9407" xr:uid="{A71BB194-2291-4A47-A5E4-9775C58006EE}"/>
    <cellStyle name="Comma 11" xfId="9534" xr:uid="{89078E06-B929-40F3-85ED-CEDBD9DE2556}"/>
    <cellStyle name="Comma 12" xfId="5122" xr:uid="{28AC6B4F-E55E-485F-8051-17A0EE672E49}"/>
    <cellStyle name="Comma 2" xfId="1641" xr:uid="{00000000-0005-0000-0000-000023010000}"/>
    <cellStyle name="Comma 2 2" xfId="9472" xr:uid="{77301EF4-0058-47A3-993F-1EAA0E4C3479}"/>
    <cellStyle name="Comma 2 3" xfId="9589" xr:uid="{E79B2BF0-1F35-4BFA-B34E-2D0F157B9B8B}"/>
    <cellStyle name="Comma 3" xfId="9625" xr:uid="{1203ACC6-61BA-43B9-A067-8D158C352908}"/>
    <cellStyle name="Comma 4" xfId="9548" xr:uid="{6D84E99E-7885-4069-A7AE-5C1F47497C86}"/>
    <cellStyle name="Comma 5" xfId="9412" xr:uid="{89656D4F-49F7-41B4-BBEC-AECA45880B1A}"/>
    <cellStyle name="Comma 6" xfId="9582" xr:uid="{30B13B97-4456-4ACE-BF68-AF30ABE1611C}"/>
    <cellStyle name="Comma 7" xfId="9506" xr:uid="{CBC2CA26-8028-4952-A2F6-803DA1CB0F54}"/>
    <cellStyle name="Comma 8" xfId="9442" xr:uid="{EEE1E451-1DAD-46AB-8F14-E93138E08B40}"/>
    <cellStyle name="Comma 9" xfId="9461" xr:uid="{11DACC2B-90DB-4B21-A82C-8DCEC00B739D}"/>
    <cellStyle name="Comma_Book2" xfId="1043" xr:uid="{00000000-0005-0000-0000-000024010000}"/>
    <cellStyle name="Comma0" xfId="1044" xr:uid="{00000000-0005-0000-0000-000025010000}"/>
    <cellStyle name="Currency" xfId="1045" xr:uid="{00000000-0005-0000-0000-000026010000}"/>
    <cellStyle name="Currency [0]_Book2" xfId="1046" xr:uid="{00000000-0005-0000-0000-000027010000}"/>
    <cellStyle name="Currency_Book2" xfId="1047" xr:uid="{00000000-0005-0000-0000-000028010000}"/>
    <cellStyle name="Currency0" xfId="1048" xr:uid="{00000000-0005-0000-0000-000029010000}"/>
    <cellStyle name="Date" xfId="1049" xr:uid="{00000000-0005-0000-0000-00002A010000}"/>
    <cellStyle name="Date 2" xfId="9469" xr:uid="{A267F47F-0C8D-41C6-980B-6A8C1F0AF67E}"/>
    <cellStyle name="Date 3" xfId="9573" xr:uid="{289CC2EB-0D93-40AE-9AD1-EE18953A9F42}"/>
    <cellStyle name="Date 4" xfId="9485" xr:uid="{CEB12D46-E422-420C-B852-6843957BA762}"/>
    <cellStyle name="Fixed" xfId="1050" xr:uid="{00000000-0005-0000-0000-00002B010000}"/>
    <cellStyle name="Fixed 2" xfId="9520" xr:uid="{17C166A3-AA9F-4A9C-BFB1-0E447EA1C62E}"/>
    <cellStyle name="Fixed 3" xfId="9427" xr:uid="{67ADACD7-CC41-497D-BD2E-9B3E7617B301}"/>
    <cellStyle name="Fixed 4" xfId="9521" xr:uid="{01762CD9-E2AC-4181-BCDA-9BEC4E0756C0}"/>
    <cellStyle name="header" xfId="9562" xr:uid="{9304EAEC-BCA9-409D-89F7-56D3755C105B}"/>
    <cellStyle name="Heading 1" xfId="1051" xr:uid="{00000000-0005-0000-0000-00002C010000}"/>
    <cellStyle name="Heading 2" xfId="1052" xr:uid="{00000000-0005-0000-0000-00002D010000}"/>
    <cellStyle name="Heading1" xfId="9541" xr:uid="{C34F8E7A-8EF9-4E08-8789-64ACDB2FF09F}"/>
    <cellStyle name="Heading1 2" xfId="9585" xr:uid="{FCD1535D-F858-4F3C-BEE5-2F15A2E61D25}"/>
    <cellStyle name="Heading2" xfId="9494" xr:uid="{149E949E-CAE5-4D8F-9439-B3A8AF85A5CC}"/>
    <cellStyle name="Heading2 2" xfId="9430" xr:uid="{46DA602F-2EA0-4959-A3A5-0A1910371252}"/>
    <cellStyle name="Hyperlink_Fiscal-tabs25-27" xfId="9577" xr:uid="{E0FA107B-DF08-4629-80BF-2082911E9E48}"/>
    <cellStyle name="Iau?iue_?ac?.oaa.90-92" xfId="1053" xr:uid="{00000000-0005-0000-0000-00002E010000}"/>
    <cellStyle name="Îáû÷íûé_93ãîä (2)" xfId="1054" xr:uid="{00000000-0005-0000-0000-00002F010000}"/>
    <cellStyle name="Name1" xfId="5359" xr:uid="{A1F45101-1C95-425C-9D4A-A58783E1A5A6}"/>
    <cellStyle name="Name2" xfId="9604" xr:uid="{F1EA5EDE-0596-44D1-B2FC-30D0AD0DD372}"/>
    <cellStyle name="normal" xfId="1055" xr:uid="{00000000-0005-0000-0000-000030010000}"/>
    <cellStyle name="Normal 2" xfId="128" xr:uid="{00000000-0005-0000-0000-000031010000}"/>
    <cellStyle name="Normal 2 2" xfId="9492" xr:uid="{265033EA-2A36-44D4-A186-EFB8FB978532}"/>
    <cellStyle name="Normal 2 3" xfId="9514" xr:uid="{F6627AD0-F298-4472-A37F-114A0A0B22A6}"/>
    <cellStyle name="Normal 2 4" xfId="9433" xr:uid="{2B25343F-CB8B-47BD-B380-94C7AE878D9C}"/>
    <cellStyle name="Normal 3" xfId="2609" xr:uid="{00000000-0005-0000-0000-000032010000}"/>
    <cellStyle name="Normal_A 2" xfId="1056" xr:uid="{00000000-0005-0000-0000-000033010000}"/>
    <cellStyle name="normбlnм_laroux" xfId="20" xr:uid="{00000000-0005-0000-0000-000034010000}"/>
    <cellStyle name="Number2DecimalStyle 2" xfId="191" xr:uid="{00000000-0005-0000-0000-000035010000}"/>
    <cellStyle name="Ouny?e [0]_Eeno1" xfId="1057" xr:uid="{00000000-0005-0000-0000-000036010000}"/>
    <cellStyle name="Ouny?e_Eeno1" xfId="1058" xr:uid="{00000000-0005-0000-0000-000037010000}"/>
    <cellStyle name="Òûñÿ÷è [0]_Ëèñò1" xfId="1059" xr:uid="{00000000-0005-0000-0000-000038010000}"/>
    <cellStyle name="Òûñÿ÷è_Ëèñò1" xfId="1060" xr:uid="{00000000-0005-0000-0000-000039010000}"/>
    <cellStyle name="Percent" xfId="1061" xr:uid="{00000000-0005-0000-0000-00003A010000}"/>
    <cellStyle name="Percent 2" xfId="1062" xr:uid="{00000000-0005-0000-0000-00003B010000}"/>
    <cellStyle name="Percent 2 2" xfId="1625" xr:uid="{00000000-0005-0000-0000-00003C010000}"/>
    <cellStyle name="Percent 2 2 2" xfId="2584" xr:uid="{00000000-0005-0000-0000-00003D010000}"/>
    <cellStyle name="Percent 2 2 2 2" xfId="4857" xr:uid="{00000000-0005-0000-0000-00003E010000}"/>
    <cellStyle name="Percent 2 2 2 2 2" xfId="9146" xr:uid="{95F73542-6CCF-4745-BC51-FD8DDF73ED50}"/>
    <cellStyle name="Percent 2 2 2 3" xfId="7012" xr:uid="{71BF4A44-0498-4755-939C-83040B5F38FF}"/>
    <cellStyle name="Percent 2 2 3" xfId="3907" xr:uid="{00000000-0005-0000-0000-00003F010000}"/>
    <cellStyle name="Percent 2 2 3 2" xfId="8198" xr:uid="{435420E0-9387-40D5-89FA-915F8C00247F}"/>
    <cellStyle name="Percent 2 2 4" xfId="6064" xr:uid="{FDB04AF2-4817-4C79-AE78-78FC35478518}"/>
    <cellStyle name="Percent 2 2 5" xfId="9473" xr:uid="{D22029EE-8876-4050-A0CD-7C67B8838879}"/>
    <cellStyle name="Percent 2 3" xfId="2112" xr:uid="{00000000-0005-0000-0000-000040010000}"/>
    <cellStyle name="Percent 2 3 2" xfId="4385" xr:uid="{00000000-0005-0000-0000-000041010000}"/>
    <cellStyle name="Percent 2 3 2 2" xfId="8674" xr:uid="{7684C1BD-A228-433E-BD88-4A04D431A2E8}"/>
    <cellStyle name="Percent 2 3 3" xfId="6540" xr:uid="{EF2C3315-015C-44B4-B6A0-F85E40E817C7}"/>
    <cellStyle name="Percent 2 4" xfId="3435" xr:uid="{00000000-0005-0000-0000-000042010000}"/>
    <cellStyle name="Percent 2 4 2" xfId="7726" xr:uid="{906A132B-3D19-4512-8D36-9142C6EFE7D5}"/>
    <cellStyle name="Percent 2 5" xfId="5589" xr:uid="{852A3999-F1DF-482D-A232-357EF1A4A2CD}"/>
    <cellStyle name="Percent 3" xfId="1624" xr:uid="{00000000-0005-0000-0000-000043010000}"/>
    <cellStyle name="Percent 3 2" xfId="2583" xr:uid="{00000000-0005-0000-0000-000044010000}"/>
    <cellStyle name="Percent 3 2 2" xfId="4856" xr:uid="{00000000-0005-0000-0000-000045010000}"/>
    <cellStyle name="Percent 3 2 2 2" xfId="9145" xr:uid="{BD59AD7D-BE16-49B7-BD58-796FC013427C}"/>
    <cellStyle name="Percent 3 2 3" xfId="7011" xr:uid="{870DD7A0-892A-418E-AAD4-80B4D637B419}"/>
    <cellStyle name="Percent 3 3" xfId="3906" xr:uid="{00000000-0005-0000-0000-000046010000}"/>
    <cellStyle name="Percent 3 3 2" xfId="8197" xr:uid="{17D875BF-0BE4-413C-8DC0-F7796104F7BC}"/>
    <cellStyle name="Percent 3 4" xfId="6063" xr:uid="{7887C27E-B2C7-46A2-8911-7F650479138F}"/>
    <cellStyle name="Percent 4" xfId="2111" xr:uid="{00000000-0005-0000-0000-000047010000}"/>
    <cellStyle name="Percent 4 2" xfId="4384" xr:uid="{00000000-0005-0000-0000-000048010000}"/>
    <cellStyle name="Percent 4 2 2" xfId="8673" xr:uid="{81B4DC22-E7B4-40A7-AE97-2D7E2522BEAF}"/>
    <cellStyle name="Percent 4 3" xfId="6539" xr:uid="{19CE4386-737E-48E9-92FB-99361D05176F}"/>
    <cellStyle name="Percent 5" xfId="3434" xr:uid="{00000000-0005-0000-0000-000049010000}"/>
    <cellStyle name="Percent 5 2" xfId="7725" xr:uid="{B9A19869-BF92-4704-876F-53010AB99069}"/>
    <cellStyle name="Percent 6" xfId="5588" xr:uid="{2AA9A20D-7E3A-47FB-9B28-71EA4CE1FD16}"/>
    <cellStyle name="Percent 7" xfId="9483" xr:uid="{F8FB4C8B-3831-4DF0-B93E-FF543E5315E8}"/>
    <cellStyle name="S10" xfId="1063" xr:uid="{00000000-0005-0000-0000-00004A010000}"/>
    <cellStyle name="S12" xfId="1064" xr:uid="{00000000-0005-0000-0000-00004B010000}"/>
    <cellStyle name="S13" xfId="1065" xr:uid="{00000000-0005-0000-0000-00004C010000}"/>
    <cellStyle name="S14" xfId="1066" xr:uid="{00000000-0005-0000-0000-00004D010000}"/>
    <cellStyle name="S15" xfId="1067" xr:uid="{00000000-0005-0000-0000-00004E010000}"/>
    <cellStyle name="S16" xfId="1068" xr:uid="{00000000-0005-0000-0000-00004F010000}"/>
    <cellStyle name="S2" xfId="1069" xr:uid="{00000000-0005-0000-0000-000050010000}"/>
    <cellStyle name="S3_mis_НПС(объем)" xfId="1070" xr:uid="{00000000-0005-0000-0000-000051010000}"/>
    <cellStyle name="S4 3 2" xfId="1071" xr:uid="{00000000-0005-0000-0000-000052010000}"/>
    <cellStyle name="S4_mis_НПС(объем)" xfId="1072" xr:uid="{00000000-0005-0000-0000-000053010000}"/>
    <cellStyle name="S5_mis_НПС(объем)" xfId="1073" xr:uid="{00000000-0005-0000-0000-000054010000}"/>
    <cellStyle name="S6" xfId="1074" xr:uid="{00000000-0005-0000-0000-000055010000}"/>
    <cellStyle name="S7" xfId="1075" xr:uid="{00000000-0005-0000-0000-000056010000}"/>
    <cellStyle name="S8_mis_НПС(объем)" xfId="1076" xr:uid="{00000000-0005-0000-0000-000057010000}"/>
    <cellStyle name="S9_mis_НПС(объем)" xfId="1077" xr:uid="{00000000-0005-0000-0000-000058010000}"/>
    <cellStyle name="SAPBEXaggData" xfId="1078" xr:uid="{00000000-0005-0000-0000-000059010000}"/>
    <cellStyle name="SAPBEXaggData 2" xfId="1079" xr:uid="{00000000-0005-0000-0000-00005A010000}"/>
    <cellStyle name="SAPBEXaggData 2 2" xfId="9614" xr:uid="{C274D8ED-3E54-4BAA-9A01-5FD22BBC16AE}"/>
    <cellStyle name="SAPBEXaggData 2 3" xfId="9517" xr:uid="{216F6532-1C8B-4083-AA66-1ADEF8800F50}"/>
    <cellStyle name="SAPBEXaggData 3" xfId="5358" xr:uid="{5D724743-10D2-4DF2-86EF-18AD1A8E28D7}"/>
    <cellStyle name="SAPBEXaggData 4" xfId="9462" xr:uid="{F8005398-3288-4D90-BC99-A40ED079EC98}"/>
    <cellStyle name="SAPBEXstdData" xfId="1080" xr:uid="{00000000-0005-0000-0000-00005B010000}"/>
    <cellStyle name="SAPBEXstdData 2" xfId="1081" xr:uid="{00000000-0005-0000-0000-00005C010000}"/>
    <cellStyle name="SAPBEXstdData 2 2" xfId="9416" xr:uid="{06BEFF44-7C2C-4D93-809D-56B316ECE1EE}"/>
    <cellStyle name="SAPBEXstdData 2 3" xfId="9596" xr:uid="{500D5153-FB9A-4FD6-8C9A-DB12D1EE0010}"/>
    <cellStyle name="SAPBEXstdData 3" xfId="9536" xr:uid="{849E4A46-9813-44A3-A0DB-94E45A19E08D}"/>
    <cellStyle name="SAPBEXstdData 4" xfId="9603" xr:uid="{DAD30D67-7A1D-40FE-9715-32BBAEA95532}"/>
    <cellStyle name="SHEET" xfId="9560" xr:uid="{32AC780D-50D2-4374-A1C9-B3E3D9057EA2}"/>
    <cellStyle name="Style 1" xfId="9592" xr:uid="{0D801483-B46D-457F-8D34-A4F10724E8F2}"/>
    <cellStyle name="TITLE" xfId="9615" xr:uid="{7D3F017B-86FB-4B1A-B64C-075C27282404}"/>
    <cellStyle name="Total" xfId="1082" xr:uid="{00000000-0005-0000-0000-00005D010000}"/>
    <cellStyle name="Total 2" xfId="9618" xr:uid="{2C01BF6F-A9DB-47AC-A3D4-BFD7110A88E0}"/>
    <cellStyle name="Total 3" xfId="9470" xr:uid="{AC6A218D-7014-4FA4-B031-55B952F94D78}"/>
    <cellStyle name="Total 4" xfId="5253" xr:uid="{C8AB0C3C-4396-4D7B-8861-1C80B26E0C51}"/>
    <cellStyle name="White1" xfId="9535" xr:uid="{04F710CD-7088-4C34-9DC3-875690E4F39E}"/>
    <cellStyle name="White3" xfId="9424" xr:uid="{1F794541-6047-4675-B452-49DB02A47122}"/>
    <cellStyle name="White4" xfId="9428" xr:uid="{B8E281FC-798E-48E5-8170-1E7BE4804C17}"/>
    <cellStyle name="White5" xfId="9538" xr:uid="{2365E9B8-C098-4F8D-B8BF-F151E886207C}"/>
    <cellStyle name="Акцент1" xfId="21" builtinId="29" customBuiltin="1"/>
    <cellStyle name="Акцент1 10" xfId="1144" xr:uid="{00000000-0005-0000-0000-00005F010000}"/>
    <cellStyle name="Акцент1 2" xfId="64" xr:uid="{00000000-0005-0000-0000-000060010000}"/>
    <cellStyle name="Акцент1 2 2" xfId="159" xr:uid="{00000000-0005-0000-0000-000061010000}"/>
    <cellStyle name="Акцент1 3" xfId="105" xr:uid="{00000000-0005-0000-0000-000062010000}"/>
    <cellStyle name="Акцент1 4" xfId="234" xr:uid="{00000000-0005-0000-0000-000063010000}"/>
    <cellStyle name="Акцент1 5" xfId="344" xr:uid="{00000000-0005-0000-0000-000064010000}"/>
    <cellStyle name="Акцент1 6" xfId="434" xr:uid="{00000000-0005-0000-0000-000065010000}"/>
    <cellStyle name="Акцент1 7" xfId="534" xr:uid="{00000000-0005-0000-0000-000066010000}"/>
    <cellStyle name="Акцент1 8" xfId="568" xr:uid="{00000000-0005-0000-0000-000067010000}"/>
    <cellStyle name="Акцент1 9" xfId="770" xr:uid="{00000000-0005-0000-0000-000068010000}"/>
    <cellStyle name="Акцент2" xfId="22" builtinId="33" customBuiltin="1"/>
    <cellStyle name="Акцент2 10" xfId="1145" xr:uid="{00000000-0005-0000-0000-00006A010000}"/>
    <cellStyle name="Акцент2 2" xfId="65" xr:uid="{00000000-0005-0000-0000-00006B010000}"/>
    <cellStyle name="Акцент2 2 2" xfId="160" xr:uid="{00000000-0005-0000-0000-00006C010000}"/>
    <cellStyle name="Акцент2 3" xfId="106" xr:uid="{00000000-0005-0000-0000-00006D010000}"/>
    <cellStyle name="Акцент2 4" xfId="235" xr:uid="{00000000-0005-0000-0000-00006E010000}"/>
    <cellStyle name="Акцент2 5" xfId="345" xr:uid="{00000000-0005-0000-0000-00006F010000}"/>
    <cellStyle name="Акцент2 6" xfId="435" xr:uid="{00000000-0005-0000-0000-000070010000}"/>
    <cellStyle name="Акцент2 7" xfId="535" xr:uid="{00000000-0005-0000-0000-000071010000}"/>
    <cellStyle name="Акцент2 8" xfId="560" xr:uid="{00000000-0005-0000-0000-000072010000}"/>
    <cellStyle name="Акцент2 9" xfId="771" xr:uid="{00000000-0005-0000-0000-000073010000}"/>
    <cellStyle name="Акцент3" xfId="23" builtinId="37" customBuiltin="1"/>
    <cellStyle name="Акцент3 10" xfId="1146" xr:uid="{00000000-0005-0000-0000-000075010000}"/>
    <cellStyle name="Акцент3 2" xfId="66" xr:uid="{00000000-0005-0000-0000-000076010000}"/>
    <cellStyle name="Акцент3 2 2" xfId="161" xr:uid="{00000000-0005-0000-0000-000077010000}"/>
    <cellStyle name="Акцент3 3" xfId="107" xr:uid="{00000000-0005-0000-0000-000078010000}"/>
    <cellStyle name="Акцент3 4" xfId="236" xr:uid="{00000000-0005-0000-0000-000079010000}"/>
    <cellStyle name="Акцент3 5" xfId="346" xr:uid="{00000000-0005-0000-0000-00007A010000}"/>
    <cellStyle name="Акцент3 6" xfId="436" xr:uid="{00000000-0005-0000-0000-00007B010000}"/>
    <cellStyle name="Акцент3 7" xfId="536" xr:uid="{00000000-0005-0000-0000-00007C010000}"/>
    <cellStyle name="Акцент3 8" xfId="622" xr:uid="{00000000-0005-0000-0000-00007D010000}"/>
    <cellStyle name="Акцент3 9" xfId="772" xr:uid="{00000000-0005-0000-0000-00007E010000}"/>
    <cellStyle name="Акцент4" xfId="24" builtinId="41" customBuiltin="1"/>
    <cellStyle name="Акцент4 10" xfId="1147" xr:uid="{00000000-0005-0000-0000-000080010000}"/>
    <cellStyle name="Акцент4 2" xfId="67" xr:uid="{00000000-0005-0000-0000-000081010000}"/>
    <cellStyle name="Акцент4 2 2" xfId="162" xr:uid="{00000000-0005-0000-0000-000082010000}"/>
    <cellStyle name="Акцент4 3" xfId="108" xr:uid="{00000000-0005-0000-0000-000083010000}"/>
    <cellStyle name="Акцент4 4" xfId="237" xr:uid="{00000000-0005-0000-0000-000084010000}"/>
    <cellStyle name="Акцент4 5" xfId="347" xr:uid="{00000000-0005-0000-0000-000085010000}"/>
    <cellStyle name="Акцент4 6" xfId="437" xr:uid="{00000000-0005-0000-0000-000086010000}"/>
    <cellStyle name="Акцент4 7" xfId="537" xr:uid="{00000000-0005-0000-0000-000087010000}"/>
    <cellStyle name="Акцент4 8" xfId="600" xr:uid="{00000000-0005-0000-0000-000088010000}"/>
    <cellStyle name="Акцент4 9" xfId="773" xr:uid="{00000000-0005-0000-0000-000089010000}"/>
    <cellStyle name="Акцент5" xfId="25" builtinId="45" customBuiltin="1"/>
    <cellStyle name="Акцент5 10" xfId="1148" xr:uid="{00000000-0005-0000-0000-00008B010000}"/>
    <cellStyle name="Акцент5 2" xfId="68" xr:uid="{00000000-0005-0000-0000-00008C010000}"/>
    <cellStyle name="Акцент5 2 2" xfId="163" xr:uid="{00000000-0005-0000-0000-00008D010000}"/>
    <cellStyle name="Акцент5 3" xfId="109" xr:uid="{00000000-0005-0000-0000-00008E010000}"/>
    <cellStyle name="Акцент5 4" xfId="238" xr:uid="{00000000-0005-0000-0000-00008F010000}"/>
    <cellStyle name="Акцент5 5" xfId="348" xr:uid="{00000000-0005-0000-0000-000090010000}"/>
    <cellStyle name="Акцент5 6" xfId="438" xr:uid="{00000000-0005-0000-0000-000091010000}"/>
    <cellStyle name="Акцент5 7" xfId="538" xr:uid="{00000000-0005-0000-0000-000092010000}"/>
    <cellStyle name="Акцент5 8" xfId="564" xr:uid="{00000000-0005-0000-0000-000093010000}"/>
    <cellStyle name="Акцент5 9" xfId="774" xr:uid="{00000000-0005-0000-0000-000094010000}"/>
    <cellStyle name="Акцент6" xfId="26" builtinId="49" customBuiltin="1"/>
    <cellStyle name="Акцент6 10" xfId="1149" xr:uid="{00000000-0005-0000-0000-000096010000}"/>
    <cellStyle name="Акцент6 2" xfId="69" xr:uid="{00000000-0005-0000-0000-000097010000}"/>
    <cellStyle name="Акцент6 2 2" xfId="164" xr:uid="{00000000-0005-0000-0000-000098010000}"/>
    <cellStyle name="Акцент6 3" xfId="110" xr:uid="{00000000-0005-0000-0000-000099010000}"/>
    <cellStyle name="Акцент6 4" xfId="239" xr:uid="{00000000-0005-0000-0000-00009A010000}"/>
    <cellStyle name="Акцент6 5" xfId="349" xr:uid="{00000000-0005-0000-0000-00009B010000}"/>
    <cellStyle name="Акцент6 6" xfId="439" xr:uid="{00000000-0005-0000-0000-00009C010000}"/>
    <cellStyle name="Акцент6 7" xfId="539" xr:uid="{00000000-0005-0000-0000-00009D010000}"/>
    <cellStyle name="Акцент6 8" xfId="748" xr:uid="{00000000-0005-0000-0000-00009E010000}"/>
    <cellStyle name="Акцент6 9" xfId="775" xr:uid="{00000000-0005-0000-0000-00009F010000}"/>
    <cellStyle name="Ввод " xfId="27" builtinId="20" customBuiltin="1"/>
    <cellStyle name="Ввод  10" xfId="1150" xr:uid="{00000000-0005-0000-0000-0000A1010000}"/>
    <cellStyle name="Ввод  2" xfId="70" xr:uid="{00000000-0005-0000-0000-0000A2010000}"/>
    <cellStyle name="Ввод  2 2" xfId="165" xr:uid="{00000000-0005-0000-0000-0000A3010000}"/>
    <cellStyle name="Ввод  2 2 2" xfId="1083" xr:uid="{00000000-0005-0000-0000-0000A4010000}"/>
    <cellStyle name="Ввод  2 2 2 2" xfId="9419" xr:uid="{A476E649-7583-47AA-BF1C-2BACB47DAA66}"/>
    <cellStyle name="Ввод  2 2 2 3" xfId="9606" xr:uid="{70FBF0A0-B0D2-4D89-A707-B4A75227AB60}"/>
    <cellStyle name="Ввод  2 2 3" xfId="9463" xr:uid="{1E54F4EC-1324-42BD-97F9-25755AC9A19D}"/>
    <cellStyle name="Ввод  2 2 4" xfId="9571" xr:uid="{9F63AAF0-9B80-4745-86C1-9F005C3F3F1F}"/>
    <cellStyle name="Ввод  2 3" xfId="1084" xr:uid="{00000000-0005-0000-0000-0000A5010000}"/>
    <cellStyle name="Ввод  2 3 2" xfId="9480" xr:uid="{3C113FCD-22A8-4992-9E5C-BA07AD584CDA}"/>
    <cellStyle name="Ввод  2 3 3" xfId="9528" xr:uid="{136D8EFD-6E68-4D40-A6D8-CF44927AE359}"/>
    <cellStyle name="Ввод  2 4" xfId="9474" xr:uid="{1C41B071-EE06-418B-8C73-834899A719CA}"/>
    <cellStyle name="Ввод  2 5" xfId="9564" xr:uid="{B9B9F776-828B-4B9F-9CD1-C9933B189889}"/>
    <cellStyle name="Ввод  3" xfId="111" xr:uid="{00000000-0005-0000-0000-0000A6010000}"/>
    <cellStyle name="Ввод  3 2" xfId="1085" xr:uid="{00000000-0005-0000-0000-0000A7010000}"/>
    <cellStyle name="Ввод  3 2 2" xfId="9504" xr:uid="{1AFE2592-71A6-4742-A867-F09D0D78793E}"/>
    <cellStyle name="Ввод  3 2 3" xfId="9456" xr:uid="{D9D64D24-B470-4BEC-9428-A8830784CBAB}"/>
    <cellStyle name="Ввод  3 3" xfId="9500" xr:uid="{F29F6B5C-8110-4361-9872-7CFBA47B95B0}"/>
    <cellStyle name="Ввод  3 4" xfId="9522" xr:uid="{30AB6977-DE31-43FB-87D0-AF862CEC0C33}"/>
    <cellStyle name="Ввод  4" xfId="240" xr:uid="{00000000-0005-0000-0000-0000A8010000}"/>
    <cellStyle name="Ввод  5" xfId="350" xr:uid="{00000000-0005-0000-0000-0000A9010000}"/>
    <cellStyle name="Ввод  6" xfId="440" xr:uid="{00000000-0005-0000-0000-0000AA010000}"/>
    <cellStyle name="Ввод  7" xfId="540" xr:uid="{00000000-0005-0000-0000-0000AB010000}"/>
    <cellStyle name="Ввод  8" xfId="741" xr:uid="{00000000-0005-0000-0000-0000AC010000}"/>
    <cellStyle name="Ввод  9" xfId="776" xr:uid="{00000000-0005-0000-0000-0000AD010000}"/>
    <cellStyle name="Вывод" xfId="28" builtinId="21" customBuiltin="1"/>
    <cellStyle name="Вывод 10" xfId="1151" xr:uid="{00000000-0005-0000-0000-0000AF010000}"/>
    <cellStyle name="Вывод 2" xfId="71" xr:uid="{00000000-0005-0000-0000-0000B0010000}"/>
    <cellStyle name="Вывод 2 2" xfId="166" xr:uid="{00000000-0005-0000-0000-0000B1010000}"/>
    <cellStyle name="Вывод 2 2 2" xfId="1086" xr:uid="{00000000-0005-0000-0000-0000B2010000}"/>
    <cellStyle name="Вывод 2 2 2 2" xfId="9401" xr:uid="{F8D16B2E-9407-4489-BE2D-06C7AC4C491A}"/>
    <cellStyle name="Вывод 2 2 2 3" xfId="9584" xr:uid="{A67AB020-B596-4178-9F3B-87D759BD3614}"/>
    <cellStyle name="Вывод 2 2 3" xfId="9605" xr:uid="{06142499-337F-49A1-BFE0-87BAE7CC7560}"/>
    <cellStyle name="Вывод 2 2 4" xfId="9406" xr:uid="{52E5AA3C-4EB8-4F92-A620-59AA4D1DD9F9}"/>
    <cellStyle name="Вывод 2 3" xfId="1087" xr:uid="{00000000-0005-0000-0000-0000B3010000}"/>
    <cellStyle name="Вывод 2 3 2" xfId="9530" xr:uid="{3CC00338-F29F-48EB-B339-48A32B294CB3}"/>
    <cellStyle name="Вывод 2 3 3" xfId="9531" xr:uid="{6754F67A-0540-41F9-99D3-3DA14F9E8659}"/>
    <cellStyle name="Вывод 2 4" xfId="9486" xr:uid="{F4F01F3B-3DF1-42D7-8776-8A0563664B30}"/>
    <cellStyle name="Вывод 2 5" xfId="9595" xr:uid="{BE9BEF24-F9E1-44EE-A5C7-16214238B2C2}"/>
    <cellStyle name="Вывод 3" xfId="112" xr:uid="{00000000-0005-0000-0000-0000B4010000}"/>
    <cellStyle name="Вывод 3 2" xfId="1088" xr:uid="{00000000-0005-0000-0000-0000B5010000}"/>
    <cellStyle name="Вывод 3 2 2" xfId="9436" xr:uid="{D24F910F-7DCC-4ED7-AB40-AEC0524EA60D}"/>
    <cellStyle name="Вывод 3 2 3" xfId="9551" xr:uid="{E322CED0-1433-42DA-9940-239492611C8A}"/>
    <cellStyle name="Вывод 3 3" xfId="9622" xr:uid="{51D6B70E-23A6-4512-B2E3-7257C6DD4F96}"/>
    <cellStyle name="Вывод 3 4" xfId="9539" xr:uid="{187EF0E3-0FB3-4B34-8A22-C2CC04E70DF8}"/>
    <cellStyle name="Вывод 4" xfId="241" xr:uid="{00000000-0005-0000-0000-0000B6010000}"/>
    <cellStyle name="Вывод 5" xfId="351" xr:uid="{00000000-0005-0000-0000-0000B7010000}"/>
    <cellStyle name="Вывод 6" xfId="441" xr:uid="{00000000-0005-0000-0000-0000B8010000}"/>
    <cellStyle name="Вывод 7" xfId="541" xr:uid="{00000000-0005-0000-0000-0000B9010000}"/>
    <cellStyle name="Вывод 8" xfId="558" xr:uid="{00000000-0005-0000-0000-0000BA010000}"/>
    <cellStyle name="Вывод 9" xfId="777" xr:uid="{00000000-0005-0000-0000-0000BB010000}"/>
    <cellStyle name="Вычисление" xfId="29" builtinId="22" customBuiltin="1"/>
    <cellStyle name="Вычисление 10" xfId="1152" xr:uid="{00000000-0005-0000-0000-0000BD010000}"/>
    <cellStyle name="Вычисление 2" xfId="72" xr:uid="{00000000-0005-0000-0000-0000BE010000}"/>
    <cellStyle name="Вычисление 2 2" xfId="167" xr:uid="{00000000-0005-0000-0000-0000BF010000}"/>
    <cellStyle name="Вычисление 2 2 2" xfId="1089" xr:uid="{00000000-0005-0000-0000-0000C0010000}"/>
    <cellStyle name="Вычисление 2 2 2 2" xfId="9411" xr:uid="{CCD0B431-7113-4815-9E28-BA82FFD91AEA}"/>
    <cellStyle name="Вычисление 2 2 2 3" xfId="5605" xr:uid="{50134B5D-7FAF-4713-B2E4-A6AF4CEF63A0}"/>
    <cellStyle name="Вычисление 2 2 3" xfId="9459" xr:uid="{9B64CDD8-5302-43B3-8B7C-88C01415B67F}"/>
    <cellStyle name="Вычисление 2 2 4" xfId="9505" xr:uid="{04C5314E-A49C-453D-AF9E-CB0E8F7DCF05}"/>
    <cellStyle name="Вычисление 2 3" xfId="1090" xr:uid="{00000000-0005-0000-0000-0000C1010000}"/>
    <cellStyle name="Вычисление 2 3 2" xfId="9572" xr:uid="{D1E69013-3B36-4900-BE8E-F8ADD9E998D5}"/>
    <cellStyle name="Вычисление 2 3 3" xfId="9593" xr:uid="{321C14AA-D84A-4164-90B5-723270A6F034}"/>
    <cellStyle name="Вычисление 2 4" xfId="5137" xr:uid="{1C3CB4CC-09C1-4118-BD24-545BD4627091}"/>
    <cellStyle name="Вычисление 2 5" xfId="5123" xr:uid="{8A192FBE-515D-470E-A6E1-915D2966FD98}"/>
    <cellStyle name="Вычисление 3" xfId="113" xr:uid="{00000000-0005-0000-0000-0000C2010000}"/>
    <cellStyle name="Вычисление 3 2" xfId="1091" xr:uid="{00000000-0005-0000-0000-0000C3010000}"/>
    <cellStyle name="Вычисление 3 2 2" xfId="9588" xr:uid="{298AD326-FA39-4ABF-996C-DA6816F84410}"/>
    <cellStyle name="Вычисление 3 2 3" xfId="9467" xr:uid="{F13D8AA8-AE44-43A3-B3D7-9E466F7EAA05}"/>
    <cellStyle name="Вычисление 3 3" xfId="9499" xr:uid="{8F6BE56E-4BDF-44AA-8C2D-077ABC2BB931}"/>
    <cellStyle name="Вычисление 3 4" xfId="5135" xr:uid="{B724745D-10DD-429C-A132-8AFC38917935}"/>
    <cellStyle name="Вычисление 4" xfId="242" xr:uid="{00000000-0005-0000-0000-0000C4010000}"/>
    <cellStyle name="Вычисление 5" xfId="352" xr:uid="{00000000-0005-0000-0000-0000C5010000}"/>
    <cellStyle name="Вычисление 6" xfId="442" xr:uid="{00000000-0005-0000-0000-0000C6010000}"/>
    <cellStyle name="Вычисление 7" xfId="542" xr:uid="{00000000-0005-0000-0000-0000C7010000}"/>
    <cellStyle name="Вычисление 8" xfId="749" xr:uid="{00000000-0005-0000-0000-0000C8010000}"/>
    <cellStyle name="Вычисление 9" xfId="778" xr:uid="{00000000-0005-0000-0000-0000C9010000}"/>
    <cellStyle name="Гиперссылка 2" xfId="1092" xr:uid="{00000000-0005-0000-0000-0000CA010000}"/>
    <cellStyle name="Денежный 2" xfId="1093" xr:uid="{00000000-0005-0000-0000-0000CB010000}"/>
    <cellStyle name="Заголовок 1" xfId="30" builtinId="16" customBuiltin="1"/>
    <cellStyle name="Заголовок 1 10" xfId="1153" xr:uid="{00000000-0005-0000-0000-0000CD010000}"/>
    <cellStyle name="Заголовок 1 2" xfId="73" xr:uid="{00000000-0005-0000-0000-0000CE010000}"/>
    <cellStyle name="Заголовок 1 2 2" xfId="168" xr:uid="{00000000-0005-0000-0000-0000CF010000}"/>
    <cellStyle name="Заголовок 1 3" xfId="114" xr:uid="{00000000-0005-0000-0000-0000D0010000}"/>
    <cellStyle name="Заголовок 1 4" xfId="243" xr:uid="{00000000-0005-0000-0000-0000D1010000}"/>
    <cellStyle name="Заголовок 1 5" xfId="353" xr:uid="{00000000-0005-0000-0000-0000D2010000}"/>
    <cellStyle name="Заголовок 1 6" xfId="443" xr:uid="{00000000-0005-0000-0000-0000D3010000}"/>
    <cellStyle name="Заголовок 1 7" xfId="543" xr:uid="{00000000-0005-0000-0000-0000D4010000}"/>
    <cellStyle name="Заголовок 1 8" xfId="746" xr:uid="{00000000-0005-0000-0000-0000D5010000}"/>
    <cellStyle name="Заголовок 1 9" xfId="779" xr:uid="{00000000-0005-0000-0000-0000D6010000}"/>
    <cellStyle name="Заголовок 2" xfId="31" builtinId="17" customBuiltin="1"/>
    <cellStyle name="Заголовок 2 10" xfId="1154" xr:uid="{00000000-0005-0000-0000-0000D8010000}"/>
    <cellStyle name="Заголовок 2 2" xfId="74" xr:uid="{00000000-0005-0000-0000-0000D9010000}"/>
    <cellStyle name="Заголовок 2 2 2" xfId="169" xr:uid="{00000000-0005-0000-0000-0000DA010000}"/>
    <cellStyle name="Заголовок 2 3" xfId="115" xr:uid="{00000000-0005-0000-0000-0000DB010000}"/>
    <cellStyle name="Заголовок 2 4" xfId="244" xr:uid="{00000000-0005-0000-0000-0000DC010000}"/>
    <cellStyle name="Заголовок 2 5" xfId="354" xr:uid="{00000000-0005-0000-0000-0000DD010000}"/>
    <cellStyle name="Заголовок 2 6" xfId="444" xr:uid="{00000000-0005-0000-0000-0000DE010000}"/>
    <cellStyle name="Заголовок 2 7" xfId="544" xr:uid="{00000000-0005-0000-0000-0000DF010000}"/>
    <cellStyle name="Заголовок 2 8" xfId="596" xr:uid="{00000000-0005-0000-0000-0000E0010000}"/>
    <cellStyle name="Заголовок 2 9" xfId="780" xr:uid="{00000000-0005-0000-0000-0000E1010000}"/>
    <cellStyle name="Заголовок 3" xfId="32" builtinId="18" customBuiltin="1"/>
    <cellStyle name="Заголовок 3 10" xfId="1155" xr:uid="{00000000-0005-0000-0000-0000E3010000}"/>
    <cellStyle name="Заголовок 3 2" xfId="75" xr:uid="{00000000-0005-0000-0000-0000E4010000}"/>
    <cellStyle name="Заголовок 3 2 2" xfId="170" xr:uid="{00000000-0005-0000-0000-0000E5010000}"/>
    <cellStyle name="Заголовок 3 3" xfId="116" xr:uid="{00000000-0005-0000-0000-0000E6010000}"/>
    <cellStyle name="Заголовок 3 4" xfId="245" xr:uid="{00000000-0005-0000-0000-0000E7010000}"/>
    <cellStyle name="Заголовок 3 5" xfId="355" xr:uid="{00000000-0005-0000-0000-0000E8010000}"/>
    <cellStyle name="Заголовок 3 6" xfId="445" xr:uid="{00000000-0005-0000-0000-0000E9010000}"/>
    <cellStyle name="Заголовок 3 7" xfId="545" xr:uid="{00000000-0005-0000-0000-0000EA010000}"/>
    <cellStyle name="Заголовок 3 8" xfId="583" xr:uid="{00000000-0005-0000-0000-0000EB010000}"/>
    <cellStyle name="Заголовок 3 9" xfId="781" xr:uid="{00000000-0005-0000-0000-0000EC010000}"/>
    <cellStyle name="Заголовок 4" xfId="33" builtinId="19" customBuiltin="1"/>
    <cellStyle name="Заголовок 4 10" xfId="1156" xr:uid="{00000000-0005-0000-0000-0000EE010000}"/>
    <cellStyle name="Заголовок 4 2" xfId="76" xr:uid="{00000000-0005-0000-0000-0000EF010000}"/>
    <cellStyle name="Заголовок 4 2 2" xfId="171" xr:uid="{00000000-0005-0000-0000-0000F0010000}"/>
    <cellStyle name="Заголовок 4 3" xfId="117" xr:uid="{00000000-0005-0000-0000-0000F1010000}"/>
    <cellStyle name="Заголовок 4 4" xfId="246" xr:uid="{00000000-0005-0000-0000-0000F2010000}"/>
    <cellStyle name="Заголовок 4 5" xfId="356" xr:uid="{00000000-0005-0000-0000-0000F3010000}"/>
    <cellStyle name="Заголовок 4 6" xfId="446" xr:uid="{00000000-0005-0000-0000-0000F4010000}"/>
    <cellStyle name="Заголовок 4 7" xfId="546" xr:uid="{00000000-0005-0000-0000-0000F5010000}"/>
    <cellStyle name="Заголовок 4 8" xfId="601" xr:uid="{00000000-0005-0000-0000-0000F6010000}"/>
    <cellStyle name="Заголовок 4 9" xfId="782" xr:uid="{00000000-0005-0000-0000-0000F7010000}"/>
    <cellStyle name="Итог" xfId="34" builtinId="25" customBuiltin="1"/>
    <cellStyle name="Итог 10" xfId="1157" xr:uid="{00000000-0005-0000-0000-0000F9010000}"/>
    <cellStyle name="Итог 2" xfId="77" xr:uid="{00000000-0005-0000-0000-0000FA010000}"/>
    <cellStyle name="Итог 2 2" xfId="172" xr:uid="{00000000-0005-0000-0000-0000FB010000}"/>
    <cellStyle name="Итог 2 2 2" xfId="1094" xr:uid="{00000000-0005-0000-0000-0000FC010000}"/>
    <cellStyle name="Итог 2 2 2 2" xfId="9410" xr:uid="{0483E25B-B443-47EA-ADB8-AFD74071F517}"/>
    <cellStyle name="Итог 2 2 2 3" xfId="9555" xr:uid="{A4A3EA12-7B9D-4985-84DC-A767EE462D3A}"/>
    <cellStyle name="Итог 2 2 3" xfId="9619" xr:uid="{D9041189-B68D-40C5-AE2F-6DE51F204167}"/>
    <cellStyle name="Итог 2 2 4" xfId="9512" xr:uid="{D0FD372D-61D1-4C4D-9498-ACA2A62F82AD}"/>
    <cellStyle name="Итог 2 3" xfId="1095" xr:uid="{00000000-0005-0000-0000-0000FD010000}"/>
    <cellStyle name="Итог 2 3 2" xfId="9524" xr:uid="{18453CDE-FC8C-4B4C-B95F-B2D605F2E0DC}"/>
    <cellStyle name="Итог 2 3 3" xfId="9529" xr:uid="{A169E161-5085-4361-B9D6-B60F3AAF1102}"/>
    <cellStyle name="Итог 2 4" xfId="9587" xr:uid="{DC32FE4A-4513-4BD9-969A-FDEA9F6B9935}"/>
    <cellStyle name="Итог 2 5" xfId="9477" xr:uid="{7106993F-26E1-4384-9E7A-6BB9F6AA9070}"/>
    <cellStyle name="Итог 3" xfId="118" xr:uid="{00000000-0005-0000-0000-0000FE010000}"/>
    <cellStyle name="Итог 3 2" xfId="1096" xr:uid="{00000000-0005-0000-0000-0000FF010000}"/>
    <cellStyle name="Итог 3 2 2" xfId="9435" xr:uid="{2942959C-2AA4-49BE-9394-ADB4E479677F}"/>
    <cellStyle name="Итог 3 2 3" xfId="9616" xr:uid="{68EE9CC1-C349-49CD-940A-6A7188E78409}"/>
    <cellStyle name="Итог 3 3" xfId="9565" xr:uid="{1C9A00AE-AFAF-4F42-BBAC-1F2533CBECE1}"/>
    <cellStyle name="Итог 3 4" xfId="9540" xr:uid="{F17D1A58-2EE1-4F0E-A04E-5B5CAE8AE91E}"/>
    <cellStyle name="Итог 4" xfId="247" xr:uid="{00000000-0005-0000-0000-000000020000}"/>
    <cellStyle name="Итог 5" xfId="357" xr:uid="{00000000-0005-0000-0000-000001020000}"/>
    <cellStyle name="Итог 6" xfId="447" xr:uid="{00000000-0005-0000-0000-000002020000}"/>
    <cellStyle name="Итог 7" xfId="547" xr:uid="{00000000-0005-0000-0000-000003020000}"/>
    <cellStyle name="Итог 8" xfId="745" xr:uid="{00000000-0005-0000-0000-000004020000}"/>
    <cellStyle name="Итог 9" xfId="783" xr:uid="{00000000-0005-0000-0000-000005020000}"/>
    <cellStyle name="Контрольная ячейка" xfId="35" builtinId="23" customBuiltin="1"/>
    <cellStyle name="Контрольная ячейка 10" xfId="1158" xr:uid="{00000000-0005-0000-0000-000007020000}"/>
    <cellStyle name="Контрольная ячейка 2" xfId="78" xr:uid="{00000000-0005-0000-0000-000008020000}"/>
    <cellStyle name="Контрольная ячейка 2 2" xfId="173" xr:uid="{00000000-0005-0000-0000-000009020000}"/>
    <cellStyle name="Контрольная ячейка 3" xfId="119" xr:uid="{00000000-0005-0000-0000-00000A020000}"/>
    <cellStyle name="Контрольная ячейка 4" xfId="248" xr:uid="{00000000-0005-0000-0000-00000B020000}"/>
    <cellStyle name="Контрольная ячейка 5" xfId="358" xr:uid="{00000000-0005-0000-0000-00000C020000}"/>
    <cellStyle name="Контрольная ячейка 6" xfId="448" xr:uid="{00000000-0005-0000-0000-00000D020000}"/>
    <cellStyle name="Контрольная ячейка 7" xfId="548" xr:uid="{00000000-0005-0000-0000-00000E020000}"/>
    <cellStyle name="Контрольная ячейка 8" xfId="750" xr:uid="{00000000-0005-0000-0000-00000F020000}"/>
    <cellStyle name="Контрольная ячейка 9" xfId="784" xr:uid="{00000000-0005-0000-0000-000010020000}"/>
    <cellStyle name="Название" xfId="36" builtinId="15" customBuiltin="1"/>
    <cellStyle name="Название 10" xfId="1159" xr:uid="{00000000-0005-0000-0000-000012020000}"/>
    <cellStyle name="Название 2" xfId="79" xr:uid="{00000000-0005-0000-0000-000013020000}"/>
    <cellStyle name="Название 2 2" xfId="174" xr:uid="{00000000-0005-0000-0000-000014020000}"/>
    <cellStyle name="Название 3" xfId="120" xr:uid="{00000000-0005-0000-0000-000015020000}"/>
    <cellStyle name="Название 4" xfId="249" xr:uid="{00000000-0005-0000-0000-000016020000}"/>
    <cellStyle name="Название 5" xfId="359" xr:uid="{00000000-0005-0000-0000-000017020000}"/>
    <cellStyle name="Название 6" xfId="449" xr:uid="{00000000-0005-0000-0000-000018020000}"/>
    <cellStyle name="Название 7" xfId="549" xr:uid="{00000000-0005-0000-0000-000019020000}"/>
    <cellStyle name="Название 8" xfId="571" xr:uid="{00000000-0005-0000-0000-00001A020000}"/>
    <cellStyle name="Название 9" xfId="785" xr:uid="{00000000-0005-0000-0000-00001B020000}"/>
    <cellStyle name="Нейтральный" xfId="37" builtinId="28" customBuiltin="1"/>
    <cellStyle name="Нейтральный 10" xfId="1160" xr:uid="{00000000-0005-0000-0000-00001D020000}"/>
    <cellStyle name="Нейтральный 2" xfId="80" xr:uid="{00000000-0005-0000-0000-00001E020000}"/>
    <cellStyle name="Нейтральный 2 2" xfId="175" xr:uid="{00000000-0005-0000-0000-00001F020000}"/>
    <cellStyle name="Нейтральный 3" xfId="121" xr:uid="{00000000-0005-0000-0000-000020020000}"/>
    <cellStyle name="Нейтральный 4" xfId="250" xr:uid="{00000000-0005-0000-0000-000021020000}"/>
    <cellStyle name="Нейтральный 5" xfId="360" xr:uid="{00000000-0005-0000-0000-000022020000}"/>
    <cellStyle name="Нейтральный 6" xfId="450" xr:uid="{00000000-0005-0000-0000-000023020000}"/>
    <cellStyle name="Нейтральный 7" xfId="550" xr:uid="{00000000-0005-0000-0000-000024020000}"/>
    <cellStyle name="Нейтральный 8" xfId="599" xr:uid="{00000000-0005-0000-0000-000025020000}"/>
    <cellStyle name="Нейтральный 9" xfId="786" xr:uid="{00000000-0005-0000-0000-000026020000}"/>
    <cellStyle name="Обычный" xfId="0" builtinId="0"/>
    <cellStyle name="Обычный 10" xfId="184" xr:uid="{00000000-0005-0000-0000-000028020000}"/>
    <cellStyle name="Обычный 10 2" xfId="193" xr:uid="{00000000-0005-0000-0000-000029020000}"/>
    <cellStyle name="Обычный 10 2 10" xfId="2743" xr:uid="{00000000-0005-0000-0000-00002A020000}"/>
    <cellStyle name="Обычный 10 2 10 2" xfId="4887" xr:uid="{00000000-0005-0000-0000-00002B020000}"/>
    <cellStyle name="Обычный 10 2 10 2 2" xfId="9169" xr:uid="{EDA0A0AD-7DE5-48DD-8481-BB38B61F4AB0}"/>
    <cellStyle name="Обычный 10 2 10 3" xfId="7037" xr:uid="{AF557B42-770F-44A2-9D92-6FF71AFF12B4}"/>
    <cellStyle name="Обычный 10 2 11" xfId="2865" xr:uid="{00000000-0005-0000-0000-00002C020000}"/>
    <cellStyle name="Обычный 10 2 11 2" xfId="7156" xr:uid="{10891796-2443-4EF4-897C-01D9D6AA2BB0}"/>
    <cellStyle name="Обычный 10 2 12" xfId="2979" xr:uid="{00000000-0005-0000-0000-00002D020000}"/>
    <cellStyle name="Обычный 10 2 12 2" xfId="7270" xr:uid="{04598E3F-1CE0-4453-92DF-135AE20371B8}"/>
    <cellStyle name="Обычный 10 2 13" xfId="5007" xr:uid="{00000000-0005-0000-0000-00002E020000}"/>
    <cellStyle name="Обычный 10 2 13 2" xfId="9288" xr:uid="{72683A8C-27CE-424A-A466-D5C2F710882B}"/>
    <cellStyle name="Обычный 10 2 14" xfId="5125" xr:uid="{0813F015-272F-4D37-A7BC-605BFA609F1C}"/>
    <cellStyle name="Обычный 10 2 2" xfId="275" xr:uid="{00000000-0005-0000-0000-00002F020000}"/>
    <cellStyle name="Обычный 10 2 2 10" xfId="2875" xr:uid="{00000000-0005-0000-0000-000030020000}"/>
    <cellStyle name="Обычный 10 2 2 10 2" xfId="7166" xr:uid="{B2D21A58-F329-4E46-826D-154B95A155E0}"/>
    <cellStyle name="Обычный 10 2 2 11" xfId="2989" xr:uid="{00000000-0005-0000-0000-000031020000}"/>
    <cellStyle name="Обычный 10 2 2 11 2" xfId="7280" xr:uid="{4F922E2A-CD7B-41FC-98D5-6EFA7CD5A1FC}"/>
    <cellStyle name="Обычный 10 2 2 12" xfId="5017" xr:uid="{00000000-0005-0000-0000-000032020000}"/>
    <cellStyle name="Обычный 10 2 2 12 2" xfId="9298" xr:uid="{F537DC1D-F473-45FD-9E37-FD9D2EAE7C82}"/>
    <cellStyle name="Обычный 10 2 2 13" xfId="5139" xr:uid="{22B1617E-F1E9-4F3F-9022-F52CEE0A3029}"/>
    <cellStyle name="Обычный 10 2 2 2" xfId="382" xr:uid="{00000000-0005-0000-0000-000033020000}"/>
    <cellStyle name="Обычный 10 2 2 2 10" xfId="5036" xr:uid="{00000000-0005-0000-0000-000034020000}"/>
    <cellStyle name="Обычный 10 2 2 2 10 2" xfId="9317" xr:uid="{58D27FD5-27EC-4566-B83E-5A51D3D20832}"/>
    <cellStyle name="Обычный 10 2 2 2 11" xfId="5158" xr:uid="{C3CD335F-F451-4985-AD7B-A8EBF2F339D0}"/>
    <cellStyle name="Обычный 10 2 2 2 2" xfId="488" xr:uid="{00000000-0005-0000-0000-000035020000}"/>
    <cellStyle name="Обычный 10 2 2 2 2 10" xfId="5216" xr:uid="{34AAF057-8708-4C81-BD70-1FAFB02DFDCA}"/>
    <cellStyle name="Обычный 10 2 2 2 2 2" xfId="674" xr:uid="{00000000-0005-0000-0000-000036020000}"/>
    <cellStyle name="Обычный 10 2 2 2 2 2 2" xfId="995" xr:uid="{00000000-0005-0000-0000-000037020000}"/>
    <cellStyle name="Обычный 10 2 2 2 2 2 2 2" xfId="1597" xr:uid="{00000000-0005-0000-0000-000038020000}"/>
    <cellStyle name="Обычный 10 2 2 2 2 2 2 2 2" xfId="2556" xr:uid="{00000000-0005-0000-0000-000039020000}"/>
    <cellStyle name="Обычный 10 2 2 2 2 2 2 2 2 2" xfId="4829" xr:uid="{00000000-0005-0000-0000-00003A020000}"/>
    <cellStyle name="Обычный 10 2 2 2 2 2 2 2 2 2 2" xfId="9118" xr:uid="{F1AC2623-5C55-4242-B8C7-49CEC1B8C5CD}"/>
    <cellStyle name="Обычный 10 2 2 2 2 2 2 2 2 3" xfId="6984" xr:uid="{07EC51FB-788E-4CB8-8277-D3FCBCC13D95}"/>
    <cellStyle name="Обычный 10 2 2 2 2 2 2 2 3" xfId="3879" xr:uid="{00000000-0005-0000-0000-00003B020000}"/>
    <cellStyle name="Обычный 10 2 2 2 2 2 2 2 3 2" xfId="8170" xr:uid="{8B83A541-4315-4F1A-AD1B-A034A0689E75}"/>
    <cellStyle name="Обычный 10 2 2 2 2 2 2 2 4" xfId="6036" xr:uid="{9D486799-B626-442B-BFA5-654F7DD5F45B}"/>
    <cellStyle name="Обычный 10 2 2 2 2 2 2 3" xfId="2084" xr:uid="{00000000-0005-0000-0000-00003C020000}"/>
    <cellStyle name="Обычный 10 2 2 2 2 2 2 3 2" xfId="4357" xr:uid="{00000000-0005-0000-0000-00003D020000}"/>
    <cellStyle name="Обычный 10 2 2 2 2 2 2 3 2 2" xfId="8646" xr:uid="{12F3E646-5546-4491-9831-059F3F341EC8}"/>
    <cellStyle name="Обычный 10 2 2 2 2 2 2 3 3" xfId="6512" xr:uid="{E7B2B3E6-DCB6-47CF-9A6D-C5D1C5154AE5}"/>
    <cellStyle name="Обычный 10 2 2 2 2 2 2 4" xfId="3407" xr:uid="{00000000-0005-0000-0000-00003E020000}"/>
    <cellStyle name="Обычный 10 2 2 2 2 2 2 4 2" xfId="7698" xr:uid="{E6558B3D-827B-4DF2-9369-0F1BA4F77B3F}"/>
    <cellStyle name="Обычный 10 2 2 2 2 2 2 5" xfId="5561" xr:uid="{C264C1FF-BB72-4FE8-9B51-085A661D76A3}"/>
    <cellStyle name="Обычный 10 2 2 2 2 2 3" xfId="1369" xr:uid="{00000000-0005-0000-0000-00003F020000}"/>
    <cellStyle name="Обычный 10 2 2 2 2 2 3 2" xfId="2328" xr:uid="{00000000-0005-0000-0000-000040020000}"/>
    <cellStyle name="Обычный 10 2 2 2 2 2 3 2 2" xfId="4601" xr:uid="{00000000-0005-0000-0000-000041020000}"/>
    <cellStyle name="Обычный 10 2 2 2 2 2 3 2 2 2" xfId="8890" xr:uid="{4FBE99B5-12CC-441D-BCA1-3E4B8EEBF684}"/>
    <cellStyle name="Обычный 10 2 2 2 2 2 3 2 3" xfId="6756" xr:uid="{850BF700-7D12-4B80-B3A3-4F7B29B10369}"/>
    <cellStyle name="Обычный 10 2 2 2 2 2 3 3" xfId="3651" xr:uid="{00000000-0005-0000-0000-000042020000}"/>
    <cellStyle name="Обычный 10 2 2 2 2 2 3 3 2" xfId="7942" xr:uid="{5928C2FA-B897-4D9D-9A4E-2ABDBD05BF2D}"/>
    <cellStyle name="Обычный 10 2 2 2 2 2 3 4" xfId="5808" xr:uid="{27625667-6D11-462F-BD85-8203020A4D1D}"/>
    <cellStyle name="Обычный 10 2 2 2 2 2 4" xfId="1855" xr:uid="{00000000-0005-0000-0000-000043020000}"/>
    <cellStyle name="Обычный 10 2 2 2 2 2 4 2" xfId="4129" xr:uid="{00000000-0005-0000-0000-000044020000}"/>
    <cellStyle name="Обычный 10 2 2 2 2 2 4 2 2" xfId="8418" xr:uid="{693669B2-03DA-405A-8217-2C772D54A73A}"/>
    <cellStyle name="Обычный 10 2 2 2 2 2 4 3" xfId="6284" xr:uid="{4DF8EAEA-ED41-4655-9B6B-45E7A8DCEDFB}"/>
    <cellStyle name="Обычный 10 2 2 2 2 2 5" xfId="3179" xr:uid="{00000000-0005-0000-0000-000045020000}"/>
    <cellStyle name="Обычный 10 2 2 2 2 2 5 2" xfId="7470" xr:uid="{2E01ED9A-AA11-4BD8-9333-678D60F16AC2}"/>
    <cellStyle name="Обычный 10 2 2 2 2 2 6" xfId="5331" xr:uid="{F8442415-CBBB-4CAE-81ED-EAE10BB90C04}"/>
    <cellStyle name="Обычный 10 2 2 2 2 3" xfId="880" xr:uid="{00000000-0005-0000-0000-000046020000}"/>
    <cellStyle name="Обычный 10 2 2 2 2 3 2" xfId="1483" xr:uid="{00000000-0005-0000-0000-000047020000}"/>
    <cellStyle name="Обычный 10 2 2 2 2 3 2 2" xfId="2442" xr:uid="{00000000-0005-0000-0000-000048020000}"/>
    <cellStyle name="Обычный 10 2 2 2 2 3 2 2 2" xfId="4715" xr:uid="{00000000-0005-0000-0000-000049020000}"/>
    <cellStyle name="Обычный 10 2 2 2 2 3 2 2 2 2" xfId="9004" xr:uid="{CC469503-A98B-4B94-BA02-421052561DA6}"/>
    <cellStyle name="Обычный 10 2 2 2 2 3 2 2 3" xfId="6870" xr:uid="{30CA399E-2425-42B1-81D2-D02B08DAAB13}"/>
    <cellStyle name="Обычный 10 2 2 2 2 3 2 3" xfId="3765" xr:uid="{00000000-0005-0000-0000-00004A020000}"/>
    <cellStyle name="Обычный 10 2 2 2 2 3 2 3 2" xfId="8056" xr:uid="{FFFA28DA-C504-40F5-8AB1-601221B2E00D}"/>
    <cellStyle name="Обычный 10 2 2 2 2 3 2 4" xfId="5922" xr:uid="{D71C9B5F-D857-4E95-8E10-94B642195E41}"/>
    <cellStyle name="Обычный 10 2 2 2 2 3 3" xfId="1970" xr:uid="{00000000-0005-0000-0000-00004B020000}"/>
    <cellStyle name="Обычный 10 2 2 2 2 3 3 2" xfId="4243" xr:uid="{00000000-0005-0000-0000-00004C020000}"/>
    <cellStyle name="Обычный 10 2 2 2 2 3 3 2 2" xfId="8532" xr:uid="{955C91A9-D84A-49AA-84D9-E9ED2698635F}"/>
    <cellStyle name="Обычный 10 2 2 2 2 3 3 3" xfId="6398" xr:uid="{759F6E13-93AD-440A-BCE6-2E0748D3A782}"/>
    <cellStyle name="Обычный 10 2 2 2 2 3 4" xfId="3293" xr:uid="{00000000-0005-0000-0000-00004D020000}"/>
    <cellStyle name="Обычный 10 2 2 2 2 3 4 2" xfId="7584" xr:uid="{B0B9F679-DFD7-4856-A7FA-C15A60911482}"/>
    <cellStyle name="Обычный 10 2 2 2 2 3 5" xfId="5447" xr:uid="{206CC1DE-CF57-4431-B385-2C7ABB85D7FD}"/>
    <cellStyle name="Обычный 10 2 2 2 2 4" xfId="1254" xr:uid="{00000000-0005-0000-0000-00004E020000}"/>
    <cellStyle name="Обычный 10 2 2 2 2 4 2" xfId="2214" xr:uid="{00000000-0005-0000-0000-00004F020000}"/>
    <cellStyle name="Обычный 10 2 2 2 2 4 2 2" xfId="4487" xr:uid="{00000000-0005-0000-0000-000050020000}"/>
    <cellStyle name="Обычный 10 2 2 2 2 4 2 2 2" xfId="8776" xr:uid="{28DE5CF1-613D-4760-9C61-E9117C146FD0}"/>
    <cellStyle name="Обычный 10 2 2 2 2 4 2 3" xfId="6642" xr:uid="{8187223E-7FF9-4A03-BE01-4D7B19E690C0}"/>
    <cellStyle name="Обычный 10 2 2 2 2 4 3" xfId="3537" xr:uid="{00000000-0005-0000-0000-000051020000}"/>
    <cellStyle name="Обычный 10 2 2 2 2 4 3 2" xfId="7828" xr:uid="{9DD6DDC1-95DE-41FB-9980-4EC820CD658A}"/>
    <cellStyle name="Обычный 10 2 2 2 2 4 4" xfId="5694" xr:uid="{B9F79F5D-EFD0-44E1-A615-C8629537E577}"/>
    <cellStyle name="Обычный 10 2 2 2 2 5" xfId="1739" xr:uid="{00000000-0005-0000-0000-000052020000}"/>
    <cellStyle name="Обычный 10 2 2 2 2 5 2" xfId="4015" xr:uid="{00000000-0005-0000-0000-000053020000}"/>
    <cellStyle name="Обычный 10 2 2 2 2 5 2 2" xfId="8304" xr:uid="{7F8E3279-A1B2-44FE-87DC-DE2909885C16}"/>
    <cellStyle name="Обычный 10 2 2 2 2 5 3" xfId="6170" xr:uid="{9B61D426-0CA6-4B98-BA22-A6B10A99FF70}"/>
    <cellStyle name="Обычный 10 2 2 2 2 6" xfId="2829" xr:uid="{00000000-0005-0000-0000-000054020000}"/>
    <cellStyle name="Обычный 10 2 2 2 2 6 2" xfId="4973" xr:uid="{00000000-0005-0000-0000-000055020000}"/>
    <cellStyle name="Обычный 10 2 2 2 2 6 2 2" xfId="9255" xr:uid="{85546AE8-2008-49C6-A31E-A966754BD87E}"/>
    <cellStyle name="Обычный 10 2 2 2 2 6 3" xfId="7123" xr:uid="{02F8BB47-4191-46A5-A0B4-03E2C99EFC88}"/>
    <cellStyle name="Обычный 10 2 2 2 2 7" xfId="2951" xr:uid="{00000000-0005-0000-0000-000056020000}"/>
    <cellStyle name="Обычный 10 2 2 2 2 7 2" xfId="7242" xr:uid="{22C90916-A216-4583-8587-A271CFB8F2F1}"/>
    <cellStyle name="Обычный 10 2 2 2 2 8" xfId="3065" xr:uid="{00000000-0005-0000-0000-000057020000}"/>
    <cellStyle name="Обычный 10 2 2 2 2 8 2" xfId="7356" xr:uid="{70D64D35-472C-4786-8017-FA328B37EB6B}"/>
    <cellStyle name="Обычный 10 2 2 2 2 9" xfId="5093" xr:uid="{00000000-0005-0000-0000-000058020000}"/>
    <cellStyle name="Обычный 10 2 2 2 2 9 2" xfId="9374" xr:uid="{73C374B2-1DA4-4450-80D9-46789ABCDDC2}"/>
    <cellStyle name="Обычный 10 2 2 2 3" xfId="614" xr:uid="{00000000-0005-0000-0000-000059020000}"/>
    <cellStyle name="Обычный 10 2 2 2 3 2" xfId="938" xr:uid="{00000000-0005-0000-0000-00005A020000}"/>
    <cellStyle name="Обычный 10 2 2 2 3 2 2" xfId="1540" xr:uid="{00000000-0005-0000-0000-00005B020000}"/>
    <cellStyle name="Обычный 10 2 2 2 3 2 2 2" xfId="2499" xr:uid="{00000000-0005-0000-0000-00005C020000}"/>
    <cellStyle name="Обычный 10 2 2 2 3 2 2 2 2" xfId="4772" xr:uid="{00000000-0005-0000-0000-00005D020000}"/>
    <cellStyle name="Обычный 10 2 2 2 3 2 2 2 2 2" xfId="9061" xr:uid="{34F54919-C3CF-470F-8C3D-08FCEA6D1306}"/>
    <cellStyle name="Обычный 10 2 2 2 3 2 2 2 3" xfId="6927" xr:uid="{67A02299-D29C-4B01-91BD-483D087B9686}"/>
    <cellStyle name="Обычный 10 2 2 2 3 2 2 3" xfId="3822" xr:uid="{00000000-0005-0000-0000-00005E020000}"/>
    <cellStyle name="Обычный 10 2 2 2 3 2 2 3 2" xfId="8113" xr:uid="{05EC3228-D8A7-4225-B4CF-9176D2C95ECF}"/>
    <cellStyle name="Обычный 10 2 2 2 3 2 2 4" xfId="5979" xr:uid="{D8B3FA7B-6295-4EE0-88B0-29976936844C}"/>
    <cellStyle name="Обычный 10 2 2 2 3 2 3" xfId="2027" xr:uid="{00000000-0005-0000-0000-00005F020000}"/>
    <cellStyle name="Обычный 10 2 2 2 3 2 3 2" xfId="4300" xr:uid="{00000000-0005-0000-0000-000060020000}"/>
    <cellStyle name="Обычный 10 2 2 2 3 2 3 2 2" xfId="8589" xr:uid="{21E35718-0E42-42B0-87D9-A19F1FA452E0}"/>
    <cellStyle name="Обычный 10 2 2 2 3 2 3 3" xfId="6455" xr:uid="{57D4546A-624E-46B6-8702-192C306D8175}"/>
    <cellStyle name="Обычный 10 2 2 2 3 2 4" xfId="3350" xr:uid="{00000000-0005-0000-0000-000061020000}"/>
    <cellStyle name="Обычный 10 2 2 2 3 2 4 2" xfId="7641" xr:uid="{2622830B-A1A6-4F5C-8239-B82AFA476B6B}"/>
    <cellStyle name="Обычный 10 2 2 2 3 2 5" xfId="5504" xr:uid="{C63EDD6E-E70F-4142-83E1-F5916412A252}"/>
    <cellStyle name="Обычный 10 2 2 2 3 3" xfId="1312" xr:uid="{00000000-0005-0000-0000-000062020000}"/>
    <cellStyle name="Обычный 10 2 2 2 3 3 2" xfId="2271" xr:uid="{00000000-0005-0000-0000-000063020000}"/>
    <cellStyle name="Обычный 10 2 2 2 3 3 2 2" xfId="4544" xr:uid="{00000000-0005-0000-0000-000064020000}"/>
    <cellStyle name="Обычный 10 2 2 2 3 3 2 2 2" xfId="8833" xr:uid="{617734E6-584B-4A0E-A0C4-CBF7BCE6E6F2}"/>
    <cellStyle name="Обычный 10 2 2 2 3 3 2 3" xfId="6699" xr:uid="{B07E8D9E-2563-45D4-805E-DBAB4E039776}"/>
    <cellStyle name="Обычный 10 2 2 2 3 3 3" xfId="3594" xr:uid="{00000000-0005-0000-0000-000065020000}"/>
    <cellStyle name="Обычный 10 2 2 2 3 3 3 2" xfId="7885" xr:uid="{CD0146B5-3B8A-4518-B403-436A6FBBDA7C}"/>
    <cellStyle name="Обычный 10 2 2 2 3 3 4" xfId="5751" xr:uid="{C6369299-7528-4AB4-872B-1CCD29CBE26B}"/>
    <cellStyle name="Обычный 10 2 2 2 3 4" xfId="1798" xr:uid="{00000000-0005-0000-0000-000066020000}"/>
    <cellStyle name="Обычный 10 2 2 2 3 4 2" xfId="4072" xr:uid="{00000000-0005-0000-0000-000067020000}"/>
    <cellStyle name="Обычный 10 2 2 2 3 4 2 2" xfId="8361" xr:uid="{8BAEFA45-9FA6-499C-814E-2FE4D2B0BB45}"/>
    <cellStyle name="Обычный 10 2 2 2 3 4 3" xfId="6227" xr:uid="{3BAF1D89-B514-4AD9-A1FC-88081404296A}"/>
    <cellStyle name="Обычный 10 2 2 2 3 5" xfId="3122" xr:uid="{00000000-0005-0000-0000-000068020000}"/>
    <cellStyle name="Обычный 10 2 2 2 3 5 2" xfId="7413" xr:uid="{E1CDF999-BF8F-40FD-A251-25742203A94E}"/>
    <cellStyle name="Обычный 10 2 2 2 3 6" xfId="5274" xr:uid="{C9F25481-7EE9-408E-BBE9-BE40BBDF5EFF}"/>
    <cellStyle name="Обычный 10 2 2 2 4" xfId="823" xr:uid="{00000000-0005-0000-0000-000069020000}"/>
    <cellStyle name="Обычный 10 2 2 2 4 2" xfId="1426" xr:uid="{00000000-0005-0000-0000-00006A020000}"/>
    <cellStyle name="Обычный 10 2 2 2 4 2 2" xfId="2385" xr:uid="{00000000-0005-0000-0000-00006B020000}"/>
    <cellStyle name="Обычный 10 2 2 2 4 2 2 2" xfId="4658" xr:uid="{00000000-0005-0000-0000-00006C020000}"/>
    <cellStyle name="Обычный 10 2 2 2 4 2 2 2 2" xfId="8947" xr:uid="{E7B704FD-5EAB-46DB-B660-4DA6FBD311BD}"/>
    <cellStyle name="Обычный 10 2 2 2 4 2 2 3" xfId="6813" xr:uid="{A7A96995-FA18-4746-A840-446BB125347D}"/>
    <cellStyle name="Обычный 10 2 2 2 4 2 3" xfId="3708" xr:uid="{00000000-0005-0000-0000-00006D020000}"/>
    <cellStyle name="Обычный 10 2 2 2 4 2 3 2" xfId="7999" xr:uid="{2AE160CA-66BE-4756-8620-2CE998099263}"/>
    <cellStyle name="Обычный 10 2 2 2 4 2 4" xfId="5865" xr:uid="{5937546D-70BD-4A5B-8AF3-20A81DE0A563}"/>
    <cellStyle name="Обычный 10 2 2 2 4 3" xfId="1913" xr:uid="{00000000-0005-0000-0000-00006E020000}"/>
    <cellStyle name="Обычный 10 2 2 2 4 3 2" xfId="4186" xr:uid="{00000000-0005-0000-0000-00006F020000}"/>
    <cellStyle name="Обычный 10 2 2 2 4 3 2 2" xfId="8475" xr:uid="{C39ACE82-B3F9-4C82-B757-A2B3E9B2A266}"/>
    <cellStyle name="Обычный 10 2 2 2 4 3 3" xfId="6341" xr:uid="{BAC4B50B-3D2A-4BCD-8906-7B643D0F1A02}"/>
    <cellStyle name="Обычный 10 2 2 2 4 4" xfId="3236" xr:uid="{00000000-0005-0000-0000-000070020000}"/>
    <cellStyle name="Обычный 10 2 2 2 4 4 2" xfId="7527" xr:uid="{8DC2FCD3-DD4D-4297-9A6F-13708BD0A6C7}"/>
    <cellStyle name="Обычный 10 2 2 2 4 5" xfId="5390" xr:uid="{6A79BCEE-47AF-4820-9A13-4C4076831B32}"/>
    <cellStyle name="Обычный 10 2 2 2 5" xfId="1197" xr:uid="{00000000-0005-0000-0000-000071020000}"/>
    <cellStyle name="Обычный 10 2 2 2 5 2" xfId="2157" xr:uid="{00000000-0005-0000-0000-000072020000}"/>
    <cellStyle name="Обычный 10 2 2 2 5 2 2" xfId="4430" xr:uid="{00000000-0005-0000-0000-000073020000}"/>
    <cellStyle name="Обычный 10 2 2 2 5 2 2 2" xfId="8719" xr:uid="{F2A51BB7-4C69-432B-B6E2-21975514A4F0}"/>
    <cellStyle name="Обычный 10 2 2 2 5 2 3" xfId="6585" xr:uid="{0F2AE081-11AA-48C2-96BA-D118A77B519C}"/>
    <cellStyle name="Обычный 10 2 2 2 5 3" xfId="3480" xr:uid="{00000000-0005-0000-0000-000074020000}"/>
    <cellStyle name="Обычный 10 2 2 2 5 3 2" xfId="7771" xr:uid="{16D21A90-A991-438D-BC56-0A068DED97FF}"/>
    <cellStyle name="Обычный 10 2 2 2 5 4" xfId="5637" xr:uid="{C2BE1347-5F9C-4099-B919-67E160592C48}"/>
    <cellStyle name="Обычный 10 2 2 2 6" xfId="1682" xr:uid="{00000000-0005-0000-0000-000075020000}"/>
    <cellStyle name="Обычный 10 2 2 2 6 2" xfId="3958" xr:uid="{00000000-0005-0000-0000-000076020000}"/>
    <cellStyle name="Обычный 10 2 2 2 6 2 2" xfId="8247" xr:uid="{29D35742-D20D-4E68-956E-CFB173271A0A}"/>
    <cellStyle name="Обычный 10 2 2 2 6 3" xfId="6113" xr:uid="{F66E3BC5-A200-4692-B584-888AF826AFC1}"/>
    <cellStyle name="Обычный 10 2 2 2 7" xfId="2772" xr:uid="{00000000-0005-0000-0000-000077020000}"/>
    <cellStyle name="Обычный 10 2 2 2 7 2" xfId="4916" xr:uid="{00000000-0005-0000-0000-000078020000}"/>
    <cellStyle name="Обычный 10 2 2 2 7 2 2" xfId="9198" xr:uid="{44A7FBA9-96FA-4923-832C-3265F235D11D}"/>
    <cellStyle name="Обычный 10 2 2 2 7 3" xfId="7066" xr:uid="{067258C9-1862-4235-B98C-35C388D0B145}"/>
    <cellStyle name="Обычный 10 2 2 2 8" xfId="2894" xr:uid="{00000000-0005-0000-0000-000079020000}"/>
    <cellStyle name="Обычный 10 2 2 2 8 2" xfId="7185" xr:uid="{1DB8CB82-EEA3-4004-BF39-8B633F99935B}"/>
    <cellStyle name="Обычный 10 2 2 2 9" xfId="3008" xr:uid="{00000000-0005-0000-0000-00007A020000}"/>
    <cellStyle name="Обычный 10 2 2 2 9 2" xfId="7299" xr:uid="{B3AB9023-B811-4C04-8FA7-60DAEB41C9CD}"/>
    <cellStyle name="Обычный 10 2 2 3" xfId="406" xr:uid="{00000000-0005-0000-0000-00007B020000}"/>
    <cellStyle name="Обычный 10 2 2 3 10" xfId="5055" xr:uid="{00000000-0005-0000-0000-00007C020000}"/>
    <cellStyle name="Обычный 10 2 2 3 10 2" xfId="9336" xr:uid="{2B566F56-4E76-4E00-B1E3-28DCB6EE40F4}"/>
    <cellStyle name="Обычный 10 2 2 3 11" xfId="5177" xr:uid="{3BDEF7CE-7CB6-4D72-9804-90AAF59EC356}"/>
    <cellStyle name="Обычный 10 2 2 3 2" xfId="507" xr:uid="{00000000-0005-0000-0000-00007D020000}"/>
    <cellStyle name="Обычный 10 2 2 3 2 10" xfId="5235" xr:uid="{1E03ABA7-8D9B-494F-82AF-17F3ABA58759}"/>
    <cellStyle name="Обычный 10 2 2 3 2 2" xfId="693" xr:uid="{00000000-0005-0000-0000-00007E020000}"/>
    <cellStyle name="Обычный 10 2 2 3 2 2 2" xfId="1014" xr:uid="{00000000-0005-0000-0000-00007F020000}"/>
    <cellStyle name="Обычный 10 2 2 3 2 2 2 2" xfId="1616" xr:uid="{00000000-0005-0000-0000-000080020000}"/>
    <cellStyle name="Обычный 10 2 2 3 2 2 2 2 2" xfId="2575" xr:uid="{00000000-0005-0000-0000-000081020000}"/>
    <cellStyle name="Обычный 10 2 2 3 2 2 2 2 2 2" xfId="4848" xr:uid="{00000000-0005-0000-0000-000082020000}"/>
    <cellStyle name="Обычный 10 2 2 3 2 2 2 2 2 2 2" xfId="9137" xr:uid="{07A23949-D25B-4A2C-AB01-4676ED3D4829}"/>
    <cellStyle name="Обычный 10 2 2 3 2 2 2 2 2 3" xfId="7003" xr:uid="{BD61B345-234C-43DF-BF84-5D68E4964865}"/>
    <cellStyle name="Обычный 10 2 2 3 2 2 2 2 3" xfId="3898" xr:uid="{00000000-0005-0000-0000-000083020000}"/>
    <cellStyle name="Обычный 10 2 2 3 2 2 2 2 3 2" xfId="8189" xr:uid="{55088E0F-D3CF-49D6-B7EE-61190D5B4417}"/>
    <cellStyle name="Обычный 10 2 2 3 2 2 2 2 4" xfId="6055" xr:uid="{F76C802B-2C97-4CF2-A91B-C2EBB4C3E9F9}"/>
    <cellStyle name="Обычный 10 2 2 3 2 2 2 3" xfId="2103" xr:uid="{00000000-0005-0000-0000-000084020000}"/>
    <cellStyle name="Обычный 10 2 2 3 2 2 2 3 2" xfId="4376" xr:uid="{00000000-0005-0000-0000-000085020000}"/>
    <cellStyle name="Обычный 10 2 2 3 2 2 2 3 2 2" xfId="8665" xr:uid="{91C7922A-188F-4F93-8E33-FB0D69D1745D}"/>
    <cellStyle name="Обычный 10 2 2 3 2 2 2 3 3" xfId="6531" xr:uid="{F885054C-3EC8-4EDA-818C-8B839F6B38DE}"/>
    <cellStyle name="Обычный 10 2 2 3 2 2 2 4" xfId="3426" xr:uid="{00000000-0005-0000-0000-000086020000}"/>
    <cellStyle name="Обычный 10 2 2 3 2 2 2 4 2" xfId="7717" xr:uid="{22638B62-17AB-4162-9281-C86BBC396468}"/>
    <cellStyle name="Обычный 10 2 2 3 2 2 2 5" xfId="5580" xr:uid="{EBCAA46E-497D-4B20-9599-898C08F7C8F1}"/>
    <cellStyle name="Обычный 10 2 2 3 2 2 3" xfId="1388" xr:uid="{00000000-0005-0000-0000-000087020000}"/>
    <cellStyle name="Обычный 10 2 2 3 2 2 3 2" xfId="2347" xr:uid="{00000000-0005-0000-0000-000088020000}"/>
    <cellStyle name="Обычный 10 2 2 3 2 2 3 2 2" xfId="4620" xr:uid="{00000000-0005-0000-0000-000089020000}"/>
    <cellStyle name="Обычный 10 2 2 3 2 2 3 2 2 2" xfId="8909" xr:uid="{D0102264-75DC-4D62-A569-08567643D808}"/>
    <cellStyle name="Обычный 10 2 2 3 2 2 3 2 3" xfId="6775" xr:uid="{1D48474B-307C-4BA1-A650-CB97662FD8C7}"/>
    <cellStyle name="Обычный 10 2 2 3 2 2 3 3" xfId="3670" xr:uid="{00000000-0005-0000-0000-00008A020000}"/>
    <cellStyle name="Обычный 10 2 2 3 2 2 3 3 2" xfId="7961" xr:uid="{7AA9B52A-23D2-41F9-9C54-871C35003520}"/>
    <cellStyle name="Обычный 10 2 2 3 2 2 3 4" xfId="5827" xr:uid="{6B824CCE-5F49-4B57-A7AF-02E8C26117F5}"/>
    <cellStyle name="Обычный 10 2 2 3 2 2 4" xfId="1874" xr:uid="{00000000-0005-0000-0000-00008B020000}"/>
    <cellStyle name="Обычный 10 2 2 3 2 2 4 2" xfId="4148" xr:uid="{00000000-0005-0000-0000-00008C020000}"/>
    <cellStyle name="Обычный 10 2 2 3 2 2 4 2 2" xfId="8437" xr:uid="{70D9A306-B0F1-4414-90B6-4CD75327E7AC}"/>
    <cellStyle name="Обычный 10 2 2 3 2 2 4 3" xfId="6303" xr:uid="{2F7984A1-4EBD-49C0-A8E9-BC7EBDE789F2}"/>
    <cellStyle name="Обычный 10 2 2 3 2 2 5" xfId="3198" xr:uid="{00000000-0005-0000-0000-00008D020000}"/>
    <cellStyle name="Обычный 10 2 2 3 2 2 5 2" xfId="7489" xr:uid="{099F218B-7674-4AC5-AB5B-B3E6DE63A061}"/>
    <cellStyle name="Обычный 10 2 2 3 2 2 6" xfId="5350" xr:uid="{65112277-7805-44E7-A582-388C0F1E1C3D}"/>
    <cellStyle name="Обычный 10 2 2 3 2 3" xfId="899" xr:uid="{00000000-0005-0000-0000-00008E020000}"/>
    <cellStyle name="Обычный 10 2 2 3 2 3 2" xfId="1502" xr:uid="{00000000-0005-0000-0000-00008F020000}"/>
    <cellStyle name="Обычный 10 2 2 3 2 3 2 2" xfId="2461" xr:uid="{00000000-0005-0000-0000-000090020000}"/>
    <cellStyle name="Обычный 10 2 2 3 2 3 2 2 2" xfId="4734" xr:uid="{00000000-0005-0000-0000-000091020000}"/>
    <cellStyle name="Обычный 10 2 2 3 2 3 2 2 2 2" xfId="9023" xr:uid="{90DFCDB1-13CA-433E-81C9-19FC815F51F1}"/>
    <cellStyle name="Обычный 10 2 2 3 2 3 2 2 3" xfId="6889" xr:uid="{1026CA47-76B0-4805-A178-8DEC9A8BB1F6}"/>
    <cellStyle name="Обычный 10 2 2 3 2 3 2 3" xfId="3784" xr:uid="{00000000-0005-0000-0000-000092020000}"/>
    <cellStyle name="Обычный 10 2 2 3 2 3 2 3 2" xfId="8075" xr:uid="{604FB20F-AC48-4FCB-B5A0-0956A730A3E4}"/>
    <cellStyle name="Обычный 10 2 2 3 2 3 2 4" xfId="5941" xr:uid="{787C7F94-DB71-44F8-B5A0-F3A0E377A172}"/>
    <cellStyle name="Обычный 10 2 2 3 2 3 3" xfId="1989" xr:uid="{00000000-0005-0000-0000-000093020000}"/>
    <cellStyle name="Обычный 10 2 2 3 2 3 3 2" xfId="4262" xr:uid="{00000000-0005-0000-0000-000094020000}"/>
    <cellStyle name="Обычный 10 2 2 3 2 3 3 2 2" xfId="8551" xr:uid="{86E00238-3D30-47B2-9F16-B9D3A4951AD7}"/>
    <cellStyle name="Обычный 10 2 2 3 2 3 3 3" xfId="6417" xr:uid="{EE877295-D500-48DB-963B-CE585CFAF0B7}"/>
    <cellStyle name="Обычный 10 2 2 3 2 3 4" xfId="3312" xr:uid="{00000000-0005-0000-0000-000095020000}"/>
    <cellStyle name="Обычный 10 2 2 3 2 3 4 2" xfId="7603" xr:uid="{01E91416-1104-4151-A6B3-4B3826B6A799}"/>
    <cellStyle name="Обычный 10 2 2 3 2 3 5" xfId="5466" xr:uid="{A562F392-8C9D-47B1-8A1A-22C0C0CB12D6}"/>
    <cellStyle name="Обычный 10 2 2 3 2 4" xfId="1273" xr:uid="{00000000-0005-0000-0000-000096020000}"/>
    <cellStyle name="Обычный 10 2 2 3 2 4 2" xfId="2233" xr:uid="{00000000-0005-0000-0000-000097020000}"/>
    <cellStyle name="Обычный 10 2 2 3 2 4 2 2" xfId="4506" xr:uid="{00000000-0005-0000-0000-000098020000}"/>
    <cellStyle name="Обычный 10 2 2 3 2 4 2 2 2" xfId="8795" xr:uid="{7A5D7306-A26E-4400-88CA-D6F0F43AD36D}"/>
    <cellStyle name="Обычный 10 2 2 3 2 4 2 3" xfId="6661" xr:uid="{47E64F8C-C5CC-4AE1-A966-1CA9DD032FFB}"/>
    <cellStyle name="Обычный 10 2 2 3 2 4 3" xfId="3556" xr:uid="{00000000-0005-0000-0000-000099020000}"/>
    <cellStyle name="Обычный 10 2 2 3 2 4 3 2" xfId="7847" xr:uid="{A171CB38-B4FF-470B-A7A8-52A369B1DB41}"/>
    <cellStyle name="Обычный 10 2 2 3 2 4 4" xfId="5713" xr:uid="{EB1B7813-B0BC-4DAF-B358-D114F6194DBC}"/>
    <cellStyle name="Обычный 10 2 2 3 2 5" xfId="1758" xr:uid="{00000000-0005-0000-0000-00009A020000}"/>
    <cellStyle name="Обычный 10 2 2 3 2 5 2" xfId="4034" xr:uid="{00000000-0005-0000-0000-00009B020000}"/>
    <cellStyle name="Обычный 10 2 2 3 2 5 2 2" xfId="8323" xr:uid="{97EDE66B-F473-4C77-BD38-3D17A839DC70}"/>
    <cellStyle name="Обычный 10 2 2 3 2 5 3" xfId="6189" xr:uid="{60C132DE-793B-4314-AE23-F53F4DFC9E92}"/>
    <cellStyle name="Обычный 10 2 2 3 2 6" xfId="2848" xr:uid="{00000000-0005-0000-0000-00009C020000}"/>
    <cellStyle name="Обычный 10 2 2 3 2 6 2" xfId="4992" xr:uid="{00000000-0005-0000-0000-00009D020000}"/>
    <cellStyle name="Обычный 10 2 2 3 2 6 2 2" xfId="9274" xr:uid="{1915B4B8-87C1-4B4D-BC76-7398FE819C4F}"/>
    <cellStyle name="Обычный 10 2 2 3 2 6 3" xfId="7142" xr:uid="{FF342D5D-D669-4726-B3AA-6ED768F7D449}"/>
    <cellStyle name="Обычный 10 2 2 3 2 7" xfId="2970" xr:uid="{00000000-0005-0000-0000-00009E020000}"/>
    <cellStyle name="Обычный 10 2 2 3 2 7 2" xfId="7261" xr:uid="{7FACCAA0-3C3E-4F9C-AAA3-75993947AEAB}"/>
    <cellStyle name="Обычный 10 2 2 3 2 8" xfId="3084" xr:uid="{00000000-0005-0000-0000-00009F020000}"/>
    <cellStyle name="Обычный 10 2 2 3 2 8 2" xfId="7375" xr:uid="{CE9F13E2-799C-4AEE-9B8C-18822A17170D}"/>
    <cellStyle name="Обычный 10 2 2 3 2 9" xfId="5112" xr:uid="{00000000-0005-0000-0000-0000A0020000}"/>
    <cellStyle name="Обычный 10 2 2 3 2 9 2" xfId="9393" xr:uid="{DE08C581-C861-40CD-AB54-D10ECEA379AB}"/>
    <cellStyle name="Обычный 10 2 2 3 3" xfId="634" xr:uid="{00000000-0005-0000-0000-0000A1020000}"/>
    <cellStyle name="Обычный 10 2 2 3 3 2" xfId="957" xr:uid="{00000000-0005-0000-0000-0000A2020000}"/>
    <cellStyle name="Обычный 10 2 2 3 3 2 2" xfId="1559" xr:uid="{00000000-0005-0000-0000-0000A3020000}"/>
    <cellStyle name="Обычный 10 2 2 3 3 2 2 2" xfId="2518" xr:uid="{00000000-0005-0000-0000-0000A4020000}"/>
    <cellStyle name="Обычный 10 2 2 3 3 2 2 2 2" xfId="4791" xr:uid="{00000000-0005-0000-0000-0000A5020000}"/>
    <cellStyle name="Обычный 10 2 2 3 3 2 2 2 2 2" xfId="9080" xr:uid="{4ACC24A6-52A3-4304-8807-D284B1F93DA0}"/>
    <cellStyle name="Обычный 10 2 2 3 3 2 2 2 3" xfId="6946" xr:uid="{ACC3D018-1504-472E-9231-2490937AA587}"/>
    <cellStyle name="Обычный 10 2 2 3 3 2 2 3" xfId="3841" xr:uid="{00000000-0005-0000-0000-0000A6020000}"/>
    <cellStyle name="Обычный 10 2 2 3 3 2 2 3 2" xfId="8132" xr:uid="{633761A1-285F-4B67-90A1-A0ED344BF25C}"/>
    <cellStyle name="Обычный 10 2 2 3 3 2 2 4" xfId="5998" xr:uid="{60228F6E-A1E2-4683-8D51-253561D17056}"/>
    <cellStyle name="Обычный 10 2 2 3 3 2 3" xfId="2046" xr:uid="{00000000-0005-0000-0000-0000A7020000}"/>
    <cellStyle name="Обычный 10 2 2 3 3 2 3 2" xfId="4319" xr:uid="{00000000-0005-0000-0000-0000A8020000}"/>
    <cellStyle name="Обычный 10 2 2 3 3 2 3 2 2" xfId="8608" xr:uid="{AC6E13FD-21FD-40FB-A986-1C74C1471766}"/>
    <cellStyle name="Обычный 10 2 2 3 3 2 3 3" xfId="6474" xr:uid="{F2CD7209-D088-4CD2-9239-8F7FF8F61161}"/>
    <cellStyle name="Обычный 10 2 2 3 3 2 4" xfId="3369" xr:uid="{00000000-0005-0000-0000-0000A9020000}"/>
    <cellStyle name="Обычный 10 2 2 3 3 2 4 2" xfId="7660" xr:uid="{13D785F5-B1ED-46E4-A6ED-3FB9949ABE41}"/>
    <cellStyle name="Обычный 10 2 2 3 3 2 5" xfId="5523" xr:uid="{B27F0EC3-91F2-40D4-84D3-83A19E3AB56C}"/>
    <cellStyle name="Обычный 10 2 2 3 3 3" xfId="1331" xr:uid="{00000000-0005-0000-0000-0000AA020000}"/>
    <cellStyle name="Обычный 10 2 2 3 3 3 2" xfId="2290" xr:uid="{00000000-0005-0000-0000-0000AB020000}"/>
    <cellStyle name="Обычный 10 2 2 3 3 3 2 2" xfId="4563" xr:uid="{00000000-0005-0000-0000-0000AC020000}"/>
    <cellStyle name="Обычный 10 2 2 3 3 3 2 2 2" xfId="8852" xr:uid="{4091BB39-7803-4069-821B-BB404216B977}"/>
    <cellStyle name="Обычный 10 2 2 3 3 3 2 3" xfId="6718" xr:uid="{E99CB34F-B4A7-488C-A798-AFD10AC69AF9}"/>
    <cellStyle name="Обычный 10 2 2 3 3 3 3" xfId="3613" xr:uid="{00000000-0005-0000-0000-0000AD020000}"/>
    <cellStyle name="Обычный 10 2 2 3 3 3 3 2" xfId="7904" xr:uid="{61EDE201-133E-4DFF-B8B7-7FE21D786543}"/>
    <cellStyle name="Обычный 10 2 2 3 3 3 4" xfId="5770" xr:uid="{0FECBAD2-9847-4DE5-9DF6-037FA1453554}"/>
    <cellStyle name="Обычный 10 2 2 3 3 4" xfId="1817" xr:uid="{00000000-0005-0000-0000-0000AE020000}"/>
    <cellStyle name="Обычный 10 2 2 3 3 4 2" xfId="4091" xr:uid="{00000000-0005-0000-0000-0000AF020000}"/>
    <cellStyle name="Обычный 10 2 2 3 3 4 2 2" xfId="8380" xr:uid="{CC0F38D6-EEAB-4C08-B5E1-4DDCDAD1DF9B}"/>
    <cellStyle name="Обычный 10 2 2 3 3 4 3" xfId="6246" xr:uid="{2CD4E796-F50E-450C-8C59-DCD2EDA14D75}"/>
    <cellStyle name="Обычный 10 2 2 3 3 5" xfId="3141" xr:uid="{00000000-0005-0000-0000-0000B0020000}"/>
    <cellStyle name="Обычный 10 2 2 3 3 5 2" xfId="7432" xr:uid="{070A504D-DCE7-45FE-9081-5976782899C4}"/>
    <cellStyle name="Обычный 10 2 2 3 3 6" xfId="5293" xr:uid="{D3800B35-941A-4409-ACEE-8C198FC95A13}"/>
    <cellStyle name="Обычный 10 2 2 3 4" xfId="842" xr:uid="{00000000-0005-0000-0000-0000B1020000}"/>
    <cellStyle name="Обычный 10 2 2 3 4 2" xfId="1445" xr:uid="{00000000-0005-0000-0000-0000B2020000}"/>
    <cellStyle name="Обычный 10 2 2 3 4 2 2" xfId="2404" xr:uid="{00000000-0005-0000-0000-0000B3020000}"/>
    <cellStyle name="Обычный 10 2 2 3 4 2 2 2" xfId="4677" xr:uid="{00000000-0005-0000-0000-0000B4020000}"/>
    <cellStyle name="Обычный 10 2 2 3 4 2 2 2 2" xfId="8966" xr:uid="{6D3279E6-96CB-4B52-8EC6-50953A30C97C}"/>
    <cellStyle name="Обычный 10 2 2 3 4 2 2 3" xfId="6832" xr:uid="{7DD011F7-B766-4F5C-B01B-DCD7926F0074}"/>
    <cellStyle name="Обычный 10 2 2 3 4 2 3" xfId="3727" xr:uid="{00000000-0005-0000-0000-0000B5020000}"/>
    <cellStyle name="Обычный 10 2 2 3 4 2 3 2" xfId="8018" xr:uid="{4019ABB8-DF93-4746-89DA-0E8629140E17}"/>
    <cellStyle name="Обычный 10 2 2 3 4 2 4" xfId="5884" xr:uid="{879C74B8-B215-4D74-995F-FDA2DA2CEA70}"/>
    <cellStyle name="Обычный 10 2 2 3 4 3" xfId="1932" xr:uid="{00000000-0005-0000-0000-0000B6020000}"/>
    <cellStyle name="Обычный 10 2 2 3 4 3 2" xfId="4205" xr:uid="{00000000-0005-0000-0000-0000B7020000}"/>
    <cellStyle name="Обычный 10 2 2 3 4 3 2 2" xfId="8494" xr:uid="{D1C6D13C-F798-4D94-983E-917C2B2816EA}"/>
    <cellStyle name="Обычный 10 2 2 3 4 3 3" xfId="6360" xr:uid="{D2EF7C62-538E-44DB-A7C5-B5CBAA556A61}"/>
    <cellStyle name="Обычный 10 2 2 3 4 4" xfId="3255" xr:uid="{00000000-0005-0000-0000-0000B8020000}"/>
    <cellStyle name="Обычный 10 2 2 3 4 4 2" xfId="7546" xr:uid="{8719B156-791C-430F-A23F-FECA7536EEC9}"/>
    <cellStyle name="Обычный 10 2 2 3 4 5" xfId="5409" xr:uid="{B10587D0-7BC0-47CB-9F39-81E7C73D3305}"/>
    <cellStyle name="Обычный 10 2 2 3 5" xfId="1216" xr:uid="{00000000-0005-0000-0000-0000B9020000}"/>
    <cellStyle name="Обычный 10 2 2 3 5 2" xfId="2176" xr:uid="{00000000-0005-0000-0000-0000BA020000}"/>
    <cellStyle name="Обычный 10 2 2 3 5 2 2" xfId="4449" xr:uid="{00000000-0005-0000-0000-0000BB020000}"/>
    <cellStyle name="Обычный 10 2 2 3 5 2 2 2" xfId="8738" xr:uid="{CCBE94DF-98A9-43EE-85A2-8F654CEF9682}"/>
    <cellStyle name="Обычный 10 2 2 3 5 2 3" xfId="6604" xr:uid="{DCD14DA0-2DFD-4951-949F-E9DBCC5FF625}"/>
    <cellStyle name="Обычный 10 2 2 3 5 3" xfId="3499" xr:uid="{00000000-0005-0000-0000-0000BC020000}"/>
    <cellStyle name="Обычный 10 2 2 3 5 3 2" xfId="7790" xr:uid="{FC190A56-C4DA-40EA-A67E-7B4146E449E0}"/>
    <cellStyle name="Обычный 10 2 2 3 5 4" xfId="5656" xr:uid="{4E759436-8830-4AFE-BD9D-3AA7F83FFA8C}"/>
    <cellStyle name="Обычный 10 2 2 3 6" xfId="1701" xr:uid="{00000000-0005-0000-0000-0000BD020000}"/>
    <cellStyle name="Обычный 10 2 2 3 6 2" xfId="3977" xr:uid="{00000000-0005-0000-0000-0000BE020000}"/>
    <cellStyle name="Обычный 10 2 2 3 6 2 2" xfId="8266" xr:uid="{65734D1C-1F94-4C3D-A8DC-622CC87DD0B4}"/>
    <cellStyle name="Обычный 10 2 2 3 6 3" xfId="6132" xr:uid="{D7BB9A1E-31A6-41AB-B67F-EB1816642AE5}"/>
    <cellStyle name="Обычный 10 2 2 3 7" xfId="2791" xr:uid="{00000000-0005-0000-0000-0000BF020000}"/>
    <cellStyle name="Обычный 10 2 2 3 7 2" xfId="4935" xr:uid="{00000000-0005-0000-0000-0000C0020000}"/>
    <cellStyle name="Обычный 10 2 2 3 7 2 2" xfId="9217" xr:uid="{B620C450-6D3E-4AC4-B5CF-A1D476FECB9B}"/>
    <cellStyle name="Обычный 10 2 2 3 7 3" xfId="7085" xr:uid="{46C57EC4-6E07-49B1-AD42-367AAB3573C2}"/>
    <cellStyle name="Обычный 10 2 2 3 8" xfId="2913" xr:uid="{00000000-0005-0000-0000-0000C1020000}"/>
    <cellStyle name="Обычный 10 2 2 3 8 2" xfId="7204" xr:uid="{9DC28827-F91C-46A3-BF36-4FD58224F1E0}"/>
    <cellStyle name="Обычный 10 2 2 3 9" xfId="3027" xr:uid="{00000000-0005-0000-0000-0000C2020000}"/>
    <cellStyle name="Обычный 10 2 2 3 9 2" xfId="7318" xr:uid="{088D9E58-266C-4FCB-AD80-C78E3D79B823}"/>
    <cellStyle name="Обычный 10 2 2 4" xfId="469" xr:uid="{00000000-0005-0000-0000-0000C3020000}"/>
    <cellStyle name="Обычный 10 2 2 4 10" xfId="5197" xr:uid="{B64D85A5-211B-4BE3-9BF2-6469124ACEB6}"/>
    <cellStyle name="Обычный 10 2 2 4 2" xfId="655" xr:uid="{00000000-0005-0000-0000-0000C4020000}"/>
    <cellStyle name="Обычный 10 2 2 4 2 2" xfId="976" xr:uid="{00000000-0005-0000-0000-0000C5020000}"/>
    <cellStyle name="Обычный 10 2 2 4 2 2 2" xfId="1578" xr:uid="{00000000-0005-0000-0000-0000C6020000}"/>
    <cellStyle name="Обычный 10 2 2 4 2 2 2 2" xfId="2537" xr:uid="{00000000-0005-0000-0000-0000C7020000}"/>
    <cellStyle name="Обычный 10 2 2 4 2 2 2 2 2" xfId="4810" xr:uid="{00000000-0005-0000-0000-0000C8020000}"/>
    <cellStyle name="Обычный 10 2 2 4 2 2 2 2 2 2" xfId="9099" xr:uid="{0515CFFB-8F2B-4576-B565-8F66CF748EDE}"/>
    <cellStyle name="Обычный 10 2 2 4 2 2 2 2 3" xfId="6965" xr:uid="{569A46B0-27EB-41D2-9EEA-7D229A2DA4FD}"/>
    <cellStyle name="Обычный 10 2 2 4 2 2 2 3" xfId="3860" xr:uid="{00000000-0005-0000-0000-0000C9020000}"/>
    <cellStyle name="Обычный 10 2 2 4 2 2 2 3 2" xfId="8151" xr:uid="{5C3C8AB3-0614-432D-9BCF-4B73EA11A837}"/>
    <cellStyle name="Обычный 10 2 2 4 2 2 2 4" xfId="6017" xr:uid="{FE1F4F4A-E60C-470E-A501-7769A6F26AEF}"/>
    <cellStyle name="Обычный 10 2 2 4 2 2 3" xfId="2065" xr:uid="{00000000-0005-0000-0000-0000CA020000}"/>
    <cellStyle name="Обычный 10 2 2 4 2 2 3 2" xfId="4338" xr:uid="{00000000-0005-0000-0000-0000CB020000}"/>
    <cellStyle name="Обычный 10 2 2 4 2 2 3 2 2" xfId="8627" xr:uid="{4C3B3C69-4B1F-40BA-BD14-4D6B2F88AF04}"/>
    <cellStyle name="Обычный 10 2 2 4 2 2 3 3" xfId="6493" xr:uid="{9E7FE1E5-6701-47CA-99A6-19992C5FF5E6}"/>
    <cellStyle name="Обычный 10 2 2 4 2 2 4" xfId="3388" xr:uid="{00000000-0005-0000-0000-0000CC020000}"/>
    <cellStyle name="Обычный 10 2 2 4 2 2 4 2" xfId="7679" xr:uid="{5F7A0B06-5702-4D51-8511-96AC8C63FFDA}"/>
    <cellStyle name="Обычный 10 2 2 4 2 2 5" xfId="5542" xr:uid="{EF8D9DB3-8F35-4CB6-B746-F8DD2EC46B68}"/>
    <cellStyle name="Обычный 10 2 2 4 2 3" xfId="1350" xr:uid="{00000000-0005-0000-0000-0000CD020000}"/>
    <cellStyle name="Обычный 10 2 2 4 2 3 2" xfId="2309" xr:uid="{00000000-0005-0000-0000-0000CE020000}"/>
    <cellStyle name="Обычный 10 2 2 4 2 3 2 2" xfId="4582" xr:uid="{00000000-0005-0000-0000-0000CF020000}"/>
    <cellStyle name="Обычный 10 2 2 4 2 3 2 2 2" xfId="8871" xr:uid="{FDF055FE-11F0-4F9E-A061-14FE3AD7E63C}"/>
    <cellStyle name="Обычный 10 2 2 4 2 3 2 3" xfId="6737" xr:uid="{39102E13-7A32-4362-B58A-157E17CC8EA1}"/>
    <cellStyle name="Обычный 10 2 2 4 2 3 3" xfId="3632" xr:uid="{00000000-0005-0000-0000-0000D0020000}"/>
    <cellStyle name="Обычный 10 2 2 4 2 3 3 2" xfId="7923" xr:uid="{1FD7B05A-777A-4AC8-B672-A45FC90C3659}"/>
    <cellStyle name="Обычный 10 2 2 4 2 3 4" xfId="5789" xr:uid="{15D434F6-9188-4E6B-AC95-3D577BE7927E}"/>
    <cellStyle name="Обычный 10 2 2 4 2 4" xfId="1836" xr:uid="{00000000-0005-0000-0000-0000D1020000}"/>
    <cellStyle name="Обычный 10 2 2 4 2 4 2" xfId="4110" xr:uid="{00000000-0005-0000-0000-0000D2020000}"/>
    <cellStyle name="Обычный 10 2 2 4 2 4 2 2" xfId="8399" xr:uid="{6240DEDB-395D-42B3-9CDE-998394D794D2}"/>
    <cellStyle name="Обычный 10 2 2 4 2 4 3" xfId="6265" xr:uid="{E048F2BD-C924-494F-84AE-8C6A4BF8055C}"/>
    <cellStyle name="Обычный 10 2 2 4 2 5" xfId="3160" xr:uid="{00000000-0005-0000-0000-0000D3020000}"/>
    <cellStyle name="Обычный 10 2 2 4 2 5 2" xfId="7451" xr:uid="{2B858885-89C0-4172-9593-C489B1B17D67}"/>
    <cellStyle name="Обычный 10 2 2 4 2 6" xfId="5312" xr:uid="{331F0789-B595-4F7B-BA41-6588DD41070D}"/>
    <cellStyle name="Обычный 10 2 2 4 3" xfId="861" xr:uid="{00000000-0005-0000-0000-0000D4020000}"/>
    <cellStyle name="Обычный 10 2 2 4 3 2" xfId="1464" xr:uid="{00000000-0005-0000-0000-0000D5020000}"/>
    <cellStyle name="Обычный 10 2 2 4 3 2 2" xfId="2423" xr:uid="{00000000-0005-0000-0000-0000D6020000}"/>
    <cellStyle name="Обычный 10 2 2 4 3 2 2 2" xfId="4696" xr:uid="{00000000-0005-0000-0000-0000D7020000}"/>
    <cellStyle name="Обычный 10 2 2 4 3 2 2 2 2" xfId="8985" xr:uid="{32CAC342-5436-46B3-9D5A-AA8F3893C5FA}"/>
    <cellStyle name="Обычный 10 2 2 4 3 2 2 3" xfId="6851" xr:uid="{3D7C4A2B-8AC6-47C0-B24A-291A13BA2416}"/>
    <cellStyle name="Обычный 10 2 2 4 3 2 3" xfId="3746" xr:uid="{00000000-0005-0000-0000-0000D8020000}"/>
    <cellStyle name="Обычный 10 2 2 4 3 2 3 2" xfId="8037" xr:uid="{169437FB-447A-448F-AD0E-DBC1C91C0E6A}"/>
    <cellStyle name="Обычный 10 2 2 4 3 2 4" xfId="5903" xr:uid="{294FF6C9-2EBD-4D8F-84EC-E9B652CD71D6}"/>
    <cellStyle name="Обычный 10 2 2 4 3 3" xfId="1951" xr:uid="{00000000-0005-0000-0000-0000D9020000}"/>
    <cellStyle name="Обычный 10 2 2 4 3 3 2" xfId="4224" xr:uid="{00000000-0005-0000-0000-0000DA020000}"/>
    <cellStyle name="Обычный 10 2 2 4 3 3 2 2" xfId="8513" xr:uid="{95A2FC45-B2D2-4547-8FF5-28818DA44CBA}"/>
    <cellStyle name="Обычный 10 2 2 4 3 3 3" xfId="6379" xr:uid="{95608F6E-136F-409E-BD99-D48D6F1D565D}"/>
    <cellStyle name="Обычный 10 2 2 4 3 4" xfId="3274" xr:uid="{00000000-0005-0000-0000-0000DB020000}"/>
    <cellStyle name="Обычный 10 2 2 4 3 4 2" xfId="7565" xr:uid="{39BCFA5E-9565-48F0-B095-6348D083D819}"/>
    <cellStyle name="Обычный 10 2 2 4 3 5" xfId="5428" xr:uid="{70376B50-3A0E-4BB8-BAF6-5A3D0F0AD316}"/>
    <cellStyle name="Обычный 10 2 2 4 4" xfId="1235" xr:uid="{00000000-0005-0000-0000-0000DC020000}"/>
    <cellStyle name="Обычный 10 2 2 4 4 2" xfId="2195" xr:uid="{00000000-0005-0000-0000-0000DD020000}"/>
    <cellStyle name="Обычный 10 2 2 4 4 2 2" xfId="4468" xr:uid="{00000000-0005-0000-0000-0000DE020000}"/>
    <cellStyle name="Обычный 10 2 2 4 4 2 2 2" xfId="8757" xr:uid="{42E1CEB5-32B4-42C0-8F8C-8F859EA8476A}"/>
    <cellStyle name="Обычный 10 2 2 4 4 2 3" xfId="6623" xr:uid="{CFAC0F44-EF0A-4384-8248-142A9C46FFA0}"/>
    <cellStyle name="Обычный 10 2 2 4 4 3" xfId="3518" xr:uid="{00000000-0005-0000-0000-0000DF020000}"/>
    <cellStyle name="Обычный 10 2 2 4 4 3 2" xfId="7809" xr:uid="{58286C95-B1E8-45FE-9C24-DFAF42397A8C}"/>
    <cellStyle name="Обычный 10 2 2 4 4 4" xfId="5675" xr:uid="{2AD36239-2CB5-4C40-AC08-7D30735A2D8E}"/>
    <cellStyle name="Обычный 10 2 2 4 5" xfId="1720" xr:uid="{00000000-0005-0000-0000-0000E0020000}"/>
    <cellStyle name="Обычный 10 2 2 4 5 2" xfId="3996" xr:uid="{00000000-0005-0000-0000-0000E1020000}"/>
    <cellStyle name="Обычный 10 2 2 4 5 2 2" xfId="8285" xr:uid="{C7A21750-2581-42FB-8CB0-141E4B8BE0B7}"/>
    <cellStyle name="Обычный 10 2 2 4 5 3" xfId="6151" xr:uid="{6E3D16BB-C93D-4A90-8897-A614CEEE322C}"/>
    <cellStyle name="Обычный 10 2 2 4 6" xfId="2810" xr:uid="{00000000-0005-0000-0000-0000E2020000}"/>
    <cellStyle name="Обычный 10 2 2 4 6 2" xfId="4954" xr:uid="{00000000-0005-0000-0000-0000E3020000}"/>
    <cellStyle name="Обычный 10 2 2 4 6 2 2" xfId="9236" xr:uid="{1F266D88-6F3E-41CC-9135-AFF9643A6798}"/>
    <cellStyle name="Обычный 10 2 2 4 6 3" xfId="7104" xr:uid="{1C10E09B-116A-470C-9365-9457FAE6DA45}"/>
    <cellStyle name="Обычный 10 2 2 4 7" xfId="2932" xr:uid="{00000000-0005-0000-0000-0000E4020000}"/>
    <cellStyle name="Обычный 10 2 2 4 7 2" xfId="7223" xr:uid="{3C3C51FA-7C67-42C4-AD26-4FEFB7AE2E1C}"/>
    <cellStyle name="Обычный 10 2 2 4 8" xfId="3046" xr:uid="{00000000-0005-0000-0000-0000E5020000}"/>
    <cellStyle name="Обычный 10 2 2 4 8 2" xfId="7337" xr:uid="{6C3CBDD4-F799-4AC3-9D22-FC3734DE2FF6}"/>
    <cellStyle name="Обычный 10 2 2 4 9" xfId="5074" xr:uid="{00000000-0005-0000-0000-0000E6020000}"/>
    <cellStyle name="Обычный 10 2 2 4 9 2" xfId="9355" xr:uid="{D0CD1416-F335-425C-8A63-80BBF9C5DC2E}"/>
    <cellStyle name="Обычный 10 2 2 5" xfId="588" xr:uid="{00000000-0005-0000-0000-0000E7020000}"/>
    <cellStyle name="Обычный 10 2 2 5 2" xfId="919" xr:uid="{00000000-0005-0000-0000-0000E8020000}"/>
    <cellStyle name="Обычный 10 2 2 5 2 2" xfId="1521" xr:uid="{00000000-0005-0000-0000-0000E9020000}"/>
    <cellStyle name="Обычный 10 2 2 5 2 2 2" xfId="2480" xr:uid="{00000000-0005-0000-0000-0000EA020000}"/>
    <cellStyle name="Обычный 10 2 2 5 2 2 2 2" xfId="4753" xr:uid="{00000000-0005-0000-0000-0000EB020000}"/>
    <cellStyle name="Обычный 10 2 2 5 2 2 2 2 2" xfId="9042" xr:uid="{6BE0CF9C-2962-4038-9031-17220F49165B}"/>
    <cellStyle name="Обычный 10 2 2 5 2 2 2 3" xfId="6908" xr:uid="{1A524AC6-979F-49DA-9C0E-AA12AF07A5DD}"/>
    <cellStyle name="Обычный 10 2 2 5 2 2 3" xfId="3803" xr:uid="{00000000-0005-0000-0000-0000EC020000}"/>
    <cellStyle name="Обычный 10 2 2 5 2 2 3 2" xfId="8094" xr:uid="{9F973792-527A-4C40-92E0-5F500413E104}"/>
    <cellStyle name="Обычный 10 2 2 5 2 2 4" xfId="5960" xr:uid="{B0769FF9-581D-4636-92DE-3AFDD10E6D08}"/>
    <cellStyle name="Обычный 10 2 2 5 2 3" xfId="2008" xr:uid="{00000000-0005-0000-0000-0000ED020000}"/>
    <cellStyle name="Обычный 10 2 2 5 2 3 2" xfId="4281" xr:uid="{00000000-0005-0000-0000-0000EE020000}"/>
    <cellStyle name="Обычный 10 2 2 5 2 3 2 2" xfId="8570" xr:uid="{DEC3B193-9504-4B14-81F2-2BF81260EF9F}"/>
    <cellStyle name="Обычный 10 2 2 5 2 3 3" xfId="6436" xr:uid="{97642229-831F-4601-BF0B-6E82A30AF502}"/>
    <cellStyle name="Обычный 10 2 2 5 2 4" xfId="3331" xr:uid="{00000000-0005-0000-0000-0000EF020000}"/>
    <cellStyle name="Обычный 10 2 2 5 2 4 2" xfId="7622" xr:uid="{703524F2-D117-4752-9E09-0DB2176B97A3}"/>
    <cellStyle name="Обычный 10 2 2 5 2 5" xfId="5485" xr:uid="{A6333EA5-F33A-4A9E-99E4-996BD54E4D4D}"/>
    <cellStyle name="Обычный 10 2 2 5 3" xfId="1293" xr:uid="{00000000-0005-0000-0000-0000F0020000}"/>
    <cellStyle name="Обычный 10 2 2 5 3 2" xfId="2252" xr:uid="{00000000-0005-0000-0000-0000F1020000}"/>
    <cellStyle name="Обычный 10 2 2 5 3 2 2" xfId="4525" xr:uid="{00000000-0005-0000-0000-0000F2020000}"/>
    <cellStyle name="Обычный 10 2 2 5 3 2 2 2" xfId="8814" xr:uid="{67D92590-C904-45A8-A243-D223DDF4F459}"/>
    <cellStyle name="Обычный 10 2 2 5 3 2 3" xfId="6680" xr:uid="{56A8A292-2A61-42E0-804A-31962EACCCD0}"/>
    <cellStyle name="Обычный 10 2 2 5 3 3" xfId="3575" xr:uid="{00000000-0005-0000-0000-0000F3020000}"/>
    <cellStyle name="Обычный 10 2 2 5 3 3 2" xfId="7866" xr:uid="{6E5B2F61-A3DB-400A-B670-7AF3C78DE85A}"/>
    <cellStyle name="Обычный 10 2 2 5 3 4" xfId="5732" xr:uid="{E9EE8D03-0CA5-4BE2-BF3F-8ADA305E5244}"/>
    <cellStyle name="Обычный 10 2 2 5 4" xfId="1779" xr:uid="{00000000-0005-0000-0000-0000F4020000}"/>
    <cellStyle name="Обычный 10 2 2 5 4 2" xfId="4053" xr:uid="{00000000-0005-0000-0000-0000F5020000}"/>
    <cellStyle name="Обычный 10 2 2 5 4 2 2" xfId="8342" xr:uid="{506FB02C-B48E-413C-A971-2535A935A38B}"/>
    <cellStyle name="Обычный 10 2 2 5 4 3" xfId="6208" xr:uid="{B26FA907-5184-4816-B7E3-DFA5EF000480}"/>
    <cellStyle name="Обычный 10 2 2 5 5" xfId="3103" xr:uid="{00000000-0005-0000-0000-0000F6020000}"/>
    <cellStyle name="Обычный 10 2 2 5 5 2" xfId="7394" xr:uid="{2E8367FF-69D3-4EB3-9776-9168A1C632EC}"/>
    <cellStyle name="Обычный 10 2 2 5 6" xfId="5255" xr:uid="{5B08662A-A5B7-46A8-8665-AEF117424DE7}"/>
    <cellStyle name="Обычный 10 2 2 6" xfId="804" xr:uid="{00000000-0005-0000-0000-0000F7020000}"/>
    <cellStyle name="Обычный 10 2 2 6 2" xfId="1407" xr:uid="{00000000-0005-0000-0000-0000F8020000}"/>
    <cellStyle name="Обычный 10 2 2 6 2 2" xfId="2366" xr:uid="{00000000-0005-0000-0000-0000F9020000}"/>
    <cellStyle name="Обычный 10 2 2 6 2 2 2" xfId="4639" xr:uid="{00000000-0005-0000-0000-0000FA020000}"/>
    <cellStyle name="Обычный 10 2 2 6 2 2 2 2" xfId="8928" xr:uid="{9B22FE7D-5207-40B5-96DF-F1D710CA7A66}"/>
    <cellStyle name="Обычный 10 2 2 6 2 2 3" xfId="6794" xr:uid="{90D69F34-195B-4D7E-8FBD-734E64660A4B}"/>
    <cellStyle name="Обычный 10 2 2 6 2 3" xfId="3689" xr:uid="{00000000-0005-0000-0000-0000FB020000}"/>
    <cellStyle name="Обычный 10 2 2 6 2 3 2" xfId="7980" xr:uid="{1391306B-FEA8-4CDE-86A4-6BABD287402E}"/>
    <cellStyle name="Обычный 10 2 2 6 2 4" xfId="5846" xr:uid="{3B882B00-361D-42BB-A2CF-784DBE3C5C3B}"/>
    <cellStyle name="Обычный 10 2 2 6 3" xfId="1894" xr:uid="{00000000-0005-0000-0000-0000FC020000}"/>
    <cellStyle name="Обычный 10 2 2 6 3 2" xfId="4167" xr:uid="{00000000-0005-0000-0000-0000FD020000}"/>
    <cellStyle name="Обычный 10 2 2 6 3 2 2" xfId="8456" xr:uid="{2DD9B433-FC91-4F58-A07B-AEB960182516}"/>
    <cellStyle name="Обычный 10 2 2 6 3 3" xfId="6322" xr:uid="{F6C6F813-05AD-42B6-BB31-03C06248EEF1}"/>
    <cellStyle name="Обычный 10 2 2 6 4" xfId="3217" xr:uid="{00000000-0005-0000-0000-0000FE020000}"/>
    <cellStyle name="Обычный 10 2 2 6 4 2" xfId="7508" xr:uid="{076FD46C-3292-4D0D-BD08-A409E3865E11}"/>
    <cellStyle name="Обычный 10 2 2 6 5" xfId="5371" xr:uid="{650B1980-9BEE-4050-96FD-1EC0A1C33D8C}"/>
    <cellStyle name="Обычный 10 2 2 7" xfId="1178" xr:uid="{00000000-0005-0000-0000-0000FF020000}"/>
    <cellStyle name="Обычный 10 2 2 7 2" xfId="2138" xr:uid="{00000000-0005-0000-0000-000000030000}"/>
    <cellStyle name="Обычный 10 2 2 7 2 2" xfId="4411" xr:uid="{00000000-0005-0000-0000-000001030000}"/>
    <cellStyle name="Обычный 10 2 2 7 2 2 2" xfId="8700" xr:uid="{68782C87-B3AA-41FC-B0A1-3D069B837790}"/>
    <cellStyle name="Обычный 10 2 2 7 2 3" xfId="6566" xr:uid="{F98168B3-C3E9-4673-BE7C-71F4AB3C729F}"/>
    <cellStyle name="Обычный 10 2 2 7 3" xfId="3461" xr:uid="{00000000-0005-0000-0000-000002030000}"/>
    <cellStyle name="Обычный 10 2 2 7 3 2" xfId="7752" xr:uid="{5C09FA0C-6467-42E0-9F65-E08C0EEEF183}"/>
    <cellStyle name="Обычный 10 2 2 7 4" xfId="5618" xr:uid="{A4E77C1A-AEC5-4FD9-B4B2-C754D86BEB6D}"/>
    <cellStyle name="Обычный 10 2 2 8" xfId="1662" xr:uid="{00000000-0005-0000-0000-000003030000}"/>
    <cellStyle name="Обычный 10 2 2 8 2" xfId="3939" xr:uid="{00000000-0005-0000-0000-000004030000}"/>
    <cellStyle name="Обычный 10 2 2 8 2 2" xfId="8228" xr:uid="{D43CDF36-B4C2-4EAA-BF58-F82B7B4C00A4}"/>
    <cellStyle name="Обычный 10 2 2 8 3" xfId="6094" xr:uid="{6BEA5F17-AAEE-4B85-AFD1-B78BD883BD30}"/>
    <cellStyle name="Обычный 10 2 2 9" xfId="2753" xr:uid="{00000000-0005-0000-0000-000005030000}"/>
    <cellStyle name="Обычный 10 2 2 9 2" xfId="4897" xr:uid="{00000000-0005-0000-0000-000006030000}"/>
    <cellStyle name="Обычный 10 2 2 9 2 2" xfId="9179" xr:uid="{FE0B6BF1-E5D4-4EB7-B236-E58082E1143F}"/>
    <cellStyle name="Обычный 10 2 2 9 3" xfId="7047" xr:uid="{6FB3FCC5-914F-42D6-A573-2A32F971D49B}"/>
    <cellStyle name="Обычный 10 2 3" xfId="368" xr:uid="{00000000-0005-0000-0000-000007030000}"/>
    <cellStyle name="Обычный 10 2 3 10" xfId="5026" xr:uid="{00000000-0005-0000-0000-000008030000}"/>
    <cellStyle name="Обычный 10 2 3 10 2" xfId="9307" xr:uid="{58298B90-FA5F-4172-BC2D-2161174CA295}"/>
    <cellStyle name="Обычный 10 2 3 11" xfId="5148" xr:uid="{D1ED7D12-F72F-42B5-B2FD-D41FD978A11A}"/>
    <cellStyle name="Обычный 10 2 3 2" xfId="478" xr:uid="{00000000-0005-0000-0000-000009030000}"/>
    <cellStyle name="Обычный 10 2 3 2 10" xfId="5206" xr:uid="{C39F8AB0-2A3E-4AC6-8E22-5DD0CAA1E2E1}"/>
    <cellStyle name="Обычный 10 2 3 2 2" xfId="664" xr:uid="{00000000-0005-0000-0000-00000A030000}"/>
    <cellStyle name="Обычный 10 2 3 2 2 2" xfId="985" xr:uid="{00000000-0005-0000-0000-00000B030000}"/>
    <cellStyle name="Обычный 10 2 3 2 2 2 2" xfId="1587" xr:uid="{00000000-0005-0000-0000-00000C030000}"/>
    <cellStyle name="Обычный 10 2 3 2 2 2 2 2" xfId="2546" xr:uid="{00000000-0005-0000-0000-00000D030000}"/>
    <cellStyle name="Обычный 10 2 3 2 2 2 2 2 2" xfId="4819" xr:uid="{00000000-0005-0000-0000-00000E030000}"/>
    <cellStyle name="Обычный 10 2 3 2 2 2 2 2 2 2" xfId="9108" xr:uid="{3065F0B5-1B99-4C99-B3A7-995471F5A101}"/>
    <cellStyle name="Обычный 10 2 3 2 2 2 2 2 3" xfId="6974" xr:uid="{845DBD2E-4C83-4988-B1DA-D227C092C863}"/>
    <cellStyle name="Обычный 10 2 3 2 2 2 2 3" xfId="3869" xr:uid="{00000000-0005-0000-0000-00000F030000}"/>
    <cellStyle name="Обычный 10 2 3 2 2 2 2 3 2" xfId="8160" xr:uid="{F1DFA109-D931-4A82-B4BC-BFC14973F1B8}"/>
    <cellStyle name="Обычный 10 2 3 2 2 2 2 4" xfId="6026" xr:uid="{42AF999B-B64D-4980-80C4-4F50C50E7CC8}"/>
    <cellStyle name="Обычный 10 2 3 2 2 2 3" xfId="2074" xr:uid="{00000000-0005-0000-0000-000010030000}"/>
    <cellStyle name="Обычный 10 2 3 2 2 2 3 2" xfId="4347" xr:uid="{00000000-0005-0000-0000-000011030000}"/>
    <cellStyle name="Обычный 10 2 3 2 2 2 3 2 2" xfId="8636" xr:uid="{90ED067E-C4D6-4563-97E7-0E7A9A9F4143}"/>
    <cellStyle name="Обычный 10 2 3 2 2 2 3 3" xfId="6502" xr:uid="{638B13CD-1ABE-4833-A4A1-5F88A07F92CE}"/>
    <cellStyle name="Обычный 10 2 3 2 2 2 4" xfId="3397" xr:uid="{00000000-0005-0000-0000-000012030000}"/>
    <cellStyle name="Обычный 10 2 3 2 2 2 4 2" xfId="7688" xr:uid="{F42F7D54-78A0-4D86-89FC-9D20DF4D6CEB}"/>
    <cellStyle name="Обычный 10 2 3 2 2 2 5" xfId="5551" xr:uid="{30000C33-6E1A-43A9-B443-1954A0E73E36}"/>
    <cellStyle name="Обычный 10 2 3 2 2 3" xfId="1359" xr:uid="{00000000-0005-0000-0000-000013030000}"/>
    <cellStyle name="Обычный 10 2 3 2 2 3 2" xfId="2318" xr:uid="{00000000-0005-0000-0000-000014030000}"/>
    <cellStyle name="Обычный 10 2 3 2 2 3 2 2" xfId="4591" xr:uid="{00000000-0005-0000-0000-000015030000}"/>
    <cellStyle name="Обычный 10 2 3 2 2 3 2 2 2" xfId="8880" xr:uid="{795A2C04-FAD4-4CDF-B33B-DD6327371E16}"/>
    <cellStyle name="Обычный 10 2 3 2 2 3 2 3" xfId="6746" xr:uid="{1F193BE0-B04E-4683-8FF3-ECB89980A7EE}"/>
    <cellStyle name="Обычный 10 2 3 2 2 3 3" xfId="3641" xr:uid="{00000000-0005-0000-0000-000016030000}"/>
    <cellStyle name="Обычный 10 2 3 2 2 3 3 2" xfId="7932" xr:uid="{DD72C92D-2E19-4AB6-978B-74AEEBA73230}"/>
    <cellStyle name="Обычный 10 2 3 2 2 3 4" xfId="5798" xr:uid="{B15EAFFD-6F9E-4DD1-81E9-F831FD153580}"/>
    <cellStyle name="Обычный 10 2 3 2 2 4" xfId="1845" xr:uid="{00000000-0005-0000-0000-000017030000}"/>
    <cellStyle name="Обычный 10 2 3 2 2 4 2" xfId="4119" xr:uid="{00000000-0005-0000-0000-000018030000}"/>
    <cellStyle name="Обычный 10 2 3 2 2 4 2 2" xfId="8408" xr:uid="{3191DA54-DDE0-4A67-BAC0-3BF25595E1DC}"/>
    <cellStyle name="Обычный 10 2 3 2 2 4 3" xfId="6274" xr:uid="{6B3DD3BC-0ECE-48E0-AD36-5782D3EF128C}"/>
    <cellStyle name="Обычный 10 2 3 2 2 5" xfId="3169" xr:uid="{00000000-0005-0000-0000-000019030000}"/>
    <cellStyle name="Обычный 10 2 3 2 2 5 2" xfId="7460" xr:uid="{E0B09921-D42A-4799-8C11-CFDAE5283AFD}"/>
    <cellStyle name="Обычный 10 2 3 2 2 6" xfId="5321" xr:uid="{920CC012-F4AA-4D68-9FB7-78832A6DFA2F}"/>
    <cellStyle name="Обычный 10 2 3 2 3" xfId="870" xr:uid="{00000000-0005-0000-0000-00001A030000}"/>
    <cellStyle name="Обычный 10 2 3 2 3 2" xfId="1473" xr:uid="{00000000-0005-0000-0000-00001B030000}"/>
    <cellStyle name="Обычный 10 2 3 2 3 2 2" xfId="2432" xr:uid="{00000000-0005-0000-0000-00001C030000}"/>
    <cellStyle name="Обычный 10 2 3 2 3 2 2 2" xfId="4705" xr:uid="{00000000-0005-0000-0000-00001D030000}"/>
    <cellStyle name="Обычный 10 2 3 2 3 2 2 2 2" xfId="8994" xr:uid="{6D27E123-F498-4872-9881-59E572F3A473}"/>
    <cellStyle name="Обычный 10 2 3 2 3 2 2 3" xfId="6860" xr:uid="{615D7012-1062-488F-A3BD-56B95C8626EF}"/>
    <cellStyle name="Обычный 10 2 3 2 3 2 3" xfId="3755" xr:uid="{00000000-0005-0000-0000-00001E030000}"/>
    <cellStyle name="Обычный 10 2 3 2 3 2 3 2" xfId="8046" xr:uid="{70BC6961-9E56-47DD-BA9C-0D4E43F37682}"/>
    <cellStyle name="Обычный 10 2 3 2 3 2 4" xfId="5912" xr:uid="{C48B30E0-0138-4866-BD22-391D332F34E7}"/>
    <cellStyle name="Обычный 10 2 3 2 3 3" xfId="1960" xr:uid="{00000000-0005-0000-0000-00001F030000}"/>
    <cellStyle name="Обычный 10 2 3 2 3 3 2" xfId="4233" xr:uid="{00000000-0005-0000-0000-000020030000}"/>
    <cellStyle name="Обычный 10 2 3 2 3 3 2 2" xfId="8522" xr:uid="{A5AAE420-03E7-48FB-8A00-9CE76BDB996F}"/>
    <cellStyle name="Обычный 10 2 3 2 3 3 3" xfId="6388" xr:uid="{013EFAA4-6010-459D-92D1-7500ACFBCA1B}"/>
    <cellStyle name="Обычный 10 2 3 2 3 4" xfId="3283" xr:uid="{00000000-0005-0000-0000-000021030000}"/>
    <cellStyle name="Обычный 10 2 3 2 3 4 2" xfId="7574" xr:uid="{25F80862-A411-4083-A235-AE0DDF960C95}"/>
    <cellStyle name="Обычный 10 2 3 2 3 5" xfId="5437" xr:uid="{BCD3924A-4F46-476C-972B-8DD755945716}"/>
    <cellStyle name="Обычный 10 2 3 2 4" xfId="1244" xr:uid="{00000000-0005-0000-0000-000022030000}"/>
    <cellStyle name="Обычный 10 2 3 2 4 2" xfId="2204" xr:uid="{00000000-0005-0000-0000-000023030000}"/>
    <cellStyle name="Обычный 10 2 3 2 4 2 2" xfId="4477" xr:uid="{00000000-0005-0000-0000-000024030000}"/>
    <cellStyle name="Обычный 10 2 3 2 4 2 2 2" xfId="8766" xr:uid="{7085E37C-C046-4028-8A72-A8453B2532F4}"/>
    <cellStyle name="Обычный 10 2 3 2 4 2 3" xfId="6632" xr:uid="{604FBA2E-B60A-45CD-A44F-8FB7E1520A80}"/>
    <cellStyle name="Обычный 10 2 3 2 4 3" xfId="3527" xr:uid="{00000000-0005-0000-0000-000025030000}"/>
    <cellStyle name="Обычный 10 2 3 2 4 3 2" xfId="7818" xr:uid="{19121855-04A9-4127-A1F8-0F34D3C3BF2E}"/>
    <cellStyle name="Обычный 10 2 3 2 4 4" xfId="5684" xr:uid="{F7456C94-CCAF-441B-8625-17904B230AAF}"/>
    <cellStyle name="Обычный 10 2 3 2 5" xfId="1729" xr:uid="{00000000-0005-0000-0000-000026030000}"/>
    <cellStyle name="Обычный 10 2 3 2 5 2" xfId="4005" xr:uid="{00000000-0005-0000-0000-000027030000}"/>
    <cellStyle name="Обычный 10 2 3 2 5 2 2" xfId="8294" xr:uid="{13AA322D-4091-4AB7-BEB6-5B759F20022E}"/>
    <cellStyle name="Обычный 10 2 3 2 5 3" xfId="6160" xr:uid="{31C0F8F4-7F05-4405-B381-009663BAE4AA}"/>
    <cellStyle name="Обычный 10 2 3 2 6" xfId="2819" xr:uid="{00000000-0005-0000-0000-000028030000}"/>
    <cellStyle name="Обычный 10 2 3 2 6 2" xfId="4963" xr:uid="{00000000-0005-0000-0000-000029030000}"/>
    <cellStyle name="Обычный 10 2 3 2 6 2 2" xfId="9245" xr:uid="{E9D1EFEA-F3A5-4B76-9A37-EC051B807680}"/>
    <cellStyle name="Обычный 10 2 3 2 6 3" xfId="7113" xr:uid="{29DA3367-82FA-48C7-8D5D-8EA8EBAE6578}"/>
    <cellStyle name="Обычный 10 2 3 2 7" xfId="2941" xr:uid="{00000000-0005-0000-0000-00002A030000}"/>
    <cellStyle name="Обычный 10 2 3 2 7 2" xfId="7232" xr:uid="{A6070B32-27DA-46C1-8879-DB59D3BCB5EC}"/>
    <cellStyle name="Обычный 10 2 3 2 8" xfId="3055" xr:uid="{00000000-0005-0000-0000-00002B030000}"/>
    <cellStyle name="Обычный 10 2 3 2 8 2" xfId="7346" xr:uid="{3C14805B-0AF0-42E8-848D-2493291D1E62}"/>
    <cellStyle name="Обычный 10 2 3 2 9" xfId="5083" xr:uid="{00000000-0005-0000-0000-00002C030000}"/>
    <cellStyle name="Обычный 10 2 3 2 9 2" xfId="9364" xr:uid="{7038E598-3EB7-4766-A5DD-3DCF0985C8EF}"/>
    <cellStyle name="Обычный 10 2 3 3" xfId="604" xr:uid="{00000000-0005-0000-0000-00002D030000}"/>
    <cellStyle name="Обычный 10 2 3 3 2" xfId="928" xr:uid="{00000000-0005-0000-0000-00002E030000}"/>
    <cellStyle name="Обычный 10 2 3 3 2 2" xfId="1530" xr:uid="{00000000-0005-0000-0000-00002F030000}"/>
    <cellStyle name="Обычный 10 2 3 3 2 2 2" xfId="2489" xr:uid="{00000000-0005-0000-0000-000030030000}"/>
    <cellStyle name="Обычный 10 2 3 3 2 2 2 2" xfId="4762" xr:uid="{00000000-0005-0000-0000-000031030000}"/>
    <cellStyle name="Обычный 10 2 3 3 2 2 2 2 2" xfId="9051" xr:uid="{9DFA0ACF-44AB-4F35-A4D2-304862B9BF6A}"/>
    <cellStyle name="Обычный 10 2 3 3 2 2 2 3" xfId="6917" xr:uid="{C73DC1AD-BD75-42E3-B79F-C59B05932B0E}"/>
    <cellStyle name="Обычный 10 2 3 3 2 2 3" xfId="3812" xr:uid="{00000000-0005-0000-0000-000032030000}"/>
    <cellStyle name="Обычный 10 2 3 3 2 2 3 2" xfId="8103" xr:uid="{251BB274-922B-4170-94E6-768EFE9CA596}"/>
    <cellStyle name="Обычный 10 2 3 3 2 2 4" xfId="5969" xr:uid="{C43ADD06-4450-40BE-9397-2D4AABAC9BF9}"/>
    <cellStyle name="Обычный 10 2 3 3 2 3" xfId="2017" xr:uid="{00000000-0005-0000-0000-000033030000}"/>
    <cellStyle name="Обычный 10 2 3 3 2 3 2" xfId="4290" xr:uid="{00000000-0005-0000-0000-000034030000}"/>
    <cellStyle name="Обычный 10 2 3 3 2 3 2 2" xfId="8579" xr:uid="{412313FE-E6C1-49C6-8394-DAAE5DB32044}"/>
    <cellStyle name="Обычный 10 2 3 3 2 3 3" xfId="6445" xr:uid="{1D371214-70F1-452D-AA0A-19913E78E1DD}"/>
    <cellStyle name="Обычный 10 2 3 3 2 4" xfId="3340" xr:uid="{00000000-0005-0000-0000-000035030000}"/>
    <cellStyle name="Обычный 10 2 3 3 2 4 2" xfId="7631" xr:uid="{F7CC4A10-11A2-4E3F-8882-838E84A705CB}"/>
    <cellStyle name="Обычный 10 2 3 3 2 5" xfId="5494" xr:uid="{E98A74D6-F944-4963-8CC0-5E3C9D8BC8B7}"/>
    <cellStyle name="Обычный 10 2 3 3 3" xfId="1302" xr:uid="{00000000-0005-0000-0000-000036030000}"/>
    <cellStyle name="Обычный 10 2 3 3 3 2" xfId="2261" xr:uid="{00000000-0005-0000-0000-000037030000}"/>
    <cellStyle name="Обычный 10 2 3 3 3 2 2" xfId="4534" xr:uid="{00000000-0005-0000-0000-000038030000}"/>
    <cellStyle name="Обычный 10 2 3 3 3 2 2 2" xfId="8823" xr:uid="{3DFA1260-F175-4928-A858-E7EB2AE94BB6}"/>
    <cellStyle name="Обычный 10 2 3 3 3 2 3" xfId="6689" xr:uid="{024EDF5E-C226-4F6D-B32A-F5D7AA057A59}"/>
    <cellStyle name="Обычный 10 2 3 3 3 3" xfId="3584" xr:uid="{00000000-0005-0000-0000-000039030000}"/>
    <cellStyle name="Обычный 10 2 3 3 3 3 2" xfId="7875" xr:uid="{9EA0F7DD-C1C6-40CB-8678-103F578E8377}"/>
    <cellStyle name="Обычный 10 2 3 3 3 4" xfId="5741" xr:uid="{7E33D1D7-81BF-43C0-A11A-D22D55A15181}"/>
    <cellStyle name="Обычный 10 2 3 3 4" xfId="1788" xr:uid="{00000000-0005-0000-0000-00003A030000}"/>
    <cellStyle name="Обычный 10 2 3 3 4 2" xfId="4062" xr:uid="{00000000-0005-0000-0000-00003B030000}"/>
    <cellStyle name="Обычный 10 2 3 3 4 2 2" xfId="8351" xr:uid="{1C05201B-51CC-4952-99EC-7C13B54EF3DE}"/>
    <cellStyle name="Обычный 10 2 3 3 4 3" xfId="6217" xr:uid="{BE5AAB74-4FEA-4E93-B793-DE7D5F56E7CF}"/>
    <cellStyle name="Обычный 10 2 3 3 5" xfId="3112" xr:uid="{00000000-0005-0000-0000-00003C030000}"/>
    <cellStyle name="Обычный 10 2 3 3 5 2" xfId="7403" xr:uid="{4210EF5E-8B1E-4AB2-9B9E-B54E9724D0A1}"/>
    <cellStyle name="Обычный 10 2 3 3 6" xfId="5264" xr:uid="{C6AAC5A0-A0A6-4717-8ECB-26D592D47252}"/>
    <cellStyle name="Обычный 10 2 3 4" xfId="813" xr:uid="{00000000-0005-0000-0000-00003D030000}"/>
    <cellStyle name="Обычный 10 2 3 4 2" xfId="1416" xr:uid="{00000000-0005-0000-0000-00003E030000}"/>
    <cellStyle name="Обычный 10 2 3 4 2 2" xfId="2375" xr:uid="{00000000-0005-0000-0000-00003F030000}"/>
    <cellStyle name="Обычный 10 2 3 4 2 2 2" xfId="4648" xr:uid="{00000000-0005-0000-0000-000040030000}"/>
    <cellStyle name="Обычный 10 2 3 4 2 2 2 2" xfId="8937" xr:uid="{F09563DE-45C8-48B0-8DEF-3615E7668577}"/>
    <cellStyle name="Обычный 10 2 3 4 2 2 3" xfId="6803" xr:uid="{7F1B9F04-EA68-4A5A-BBEC-2E339EAD5AE9}"/>
    <cellStyle name="Обычный 10 2 3 4 2 3" xfId="3698" xr:uid="{00000000-0005-0000-0000-000041030000}"/>
    <cellStyle name="Обычный 10 2 3 4 2 3 2" xfId="7989" xr:uid="{E5A4FC13-1339-416C-ACA6-6F0C61869BA3}"/>
    <cellStyle name="Обычный 10 2 3 4 2 4" xfId="5855" xr:uid="{63E47D7E-B572-4439-AB68-860F9A0F2FCF}"/>
    <cellStyle name="Обычный 10 2 3 4 3" xfId="1903" xr:uid="{00000000-0005-0000-0000-000042030000}"/>
    <cellStyle name="Обычный 10 2 3 4 3 2" xfId="4176" xr:uid="{00000000-0005-0000-0000-000043030000}"/>
    <cellStyle name="Обычный 10 2 3 4 3 2 2" xfId="8465" xr:uid="{4DF8089C-578F-4DE7-8A3F-FAD15B09DA66}"/>
    <cellStyle name="Обычный 10 2 3 4 3 3" xfId="6331" xr:uid="{9E400B53-C8C0-4D5A-AE17-B2B56152DCF0}"/>
    <cellStyle name="Обычный 10 2 3 4 4" xfId="3226" xr:uid="{00000000-0005-0000-0000-000044030000}"/>
    <cellStyle name="Обычный 10 2 3 4 4 2" xfId="7517" xr:uid="{32E6EAAF-40F0-48EE-B12D-36C05C082293}"/>
    <cellStyle name="Обычный 10 2 3 4 5" xfId="5380" xr:uid="{7F29F858-C460-4A19-A062-256653BAAB84}"/>
    <cellStyle name="Обычный 10 2 3 5" xfId="1187" xr:uid="{00000000-0005-0000-0000-000045030000}"/>
    <cellStyle name="Обычный 10 2 3 5 2" xfId="2147" xr:uid="{00000000-0005-0000-0000-000046030000}"/>
    <cellStyle name="Обычный 10 2 3 5 2 2" xfId="4420" xr:uid="{00000000-0005-0000-0000-000047030000}"/>
    <cellStyle name="Обычный 10 2 3 5 2 2 2" xfId="8709" xr:uid="{BCC9FDDA-36AC-4FF9-AFD7-46F69F27B578}"/>
    <cellStyle name="Обычный 10 2 3 5 2 3" xfId="6575" xr:uid="{DB865244-8BCE-4D57-9565-30340C6D2CFD}"/>
    <cellStyle name="Обычный 10 2 3 5 3" xfId="3470" xr:uid="{00000000-0005-0000-0000-000048030000}"/>
    <cellStyle name="Обычный 10 2 3 5 3 2" xfId="7761" xr:uid="{D4D5488A-344A-443F-98CD-24334066C2E0}"/>
    <cellStyle name="Обычный 10 2 3 5 4" xfId="5627" xr:uid="{1BF83225-D0C0-4B40-A960-BB5304DE264C}"/>
    <cellStyle name="Обычный 10 2 3 6" xfId="1672" xr:uid="{00000000-0005-0000-0000-000049030000}"/>
    <cellStyle name="Обычный 10 2 3 6 2" xfId="3948" xr:uid="{00000000-0005-0000-0000-00004A030000}"/>
    <cellStyle name="Обычный 10 2 3 6 2 2" xfId="8237" xr:uid="{71D28A99-D88D-40EC-98C4-4292ECE0431B}"/>
    <cellStyle name="Обычный 10 2 3 6 3" xfId="6103" xr:uid="{B86432D4-0511-4423-9400-A1A22DC03BCB}"/>
    <cellStyle name="Обычный 10 2 3 7" xfId="2762" xr:uid="{00000000-0005-0000-0000-00004B030000}"/>
    <cellStyle name="Обычный 10 2 3 7 2" xfId="4906" xr:uid="{00000000-0005-0000-0000-00004C030000}"/>
    <cellStyle name="Обычный 10 2 3 7 2 2" xfId="9188" xr:uid="{12537B45-9CC4-45B0-852E-761B18FFB215}"/>
    <cellStyle name="Обычный 10 2 3 7 3" xfId="7056" xr:uid="{5316006B-5D3E-431A-9761-C03A9343A991}"/>
    <cellStyle name="Обычный 10 2 3 8" xfId="2884" xr:uid="{00000000-0005-0000-0000-00004D030000}"/>
    <cellStyle name="Обычный 10 2 3 8 2" xfId="7175" xr:uid="{485B7ABE-1AEB-4DD4-9047-75F96F4D6C44}"/>
    <cellStyle name="Обычный 10 2 3 9" xfId="2998" xr:uid="{00000000-0005-0000-0000-00004E030000}"/>
    <cellStyle name="Обычный 10 2 3 9 2" xfId="7289" xr:uid="{DCC0864D-4F14-4002-9EF2-E8FB3DE14476}"/>
    <cellStyle name="Обычный 10 2 4" xfId="396" xr:uid="{00000000-0005-0000-0000-00004F030000}"/>
    <cellStyle name="Обычный 10 2 4 10" xfId="5045" xr:uid="{00000000-0005-0000-0000-000050030000}"/>
    <cellStyle name="Обычный 10 2 4 10 2" xfId="9326" xr:uid="{76262B80-D40B-4031-8BD4-88DD44FAEF41}"/>
    <cellStyle name="Обычный 10 2 4 11" xfId="5167" xr:uid="{65D9AB3C-7712-4325-AE9E-D44EFA0129CB}"/>
    <cellStyle name="Обычный 10 2 4 2" xfId="497" xr:uid="{00000000-0005-0000-0000-000051030000}"/>
    <cellStyle name="Обычный 10 2 4 2 10" xfId="5225" xr:uid="{F828A574-862D-42EA-97CC-52333A073421}"/>
    <cellStyle name="Обычный 10 2 4 2 2" xfId="683" xr:uid="{00000000-0005-0000-0000-000052030000}"/>
    <cellStyle name="Обычный 10 2 4 2 2 2" xfId="1004" xr:uid="{00000000-0005-0000-0000-000053030000}"/>
    <cellStyle name="Обычный 10 2 4 2 2 2 2" xfId="1606" xr:uid="{00000000-0005-0000-0000-000054030000}"/>
    <cellStyle name="Обычный 10 2 4 2 2 2 2 2" xfId="2565" xr:uid="{00000000-0005-0000-0000-000055030000}"/>
    <cellStyle name="Обычный 10 2 4 2 2 2 2 2 2" xfId="4838" xr:uid="{00000000-0005-0000-0000-000056030000}"/>
    <cellStyle name="Обычный 10 2 4 2 2 2 2 2 2 2" xfId="9127" xr:uid="{BF687A95-2C07-41A3-AB07-945A71C91E1F}"/>
    <cellStyle name="Обычный 10 2 4 2 2 2 2 2 3" xfId="6993" xr:uid="{131CE6D7-BBCF-4804-8545-C35CB87C66B7}"/>
    <cellStyle name="Обычный 10 2 4 2 2 2 2 3" xfId="3888" xr:uid="{00000000-0005-0000-0000-000057030000}"/>
    <cellStyle name="Обычный 10 2 4 2 2 2 2 3 2" xfId="8179" xr:uid="{A3859C48-279F-441B-8996-7871531D5DC1}"/>
    <cellStyle name="Обычный 10 2 4 2 2 2 2 4" xfId="6045" xr:uid="{A22653D6-1ED0-4960-BC7F-6F4B4CA4ABB6}"/>
    <cellStyle name="Обычный 10 2 4 2 2 2 3" xfId="2093" xr:uid="{00000000-0005-0000-0000-000058030000}"/>
    <cellStyle name="Обычный 10 2 4 2 2 2 3 2" xfId="4366" xr:uid="{00000000-0005-0000-0000-000059030000}"/>
    <cellStyle name="Обычный 10 2 4 2 2 2 3 2 2" xfId="8655" xr:uid="{F779AD72-BF51-4970-9CEA-27A482F447EC}"/>
    <cellStyle name="Обычный 10 2 4 2 2 2 3 3" xfId="6521" xr:uid="{094ACA5D-9BC0-426E-9DE3-414DDFB6924D}"/>
    <cellStyle name="Обычный 10 2 4 2 2 2 4" xfId="3416" xr:uid="{00000000-0005-0000-0000-00005A030000}"/>
    <cellStyle name="Обычный 10 2 4 2 2 2 4 2" xfId="7707" xr:uid="{2FC48B56-BE81-4899-B551-486531B57FC4}"/>
    <cellStyle name="Обычный 10 2 4 2 2 2 5" xfId="5570" xr:uid="{F0301509-B6DE-4653-BAA8-25A152894F8B}"/>
    <cellStyle name="Обычный 10 2 4 2 2 3" xfId="1378" xr:uid="{00000000-0005-0000-0000-00005B030000}"/>
    <cellStyle name="Обычный 10 2 4 2 2 3 2" xfId="2337" xr:uid="{00000000-0005-0000-0000-00005C030000}"/>
    <cellStyle name="Обычный 10 2 4 2 2 3 2 2" xfId="4610" xr:uid="{00000000-0005-0000-0000-00005D030000}"/>
    <cellStyle name="Обычный 10 2 4 2 2 3 2 2 2" xfId="8899" xr:uid="{6446B09D-45E3-4E5C-97B9-33E6411E3AEC}"/>
    <cellStyle name="Обычный 10 2 4 2 2 3 2 3" xfId="6765" xr:uid="{55E358F3-4131-42EE-9FE0-B5B6783EDBF8}"/>
    <cellStyle name="Обычный 10 2 4 2 2 3 3" xfId="3660" xr:uid="{00000000-0005-0000-0000-00005E030000}"/>
    <cellStyle name="Обычный 10 2 4 2 2 3 3 2" xfId="7951" xr:uid="{890B510D-EB95-4B08-B9B9-AE46413BD02D}"/>
    <cellStyle name="Обычный 10 2 4 2 2 3 4" xfId="5817" xr:uid="{DE5B5184-A33A-4D67-BD11-814950BE7732}"/>
    <cellStyle name="Обычный 10 2 4 2 2 4" xfId="1864" xr:uid="{00000000-0005-0000-0000-00005F030000}"/>
    <cellStyle name="Обычный 10 2 4 2 2 4 2" xfId="4138" xr:uid="{00000000-0005-0000-0000-000060030000}"/>
    <cellStyle name="Обычный 10 2 4 2 2 4 2 2" xfId="8427" xr:uid="{702398FB-A1BA-4A0B-97A7-15810DD32832}"/>
    <cellStyle name="Обычный 10 2 4 2 2 4 3" xfId="6293" xr:uid="{A93CC5E7-9F1D-49F2-AA6A-95DACC747E4F}"/>
    <cellStyle name="Обычный 10 2 4 2 2 5" xfId="3188" xr:uid="{00000000-0005-0000-0000-000061030000}"/>
    <cellStyle name="Обычный 10 2 4 2 2 5 2" xfId="7479" xr:uid="{B63E4B79-C0DA-4D0E-B435-3290D7982B67}"/>
    <cellStyle name="Обычный 10 2 4 2 2 6" xfId="5340" xr:uid="{49B2160E-64F1-4975-8E0F-3A23E671C642}"/>
    <cellStyle name="Обычный 10 2 4 2 3" xfId="889" xr:uid="{00000000-0005-0000-0000-000062030000}"/>
    <cellStyle name="Обычный 10 2 4 2 3 2" xfId="1492" xr:uid="{00000000-0005-0000-0000-000063030000}"/>
    <cellStyle name="Обычный 10 2 4 2 3 2 2" xfId="2451" xr:uid="{00000000-0005-0000-0000-000064030000}"/>
    <cellStyle name="Обычный 10 2 4 2 3 2 2 2" xfId="4724" xr:uid="{00000000-0005-0000-0000-000065030000}"/>
    <cellStyle name="Обычный 10 2 4 2 3 2 2 2 2" xfId="9013" xr:uid="{99EF719B-BB62-47BA-A950-041640610F48}"/>
    <cellStyle name="Обычный 10 2 4 2 3 2 2 3" xfId="6879" xr:uid="{AF324239-40A0-4F7E-9A47-ADA3F5B737CC}"/>
    <cellStyle name="Обычный 10 2 4 2 3 2 3" xfId="3774" xr:uid="{00000000-0005-0000-0000-000066030000}"/>
    <cellStyle name="Обычный 10 2 4 2 3 2 3 2" xfId="8065" xr:uid="{B5919FAB-15C4-4D63-B03D-C36E5475FAA0}"/>
    <cellStyle name="Обычный 10 2 4 2 3 2 4" xfId="5931" xr:uid="{BA908B5D-38AE-46F5-B5A0-2B995E4CF17D}"/>
    <cellStyle name="Обычный 10 2 4 2 3 3" xfId="1979" xr:uid="{00000000-0005-0000-0000-000067030000}"/>
    <cellStyle name="Обычный 10 2 4 2 3 3 2" xfId="4252" xr:uid="{00000000-0005-0000-0000-000068030000}"/>
    <cellStyle name="Обычный 10 2 4 2 3 3 2 2" xfId="8541" xr:uid="{7B1CBAAE-D7E9-47EB-B931-B78AAB7AE496}"/>
    <cellStyle name="Обычный 10 2 4 2 3 3 3" xfId="6407" xr:uid="{A3FACDEF-9125-4C24-8BE9-D70797E2049C}"/>
    <cellStyle name="Обычный 10 2 4 2 3 4" xfId="3302" xr:uid="{00000000-0005-0000-0000-000069030000}"/>
    <cellStyle name="Обычный 10 2 4 2 3 4 2" xfId="7593" xr:uid="{7058796B-586D-4BC1-B3F7-CA2F93E305AE}"/>
    <cellStyle name="Обычный 10 2 4 2 3 5" xfId="5456" xr:uid="{AC7C6C7B-F50C-481F-AA71-FB7F82297007}"/>
    <cellStyle name="Обычный 10 2 4 2 4" xfId="1263" xr:uid="{00000000-0005-0000-0000-00006A030000}"/>
    <cellStyle name="Обычный 10 2 4 2 4 2" xfId="2223" xr:uid="{00000000-0005-0000-0000-00006B030000}"/>
    <cellStyle name="Обычный 10 2 4 2 4 2 2" xfId="4496" xr:uid="{00000000-0005-0000-0000-00006C030000}"/>
    <cellStyle name="Обычный 10 2 4 2 4 2 2 2" xfId="8785" xr:uid="{45320108-60E4-4CDE-A598-92EC78F176C6}"/>
    <cellStyle name="Обычный 10 2 4 2 4 2 3" xfId="6651" xr:uid="{2F2FD4A7-6994-4D94-AC21-386C777E57E0}"/>
    <cellStyle name="Обычный 10 2 4 2 4 3" xfId="3546" xr:uid="{00000000-0005-0000-0000-00006D030000}"/>
    <cellStyle name="Обычный 10 2 4 2 4 3 2" xfId="7837" xr:uid="{453D37C8-E201-4B99-86CB-C68567DFA923}"/>
    <cellStyle name="Обычный 10 2 4 2 4 4" xfId="5703" xr:uid="{52C6FA92-DD9F-43B2-98B1-48EB3C040BDE}"/>
    <cellStyle name="Обычный 10 2 4 2 5" xfId="1748" xr:uid="{00000000-0005-0000-0000-00006E030000}"/>
    <cellStyle name="Обычный 10 2 4 2 5 2" xfId="4024" xr:uid="{00000000-0005-0000-0000-00006F030000}"/>
    <cellStyle name="Обычный 10 2 4 2 5 2 2" xfId="8313" xr:uid="{EE32A33F-355F-46F8-8DF2-F620214C2763}"/>
    <cellStyle name="Обычный 10 2 4 2 5 3" xfId="6179" xr:uid="{1A4440A1-033C-4BFD-96E3-E608D4E00B38}"/>
    <cellStyle name="Обычный 10 2 4 2 6" xfId="2838" xr:uid="{00000000-0005-0000-0000-000070030000}"/>
    <cellStyle name="Обычный 10 2 4 2 6 2" xfId="4982" xr:uid="{00000000-0005-0000-0000-000071030000}"/>
    <cellStyle name="Обычный 10 2 4 2 6 2 2" xfId="9264" xr:uid="{6E26E67D-5F8D-41D7-B80B-330ACCABDC38}"/>
    <cellStyle name="Обычный 10 2 4 2 6 3" xfId="7132" xr:uid="{DEE45777-8A9D-4674-9306-BE323362972B}"/>
    <cellStyle name="Обычный 10 2 4 2 7" xfId="2960" xr:uid="{00000000-0005-0000-0000-000072030000}"/>
    <cellStyle name="Обычный 10 2 4 2 7 2" xfId="7251" xr:uid="{52BBD3AC-A178-4845-8BFB-437D9E5C2886}"/>
    <cellStyle name="Обычный 10 2 4 2 8" xfId="3074" xr:uid="{00000000-0005-0000-0000-000073030000}"/>
    <cellStyle name="Обычный 10 2 4 2 8 2" xfId="7365" xr:uid="{86A1C2E7-0BCC-445F-BF24-25AF395576F5}"/>
    <cellStyle name="Обычный 10 2 4 2 9" xfId="5102" xr:uid="{00000000-0005-0000-0000-000074030000}"/>
    <cellStyle name="Обычный 10 2 4 2 9 2" xfId="9383" xr:uid="{12323C0E-FE23-42D3-9D32-6B66E0C3533A}"/>
    <cellStyle name="Обычный 10 2 4 3" xfId="624" xr:uid="{00000000-0005-0000-0000-000075030000}"/>
    <cellStyle name="Обычный 10 2 4 3 2" xfId="947" xr:uid="{00000000-0005-0000-0000-000076030000}"/>
    <cellStyle name="Обычный 10 2 4 3 2 2" xfId="1549" xr:uid="{00000000-0005-0000-0000-000077030000}"/>
    <cellStyle name="Обычный 10 2 4 3 2 2 2" xfId="2508" xr:uid="{00000000-0005-0000-0000-000078030000}"/>
    <cellStyle name="Обычный 10 2 4 3 2 2 2 2" xfId="4781" xr:uid="{00000000-0005-0000-0000-000079030000}"/>
    <cellStyle name="Обычный 10 2 4 3 2 2 2 2 2" xfId="9070" xr:uid="{4EDCAABB-7518-4473-B12A-2F59CEFB28C2}"/>
    <cellStyle name="Обычный 10 2 4 3 2 2 2 3" xfId="6936" xr:uid="{825A03C7-D9D2-40FA-8C57-6A83BE0D65B6}"/>
    <cellStyle name="Обычный 10 2 4 3 2 2 3" xfId="3831" xr:uid="{00000000-0005-0000-0000-00007A030000}"/>
    <cellStyle name="Обычный 10 2 4 3 2 2 3 2" xfId="8122" xr:uid="{918C3B5D-B151-4511-A400-9C88B92A3D1F}"/>
    <cellStyle name="Обычный 10 2 4 3 2 2 4" xfId="5988" xr:uid="{3870AA6B-6524-47DB-8BC1-786C8337E605}"/>
    <cellStyle name="Обычный 10 2 4 3 2 3" xfId="2036" xr:uid="{00000000-0005-0000-0000-00007B030000}"/>
    <cellStyle name="Обычный 10 2 4 3 2 3 2" xfId="4309" xr:uid="{00000000-0005-0000-0000-00007C030000}"/>
    <cellStyle name="Обычный 10 2 4 3 2 3 2 2" xfId="8598" xr:uid="{B9299998-8940-4AAD-929F-2507E051AB72}"/>
    <cellStyle name="Обычный 10 2 4 3 2 3 3" xfId="6464" xr:uid="{2DDF9AFE-85EB-4D2C-A1E0-7E0AC4C51833}"/>
    <cellStyle name="Обычный 10 2 4 3 2 4" xfId="3359" xr:uid="{00000000-0005-0000-0000-00007D030000}"/>
    <cellStyle name="Обычный 10 2 4 3 2 4 2" xfId="7650" xr:uid="{730499F5-4DBC-4F5F-A375-04865ED6A26F}"/>
    <cellStyle name="Обычный 10 2 4 3 2 5" xfId="5513" xr:uid="{22A92A23-E1E2-4192-AB0D-479EF211092A}"/>
    <cellStyle name="Обычный 10 2 4 3 3" xfId="1321" xr:uid="{00000000-0005-0000-0000-00007E030000}"/>
    <cellStyle name="Обычный 10 2 4 3 3 2" xfId="2280" xr:uid="{00000000-0005-0000-0000-00007F030000}"/>
    <cellStyle name="Обычный 10 2 4 3 3 2 2" xfId="4553" xr:uid="{00000000-0005-0000-0000-000080030000}"/>
    <cellStyle name="Обычный 10 2 4 3 3 2 2 2" xfId="8842" xr:uid="{0E216D94-641B-4B26-901E-EDB6CC2A1798}"/>
    <cellStyle name="Обычный 10 2 4 3 3 2 3" xfId="6708" xr:uid="{8822EE2D-A99B-46E8-AB36-C5CA830614BD}"/>
    <cellStyle name="Обычный 10 2 4 3 3 3" xfId="3603" xr:uid="{00000000-0005-0000-0000-000081030000}"/>
    <cellStyle name="Обычный 10 2 4 3 3 3 2" xfId="7894" xr:uid="{2F315BC9-328F-4129-8AF5-0DCDCE79F38B}"/>
    <cellStyle name="Обычный 10 2 4 3 3 4" xfId="5760" xr:uid="{3D844E19-B987-4AF4-AAA9-F2D6B5BFC891}"/>
    <cellStyle name="Обычный 10 2 4 3 4" xfId="1807" xr:uid="{00000000-0005-0000-0000-000082030000}"/>
    <cellStyle name="Обычный 10 2 4 3 4 2" xfId="4081" xr:uid="{00000000-0005-0000-0000-000083030000}"/>
    <cellStyle name="Обычный 10 2 4 3 4 2 2" xfId="8370" xr:uid="{60F507B8-59BB-4632-B3AE-26A62247BA65}"/>
    <cellStyle name="Обычный 10 2 4 3 4 3" xfId="6236" xr:uid="{87B82903-5186-4D5A-A4DA-EE17A64A4E5C}"/>
    <cellStyle name="Обычный 10 2 4 3 5" xfId="3131" xr:uid="{00000000-0005-0000-0000-000084030000}"/>
    <cellStyle name="Обычный 10 2 4 3 5 2" xfId="7422" xr:uid="{8FC26BE3-971D-4F5B-96A8-D44E76D8E033}"/>
    <cellStyle name="Обычный 10 2 4 3 6" xfId="5283" xr:uid="{4E9E8DC0-7C30-4DFD-86E2-A8307A5B12F4}"/>
    <cellStyle name="Обычный 10 2 4 4" xfId="832" xr:uid="{00000000-0005-0000-0000-000085030000}"/>
    <cellStyle name="Обычный 10 2 4 4 2" xfId="1435" xr:uid="{00000000-0005-0000-0000-000086030000}"/>
    <cellStyle name="Обычный 10 2 4 4 2 2" xfId="2394" xr:uid="{00000000-0005-0000-0000-000087030000}"/>
    <cellStyle name="Обычный 10 2 4 4 2 2 2" xfId="4667" xr:uid="{00000000-0005-0000-0000-000088030000}"/>
    <cellStyle name="Обычный 10 2 4 4 2 2 2 2" xfId="8956" xr:uid="{D8B11827-CD66-4319-A0C3-4B2B2758AE29}"/>
    <cellStyle name="Обычный 10 2 4 4 2 2 3" xfId="6822" xr:uid="{279B3830-B260-4332-BF4A-0551300A9FFB}"/>
    <cellStyle name="Обычный 10 2 4 4 2 3" xfId="3717" xr:uid="{00000000-0005-0000-0000-000089030000}"/>
    <cellStyle name="Обычный 10 2 4 4 2 3 2" xfId="8008" xr:uid="{BFEF869C-2444-4565-9E4C-26BA0AACE96E}"/>
    <cellStyle name="Обычный 10 2 4 4 2 4" xfId="5874" xr:uid="{7CBA83C4-A201-4278-9C2C-DDBCBFDA177A}"/>
    <cellStyle name="Обычный 10 2 4 4 3" xfId="1922" xr:uid="{00000000-0005-0000-0000-00008A030000}"/>
    <cellStyle name="Обычный 10 2 4 4 3 2" xfId="4195" xr:uid="{00000000-0005-0000-0000-00008B030000}"/>
    <cellStyle name="Обычный 10 2 4 4 3 2 2" xfId="8484" xr:uid="{EC6D94AD-D5B1-449B-BFA7-985F4D29EA74}"/>
    <cellStyle name="Обычный 10 2 4 4 3 3" xfId="6350" xr:uid="{06B24BCA-AE0B-4D4D-AA8E-EA19A55511E0}"/>
    <cellStyle name="Обычный 10 2 4 4 4" xfId="3245" xr:uid="{00000000-0005-0000-0000-00008C030000}"/>
    <cellStyle name="Обычный 10 2 4 4 4 2" xfId="7536" xr:uid="{5B679B8D-23A9-4554-8D63-D088F2607E70}"/>
    <cellStyle name="Обычный 10 2 4 4 5" xfId="5399" xr:uid="{95E2BDFC-7A55-481F-9F91-83A7A3DC326B}"/>
    <cellStyle name="Обычный 10 2 4 5" xfId="1206" xr:uid="{00000000-0005-0000-0000-00008D030000}"/>
    <cellStyle name="Обычный 10 2 4 5 2" xfId="2166" xr:uid="{00000000-0005-0000-0000-00008E030000}"/>
    <cellStyle name="Обычный 10 2 4 5 2 2" xfId="4439" xr:uid="{00000000-0005-0000-0000-00008F030000}"/>
    <cellStyle name="Обычный 10 2 4 5 2 2 2" xfId="8728" xr:uid="{6EC46F23-B81B-4BF8-BB44-8D3428005F69}"/>
    <cellStyle name="Обычный 10 2 4 5 2 3" xfId="6594" xr:uid="{60AA2C8B-F486-4481-8463-F856ABEF0EB8}"/>
    <cellStyle name="Обычный 10 2 4 5 3" xfId="3489" xr:uid="{00000000-0005-0000-0000-000090030000}"/>
    <cellStyle name="Обычный 10 2 4 5 3 2" xfId="7780" xr:uid="{7B298D8E-C503-415C-B532-65C22A113F32}"/>
    <cellStyle name="Обычный 10 2 4 5 4" xfId="5646" xr:uid="{806D4025-5153-4DFB-B3B6-184F55D91045}"/>
    <cellStyle name="Обычный 10 2 4 6" xfId="1691" xr:uid="{00000000-0005-0000-0000-000091030000}"/>
    <cellStyle name="Обычный 10 2 4 6 2" xfId="3967" xr:uid="{00000000-0005-0000-0000-000092030000}"/>
    <cellStyle name="Обычный 10 2 4 6 2 2" xfId="8256" xr:uid="{DD320D50-D27F-4458-B59D-D9D02EC5F030}"/>
    <cellStyle name="Обычный 10 2 4 6 3" xfId="6122" xr:uid="{49FBE74E-C47B-4F04-B81D-A0434704A50D}"/>
    <cellStyle name="Обычный 10 2 4 7" xfId="2781" xr:uid="{00000000-0005-0000-0000-000093030000}"/>
    <cellStyle name="Обычный 10 2 4 7 2" xfId="4925" xr:uid="{00000000-0005-0000-0000-000094030000}"/>
    <cellStyle name="Обычный 10 2 4 7 2 2" xfId="9207" xr:uid="{7B8615FF-6144-4F49-9F05-1867920B8FE9}"/>
    <cellStyle name="Обычный 10 2 4 7 3" xfId="7075" xr:uid="{C0B192D5-EEFC-427A-A0DE-9A700A4D8419}"/>
    <cellStyle name="Обычный 10 2 4 8" xfId="2903" xr:uid="{00000000-0005-0000-0000-000095030000}"/>
    <cellStyle name="Обычный 10 2 4 8 2" xfId="7194" xr:uid="{17BC43D8-4F53-4553-9E7E-02F3D634E81B}"/>
    <cellStyle name="Обычный 10 2 4 9" xfId="3017" xr:uid="{00000000-0005-0000-0000-000096030000}"/>
    <cellStyle name="Обычный 10 2 4 9 2" xfId="7308" xr:uid="{D19214FC-9607-424B-8E83-A3D354FA87B3}"/>
    <cellStyle name="Обычный 10 2 5" xfId="458" xr:uid="{00000000-0005-0000-0000-000097030000}"/>
    <cellStyle name="Обычный 10 2 5 10" xfId="5187" xr:uid="{05D809BC-FE9C-423A-9132-3FE26A5EF219}"/>
    <cellStyle name="Обычный 10 2 5 2" xfId="645" xr:uid="{00000000-0005-0000-0000-000098030000}"/>
    <cellStyle name="Обычный 10 2 5 2 2" xfId="966" xr:uid="{00000000-0005-0000-0000-000099030000}"/>
    <cellStyle name="Обычный 10 2 5 2 2 2" xfId="1568" xr:uid="{00000000-0005-0000-0000-00009A030000}"/>
    <cellStyle name="Обычный 10 2 5 2 2 2 2" xfId="2527" xr:uid="{00000000-0005-0000-0000-00009B030000}"/>
    <cellStyle name="Обычный 10 2 5 2 2 2 2 2" xfId="4800" xr:uid="{00000000-0005-0000-0000-00009C030000}"/>
    <cellStyle name="Обычный 10 2 5 2 2 2 2 2 2" xfId="9089" xr:uid="{EB0CEA65-0C29-46ED-BAB8-CDBC78DA475A}"/>
    <cellStyle name="Обычный 10 2 5 2 2 2 2 3" xfId="6955" xr:uid="{564EF447-F80D-406C-83BB-A731ACAFBEDC}"/>
    <cellStyle name="Обычный 10 2 5 2 2 2 3" xfId="3850" xr:uid="{00000000-0005-0000-0000-00009D030000}"/>
    <cellStyle name="Обычный 10 2 5 2 2 2 3 2" xfId="8141" xr:uid="{989E845E-CCE8-4D68-948B-11474C5F5D37}"/>
    <cellStyle name="Обычный 10 2 5 2 2 2 4" xfId="6007" xr:uid="{1088430B-5709-4047-9CF3-55922DA3E4E3}"/>
    <cellStyle name="Обычный 10 2 5 2 2 3" xfId="2055" xr:uid="{00000000-0005-0000-0000-00009E030000}"/>
    <cellStyle name="Обычный 10 2 5 2 2 3 2" xfId="4328" xr:uid="{00000000-0005-0000-0000-00009F030000}"/>
    <cellStyle name="Обычный 10 2 5 2 2 3 2 2" xfId="8617" xr:uid="{68855EC1-671F-49D7-A21A-2FB2B9293B18}"/>
    <cellStyle name="Обычный 10 2 5 2 2 3 3" xfId="6483" xr:uid="{7C727D74-C1F4-4397-854B-D5F6CDC81A1D}"/>
    <cellStyle name="Обычный 10 2 5 2 2 4" xfId="3378" xr:uid="{00000000-0005-0000-0000-0000A0030000}"/>
    <cellStyle name="Обычный 10 2 5 2 2 4 2" xfId="7669" xr:uid="{839DA07E-018A-41F1-BD8B-6BA26C0C0A37}"/>
    <cellStyle name="Обычный 10 2 5 2 2 5" xfId="5532" xr:uid="{E4C94838-534D-46F1-BAE0-9834A24233EC}"/>
    <cellStyle name="Обычный 10 2 5 2 3" xfId="1340" xr:uid="{00000000-0005-0000-0000-0000A1030000}"/>
    <cellStyle name="Обычный 10 2 5 2 3 2" xfId="2299" xr:uid="{00000000-0005-0000-0000-0000A2030000}"/>
    <cellStyle name="Обычный 10 2 5 2 3 2 2" xfId="4572" xr:uid="{00000000-0005-0000-0000-0000A3030000}"/>
    <cellStyle name="Обычный 10 2 5 2 3 2 2 2" xfId="8861" xr:uid="{05083179-EC7E-4B50-B712-26EAB362C570}"/>
    <cellStyle name="Обычный 10 2 5 2 3 2 3" xfId="6727" xr:uid="{D5475043-E411-41A4-987E-6503033BF505}"/>
    <cellStyle name="Обычный 10 2 5 2 3 3" xfId="3622" xr:uid="{00000000-0005-0000-0000-0000A4030000}"/>
    <cellStyle name="Обычный 10 2 5 2 3 3 2" xfId="7913" xr:uid="{E6033968-97AF-4BBB-B738-41416368304E}"/>
    <cellStyle name="Обычный 10 2 5 2 3 4" xfId="5779" xr:uid="{B1D69088-425C-452C-9428-F8627F0A4D5E}"/>
    <cellStyle name="Обычный 10 2 5 2 4" xfId="1826" xr:uid="{00000000-0005-0000-0000-0000A5030000}"/>
    <cellStyle name="Обычный 10 2 5 2 4 2" xfId="4100" xr:uid="{00000000-0005-0000-0000-0000A6030000}"/>
    <cellStyle name="Обычный 10 2 5 2 4 2 2" xfId="8389" xr:uid="{49055A1A-5ED1-4C92-AB57-E1915A9A3EC9}"/>
    <cellStyle name="Обычный 10 2 5 2 4 3" xfId="6255" xr:uid="{53DF1808-09F0-429A-9383-D4C6D92A5A82}"/>
    <cellStyle name="Обычный 10 2 5 2 5" xfId="3150" xr:uid="{00000000-0005-0000-0000-0000A7030000}"/>
    <cellStyle name="Обычный 10 2 5 2 5 2" xfId="7441" xr:uid="{2F519345-A3CD-429F-96C3-4381ADAF0BBE}"/>
    <cellStyle name="Обычный 10 2 5 2 6" xfId="5302" xr:uid="{DC5EB98C-87B1-4145-B784-7E70523845AC}"/>
    <cellStyle name="Обычный 10 2 5 3" xfId="851" xr:uid="{00000000-0005-0000-0000-0000A8030000}"/>
    <cellStyle name="Обычный 10 2 5 3 2" xfId="1454" xr:uid="{00000000-0005-0000-0000-0000A9030000}"/>
    <cellStyle name="Обычный 10 2 5 3 2 2" xfId="2413" xr:uid="{00000000-0005-0000-0000-0000AA030000}"/>
    <cellStyle name="Обычный 10 2 5 3 2 2 2" xfId="4686" xr:uid="{00000000-0005-0000-0000-0000AB030000}"/>
    <cellStyle name="Обычный 10 2 5 3 2 2 2 2" xfId="8975" xr:uid="{99B88454-FEF2-467A-B7D2-D0846A45084E}"/>
    <cellStyle name="Обычный 10 2 5 3 2 2 3" xfId="6841" xr:uid="{314AFB50-F032-435C-83EE-237E5D16C9AD}"/>
    <cellStyle name="Обычный 10 2 5 3 2 3" xfId="3736" xr:uid="{00000000-0005-0000-0000-0000AC030000}"/>
    <cellStyle name="Обычный 10 2 5 3 2 3 2" xfId="8027" xr:uid="{BAD4C634-6A0B-4DEC-BA4B-D4743F6C4EDE}"/>
    <cellStyle name="Обычный 10 2 5 3 2 4" xfId="5893" xr:uid="{A2F05960-7A36-48EB-924B-AC8B5DA9C040}"/>
    <cellStyle name="Обычный 10 2 5 3 3" xfId="1941" xr:uid="{00000000-0005-0000-0000-0000AD030000}"/>
    <cellStyle name="Обычный 10 2 5 3 3 2" xfId="4214" xr:uid="{00000000-0005-0000-0000-0000AE030000}"/>
    <cellStyle name="Обычный 10 2 5 3 3 2 2" xfId="8503" xr:uid="{231C5DE8-EE03-441B-8E91-E2EFA6E93169}"/>
    <cellStyle name="Обычный 10 2 5 3 3 3" xfId="6369" xr:uid="{2D6B7ADD-4ABB-4051-A5F8-18DE125327CD}"/>
    <cellStyle name="Обычный 10 2 5 3 4" xfId="3264" xr:uid="{00000000-0005-0000-0000-0000AF030000}"/>
    <cellStyle name="Обычный 10 2 5 3 4 2" xfId="7555" xr:uid="{0A436857-EBF1-4F75-AB68-B53533175323}"/>
    <cellStyle name="Обычный 10 2 5 3 5" xfId="5418" xr:uid="{B62D1974-4610-4060-A95D-4DE96A285734}"/>
    <cellStyle name="Обычный 10 2 5 4" xfId="1225" xr:uid="{00000000-0005-0000-0000-0000B0030000}"/>
    <cellStyle name="Обычный 10 2 5 4 2" xfId="2185" xr:uid="{00000000-0005-0000-0000-0000B1030000}"/>
    <cellStyle name="Обычный 10 2 5 4 2 2" xfId="4458" xr:uid="{00000000-0005-0000-0000-0000B2030000}"/>
    <cellStyle name="Обычный 10 2 5 4 2 2 2" xfId="8747" xr:uid="{B7BB69F0-17C4-415C-8EE4-70DA750A8585}"/>
    <cellStyle name="Обычный 10 2 5 4 2 3" xfId="6613" xr:uid="{BBBB655E-E6C7-4F76-A8C0-D02EC9F178FD}"/>
    <cellStyle name="Обычный 10 2 5 4 3" xfId="3508" xr:uid="{00000000-0005-0000-0000-0000B3030000}"/>
    <cellStyle name="Обычный 10 2 5 4 3 2" xfId="7799" xr:uid="{EAED1315-339A-4257-BE18-F359F723E271}"/>
    <cellStyle name="Обычный 10 2 5 4 4" xfId="5665" xr:uid="{D0834B93-517F-48F7-9E1F-9DBFE2950C3C}"/>
    <cellStyle name="Обычный 10 2 5 5" xfId="1710" xr:uid="{00000000-0005-0000-0000-0000B4030000}"/>
    <cellStyle name="Обычный 10 2 5 5 2" xfId="3986" xr:uid="{00000000-0005-0000-0000-0000B5030000}"/>
    <cellStyle name="Обычный 10 2 5 5 2 2" xfId="8275" xr:uid="{0E8F7396-2474-4148-B5D2-5D0091D9B630}"/>
    <cellStyle name="Обычный 10 2 5 5 3" xfId="6141" xr:uid="{FFEF1252-8C67-42C4-8D19-E109B7E57866}"/>
    <cellStyle name="Обычный 10 2 5 6" xfId="2800" xr:uid="{00000000-0005-0000-0000-0000B6030000}"/>
    <cellStyle name="Обычный 10 2 5 6 2" xfId="4944" xr:uid="{00000000-0005-0000-0000-0000B7030000}"/>
    <cellStyle name="Обычный 10 2 5 6 2 2" xfId="9226" xr:uid="{ED46C99F-DF5C-4421-8377-AFCE1DEDFE13}"/>
    <cellStyle name="Обычный 10 2 5 6 3" xfId="7094" xr:uid="{1332B1BE-68D0-4CF8-873B-A11871585B40}"/>
    <cellStyle name="Обычный 10 2 5 7" xfId="2922" xr:uid="{00000000-0005-0000-0000-0000B8030000}"/>
    <cellStyle name="Обычный 10 2 5 7 2" xfId="7213" xr:uid="{1217D417-FB32-4727-B90D-4E0CE9FC3BB2}"/>
    <cellStyle name="Обычный 10 2 5 8" xfId="3036" xr:uid="{00000000-0005-0000-0000-0000B9030000}"/>
    <cellStyle name="Обычный 10 2 5 8 2" xfId="7327" xr:uid="{1E46053E-E6C7-4A5C-AF8A-57424E722A53}"/>
    <cellStyle name="Обычный 10 2 5 9" xfId="5064" xr:uid="{00000000-0005-0000-0000-0000BA030000}"/>
    <cellStyle name="Обычный 10 2 5 9 2" xfId="9345" xr:uid="{689554E1-4868-4416-BE30-13716D56BE4E}"/>
    <cellStyle name="Обычный 10 2 6" xfId="572" xr:uid="{00000000-0005-0000-0000-0000BB030000}"/>
    <cellStyle name="Обычный 10 2 6 2" xfId="909" xr:uid="{00000000-0005-0000-0000-0000BC030000}"/>
    <cellStyle name="Обычный 10 2 6 2 2" xfId="1511" xr:uid="{00000000-0005-0000-0000-0000BD030000}"/>
    <cellStyle name="Обычный 10 2 6 2 2 2" xfId="2470" xr:uid="{00000000-0005-0000-0000-0000BE030000}"/>
    <cellStyle name="Обычный 10 2 6 2 2 2 2" xfId="4743" xr:uid="{00000000-0005-0000-0000-0000BF030000}"/>
    <cellStyle name="Обычный 10 2 6 2 2 2 2 2" xfId="9032" xr:uid="{AA7A6B72-E595-4383-ADD8-8A025AB24D89}"/>
    <cellStyle name="Обычный 10 2 6 2 2 2 3" xfId="6898" xr:uid="{BF49EB92-892A-4A49-851C-42DA23C5CD55}"/>
    <cellStyle name="Обычный 10 2 6 2 2 3" xfId="3793" xr:uid="{00000000-0005-0000-0000-0000C0030000}"/>
    <cellStyle name="Обычный 10 2 6 2 2 3 2" xfId="8084" xr:uid="{BD35531B-47FD-4AF7-8D5F-365AAF7BCF5C}"/>
    <cellStyle name="Обычный 10 2 6 2 2 4" xfId="5950" xr:uid="{613726C7-5DEF-4CCE-8144-0CC8B845B1B5}"/>
    <cellStyle name="Обычный 10 2 6 2 3" xfId="1998" xr:uid="{00000000-0005-0000-0000-0000C1030000}"/>
    <cellStyle name="Обычный 10 2 6 2 3 2" xfId="4271" xr:uid="{00000000-0005-0000-0000-0000C2030000}"/>
    <cellStyle name="Обычный 10 2 6 2 3 2 2" xfId="8560" xr:uid="{3B8DA712-674C-4FA5-AFB4-B21C80236D92}"/>
    <cellStyle name="Обычный 10 2 6 2 3 3" xfId="6426" xr:uid="{ECF43A2C-F2F0-4CF2-BCF9-AEFD2F45FB47}"/>
    <cellStyle name="Обычный 10 2 6 2 4" xfId="3321" xr:uid="{00000000-0005-0000-0000-0000C3030000}"/>
    <cellStyle name="Обычный 10 2 6 2 4 2" xfId="7612" xr:uid="{AE773A1A-5616-4644-8091-9C051985D5E4}"/>
    <cellStyle name="Обычный 10 2 6 2 5" xfId="5475" xr:uid="{F531764C-5CFB-424A-9C56-239EACC340E8}"/>
    <cellStyle name="Обычный 10 2 6 3" xfId="1283" xr:uid="{00000000-0005-0000-0000-0000C4030000}"/>
    <cellStyle name="Обычный 10 2 6 3 2" xfId="2242" xr:uid="{00000000-0005-0000-0000-0000C5030000}"/>
    <cellStyle name="Обычный 10 2 6 3 2 2" xfId="4515" xr:uid="{00000000-0005-0000-0000-0000C6030000}"/>
    <cellStyle name="Обычный 10 2 6 3 2 2 2" xfId="8804" xr:uid="{FD26824E-BDCD-4291-9CDA-EC84CCBB2B49}"/>
    <cellStyle name="Обычный 10 2 6 3 2 3" xfId="6670" xr:uid="{7CDF1BC4-B597-48C4-8035-B07856CAD3A7}"/>
    <cellStyle name="Обычный 10 2 6 3 3" xfId="3565" xr:uid="{00000000-0005-0000-0000-0000C7030000}"/>
    <cellStyle name="Обычный 10 2 6 3 3 2" xfId="7856" xr:uid="{2D3D76C6-6A8C-435E-A364-8508FEBABA30}"/>
    <cellStyle name="Обычный 10 2 6 3 4" xfId="5722" xr:uid="{BECE3C68-8FC1-46F4-AF54-802E981B8740}"/>
    <cellStyle name="Обычный 10 2 6 4" xfId="1768" xr:uid="{00000000-0005-0000-0000-0000C8030000}"/>
    <cellStyle name="Обычный 10 2 6 4 2" xfId="4043" xr:uid="{00000000-0005-0000-0000-0000C9030000}"/>
    <cellStyle name="Обычный 10 2 6 4 2 2" xfId="8332" xr:uid="{B5BB8A09-9B92-4C8F-A4BE-FD8F695F7B12}"/>
    <cellStyle name="Обычный 10 2 6 4 3" xfId="6198" xr:uid="{0F70A188-E837-4D68-90F2-F7D7F1F90909}"/>
    <cellStyle name="Обычный 10 2 6 5" xfId="3093" xr:uid="{00000000-0005-0000-0000-0000CA030000}"/>
    <cellStyle name="Обычный 10 2 6 5 2" xfId="7384" xr:uid="{4BD65034-6CC0-4F49-88E1-30F6492E8838}"/>
    <cellStyle name="Обычный 10 2 6 6" xfId="5244" xr:uid="{FDF25E7E-342A-4742-9244-46F8DB8755D6}"/>
    <cellStyle name="Обычный 10 2 7" xfId="794" xr:uid="{00000000-0005-0000-0000-0000CB030000}"/>
    <cellStyle name="Обычный 10 2 7 2" xfId="1397" xr:uid="{00000000-0005-0000-0000-0000CC030000}"/>
    <cellStyle name="Обычный 10 2 7 2 2" xfId="2356" xr:uid="{00000000-0005-0000-0000-0000CD030000}"/>
    <cellStyle name="Обычный 10 2 7 2 2 2" xfId="4629" xr:uid="{00000000-0005-0000-0000-0000CE030000}"/>
    <cellStyle name="Обычный 10 2 7 2 2 2 2" xfId="8918" xr:uid="{61DD25AF-5D22-4FE3-BF34-0179B75D297D}"/>
    <cellStyle name="Обычный 10 2 7 2 2 3" xfId="6784" xr:uid="{384A6DB0-0B93-4869-B2E3-58DE6817C873}"/>
    <cellStyle name="Обычный 10 2 7 2 3" xfId="3679" xr:uid="{00000000-0005-0000-0000-0000CF030000}"/>
    <cellStyle name="Обычный 10 2 7 2 3 2" xfId="7970" xr:uid="{750479A2-FFAF-42D5-AE4D-D3E028750365}"/>
    <cellStyle name="Обычный 10 2 7 2 4" xfId="5836" xr:uid="{84EEC17A-FC21-40C9-A1F5-E5291A80E0FE}"/>
    <cellStyle name="Обычный 10 2 7 3" xfId="1884" xr:uid="{00000000-0005-0000-0000-0000D0030000}"/>
    <cellStyle name="Обычный 10 2 7 3 2" xfId="4157" xr:uid="{00000000-0005-0000-0000-0000D1030000}"/>
    <cellStyle name="Обычный 10 2 7 3 2 2" xfId="8446" xr:uid="{EFF9533A-952A-4E2F-9255-B3575F24BDBD}"/>
    <cellStyle name="Обычный 10 2 7 3 3" xfId="6312" xr:uid="{B63CFFEF-2FDF-4937-BC55-3E3C5C4A5198}"/>
    <cellStyle name="Обычный 10 2 7 4" xfId="3207" xr:uid="{00000000-0005-0000-0000-0000D2030000}"/>
    <cellStyle name="Обычный 10 2 7 4 2" xfId="7498" xr:uid="{BA60AEA6-3EB7-4CB2-8B42-454E4B2AB34F}"/>
    <cellStyle name="Обычный 10 2 7 5" xfId="5361" xr:uid="{2E603D5E-0C21-45E7-88AA-F5E6AA34F011}"/>
    <cellStyle name="Обычный 10 2 8" xfId="1168" xr:uid="{00000000-0005-0000-0000-0000D3030000}"/>
    <cellStyle name="Обычный 10 2 8 2" xfId="2128" xr:uid="{00000000-0005-0000-0000-0000D4030000}"/>
    <cellStyle name="Обычный 10 2 8 2 2" xfId="4401" xr:uid="{00000000-0005-0000-0000-0000D5030000}"/>
    <cellStyle name="Обычный 10 2 8 2 2 2" xfId="8690" xr:uid="{698F719B-8EE3-4955-A4B8-781084828929}"/>
    <cellStyle name="Обычный 10 2 8 2 3" xfId="6556" xr:uid="{84EAC343-55A5-4D82-A1A8-8C2EDAB961B7}"/>
    <cellStyle name="Обычный 10 2 8 3" xfId="3451" xr:uid="{00000000-0005-0000-0000-0000D6030000}"/>
    <cellStyle name="Обычный 10 2 8 3 2" xfId="7742" xr:uid="{D849491B-9A30-43B8-8CFC-F8CD384D590D}"/>
    <cellStyle name="Обычный 10 2 8 4" xfId="5608" xr:uid="{DE68393C-39F8-4C29-AEBC-FD3A4A71E7E3}"/>
    <cellStyle name="Обычный 10 2 9" xfId="1651" xr:uid="{00000000-0005-0000-0000-0000D7030000}"/>
    <cellStyle name="Обычный 10 2 9 2" xfId="3929" xr:uid="{00000000-0005-0000-0000-0000D8030000}"/>
    <cellStyle name="Обычный 10 2 9 2 2" xfId="8218" xr:uid="{21188036-A9F1-4078-ADBA-BB29E0233230}"/>
    <cellStyle name="Обычный 10 2 9 3" xfId="6084" xr:uid="{6B4A5A81-B0E9-4AE1-80DD-B5CDC7FD44AE}"/>
    <cellStyle name="Обычный 11" xfId="197" xr:uid="{00000000-0005-0000-0000-0000D9030000}"/>
    <cellStyle name="Обычный 11 2" xfId="9511" xr:uid="{6D7FB780-9A3B-4F57-A282-4E07E4A9FA12}"/>
    <cellStyle name="Обычный 12" xfId="198" xr:uid="{00000000-0005-0000-0000-0000DA030000}"/>
    <cellStyle name="Обычный 12 2" xfId="9414" xr:uid="{68946607-BAEB-4A9E-94AF-6B5D967D2DD5}"/>
    <cellStyle name="Обычный 13" xfId="206" xr:uid="{00000000-0005-0000-0000-0000DB030000}"/>
    <cellStyle name="Обычный 13 2" xfId="376" xr:uid="{00000000-0005-0000-0000-0000DC030000}"/>
    <cellStyle name="Обычный 14" xfId="207" xr:uid="{00000000-0005-0000-0000-0000DD030000}"/>
    <cellStyle name="Обычный 14 10" xfId="2873" xr:uid="{00000000-0005-0000-0000-0000DE030000}"/>
    <cellStyle name="Обычный 14 10 2" xfId="7164" xr:uid="{CF0B229C-CCFE-4BFE-BEAC-9D1E9D527D49}"/>
    <cellStyle name="Обычный 14 11" xfId="2987" xr:uid="{00000000-0005-0000-0000-0000DF030000}"/>
    <cellStyle name="Обычный 14 11 2" xfId="7278" xr:uid="{BABE1E2D-C0CE-41D7-81F8-842F17FFD9B1}"/>
    <cellStyle name="Обычный 14 12" xfId="5015" xr:uid="{00000000-0005-0000-0000-0000E0030000}"/>
    <cellStyle name="Обычный 14 12 2" xfId="9296" xr:uid="{13FBD299-37FC-4E53-8A08-514501F85AB8}"/>
    <cellStyle name="Обычный 14 13" xfId="5133" xr:uid="{60C01476-4A18-4996-9FC7-9277C05978BA}"/>
    <cellStyle name="Обычный 14 2" xfId="377" xr:uid="{00000000-0005-0000-0000-0000E1030000}"/>
    <cellStyle name="Обычный 14 2 10" xfId="5034" xr:uid="{00000000-0005-0000-0000-0000E2030000}"/>
    <cellStyle name="Обычный 14 2 10 2" xfId="9315" xr:uid="{5C57C736-268B-4368-9527-E5DF0A0DA188}"/>
    <cellStyle name="Обычный 14 2 11" xfId="5156" xr:uid="{FDC52E36-B912-4FFB-ABF8-8FE9DDA10ADE}"/>
    <cellStyle name="Обычный 14 2 2" xfId="486" xr:uid="{00000000-0005-0000-0000-0000E3030000}"/>
    <cellStyle name="Обычный 14 2 2 10" xfId="5214" xr:uid="{DF6A71DD-BD1F-4F4E-8425-F86E554C906B}"/>
    <cellStyle name="Обычный 14 2 2 2" xfId="672" xr:uid="{00000000-0005-0000-0000-0000E4030000}"/>
    <cellStyle name="Обычный 14 2 2 2 2" xfId="993" xr:uid="{00000000-0005-0000-0000-0000E5030000}"/>
    <cellStyle name="Обычный 14 2 2 2 2 2" xfId="1595" xr:uid="{00000000-0005-0000-0000-0000E6030000}"/>
    <cellStyle name="Обычный 14 2 2 2 2 2 2" xfId="2554" xr:uid="{00000000-0005-0000-0000-0000E7030000}"/>
    <cellStyle name="Обычный 14 2 2 2 2 2 2 2" xfId="4827" xr:uid="{00000000-0005-0000-0000-0000E8030000}"/>
    <cellStyle name="Обычный 14 2 2 2 2 2 2 2 2" xfId="9116" xr:uid="{846C89B9-850E-41D0-90A6-67DCB6BD8CF7}"/>
    <cellStyle name="Обычный 14 2 2 2 2 2 2 3" xfId="6982" xr:uid="{657106FB-BC8E-4749-88EF-EB9066C01BD0}"/>
    <cellStyle name="Обычный 14 2 2 2 2 2 3" xfId="3877" xr:uid="{00000000-0005-0000-0000-0000E9030000}"/>
    <cellStyle name="Обычный 14 2 2 2 2 2 3 2" xfId="8168" xr:uid="{2C4F891C-2B3D-4F24-9C11-B7D95BDAE014}"/>
    <cellStyle name="Обычный 14 2 2 2 2 2 4" xfId="6034" xr:uid="{163460C0-8C68-4F19-A338-BAB619C20971}"/>
    <cellStyle name="Обычный 14 2 2 2 2 3" xfId="2082" xr:uid="{00000000-0005-0000-0000-0000EA030000}"/>
    <cellStyle name="Обычный 14 2 2 2 2 3 2" xfId="4355" xr:uid="{00000000-0005-0000-0000-0000EB030000}"/>
    <cellStyle name="Обычный 14 2 2 2 2 3 2 2" xfId="8644" xr:uid="{43348CDA-6B79-4914-864C-2C0D40462132}"/>
    <cellStyle name="Обычный 14 2 2 2 2 3 3" xfId="6510" xr:uid="{C15D5EDA-353A-4970-9701-0185EA171E1A}"/>
    <cellStyle name="Обычный 14 2 2 2 2 4" xfId="3405" xr:uid="{00000000-0005-0000-0000-0000EC030000}"/>
    <cellStyle name="Обычный 14 2 2 2 2 4 2" xfId="7696" xr:uid="{11C4D1C6-0CF5-4E1A-A194-148AF8C9B1CC}"/>
    <cellStyle name="Обычный 14 2 2 2 2 5" xfId="5559" xr:uid="{66E17E95-E1C5-4112-ACDA-D35DFACE6F92}"/>
    <cellStyle name="Обычный 14 2 2 2 3" xfId="1367" xr:uid="{00000000-0005-0000-0000-0000ED030000}"/>
    <cellStyle name="Обычный 14 2 2 2 3 2" xfId="2326" xr:uid="{00000000-0005-0000-0000-0000EE030000}"/>
    <cellStyle name="Обычный 14 2 2 2 3 2 2" xfId="4599" xr:uid="{00000000-0005-0000-0000-0000EF030000}"/>
    <cellStyle name="Обычный 14 2 2 2 3 2 2 2" xfId="8888" xr:uid="{5868D5F1-30F6-4F17-90FD-F2787D546E0F}"/>
    <cellStyle name="Обычный 14 2 2 2 3 2 3" xfId="6754" xr:uid="{CE089ABB-177E-4ED6-9E60-33511E3F9D0E}"/>
    <cellStyle name="Обычный 14 2 2 2 3 3" xfId="3649" xr:uid="{00000000-0005-0000-0000-0000F0030000}"/>
    <cellStyle name="Обычный 14 2 2 2 3 3 2" xfId="7940" xr:uid="{78217CC2-80F7-4FBD-A9CB-58B7B3D868F6}"/>
    <cellStyle name="Обычный 14 2 2 2 3 4" xfId="5806" xr:uid="{D4413105-AAA5-49F9-AAD3-48C9B1CCC585}"/>
    <cellStyle name="Обычный 14 2 2 2 4" xfId="1853" xr:uid="{00000000-0005-0000-0000-0000F1030000}"/>
    <cellStyle name="Обычный 14 2 2 2 4 2" xfId="4127" xr:uid="{00000000-0005-0000-0000-0000F2030000}"/>
    <cellStyle name="Обычный 14 2 2 2 4 2 2" xfId="8416" xr:uid="{C874A38F-7E6C-458F-85F2-4D73A6133A98}"/>
    <cellStyle name="Обычный 14 2 2 2 4 3" xfId="6282" xr:uid="{63D3CDBF-35F2-4ABA-9486-E1E19867DC61}"/>
    <cellStyle name="Обычный 14 2 2 2 5" xfId="3177" xr:uid="{00000000-0005-0000-0000-0000F3030000}"/>
    <cellStyle name="Обычный 14 2 2 2 5 2" xfId="7468" xr:uid="{7CDB1BD0-3D5E-4A76-90C0-F680D1DAA903}"/>
    <cellStyle name="Обычный 14 2 2 2 6" xfId="5329" xr:uid="{8822F8FA-420B-4221-A9B7-E469F1C8890E}"/>
    <cellStyle name="Обычный 14 2 2 3" xfId="878" xr:uid="{00000000-0005-0000-0000-0000F4030000}"/>
    <cellStyle name="Обычный 14 2 2 3 2" xfId="1481" xr:uid="{00000000-0005-0000-0000-0000F5030000}"/>
    <cellStyle name="Обычный 14 2 2 3 2 2" xfId="2440" xr:uid="{00000000-0005-0000-0000-0000F6030000}"/>
    <cellStyle name="Обычный 14 2 2 3 2 2 2" xfId="4713" xr:uid="{00000000-0005-0000-0000-0000F7030000}"/>
    <cellStyle name="Обычный 14 2 2 3 2 2 2 2" xfId="9002" xr:uid="{2B59DF1B-DA00-43D0-A642-CC72F6FE83BE}"/>
    <cellStyle name="Обычный 14 2 2 3 2 2 3" xfId="6868" xr:uid="{A04DE1A5-FB7D-4229-8B0C-69872F66C1E0}"/>
    <cellStyle name="Обычный 14 2 2 3 2 3" xfId="3763" xr:uid="{00000000-0005-0000-0000-0000F8030000}"/>
    <cellStyle name="Обычный 14 2 2 3 2 3 2" xfId="8054" xr:uid="{93434353-B9C5-433A-B303-E63E3AC8D8F2}"/>
    <cellStyle name="Обычный 14 2 2 3 2 4" xfId="5920" xr:uid="{EF2D1C36-459B-48F7-9129-92E145103D0F}"/>
    <cellStyle name="Обычный 14 2 2 3 3" xfId="1968" xr:uid="{00000000-0005-0000-0000-0000F9030000}"/>
    <cellStyle name="Обычный 14 2 2 3 3 2" xfId="4241" xr:uid="{00000000-0005-0000-0000-0000FA030000}"/>
    <cellStyle name="Обычный 14 2 2 3 3 2 2" xfId="8530" xr:uid="{E9BFED67-5CBD-45CD-9DBD-CE5ADC7B3B72}"/>
    <cellStyle name="Обычный 14 2 2 3 3 3" xfId="6396" xr:uid="{FC19C633-B56B-4C32-B2CE-099DA6B94582}"/>
    <cellStyle name="Обычный 14 2 2 3 4" xfId="3291" xr:uid="{00000000-0005-0000-0000-0000FB030000}"/>
    <cellStyle name="Обычный 14 2 2 3 4 2" xfId="7582" xr:uid="{1DD53F8D-239D-418A-9ACA-970AD86EB2D9}"/>
    <cellStyle name="Обычный 14 2 2 3 5" xfId="5445" xr:uid="{F23C7372-B3AF-446D-BED2-FA33B17EC0EA}"/>
    <cellStyle name="Обычный 14 2 2 4" xfId="1252" xr:uid="{00000000-0005-0000-0000-0000FC030000}"/>
    <cellStyle name="Обычный 14 2 2 4 2" xfId="2212" xr:uid="{00000000-0005-0000-0000-0000FD030000}"/>
    <cellStyle name="Обычный 14 2 2 4 2 2" xfId="4485" xr:uid="{00000000-0005-0000-0000-0000FE030000}"/>
    <cellStyle name="Обычный 14 2 2 4 2 2 2" xfId="8774" xr:uid="{F3464AEE-515F-4EB5-A5E8-AB0463235AE0}"/>
    <cellStyle name="Обычный 14 2 2 4 2 3" xfId="6640" xr:uid="{C8807831-0534-469F-BA96-76171EDF9B15}"/>
    <cellStyle name="Обычный 14 2 2 4 3" xfId="3535" xr:uid="{00000000-0005-0000-0000-0000FF030000}"/>
    <cellStyle name="Обычный 14 2 2 4 3 2" xfId="7826" xr:uid="{2B35DCB9-2004-498B-82CD-44BC79CC80B0}"/>
    <cellStyle name="Обычный 14 2 2 4 4" xfId="5692" xr:uid="{0944D78F-B095-4A10-8ECA-9BDD0F972E15}"/>
    <cellStyle name="Обычный 14 2 2 5" xfId="1737" xr:uid="{00000000-0005-0000-0000-000000040000}"/>
    <cellStyle name="Обычный 14 2 2 5 2" xfId="4013" xr:uid="{00000000-0005-0000-0000-000001040000}"/>
    <cellStyle name="Обычный 14 2 2 5 2 2" xfId="8302" xr:uid="{20B285F1-F8C0-464A-A963-729394089D2E}"/>
    <cellStyle name="Обычный 14 2 2 5 3" xfId="6168" xr:uid="{95AC9536-89D7-4E33-8181-21FC7FBBE5E5}"/>
    <cellStyle name="Обычный 14 2 2 6" xfId="2827" xr:uid="{00000000-0005-0000-0000-000002040000}"/>
    <cellStyle name="Обычный 14 2 2 6 2" xfId="4971" xr:uid="{00000000-0005-0000-0000-000003040000}"/>
    <cellStyle name="Обычный 14 2 2 6 2 2" xfId="9253" xr:uid="{FEFFF874-029F-4057-A601-8A4DEF378C8E}"/>
    <cellStyle name="Обычный 14 2 2 6 3" xfId="7121" xr:uid="{0AC57D07-9230-43A6-A92B-E51F0A8363EE}"/>
    <cellStyle name="Обычный 14 2 2 7" xfId="2949" xr:uid="{00000000-0005-0000-0000-000004040000}"/>
    <cellStyle name="Обычный 14 2 2 7 2" xfId="7240" xr:uid="{A4BEA3A0-7D13-4680-A84F-0CC30134926A}"/>
    <cellStyle name="Обычный 14 2 2 8" xfId="3063" xr:uid="{00000000-0005-0000-0000-000005040000}"/>
    <cellStyle name="Обычный 14 2 2 8 2" xfId="7354" xr:uid="{A3C95C69-61FF-4EAD-9215-F47ED0C79757}"/>
    <cellStyle name="Обычный 14 2 2 9" xfId="5091" xr:uid="{00000000-0005-0000-0000-000006040000}"/>
    <cellStyle name="Обычный 14 2 2 9 2" xfId="9372" xr:uid="{E78C41A0-E8B6-4866-9F4D-5AA7679EFA07}"/>
    <cellStyle name="Обычный 14 2 3" xfId="612" xr:uid="{00000000-0005-0000-0000-000007040000}"/>
    <cellStyle name="Обычный 14 2 3 2" xfId="936" xr:uid="{00000000-0005-0000-0000-000008040000}"/>
    <cellStyle name="Обычный 14 2 3 2 2" xfId="1538" xr:uid="{00000000-0005-0000-0000-000009040000}"/>
    <cellStyle name="Обычный 14 2 3 2 2 2" xfId="2497" xr:uid="{00000000-0005-0000-0000-00000A040000}"/>
    <cellStyle name="Обычный 14 2 3 2 2 2 2" xfId="4770" xr:uid="{00000000-0005-0000-0000-00000B040000}"/>
    <cellStyle name="Обычный 14 2 3 2 2 2 2 2" xfId="9059" xr:uid="{5B0A01C0-9639-4847-A1EA-DA547513BCE7}"/>
    <cellStyle name="Обычный 14 2 3 2 2 2 3" xfId="6925" xr:uid="{D895D3B2-5D98-4A86-8EC7-91B7DFB725E5}"/>
    <cellStyle name="Обычный 14 2 3 2 2 3" xfId="3820" xr:uid="{00000000-0005-0000-0000-00000C040000}"/>
    <cellStyle name="Обычный 14 2 3 2 2 3 2" xfId="8111" xr:uid="{F388F559-2422-403C-8487-429C8E31CA34}"/>
    <cellStyle name="Обычный 14 2 3 2 2 4" xfId="5977" xr:uid="{B877CCDF-DC53-4752-8C5F-161989FEFF53}"/>
    <cellStyle name="Обычный 14 2 3 2 3" xfId="2025" xr:uid="{00000000-0005-0000-0000-00000D040000}"/>
    <cellStyle name="Обычный 14 2 3 2 3 2" xfId="4298" xr:uid="{00000000-0005-0000-0000-00000E040000}"/>
    <cellStyle name="Обычный 14 2 3 2 3 2 2" xfId="8587" xr:uid="{B79F9450-62F0-4470-A413-4A715F03FCA2}"/>
    <cellStyle name="Обычный 14 2 3 2 3 3" xfId="6453" xr:uid="{D2229EDA-1FA5-4C60-9BCC-2D2020D44361}"/>
    <cellStyle name="Обычный 14 2 3 2 4" xfId="3348" xr:uid="{00000000-0005-0000-0000-00000F040000}"/>
    <cellStyle name="Обычный 14 2 3 2 4 2" xfId="7639" xr:uid="{FE70294B-C212-4B31-90CF-09FE2CBD247A}"/>
    <cellStyle name="Обычный 14 2 3 2 5" xfId="5502" xr:uid="{1E2A430F-AE90-4002-9FBB-639BC24F6509}"/>
    <cellStyle name="Обычный 14 2 3 3" xfId="1310" xr:uid="{00000000-0005-0000-0000-000010040000}"/>
    <cellStyle name="Обычный 14 2 3 3 2" xfId="2269" xr:uid="{00000000-0005-0000-0000-000011040000}"/>
    <cellStyle name="Обычный 14 2 3 3 2 2" xfId="4542" xr:uid="{00000000-0005-0000-0000-000012040000}"/>
    <cellStyle name="Обычный 14 2 3 3 2 2 2" xfId="8831" xr:uid="{56053D8C-1CF2-4872-AC95-25A4CD3A1064}"/>
    <cellStyle name="Обычный 14 2 3 3 2 3" xfId="6697" xr:uid="{6B1FD723-C0BA-4C94-B39F-A161995F0549}"/>
    <cellStyle name="Обычный 14 2 3 3 3" xfId="3592" xr:uid="{00000000-0005-0000-0000-000013040000}"/>
    <cellStyle name="Обычный 14 2 3 3 3 2" xfId="7883" xr:uid="{472AFB2D-625D-48FC-84C7-53A894D081AF}"/>
    <cellStyle name="Обычный 14 2 3 3 4" xfId="5749" xr:uid="{E8F30DC5-7373-468E-BFB1-3D4ECC7E6B04}"/>
    <cellStyle name="Обычный 14 2 3 4" xfId="1796" xr:uid="{00000000-0005-0000-0000-000014040000}"/>
    <cellStyle name="Обычный 14 2 3 4 2" xfId="4070" xr:uid="{00000000-0005-0000-0000-000015040000}"/>
    <cellStyle name="Обычный 14 2 3 4 2 2" xfId="8359" xr:uid="{6499660D-EE1D-45E3-ACAB-C38203929AAF}"/>
    <cellStyle name="Обычный 14 2 3 4 3" xfId="6225" xr:uid="{A692A43D-541B-458B-9E76-59E1C7928DD1}"/>
    <cellStyle name="Обычный 14 2 3 5" xfId="3120" xr:uid="{00000000-0005-0000-0000-000016040000}"/>
    <cellStyle name="Обычный 14 2 3 5 2" xfId="7411" xr:uid="{BF4E31C3-0713-474F-9CE8-C10944EC3413}"/>
    <cellStyle name="Обычный 14 2 3 6" xfId="5272" xr:uid="{B8100584-1072-44DC-B72E-CF129C4A816D}"/>
    <cellStyle name="Обычный 14 2 4" xfId="821" xr:uid="{00000000-0005-0000-0000-000017040000}"/>
    <cellStyle name="Обычный 14 2 4 2" xfId="1424" xr:uid="{00000000-0005-0000-0000-000018040000}"/>
    <cellStyle name="Обычный 14 2 4 2 2" xfId="2383" xr:uid="{00000000-0005-0000-0000-000019040000}"/>
    <cellStyle name="Обычный 14 2 4 2 2 2" xfId="4656" xr:uid="{00000000-0005-0000-0000-00001A040000}"/>
    <cellStyle name="Обычный 14 2 4 2 2 2 2" xfId="8945" xr:uid="{FE051AB9-87A6-43EA-BA15-B5197975CB45}"/>
    <cellStyle name="Обычный 14 2 4 2 2 3" xfId="6811" xr:uid="{3D4F29D3-D1CB-4E82-8125-EC84BB15F68A}"/>
    <cellStyle name="Обычный 14 2 4 2 3" xfId="3706" xr:uid="{00000000-0005-0000-0000-00001B040000}"/>
    <cellStyle name="Обычный 14 2 4 2 3 2" xfId="7997" xr:uid="{D2C9A716-28C2-4BE1-87D8-85D41E9CCCB8}"/>
    <cellStyle name="Обычный 14 2 4 2 4" xfId="5863" xr:uid="{2F9A0A67-712A-4664-A134-477DF6E96FE6}"/>
    <cellStyle name="Обычный 14 2 4 3" xfId="1911" xr:uid="{00000000-0005-0000-0000-00001C040000}"/>
    <cellStyle name="Обычный 14 2 4 3 2" xfId="4184" xr:uid="{00000000-0005-0000-0000-00001D040000}"/>
    <cellStyle name="Обычный 14 2 4 3 2 2" xfId="8473" xr:uid="{B7FB860E-6FED-4B72-8048-C8633A0901E6}"/>
    <cellStyle name="Обычный 14 2 4 3 3" xfId="6339" xr:uid="{F03EACF3-FB1A-4DC4-88BA-678549B16B2F}"/>
    <cellStyle name="Обычный 14 2 4 4" xfId="3234" xr:uid="{00000000-0005-0000-0000-00001E040000}"/>
    <cellStyle name="Обычный 14 2 4 4 2" xfId="7525" xr:uid="{BE3FA7B0-94F0-4C4E-9685-B8C2947C3A19}"/>
    <cellStyle name="Обычный 14 2 4 5" xfId="5388" xr:uid="{3439A6D2-31A5-443D-A91D-C158D06FFB14}"/>
    <cellStyle name="Обычный 14 2 5" xfId="1195" xr:uid="{00000000-0005-0000-0000-00001F040000}"/>
    <cellStyle name="Обычный 14 2 5 2" xfId="2155" xr:uid="{00000000-0005-0000-0000-000020040000}"/>
    <cellStyle name="Обычный 14 2 5 2 2" xfId="4428" xr:uid="{00000000-0005-0000-0000-000021040000}"/>
    <cellStyle name="Обычный 14 2 5 2 2 2" xfId="8717" xr:uid="{799B1643-FBA7-4A62-BD90-2C827AFFEB7D}"/>
    <cellStyle name="Обычный 14 2 5 2 3" xfId="6583" xr:uid="{43EAA013-B8F7-473D-9641-561C6BCE8CD8}"/>
    <cellStyle name="Обычный 14 2 5 3" xfId="3478" xr:uid="{00000000-0005-0000-0000-000022040000}"/>
    <cellStyle name="Обычный 14 2 5 3 2" xfId="7769" xr:uid="{332902D2-F761-4E8D-BFBD-A0E749791E6A}"/>
    <cellStyle name="Обычный 14 2 5 4" xfId="5635" xr:uid="{5AAC139A-847B-4F89-A492-9892991AD8E5}"/>
    <cellStyle name="Обычный 14 2 6" xfId="1680" xr:uid="{00000000-0005-0000-0000-000023040000}"/>
    <cellStyle name="Обычный 14 2 6 2" xfId="3956" xr:uid="{00000000-0005-0000-0000-000024040000}"/>
    <cellStyle name="Обычный 14 2 6 2 2" xfId="8245" xr:uid="{E9EE0943-24FE-4ABF-B597-622F91F3EA98}"/>
    <cellStyle name="Обычный 14 2 6 3" xfId="6111" xr:uid="{7A58AF29-7DDD-4E8F-8FFD-BC5860D33E42}"/>
    <cellStyle name="Обычный 14 2 7" xfId="2770" xr:uid="{00000000-0005-0000-0000-000025040000}"/>
    <cellStyle name="Обычный 14 2 7 2" xfId="4914" xr:uid="{00000000-0005-0000-0000-000026040000}"/>
    <cellStyle name="Обычный 14 2 7 2 2" xfId="9196" xr:uid="{A3ABF8F3-2E9C-4C40-9D48-6CE43BE40C71}"/>
    <cellStyle name="Обычный 14 2 7 3" xfId="7064" xr:uid="{467448E7-AE55-42A0-B23E-C4724E422AF9}"/>
    <cellStyle name="Обычный 14 2 8" xfId="2892" xr:uid="{00000000-0005-0000-0000-000027040000}"/>
    <cellStyle name="Обычный 14 2 8 2" xfId="7183" xr:uid="{6B858B40-E6D5-43E8-807E-70E0BA03ED0B}"/>
    <cellStyle name="Обычный 14 2 9" xfId="3006" xr:uid="{00000000-0005-0000-0000-000028040000}"/>
    <cellStyle name="Обычный 14 2 9 2" xfId="7297" xr:uid="{4C8EEA94-413A-42EF-A5D4-47F3F193F581}"/>
    <cellStyle name="Обычный 14 3" xfId="404" xr:uid="{00000000-0005-0000-0000-000029040000}"/>
    <cellStyle name="Обычный 14 3 10" xfId="5053" xr:uid="{00000000-0005-0000-0000-00002A040000}"/>
    <cellStyle name="Обычный 14 3 10 2" xfId="9334" xr:uid="{48AB1F98-9C52-4BEA-8B85-5B1DF4878666}"/>
    <cellStyle name="Обычный 14 3 11" xfId="5175" xr:uid="{45BF45EA-1276-4451-8FEC-EEFBBD151113}"/>
    <cellStyle name="Обычный 14 3 2" xfId="505" xr:uid="{00000000-0005-0000-0000-00002B040000}"/>
    <cellStyle name="Обычный 14 3 2 10" xfId="5233" xr:uid="{5EB3EAF3-CAD2-4A77-950D-1A1C08BAD16D}"/>
    <cellStyle name="Обычный 14 3 2 2" xfId="691" xr:uid="{00000000-0005-0000-0000-00002C040000}"/>
    <cellStyle name="Обычный 14 3 2 2 2" xfId="1012" xr:uid="{00000000-0005-0000-0000-00002D040000}"/>
    <cellStyle name="Обычный 14 3 2 2 2 2" xfId="1614" xr:uid="{00000000-0005-0000-0000-00002E040000}"/>
    <cellStyle name="Обычный 14 3 2 2 2 2 2" xfId="2573" xr:uid="{00000000-0005-0000-0000-00002F040000}"/>
    <cellStyle name="Обычный 14 3 2 2 2 2 2 2" xfId="4846" xr:uid="{00000000-0005-0000-0000-000030040000}"/>
    <cellStyle name="Обычный 14 3 2 2 2 2 2 2 2" xfId="9135" xr:uid="{3129FAF4-4C67-48EC-B02D-4877F9A95AEF}"/>
    <cellStyle name="Обычный 14 3 2 2 2 2 2 3" xfId="7001" xr:uid="{28701A2A-3D6F-4826-8EAE-B9CD0E9F1B32}"/>
    <cellStyle name="Обычный 14 3 2 2 2 2 3" xfId="3896" xr:uid="{00000000-0005-0000-0000-000031040000}"/>
    <cellStyle name="Обычный 14 3 2 2 2 2 3 2" xfId="8187" xr:uid="{A4B722AC-D213-41A6-9A41-E4B362C235F7}"/>
    <cellStyle name="Обычный 14 3 2 2 2 2 4" xfId="6053" xr:uid="{CAFE2656-AB27-410A-930A-D08D76D283AC}"/>
    <cellStyle name="Обычный 14 3 2 2 2 3" xfId="2101" xr:uid="{00000000-0005-0000-0000-000032040000}"/>
    <cellStyle name="Обычный 14 3 2 2 2 3 2" xfId="4374" xr:uid="{00000000-0005-0000-0000-000033040000}"/>
    <cellStyle name="Обычный 14 3 2 2 2 3 2 2" xfId="8663" xr:uid="{4E6371CE-CDD1-4AA2-BDEC-CBF135BD2C05}"/>
    <cellStyle name="Обычный 14 3 2 2 2 3 3" xfId="6529" xr:uid="{73051E12-471C-4F4A-A354-01A4ECAA0688}"/>
    <cellStyle name="Обычный 14 3 2 2 2 4" xfId="3424" xr:uid="{00000000-0005-0000-0000-000034040000}"/>
    <cellStyle name="Обычный 14 3 2 2 2 4 2" xfId="7715" xr:uid="{DC537051-664E-439B-A17E-94B241B7A0FD}"/>
    <cellStyle name="Обычный 14 3 2 2 2 5" xfId="5578" xr:uid="{05A51C6C-8339-4D9C-A305-BC5B5E5B0CC4}"/>
    <cellStyle name="Обычный 14 3 2 2 3" xfId="1386" xr:uid="{00000000-0005-0000-0000-000035040000}"/>
    <cellStyle name="Обычный 14 3 2 2 3 2" xfId="2345" xr:uid="{00000000-0005-0000-0000-000036040000}"/>
    <cellStyle name="Обычный 14 3 2 2 3 2 2" xfId="4618" xr:uid="{00000000-0005-0000-0000-000037040000}"/>
    <cellStyle name="Обычный 14 3 2 2 3 2 2 2" xfId="8907" xr:uid="{88DECA23-7E2E-4FBD-85A7-EE6A9AC9741A}"/>
    <cellStyle name="Обычный 14 3 2 2 3 2 3" xfId="6773" xr:uid="{D22C17AB-4766-49E0-9E43-DA94FF021EF6}"/>
    <cellStyle name="Обычный 14 3 2 2 3 3" xfId="3668" xr:uid="{00000000-0005-0000-0000-000038040000}"/>
    <cellStyle name="Обычный 14 3 2 2 3 3 2" xfId="7959" xr:uid="{7EEA5630-2286-46F7-B562-EC1BCD181142}"/>
    <cellStyle name="Обычный 14 3 2 2 3 4" xfId="5825" xr:uid="{3091DA37-583D-4902-BAE2-10BE8757ECA8}"/>
    <cellStyle name="Обычный 14 3 2 2 4" xfId="1872" xr:uid="{00000000-0005-0000-0000-000039040000}"/>
    <cellStyle name="Обычный 14 3 2 2 4 2" xfId="4146" xr:uid="{00000000-0005-0000-0000-00003A040000}"/>
    <cellStyle name="Обычный 14 3 2 2 4 2 2" xfId="8435" xr:uid="{16AB1086-7D0A-48EF-B2AD-372AB9D332AE}"/>
    <cellStyle name="Обычный 14 3 2 2 4 3" xfId="6301" xr:uid="{305D82B9-83B2-4717-8EEF-BDE64F832687}"/>
    <cellStyle name="Обычный 14 3 2 2 5" xfId="3196" xr:uid="{00000000-0005-0000-0000-00003B040000}"/>
    <cellStyle name="Обычный 14 3 2 2 5 2" xfId="7487" xr:uid="{93074282-8811-4CC2-A617-3D782A8D0550}"/>
    <cellStyle name="Обычный 14 3 2 2 6" xfId="5348" xr:uid="{344BBA56-C89A-4EB3-A09D-FBBB2731FE39}"/>
    <cellStyle name="Обычный 14 3 2 3" xfId="897" xr:uid="{00000000-0005-0000-0000-00003C040000}"/>
    <cellStyle name="Обычный 14 3 2 3 2" xfId="1500" xr:uid="{00000000-0005-0000-0000-00003D040000}"/>
    <cellStyle name="Обычный 14 3 2 3 2 2" xfId="2459" xr:uid="{00000000-0005-0000-0000-00003E040000}"/>
    <cellStyle name="Обычный 14 3 2 3 2 2 2" xfId="4732" xr:uid="{00000000-0005-0000-0000-00003F040000}"/>
    <cellStyle name="Обычный 14 3 2 3 2 2 2 2" xfId="9021" xr:uid="{7F4F7C2C-CB62-40ED-84DD-B57D0E3C3CB7}"/>
    <cellStyle name="Обычный 14 3 2 3 2 2 3" xfId="6887" xr:uid="{6C67BC58-835D-4063-8B6F-992FC59D3B6E}"/>
    <cellStyle name="Обычный 14 3 2 3 2 3" xfId="3782" xr:uid="{00000000-0005-0000-0000-000040040000}"/>
    <cellStyle name="Обычный 14 3 2 3 2 3 2" xfId="8073" xr:uid="{5318ACBB-93DD-4494-8ED6-F6CEA0F39D14}"/>
    <cellStyle name="Обычный 14 3 2 3 2 4" xfId="5939" xr:uid="{746243D0-70B7-4E3C-82B0-8D379B40DB80}"/>
    <cellStyle name="Обычный 14 3 2 3 3" xfId="1987" xr:uid="{00000000-0005-0000-0000-000041040000}"/>
    <cellStyle name="Обычный 14 3 2 3 3 2" xfId="4260" xr:uid="{00000000-0005-0000-0000-000042040000}"/>
    <cellStyle name="Обычный 14 3 2 3 3 2 2" xfId="8549" xr:uid="{518F4D0D-DCEB-4D00-8F1D-191EE0BBF3F8}"/>
    <cellStyle name="Обычный 14 3 2 3 3 3" xfId="6415" xr:uid="{ACEEE536-F59C-4ACC-A6A3-1BBE9C757AF4}"/>
    <cellStyle name="Обычный 14 3 2 3 4" xfId="3310" xr:uid="{00000000-0005-0000-0000-000043040000}"/>
    <cellStyle name="Обычный 14 3 2 3 4 2" xfId="7601" xr:uid="{D11A7D2E-B458-495E-A737-4E0CCB57F7FC}"/>
    <cellStyle name="Обычный 14 3 2 3 5" xfId="5464" xr:uid="{B6F52BD8-D55E-4399-87FF-E066FD7AD019}"/>
    <cellStyle name="Обычный 14 3 2 4" xfId="1271" xr:uid="{00000000-0005-0000-0000-000044040000}"/>
    <cellStyle name="Обычный 14 3 2 4 2" xfId="2231" xr:uid="{00000000-0005-0000-0000-000045040000}"/>
    <cellStyle name="Обычный 14 3 2 4 2 2" xfId="4504" xr:uid="{00000000-0005-0000-0000-000046040000}"/>
    <cellStyle name="Обычный 14 3 2 4 2 2 2" xfId="8793" xr:uid="{55141FC8-FF3B-4B3D-B54F-403666630C3C}"/>
    <cellStyle name="Обычный 14 3 2 4 2 3" xfId="6659" xr:uid="{DF817F3B-2816-485C-855A-9AB4463177BF}"/>
    <cellStyle name="Обычный 14 3 2 4 3" xfId="3554" xr:uid="{00000000-0005-0000-0000-000047040000}"/>
    <cellStyle name="Обычный 14 3 2 4 3 2" xfId="7845" xr:uid="{9D6F974D-32C2-4B55-8655-592CF0C0B069}"/>
    <cellStyle name="Обычный 14 3 2 4 4" xfId="5711" xr:uid="{761859FB-4442-43E8-A51C-2E25D28C05B4}"/>
    <cellStyle name="Обычный 14 3 2 5" xfId="1756" xr:uid="{00000000-0005-0000-0000-000048040000}"/>
    <cellStyle name="Обычный 14 3 2 5 2" xfId="4032" xr:uid="{00000000-0005-0000-0000-000049040000}"/>
    <cellStyle name="Обычный 14 3 2 5 2 2" xfId="8321" xr:uid="{099BB3D7-89C6-4E24-9D0B-315DC85146FA}"/>
    <cellStyle name="Обычный 14 3 2 5 3" xfId="6187" xr:uid="{A99908AF-2B11-455E-A5B8-E51DA9848716}"/>
    <cellStyle name="Обычный 14 3 2 6" xfId="2846" xr:uid="{00000000-0005-0000-0000-00004A040000}"/>
    <cellStyle name="Обычный 14 3 2 6 2" xfId="4990" xr:uid="{00000000-0005-0000-0000-00004B040000}"/>
    <cellStyle name="Обычный 14 3 2 6 2 2" xfId="9272" xr:uid="{26575A8E-5C4E-42FD-9BFD-2A2C4B0FAA2B}"/>
    <cellStyle name="Обычный 14 3 2 6 3" xfId="7140" xr:uid="{E017E425-CE5E-4A0C-B648-CCC64559291F}"/>
    <cellStyle name="Обычный 14 3 2 7" xfId="2968" xr:uid="{00000000-0005-0000-0000-00004C040000}"/>
    <cellStyle name="Обычный 14 3 2 7 2" xfId="7259" xr:uid="{D7E3793D-BF62-4CFF-A39E-38B38462F1AC}"/>
    <cellStyle name="Обычный 14 3 2 8" xfId="3082" xr:uid="{00000000-0005-0000-0000-00004D040000}"/>
    <cellStyle name="Обычный 14 3 2 8 2" xfId="7373" xr:uid="{32DDBBB7-09C2-4066-B441-BD8524DA69CE}"/>
    <cellStyle name="Обычный 14 3 2 9" xfId="5110" xr:uid="{00000000-0005-0000-0000-00004E040000}"/>
    <cellStyle name="Обычный 14 3 2 9 2" xfId="9391" xr:uid="{9CFD6009-F803-4A32-89E5-FC8FE77C1445}"/>
    <cellStyle name="Обычный 14 3 3" xfId="632" xr:uid="{00000000-0005-0000-0000-00004F040000}"/>
    <cellStyle name="Обычный 14 3 3 2" xfId="955" xr:uid="{00000000-0005-0000-0000-000050040000}"/>
    <cellStyle name="Обычный 14 3 3 2 2" xfId="1557" xr:uid="{00000000-0005-0000-0000-000051040000}"/>
    <cellStyle name="Обычный 14 3 3 2 2 2" xfId="2516" xr:uid="{00000000-0005-0000-0000-000052040000}"/>
    <cellStyle name="Обычный 14 3 3 2 2 2 2" xfId="4789" xr:uid="{00000000-0005-0000-0000-000053040000}"/>
    <cellStyle name="Обычный 14 3 3 2 2 2 2 2" xfId="9078" xr:uid="{D08AB97D-0E99-41E0-84BF-E5D6BF38EA63}"/>
    <cellStyle name="Обычный 14 3 3 2 2 2 3" xfId="6944" xr:uid="{25EC8E16-CFA3-4730-A045-6909A50671AC}"/>
    <cellStyle name="Обычный 14 3 3 2 2 3" xfId="3839" xr:uid="{00000000-0005-0000-0000-000054040000}"/>
    <cellStyle name="Обычный 14 3 3 2 2 3 2" xfId="8130" xr:uid="{C24A62B7-40B0-4124-BCEB-ED8AE8F6FAA7}"/>
    <cellStyle name="Обычный 14 3 3 2 2 4" xfId="5996" xr:uid="{9B98F315-90EB-4832-8EF7-D08823879105}"/>
    <cellStyle name="Обычный 14 3 3 2 3" xfId="2044" xr:uid="{00000000-0005-0000-0000-000055040000}"/>
    <cellStyle name="Обычный 14 3 3 2 3 2" xfId="4317" xr:uid="{00000000-0005-0000-0000-000056040000}"/>
    <cellStyle name="Обычный 14 3 3 2 3 2 2" xfId="8606" xr:uid="{28634797-798F-4147-85E7-03CF79BBC7E7}"/>
    <cellStyle name="Обычный 14 3 3 2 3 3" xfId="6472" xr:uid="{4E842F5D-9984-4C46-A6A5-EA31EAA63758}"/>
    <cellStyle name="Обычный 14 3 3 2 4" xfId="3367" xr:uid="{00000000-0005-0000-0000-000057040000}"/>
    <cellStyle name="Обычный 14 3 3 2 4 2" xfId="7658" xr:uid="{A05AA436-5AE3-4E79-B131-B565AE2BBD46}"/>
    <cellStyle name="Обычный 14 3 3 2 5" xfId="5521" xr:uid="{E2FDDDBB-C6CD-4140-AE52-17294C562774}"/>
    <cellStyle name="Обычный 14 3 3 3" xfId="1329" xr:uid="{00000000-0005-0000-0000-000058040000}"/>
    <cellStyle name="Обычный 14 3 3 3 2" xfId="2288" xr:uid="{00000000-0005-0000-0000-000059040000}"/>
    <cellStyle name="Обычный 14 3 3 3 2 2" xfId="4561" xr:uid="{00000000-0005-0000-0000-00005A040000}"/>
    <cellStyle name="Обычный 14 3 3 3 2 2 2" xfId="8850" xr:uid="{EB8E5CCD-28F8-4CFD-8EBB-3AEBF71B7E07}"/>
    <cellStyle name="Обычный 14 3 3 3 2 3" xfId="6716" xr:uid="{2111D0C0-2C1D-4355-A5DB-EC2B1ADABC65}"/>
    <cellStyle name="Обычный 14 3 3 3 3" xfId="3611" xr:uid="{00000000-0005-0000-0000-00005B040000}"/>
    <cellStyle name="Обычный 14 3 3 3 3 2" xfId="7902" xr:uid="{61E37FD9-C963-4E58-956C-EBEBB8E74188}"/>
    <cellStyle name="Обычный 14 3 3 3 4" xfId="5768" xr:uid="{8C9E45A9-B892-4CA7-AD5C-C56A0F39BA99}"/>
    <cellStyle name="Обычный 14 3 3 4" xfId="1815" xr:uid="{00000000-0005-0000-0000-00005C040000}"/>
    <cellStyle name="Обычный 14 3 3 4 2" xfId="4089" xr:uid="{00000000-0005-0000-0000-00005D040000}"/>
    <cellStyle name="Обычный 14 3 3 4 2 2" xfId="8378" xr:uid="{D7ACF84B-44AB-4791-B590-7517B7D966DE}"/>
    <cellStyle name="Обычный 14 3 3 4 3" xfId="6244" xr:uid="{E9763891-0709-425E-A02D-93948085C3BD}"/>
    <cellStyle name="Обычный 14 3 3 5" xfId="3139" xr:uid="{00000000-0005-0000-0000-00005E040000}"/>
    <cellStyle name="Обычный 14 3 3 5 2" xfId="7430" xr:uid="{62689B7E-0373-44B4-A091-84BB2E3CE83F}"/>
    <cellStyle name="Обычный 14 3 3 6" xfId="5291" xr:uid="{BFB7A0BF-DA7F-44CE-A7D3-2088970D3C4C}"/>
    <cellStyle name="Обычный 14 3 4" xfId="840" xr:uid="{00000000-0005-0000-0000-00005F040000}"/>
    <cellStyle name="Обычный 14 3 4 2" xfId="1443" xr:uid="{00000000-0005-0000-0000-000060040000}"/>
    <cellStyle name="Обычный 14 3 4 2 2" xfId="2402" xr:uid="{00000000-0005-0000-0000-000061040000}"/>
    <cellStyle name="Обычный 14 3 4 2 2 2" xfId="4675" xr:uid="{00000000-0005-0000-0000-000062040000}"/>
    <cellStyle name="Обычный 14 3 4 2 2 2 2" xfId="8964" xr:uid="{A289AB96-8D7A-4CD8-BDFD-865055CF98C0}"/>
    <cellStyle name="Обычный 14 3 4 2 2 3" xfId="6830" xr:uid="{8DEDD612-B019-4A11-8531-CB4C2E924693}"/>
    <cellStyle name="Обычный 14 3 4 2 3" xfId="3725" xr:uid="{00000000-0005-0000-0000-000063040000}"/>
    <cellStyle name="Обычный 14 3 4 2 3 2" xfId="8016" xr:uid="{383E3C9B-7CC3-4CB6-997A-CF0FD34913F5}"/>
    <cellStyle name="Обычный 14 3 4 2 4" xfId="5882" xr:uid="{8F71C263-6E91-496A-901A-7728A5689A37}"/>
    <cellStyle name="Обычный 14 3 4 3" xfId="1930" xr:uid="{00000000-0005-0000-0000-000064040000}"/>
    <cellStyle name="Обычный 14 3 4 3 2" xfId="4203" xr:uid="{00000000-0005-0000-0000-000065040000}"/>
    <cellStyle name="Обычный 14 3 4 3 2 2" xfId="8492" xr:uid="{BEABDBBF-BB1D-4459-9810-0994BF94B518}"/>
    <cellStyle name="Обычный 14 3 4 3 3" xfId="6358" xr:uid="{AB9FA9F0-FE36-4AF3-B1E1-CB47C39517C4}"/>
    <cellStyle name="Обычный 14 3 4 4" xfId="3253" xr:uid="{00000000-0005-0000-0000-000066040000}"/>
    <cellStyle name="Обычный 14 3 4 4 2" xfId="7544" xr:uid="{20A22CC5-733D-45E8-B230-DDCC4213DA52}"/>
    <cellStyle name="Обычный 14 3 4 5" xfId="5407" xr:uid="{1EA64279-B4EF-4A3C-8971-AB92F77877E0}"/>
    <cellStyle name="Обычный 14 3 5" xfId="1214" xr:uid="{00000000-0005-0000-0000-000067040000}"/>
    <cellStyle name="Обычный 14 3 5 2" xfId="2174" xr:uid="{00000000-0005-0000-0000-000068040000}"/>
    <cellStyle name="Обычный 14 3 5 2 2" xfId="4447" xr:uid="{00000000-0005-0000-0000-000069040000}"/>
    <cellStyle name="Обычный 14 3 5 2 2 2" xfId="8736" xr:uid="{15BDE2D5-7A0C-48D8-9B98-6AAC1A0F4FFF}"/>
    <cellStyle name="Обычный 14 3 5 2 3" xfId="6602" xr:uid="{0261C40C-A229-421F-A7D1-85CF1BC04C49}"/>
    <cellStyle name="Обычный 14 3 5 3" xfId="3497" xr:uid="{00000000-0005-0000-0000-00006A040000}"/>
    <cellStyle name="Обычный 14 3 5 3 2" xfId="7788" xr:uid="{3B3A3843-D885-40F8-A46D-BEB1F7EA1BE9}"/>
    <cellStyle name="Обычный 14 3 5 4" xfId="5654" xr:uid="{0B5513FE-C957-4D5C-9E0F-6A4C5E89F8F6}"/>
    <cellStyle name="Обычный 14 3 6" xfId="1699" xr:uid="{00000000-0005-0000-0000-00006B040000}"/>
    <cellStyle name="Обычный 14 3 6 2" xfId="3975" xr:uid="{00000000-0005-0000-0000-00006C040000}"/>
    <cellStyle name="Обычный 14 3 6 2 2" xfId="8264" xr:uid="{65712D2A-A399-4A5C-A9DD-3C9255028199}"/>
    <cellStyle name="Обычный 14 3 6 3" xfId="6130" xr:uid="{685DE974-DBE6-473D-98C6-964137EA0B9A}"/>
    <cellStyle name="Обычный 14 3 7" xfId="2789" xr:uid="{00000000-0005-0000-0000-00006D040000}"/>
    <cellStyle name="Обычный 14 3 7 2" xfId="4933" xr:uid="{00000000-0005-0000-0000-00006E040000}"/>
    <cellStyle name="Обычный 14 3 7 2 2" xfId="9215" xr:uid="{D632B0B8-1B90-48BA-AF37-A413839AF13E}"/>
    <cellStyle name="Обычный 14 3 7 3" xfId="7083" xr:uid="{C4C7A5BE-9EEF-4DC9-BAF9-FEE73F0E088D}"/>
    <cellStyle name="Обычный 14 3 8" xfId="2911" xr:uid="{00000000-0005-0000-0000-00006F040000}"/>
    <cellStyle name="Обычный 14 3 8 2" xfId="7202" xr:uid="{68AA6C39-FE4D-4F78-ADA0-A49577046109}"/>
    <cellStyle name="Обычный 14 3 9" xfId="3025" xr:uid="{00000000-0005-0000-0000-000070040000}"/>
    <cellStyle name="Обычный 14 3 9 2" xfId="7316" xr:uid="{068CD5C0-76F4-47FA-B52B-47C18EA752B7}"/>
    <cellStyle name="Обычный 14 4" xfId="466" xr:uid="{00000000-0005-0000-0000-000071040000}"/>
    <cellStyle name="Обычный 14 4 10" xfId="5195" xr:uid="{2475356E-7B41-479C-AE10-260DEE58834E}"/>
    <cellStyle name="Обычный 14 4 2" xfId="653" xr:uid="{00000000-0005-0000-0000-000072040000}"/>
    <cellStyle name="Обычный 14 4 2 2" xfId="974" xr:uid="{00000000-0005-0000-0000-000073040000}"/>
    <cellStyle name="Обычный 14 4 2 2 2" xfId="1576" xr:uid="{00000000-0005-0000-0000-000074040000}"/>
    <cellStyle name="Обычный 14 4 2 2 2 2" xfId="2535" xr:uid="{00000000-0005-0000-0000-000075040000}"/>
    <cellStyle name="Обычный 14 4 2 2 2 2 2" xfId="4808" xr:uid="{00000000-0005-0000-0000-000076040000}"/>
    <cellStyle name="Обычный 14 4 2 2 2 2 2 2" xfId="9097" xr:uid="{A5357F3E-DA74-4D38-A254-7321F8C4BF8F}"/>
    <cellStyle name="Обычный 14 4 2 2 2 2 3" xfId="6963" xr:uid="{199B92A8-0907-4BC8-BB3A-0650A908FB8C}"/>
    <cellStyle name="Обычный 14 4 2 2 2 3" xfId="3858" xr:uid="{00000000-0005-0000-0000-000077040000}"/>
    <cellStyle name="Обычный 14 4 2 2 2 3 2" xfId="8149" xr:uid="{4A6853D2-1796-4215-824B-30CEF08C525C}"/>
    <cellStyle name="Обычный 14 4 2 2 2 4" xfId="6015" xr:uid="{00B900CA-35DF-4977-AFDD-5D7230FFC07D}"/>
    <cellStyle name="Обычный 14 4 2 2 3" xfId="2063" xr:uid="{00000000-0005-0000-0000-000078040000}"/>
    <cellStyle name="Обычный 14 4 2 2 3 2" xfId="4336" xr:uid="{00000000-0005-0000-0000-000079040000}"/>
    <cellStyle name="Обычный 14 4 2 2 3 2 2" xfId="8625" xr:uid="{6D0B3C17-1107-4307-9B8F-E4B5A7C81664}"/>
    <cellStyle name="Обычный 14 4 2 2 3 3" xfId="6491" xr:uid="{A90E883F-6B61-472F-8C02-6D1709737335}"/>
    <cellStyle name="Обычный 14 4 2 2 4" xfId="3386" xr:uid="{00000000-0005-0000-0000-00007A040000}"/>
    <cellStyle name="Обычный 14 4 2 2 4 2" xfId="7677" xr:uid="{40B76875-8C99-4268-94D6-3D472993B6D1}"/>
    <cellStyle name="Обычный 14 4 2 2 5" xfId="5540" xr:uid="{6C67CA64-014B-40FB-8190-30C5D615832D}"/>
    <cellStyle name="Обычный 14 4 2 3" xfId="1348" xr:uid="{00000000-0005-0000-0000-00007B040000}"/>
    <cellStyle name="Обычный 14 4 2 3 2" xfId="2307" xr:uid="{00000000-0005-0000-0000-00007C040000}"/>
    <cellStyle name="Обычный 14 4 2 3 2 2" xfId="4580" xr:uid="{00000000-0005-0000-0000-00007D040000}"/>
    <cellStyle name="Обычный 14 4 2 3 2 2 2" xfId="8869" xr:uid="{98EAE2CF-9563-416F-8C0A-DE2EDD4ADEB0}"/>
    <cellStyle name="Обычный 14 4 2 3 2 3" xfId="6735" xr:uid="{51ED86CB-50B8-451F-8D02-25405D04A641}"/>
    <cellStyle name="Обычный 14 4 2 3 3" xfId="3630" xr:uid="{00000000-0005-0000-0000-00007E040000}"/>
    <cellStyle name="Обычный 14 4 2 3 3 2" xfId="7921" xr:uid="{3C35B223-A062-48E3-8665-8B84203A6200}"/>
    <cellStyle name="Обычный 14 4 2 3 4" xfId="5787" xr:uid="{D2506E3C-339A-4ADA-83BE-5F3FD7768242}"/>
    <cellStyle name="Обычный 14 4 2 4" xfId="1834" xr:uid="{00000000-0005-0000-0000-00007F040000}"/>
    <cellStyle name="Обычный 14 4 2 4 2" xfId="4108" xr:uid="{00000000-0005-0000-0000-000080040000}"/>
    <cellStyle name="Обычный 14 4 2 4 2 2" xfId="8397" xr:uid="{AABB9274-1A91-4C54-8709-ACD250625258}"/>
    <cellStyle name="Обычный 14 4 2 4 3" xfId="6263" xr:uid="{9463DC1B-DD3D-45B0-8C39-C04DF345E07A}"/>
    <cellStyle name="Обычный 14 4 2 5" xfId="3158" xr:uid="{00000000-0005-0000-0000-000081040000}"/>
    <cellStyle name="Обычный 14 4 2 5 2" xfId="7449" xr:uid="{B014F3B9-1F2C-4D26-A320-56579970D7D2}"/>
    <cellStyle name="Обычный 14 4 2 6" xfId="5310" xr:uid="{DBC92433-A314-4643-8224-9004A8C4FA62}"/>
    <cellStyle name="Обычный 14 4 3" xfId="859" xr:uid="{00000000-0005-0000-0000-000082040000}"/>
    <cellStyle name="Обычный 14 4 3 2" xfId="1462" xr:uid="{00000000-0005-0000-0000-000083040000}"/>
    <cellStyle name="Обычный 14 4 3 2 2" xfId="2421" xr:uid="{00000000-0005-0000-0000-000084040000}"/>
    <cellStyle name="Обычный 14 4 3 2 2 2" xfId="4694" xr:uid="{00000000-0005-0000-0000-000085040000}"/>
    <cellStyle name="Обычный 14 4 3 2 2 2 2" xfId="8983" xr:uid="{69977F5A-FBDD-4DF9-890D-7F2D7B0A630F}"/>
    <cellStyle name="Обычный 14 4 3 2 2 3" xfId="6849" xr:uid="{45B6BC36-BC0D-47F2-BA42-3C4B0073BA4F}"/>
    <cellStyle name="Обычный 14 4 3 2 3" xfId="3744" xr:uid="{00000000-0005-0000-0000-000086040000}"/>
    <cellStyle name="Обычный 14 4 3 2 3 2" xfId="8035" xr:uid="{5170E9CA-63C6-4B1A-A051-2BFBDD93C856}"/>
    <cellStyle name="Обычный 14 4 3 2 4" xfId="5901" xr:uid="{504C2C31-4328-4815-AC5E-C4F27680D063}"/>
    <cellStyle name="Обычный 14 4 3 3" xfId="1949" xr:uid="{00000000-0005-0000-0000-000087040000}"/>
    <cellStyle name="Обычный 14 4 3 3 2" xfId="4222" xr:uid="{00000000-0005-0000-0000-000088040000}"/>
    <cellStyle name="Обычный 14 4 3 3 2 2" xfId="8511" xr:uid="{BC05A85E-4000-4D24-943F-D8AA8AC59151}"/>
    <cellStyle name="Обычный 14 4 3 3 3" xfId="6377" xr:uid="{66230B70-3182-487C-A7F0-F1AFD124EA4B}"/>
    <cellStyle name="Обычный 14 4 3 4" xfId="3272" xr:uid="{00000000-0005-0000-0000-000089040000}"/>
    <cellStyle name="Обычный 14 4 3 4 2" xfId="7563" xr:uid="{E46B13A9-001F-46FB-9825-D3ED0B8D25C5}"/>
    <cellStyle name="Обычный 14 4 3 5" xfId="5426" xr:uid="{8674C41C-8075-40F8-9C7D-AFF133800BD7}"/>
    <cellStyle name="Обычный 14 4 4" xfId="1233" xr:uid="{00000000-0005-0000-0000-00008A040000}"/>
    <cellStyle name="Обычный 14 4 4 2" xfId="2193" xr:uid="{00000000-0005-0000-0000-00008B040000}"/>
    <cellStyle name="Обычный 14 4 4 2 2" xfId="4466" xr:uid="{00000000-0005-0000-0000-00008C040000}"/>
    <cellStyle name="Обычный 14 4 4 2 2 2" xfId="8755" xr:uid="{C5428C00-52B8-491B-81DC-503CDD6CFE4A}"/>
    <cellStyle name="Обычный 14 4 4 2 3" xfId="6621" xr:uid="{9DA86A5D-0C9A-469F-9B72-961D6548C7A8}"/>
    <cellStyle name="Обычный 14 4 4 3" xfId="3516" xr:uid="{00000000-0005-0000-0000-00008D040000}"/>
    <cellStyle name="Обычный 14 4 4 3 2" xfId="7807" xr:uid="{1E8082F6-9B56-4908-BCF0-E540D2AD76F2}"/>
    <cellStyle name="Обычный 14 4 4 4" xfId="5673" xr:uid="{6C2C867B-5CF6-469A-93EE-57F44AE72DB9}"/>
    <cellStyle name="Обычный 14 4 5" xfId="1718" xr:uid="{00000000-0005-0000-0000-00008E040000}"/>
    <cellStyle name="Обычный 14 4 5 2" xfId="3994" xr:uid="{00000000-0005-0000-0000-00008F040000}"/>
    <cellStyle name="Обычный 14 4 5 2 2" xfId="8283" xr:uid="{B7C06346-4997-46B5-8879-88BD17705029}"/>
    <cellStyle name="Обычный 14 4 5 3" xfId="6149" xr:uid="{E5BB0E2E-86D5-49E6-87FA-B647D686727A}"/>
    <cellStyle name="Обычный 14 4 6" xfId="2808" xr:uid="{00000000-0005-0000-0000-000090040000}"/>
    <cellStyle name="Обычный 14 4 6 2" xfId="4952" xr:uid="{00000000-0005-0000-0000-000091040000}"/>
    <cellStyle name="Обычный 14 4 6 2 2" xfId="9234" xr:uid="{3299969F-EACC-4324-9BE2-2DFE1224982C}"/>
    <cellStyle name="Обычный 14 4 6 3" xfId="7102" xr:uid="{AA12B8A3-90B2-43CF-AE90-56D0AFC83528}"/>
    <cellStyle name="Обычный 14 4 7" xfId="2930" xr:uid="{00000000-0005-0000-0000-000092040000}"/>
    <cellStyle name="Обычный 14 4 7 2" xfId="7221" xr:uid="{5FF40857-B595-4F74-8C91-4163BD82EA6B}"/>
    <cellStyle name="Обычный 14 4 8" xfId="3044" xr:uid="{00000000-0005-0000-0000-000093040000}"/>
    <cellStyle name="Обычный 14 4 8 2" xfId="7335" xr:uid="{541B3364-7497-4E4B-9391-1CC693F187A2}"/>
    <cellStyle name="Обычный 14 4 9" xfId="5072" xr:uid="{00000000-0005-0000-0000-000094040000}"/>
    <cellStyle name="Обычный 14 4 9 2" xfId="9353" xr:uid="{2ED5E8F2-1680-43CD-816D-CBDE91F6C680}"/>
    <cellStyle name="Обычный 14 5" xfId="581" xr:uid="{00000000-0005-0000-0000-000095040000}"/>
    <cellStyle name="Обычный 14 5 2" xfId="917" xr:uid="{00000000-0005-0000-0000-000096040000}"/>
    <cellStyle name="Обычный 14 5 2 2" xfId="1519" xr:uid="{00000000-0005-0000-0000-000097040000}"/>
    <cellStyle name="Обычный 14 5 2 2 2" xfId="2478" xr:uid="{00000000-0005-0000-0000-000098040000}"/>
    <cellStyle name="Обычный 14 5 2 2 2 2" xfId="4751" xr:uid="{00000000-0005-0000-0000-000099040000}"/>
    <cellStyle name="Обычный 14 5 2 2 2 2 2" xfId="9040" xr:uid="{EBFE1B11-45D9-4A7A-8B8B-6F0C1D881925}"/>
    <cellStyle name="Обычный 14 5 2 2 2 3" xfId="6906" xr:uid="{3F6B3E6B-CDDE-4DCA-A11C-735B4674BCD6}"/>
    <cellStyle name="Обычный 14 5 2 2 3" xfId="3801" xr:uid="{00000000-0005-0000-0000-00009A040000}"/>
    <cellStyle name="Обычный 14 5 2 2 3 2" xfId="8092" xr:uid="{C99B2485-55FB-4F45-9640-FDB3B0D7F8E7}"/>
    <cellStyle name="Обычный 14 5 2 2 4" xfId="5958" xr:uid="{CBF17507-3E1A-471C-86B7-01B8DBE75201}"/>
    <cellStyle name="Обычный 14 5 2 3" xfId="2006" xr:uid="{00000000-0005-0000-0000-00009B040000}"/>
    <cellStyle name="Обычный 14 5 2 3 2" xfId="4279" xr:uid="{00000000-0005-0000-0000-00009C040000}"/>
    <cellStyle name="Обычный 14 5 2 3 2 2" xfId="8568" xr:uid="{DA859BBA-200B-42C1-B004-001CAE8D2CF7}"/>
    <cellStyle name="Обычный 14 5 2 3 3" xfId="6434" xr:uid="{5EBEA80F-A05E-46ED-8C35-548694A350D9}"/>
    <cellStyle name="Обычный 14 5 2 4" xfId="3329" xr:uid="{00000000-0005-0000-0000-00009D040000}"/>
    <cellStyle name="Обычный 14 5 2 4 2" xfId="7620" xr:uid="{767DCECF-D2EE-4A94-9185-259F5E8C4D58}"/>
    <cellStyle name="Обычный 14 5 2 5" xfId="5483" xr:uid="{DE73F9F9-8E88-4E85-A506-C80FF3BD6603}"/>
    <cellStyle name="Обычный 14 5 3" xfId="1291" xr:uid="{00000000-0005-0000-0000-00009E040000}"/>
    <cellStyle name="Обычный 14 5 3 2" xfId="2250" xr:uid="{00000000-0005-0000-0000-00009F040000}"/>
    <cellStyle name="Обычный 14 5 3 2 2" xfId="4523" xr:uid="{00000000-0005-0000-0000-0000A0040000}"/>
    <cellStyle name="Обычный 14 5 3 2 2 2" xfId="8812" xr:uid="{661A6165-0E37-415D-A455-9106ABE7475C}"/>
    <cellStyle name="Обычный 14 5 3 2 3" xfId="6678" xr:uid="{AE3A26CE-0B48-494A-BDA2-2C55D0E9A21F}"/>
    <cellStyle name="Обычный 14 5 3 3" xfId="3573" xr:uid="{00000000-0005-0000-0000-0000A1040000}"/>
    <cellStyle name="Обычный 14 5 3 3 2" xfId="7864" xr:uid="{E784746B-EF4A-4FC2-A2D8-B65274661E7C}"/>
    <cellStyle name="Обычный 14 5 3 4" xfId="5730" xr:uid="{5402BBE3-C42B-44A7-BA1C-3EFCD5CD8243}"/>
    <cellStyle name="Обычный 14 5 4" xfId="1776" xr:uid="{00000000-0005-0000-0000-0000A2040000}"/>
    <cellStyle name="Обычный 14 5 4 2" xfId="4051" xr:uid="{00000000-0005-0000-0000-0000A3040000}"/>
    <cellStyle name="Обычный 14 5 4 2 2" xfId="8340" xr:uid="{B7FCE874-B483-49C7-8E5D-A6F3443BB6E9}"/>
    <cellStyle name="Обычный 14 5 4 3" xfId="6206" xr:uid="{21B48BCD-9F19-4786-8918-0F7E6EC9A63C}"/>
    <cellStyle name="Обычный 14 5 5" xfId="3101" xr:uid="{00000000-0005-0000-0000-0000A4040000}"/>
    <cellStyle name="Обычный 14 5 5 2" xfId="7392" xr:uid="{90CE5A28-D68E-4B41-9039-619E5DB7747C}"/>
    <cellStyle name="Обычный 14 5 6" xfId="5252" xr:uid="{F848ED32-EA05-40C9-BB6D-D16B53EB3FA8}"/>
    <cellStyle name="Обычный 14 6" xfId="802" xr:uid="{00000000-0005-0000-0000-0000A5040000}"/>
    <cellStyle name="Обычный 14 6 2" xfId="1405" xr:uid="{00000000-0005-0000-0000-0000A6040000}"/>
    <cellStyle name="Обычный 14 6 2 2" xfId="2364" xr:uid="{00000000-0005-0000-0000-0000A7040000}"/>
    <cellStyle name="Обычный 14 6 2 2 2" xfId="4637" xr:uid="{00000000-0005-0000-0000-0000A8040000}"/>
    <cellStyle name="Обычный 14 6 2 2 2 2" xfId="8926" xr:uid="{3A5C10DA-89AF-4481-9C33-6825E05E9C5C}"/>
    <cellStyle name="Обычный 14 6 2 2 3" xfId="6792" xr:uid="{3AFB6649-A480-4A47-898B-80F8D3511542}"/>
    <cellStyle name="Обычный 14 6 2 3" xfId="3687" xr:uid="{00000000-0005-0000-0000-0000A9040000}"/>
    <cellStyle name="Обычный 14 6 2 3 2" xfId="7978" xr:uid="{376177AC-0D61-47B8-A19C-50B4C15135C7}"/>
    <cellStyle name="Обычный 14 6 2 4" xfId="5844" xr:uid="{2B108B10-F804-4539-9057-0F604FCE0147}"/>
    <cellStyle name="Обычный 14 6 3" xfId="1892" xr:uid="{00000000-0005-0000-0000-0000AA040000}"/>
    <cellStyle name="Обычный 14 6 3 2" xfId="4165" xr:uid="{00000000-0005-0000-0000-0000AB040000}"/>
    <cellStyle name="Обычный 14 6 3 2 2" xfId="8454" xr:uid="{C5C65166-941A-42AA-BA02-A05D74ED3CCE}"/>
    <cellStyle name="Обычный 14 6 3 3" xfId="6320" xr:uid="{1CF41FBF-A15D-41DB-8017-4989BEF4FF49}"/>
    <cellStyle name="Обычный 14 6 4" xfId="3215" xr:uid="{00000000-0005-0000-0000-0000AC040000}"/>
    <cellStyle name="Обычный 14 6 4 2" xfId="7506" xr:uid="{5BBCFB2D-122E-469D-8468-19C2C6BB529C}"/>
    <cellStyle name="Обычный 14 6 5" xfId="5369" xr:uid="{C4831B00-9367-4461-BCA8-194342D4C831}"/>
    <cellStyle name="Обычный 14 7" xfId="1176" xr:uid="{00000000-0005-0000-0000-0000AD040000}"/>
    <cellStyle name="Обычный 14 7 2" xfId="2136" xr:uid="{00000000-0005-0000-0000-0000AE040000}"/>
    <cellStyle name="Обычный 14 7 2 2" xfId="4409" xr:uid="{00000000-0005-0000-0000-0000AF040000}"/>
    <cellStyle name="Обычный 14 7 2 2 2" xfId="8698" xr:uid="{19E5B2C0-F1E4-4140-B660-029F383DCC08}"/>
    <cellStyle name="Обычный 14 7 2 3" xfId="6564" xr:uid="{237DC759-16D4-4FC7-B07D-C84BE7E60386}"/>
    <cellStyle name="Обычный 14 7 3" xfId="3459" xr:uid="{00000000-0005-0000-0000-0000B0040000}"/>
    <cellStyle name="Обычный 14 7 3 2" xfId="7750" xr:uid="{D2AD5756-9026-4456-8A74-7D45FEA579DC}"/>
    <cellStyle name="Обычный 14 7 4" xfId="5616" xr:uid="{C1265482-9E11-42C4-A2EE-1E9BAB0DF271}"/>
    <cellStyle name="Обычный 14 8" xfId="1659" xr:uid="{00000000-0005-0000-0000-0000B1040000}"/>
    <cellStyle name="Обычный 14 8 2" xfId="3937" xr:uid="{00000000-0005-0000-0000-0000B2040000}"/>
    <cellStyle name="Обычный 14 8 2 2" xfId="8226" xr:uid="{E950F894-335B-4AA8-BF8F-390B1C2A2AE7}"/>
    <cellStyle name="Обычный 14 8 3" xfId="6092" xr:uid="{7F064A4B-5F9D-46DA-BB6F-A6917A677736}"/>
    <cellStyle name="Обычный 14 9" xfId="2751" xr:uid="{00000000-0005-0000-0000-0000B3040000}"/>
    <cellStyle name="Обычный 14 9 2" xfId="4895" xr:uid="{00000000-0005-0000-0000-0000B4040000}"/>
    <cellStyle name="Обычный 14 9 2 2" xfId="9177" xr:uid="{37D5E18B-E5DB-48DB-8B1A-79A7D90AEA83}"/>
    <cellStyle name="Обычный 14 9 3" xfId="7045" xr:uid="{7D98FFEE-8C93-4C94-A9DA-67D7E965788A}"/>
    <cellStyle name="Обычный 15" xfId="211" xr:uid="{00000000-0005-0000-0000-0000B5040000}"/>
    <cellStyle name="Обычный 15 2" xfId="379" xr:uid="{00000000-0005-0000-0000-0000B6040000}"/>
    <cellStyle name="Обычный 16" xfId="215" xr:uid="{00000000-0005-0000-0000-0000B7040000}"/>
    <cellStyle name="Обычный 16 2" xfId="380" xr:uid="{00000000-0005-0000-0000-0000B8040000}"/>
    <cellStyle name="Обычный 17" xfId="321" xr:uid="{00000000-0005-0000-0000-0000B9040000}"/>
    <cellStyle name="Обычный 17 2" xfId="390" xr:uid="{00000000-0005-0000-0000-0000BA040000}"/>
    <cellStyle name="Обычный 18" xfId="322" xr:uid="{00000000-0005-0000-0000-0000BB040000}"/>
    <cellStyle name="Обычный 18 2" xfId="391" xr:uid="{00000000-0005-0000-0000-0000BC040000}"/>
    <cellStyle name="Обычный 18 3" xfId="9566" xr:uid="{423AEB09-6A2F-458E-BF24-7B2054FF0AA2}"/>
    <cellStyle name="Обычный 19" xfId="323" xr:uid="{00000000-0005-0000-0000-0000BD040000}"/>
    <cellStyle name="Обычный 19 2" xfId="392" xr:uid="{00000000-0005-0000-0000-0000BE040000}"/>
    <cellStyle name="Обычный 19 3" xfId="9405" xr:uid="{99E004CD-123E-443D-B409-1698C07EAE80}"/>
    <cellStyle name="Обычный 2" xfId="186" xr:uid="{00000000-0005-0000-0000-0000BF040000}"/>
    <cellStyle name="Обычный 2 2" xfId="199" xr:uid="{00000000-0005-0000-0000-0000C0040000}"/>
    <cellStyle name="Обычный 2 2 2" xfId="1097" xr:uid="{00000000-0005-0000-0000-0000C1040000}"/>
    <cellStyle name="Обычный 2 2 3" xfId="192" xr:uid="{00000000-0005-0000-0000-0000C2040000}"/>
    <cellStyle name="Обычный 2 2 4" xfId="9496" xr:uid="{9A75A478-96DC-45D9-BBCE-EA5CD6B077C2}"/>
    <cellStyle name="Обычный 2 2 5" xfId="9546" xr:uid="{7A120055-3D4E-46AC-AB67-79BFB2602FEB}"/>
    <cellStyle name="Обычный 2 3" xfId="414" xr:uid="{00000000-0005-0000-0000-0000C3040000}"/>
    <cellStyle name="Обычный 2 3 2" xfId="1098" xr:uid="{00000000-0005-0000-0000-0000C4040000}"/>
    <cellStyle name="Обычный 2 3 3" xfId="1099" xr:uid="{00000000-0005-0000-0000-0000C5040000}"/>
    <cellStyle name="Обычный 2 3 3 2" xfId="1626" xr:uid="{00000000-0005-0000-0000-0000C6040000}"/>
    <cellStyle name="Обычный 2 3 3 2 2" xfId="2585" xr:uid="{00000000-0005-0000-0000-0000C7040000}"/>
    <cellStyle name="Обычный 2 3 3 2 2 2" xfId="4858" xr:uid="{00000000-0005-0000-0000-0000C8040000}"/>
    <cellStyle name="Обычный 2 3 3 2 2 2 2" xfId="9147" xr:uid="{038657D0-FA52-4F80-A458-6E46C876527D}"/>
    <cellStyle name="Обычный 2 3 3 2 2 3" xfId="7013" xr:uid="{E8F357A7-FF0E-4289-B36E-1E8F88DF0BA2}"/>
    <cellStyle name="Обычный 2 3 3 2 3" xfId="3908" xr:uid="{00000000-0005-0000-0000-0000C9040000}"/>
    <cellStyle name="Обычный 2 3 3 2 3 2" xfId="8199" xr:uid="{C4044EA8-F467-42A6-813E-7B82D17F0CC7}"/>
    <cellStyle name="Обычный 2 3 3 2 4" xfId="6065" xr:uid="{5B57A533-F92E-4D65-9325-8602343C7EDC}"/>
    <cellStyle name="Обычный 2 3 3 3" xfId="2113" xr:uid="{00000000-0005-0000-0000-0000CA040000}"/>
    <cellStyle name="Обычный 2 3 3 3 2" xfId="4386" xr:uid="{00000000-0005-0000-0000-0000CB040000}"/>
    <cellStyle name="Обычный 2 3 3 3 2 2" xfId="8675" xr:uid="{0193B91B-CE3F-4DD7-B83F-B3A92212589F}"/>
    <cellStyle name="Обычный 2 3 3 3 3" xfId="6541" xr:uid="{47A97A0E-9E2C-44DB-AC85-963E3D6FFAF3}"/>
    <cellStyle name="Обычный 2 3 3 4" xfId="3436" xr:uid="{00000000-0005-0000-0000-0000CC040000}"/>
    <cellStyle name="Обычный 2 3 3 4 2" xfId="7727" xr:uid="{AD2EC59A-AC14-4BAD-A80A-26B19DF5392F}"/>
    <cellStyle name="Обычный 2 3 3 5" xfId="5590" xr:uid="{E8A16C72-FC25-4E6B-94E3-0E6125DD892D}"/>
    <cellStyle name="Обычный 2 3 4" xfId="9590" xr:uid="{EF199351-78D7-44B6-A586-942630426BF0}"/>
    <cellStyle name="Обычный 2 3 5" xfId="9550" xr:uid="{E6A2010C-4F1E-4DC8-9E10-D9F92ABE36D3}"/>
    <cellStyle name="Обычный 2 4" xfId="1100" xr:uid="{00000000-0005-0000-0000-0000CD040000}"/>
    <cellStyle name="Обычный 2 5" xfId="1101" xr:uid="{00000000-0005-0000-0000-0000CE040000}"/>
    <cellStyle name="Обычный 2 6" xfId="1102" xr:uid="{00000000-0005-0000-0000-0000CF040000}"/>
    <cellStyle name="Обычный 2 7" xfId="2738" xr:uid="{00000000-0005-0000-0000-0000D0040000}"/>
    <cellStyle name="Обычный 2 7 2" xfId="4885" xr:uid="{00000000-0005-0000-0000-0000D1040000}"/>
    <cellStyle name="Обычный 2 7 2 2" xfId="9167" xr:uid="{49105D7A-894D-4C41-99D6-78AA97BF4139}"/>
    <cellStyle name="Обычный 2 7 3" xfId="7035" xr:uid="{ED4012BA-D79E-456C-970B-8205F08DD4C1}"/>
    <cellStyle name="Обычный 2 8" xfId="2860" xr:uid="{00000000-0005-0000-0000-0000D2040000}"/>
    <cellStyle name="Обычный 2 8 2" xfId="5002" xr:uid="{00000000-0005-0000-0000-0000D3040000}"/>
    <cellStyle name="Обычный 2 8 2 2" xfId="9284" xr:uid="{1C9F8CA0-87C0-46E2-99E3-7C78590CE9CE}"/>
    <cellStyle name="Обычный 2 8 3" xfId="7152" xr:uid="{11A761EF-3080-4242-AA8F-702959A9C2AA}"/>
    <cellStyle name="Обычный 20" xfId="324" xr:uid="{00000000-0005-0000-0000-0000D4040000}"/>
    <cellStyle name="Обычный 20 2" xfId="393" xr:uid="{00000000-0005-0000-0000-0000D5040000}"/>
    <cellStyle name="Обычный 20 3" xfId="9437" xr:uid="{03D19EBD-A6D4-4E09-9E15-BBFA0C8E0BF0}"/>
    <cellStyle name="Обычный 21" xfId="325" xr:uid="{00000000-0005-0000-0000-0000D6040000}"/>
    <cellStyle name="Обычный 21 2" xfId="394" xr:uid="{00000000-0005-0000-0000-0000D7040000}"/>
    <cellStyle name="Обычный 21 3" xfId="9458" xr:uid="{7E6333E2-7AF5-4FA5-A6C7-3B67BACFACF1}"/>
    <cellStyle name="Обычный 22" xfId="415" xr:uid="{00000000-0005-0000-0000-0000D8040000}"/>
    <cellStyle name="Обычный 22 2" xfId="515" xr:uid="{00000000-0005-0000-0000-0000D9040000}"/>
    <cellStyle name="Обычный 22 3" xfId="9600" xr:uid="{0043B112-31EC-4A56-9BF2-840CB6B97305}"/>
    <cellStyle name="Обычный 23" xfId="1640" xr:uid="{00000000-0005-0000-0000-0000DA040000}"/>
    <cellStyle name="Обычный 23 2" xfId="1642" xr:uid="{00000000-0005-0000-0000-0000DB040000}"/>
    <cellStyle name="Обычный 23 2 2" xfId="2600" xr:uid="{00000000-0005-0000-0000-0000DC040000}"/>
    <cellStyle name="Обычный 23 2 2 2" xfId="4872" xr:uid="{00000000-0005-0000-0000-0000DD040000}"/>
    <cellStyle name="Обычный 23 2 2 2 2" xfId="9161" xr:uid="{80A07B4D-C976-420A-A7FD-8EC2E9873523}"/>
    <cellStyle name="Обычный 23 2 2 3" xfId="7027" xr:uid="{E1052E9E-69B8-44DD-A2A1-63E19E07A462}"/>
    <cellStyle name="Обычный 23 2 3" xfId="3922" xr:uid="{00000000-0005-0000-0000-0000DE040000}"/>
    <cellStyle name="Обычный 23 2 3 2" xfId="8213" xr:uid="{AAE2F69F-BAD7-4AC6-AB8D-0C46471B22A6}"/>
    <cellStyle name="Обычный 23 2 4" xfId="6079" xr:uid="{0DFA620D-DEA9-40DB-82D2-35886E954552}"/>
    <cellStyle name="Обычный 23 3" xfId="2599" xr:uid="{00000000-0005-0000-0000-0000DF040000}"/>
    <cellStyle name="Обычный 23 4" xfId="5185" xr:uid="{4B42FED6-067D-4BCD-92F9-0DA4B2058747}"/>
    <cellStyle name="Обычный 24" xfId="1644" xr:uid="{00000000-0005-0000-0000-0000E0040000}"/>
    <cellStyle name="Обычный 24 2" xfId="3924" xr:uid="{00000000-0005-0000-0000-0000E1040000}"/>
    <cellStyle name="Обычный 24 3" xfId="9601" xr:uid="{36F48B4C-8E59-4971-9A92-2A00683793FA}"/>
    <cellStyle name="Обычный 25" xfId="1645" xr:uid="{00000000-0005-0000-0000-0000E2040000}"/>
    <cellStyle name="Обычный 25 2" xfId="3925" xr:uid="{00000000-0005-0000-0000-0000E3040000}"/>
    <cellStyle name="Обычный 26" xfId="1647" xr:uid="{00000000-0005-0000-0000-0000E4040000}"/>
    <cellStyle name="Обычный 26 2" xfId="3926" xr:uid="{00000000-0005-0000-0000-0000E5040000}"/>
    <cellStyle name="Обычный 26 2 2" xfId="8215" xr:uid="{3745443A-C6CD-4953-A47C-037C30F40358}"/>
    <cellStyle name="Обычный 26 3" xfId="6081" xr:uid="{65589A91-4155-4318-A5D0-6EB3A9A1C2B8}"/>
    <cellStyle name="Обычный 27" xfId="2605" xr:uid="{00000000-0005-0000-0000-0000E6040000}"/>
    <cellStyle name="Обычный 27 2" xfId="4874" xr:uid="{00000000-0005-0000-0000-0000E7040000}"/>
    <cellStyle name="Обычный 28" xfId="2606" xr:uid="{00000000-0005-0000-0000-0000E8040000}"/>
    <cellStyle name="Обычный 28 2" xfId="4875" xr:uid="{00000000-0005-0000-0000-0000E9040000}"/>
    <cellStyle name="Обычный 29" xfId="2607" xr:uid="{00000000-0005-0000-0000-0000EA040000}"/>
    <cellStyle name="Обычный 29 2" xfId="4876" xr:uid="{00000000-0005-0000-0000-0000EB040000}"/>
    <cellStyle name="Обычный 3" xfId="188" xr:uid="{00000000-0005-0000-0000-0000EC040000}"/>
    <cellStyle name="Обычный 3 10" xfId="2742" xr:uid="{00000000-0005-0000-0000-0000ED040000}"/>
    <cellStyle name="Обычный 3 10 2" xfId="4886" xr:uid="{00000000-0005-0000-0000-0000EE040000}"/>
    <cellStyle name="Обычный 3 10 2 2" xfId="9168" xr:uid="{269FA5D1-E0AA-4318-A70D-A2EA489C7CE8}"/>
    <cellStyle name="Обычный 3 10 3" xfId="7036" xr:uid="{D590D183-0970-4288-AB5D-ED1C7AF1E3F4}"/>
    <cellStyle name="Обычный 3 11" xfId="2861" xr:uid="{00000000-0005-0000-0000-0000EF040000}"/>
    <cellStyle name="Обычный 3 11 2" xfId="5003" xr:uid="{00000000-0005-0000-0000-0000F0040000}"/>
    <cellStyle name="Обычный 3 11 2 2" xfId="9285" xr:uid="{EF7F3DF7-ED81-417B-86FC-16D4488D7C37}"/>
    <cellStyle name="Обычный 3 11 3" xfId="7153" xr:uid="{39A6A650-B1C8-4674-8F6D-30D30062911D}"/>
    <cellStyle name="Обычный 3 12" xfId="2864" xr:uid="{00000000-0005-0000-0000-0000F1040000}"/>
    <cellStyle name="Обычный 3 12 2" xfId="7155" xr:uid="{07BCBD65-C568-4638-9B72-5FD24E1A5456}"/>
    <cellStyle name="Обычный 3 13" xfId="2978" xr:uid="{00000000-0005-0000-0000-0000F2040000}"/>
    <cellStyle name="Обычный 3 13 2" xfId="7269" xr:uid="{3303643E-9890-40AB-85B8-456DBC7438D0}"/>
    <cellStyle name="Обычный 3 14" xfId="5006" xr:uid="{00000000-0005-0000-0000-0000F3040000}"/>
    <cellStyle name="Обычный 3 14 2" xfId="9287" xr:uid="{929FE95F-466A-4B3C-A225-B7B4F53F9797}"/>
    <cellStyle name="Обычный 3 15" xfId="5124" xr:uid="{2E0E8A4E-9161-4F85-83AE-B8414B2C1B26}"/>
    <cellStyle name="Обычный 3 2" xfId="272" xr:uid="{00000000-0005-0000-0000-0000F4040000}"/>
    <cellStyle name="Обычный 3 2 10" xfId="2874" xr:uid="{00000000-0005-0000-0000-0000F5040000}"/>
    <cellStyle name="Обычный 3 2 10 2" xfId="7165" xr:uid="{8AED88E7-6B31-474C-8C19-4201B58F9266}"/>
    <cellStyle name="Обычный 3 2 11" xfId="2988" xr:uid="{00000000-0005-0000-0000-0000F6040000}"/>
    <cellStyle name="Обычный 3 2 11 2" xfId="7279" xr:uid="{3B17C0E6-BC3D-4B04-A49A-259B27C3BAF4}"/>
    <cellStyle name="Обычный 3 2 12" xfId="5016" xr:uid="{00000000-0005-0000-0000-0000F7040000}"/>
    <cellStyle name="Обычный 3 2 12 2" xfId="9297" xr:uid="{FEE2EA28-C02A-4D78-BD30-8C6AAF8BB2E9}"/>
    <cellStyle name="Обычный 3 2 13" xfId="5138" xr:uid="{5EE3B8CA-EE83-4EDA-821C-F037FDBB7257}"/>
    <cellStyle name="Обычный 3 2 2" xfId="381" xr:uid="{00000000-0005-0000-0000-0000F8040000}"/>
    <cellStyle name="Обычный 3 2 2 10" xfId="5035" xr:uid="{00000000-0005-0000-0000-0000F9040000}"/>
    <cellStyle name="Обычный 3 2 2 10 2" xfId="9316" xr:uid="{B9632514-EA68-4F04-9D00-45FA4D5F082E}"/>
    <cellStyle name="Обычный 3 2 2 11" xfId="5157" xr:uid="{4E3EF30F-2BEA-4BBE-B49F-572B34BDC2C6}"/>
    <cellStyle name="Обычный 3 2 2 2" xfId="487" xr:uid="{00000000-0005-0000-0000-0000FA040000}"/>
    <cellStyle name="Обычный 3 2 2 2 10" xfId="5215" xr:uid="{48FC32CC-B973-4324-81ED-D1C33441FC78}"/>
    <cellStyle name="Обычный 3 2 2 2 2" xfId="673" xr:uid="{00000000-0005-0000-0000-0000FB040000}"/>
    <cellStyle name="Обычный 3 2 2 2 2 2" xfId="994" xr:uid="{00000000-0005-0000-0000-0000FC040000}"/>
    <cellStyle name="Обычный 3 2 2 2 2 2 2" xfId="1596" xr:uid="{00000000-0005-0000-0000-0000FD040000}"/>
    <cellStyle name="Обычный 3 2 2 2 2 2 2 2" xfId="2555" xr:uid="{00000000-0005-0000-0000-0000FE040000}"/>
    <cellStyle name="Обычный 3 2 2 2 2 2 2 2 2" xfId="4828" xr:uid="{00000000-0005-0000-0000-0000FF040000}"/>
    <cellStyle name="Обычный 3 2 2 2 2 2 2 2 2 2" xfId="9117" xr:uid="{D4065C99-D0D0-491C-9146-A9AA24DC4B5E}"/>
    <cellStyle name="Обычный 3 2 2 2 2 2 2 2 3" xfId="6983" xr:uid="{18022EB0-BFE1-4C46-8315-D0BFBA205F58}"/>
    <cellStyle name="Обычный 3 2 2 2 2 2 2 3" xfId="3878" xr:uid="{00000000-0005-0000-0000-000000050000}"/>
    <cellStyle name="Обычный 3 2 2 2 2 2 2 3 2" xfId="8169" xr:uid="{A5BD32C8-5D3B-4278-A9B7-668DCA2C97FE}"/>
    <cellStyle name="Обычный 3 2 2 2 2 2 2 4" xfId="6035" xr:uid="{174EAB79-F28F-4A88-8D6F-8160C37E756E}"/>
    <cellStyle name="Обычный 3 2 2 2 2 2 3" xfId="2083" xr:uid="{00000000-0005-0000-0000-000001050000}"/>
    <cellStyle name="Обычный 3 2 2 2 2 2 3 2" xfId="4356" xr:uid="{00000000-0005-0000-0000-000002050000}"/>
    <cellStyle name="Обычный 3 2 2 2 2 2 3 2 2" xfId="8645" xr:uid="{3B6563FF-D1AF-4D66-88FB-8A078C939A8D}"/>
    <cellStyle name="Обычный 3 2 2 2 2 2 3 3" xfId="6511" xr:uid="{06CB264C-237B-49D9-BA8C-3B68C5AC4347}"/>
    <cellStyle name="Обычный 3 2 2 2 2 2 4" xfId="3406" xr:uid="{00000000-0005-0000-0000-000003050000}"/>
    <cellStyle name="Обычный 3 2 2 2 2 2 4 2" xfId="7697" xr:uid="{9A29395A-AFB0-44D2-A162-AC861A2255AD}"/>
    <cellStyle name="Обычный 3 2 2 2 2 2 5" xfId="5560" xr:uid="{54DA32AE-FE6A-4CC1-8257-730C99F79F98}"/>
    <cellStyle name="Обычный 3 2 2 2 2 3" xfId="1368" xr:uid="{00000000-0005-0000-0000-000004050000}"/>
    <cellStyle name="Обычный 3 2 2 2 2 3 2" xfId="2327" xr:uid="{00000000-0005-0000-0000-000005050000}"/>
    <cellStyle name="Обычный 3 2 2 2 2 3 2 2" xfId="4600" xr:uid="{00000000-0005-0000-0000-000006050000}"/>
    <cellStyle name="Обычный 3 2 2 2 2 3 2 2 2" xfId="8889" xr:uid="{EFF44070-F678-43D8-B092-3ED06D8FA73C}"/>
    <cellStyle name="Обычный 3 2 2 2 2 3 2 3" xfId="6755" xr:uid="{71F2E296-79C3-4441-9F94-3032ACBB4A02}"/>
    <cellStyle name="Обычный 3 2 2 2 2 3 3" xfId="3650" xr:uid="{00000000-0005-0000-0000-000007050000}"/>
    <cellStyle name="Обычный 3 2 2 2 2 3 3 2" xfId="7941" xr:uid="{9C10B560-598A-4885-83CD-9D3B5E032DB0}"/>
    <cellStyle name="Обычный 3 2 2 2 2 3 4" xfId="5807" xr:uid="{41BCCFAD-5F87-44F1-B80C-2EF29E76D1C5}"/>
    <cellStyle name="Обычный 3 2 2 2 2 4" xfId="1854" xr:uid="{00000000-0005-0000-0000-000008050000}"/>
    <cellStyle name="Обычный 3 2 2 2 2 4 2" xfId="4128" xr:uid="{00000000-0005-0000-0000-000009050000}"/>
    <cellStyle name="Обычный 3 2 2 2 2 4 2 2" xfId="8417" xr:uid="{1F12B142-3DD0-4669-A09A-49FA0DE95273}"/>
    <cellStyle name="Обычный 3 2 2 2 2 4 3" xfId="6283" xr:uid="{233F06A8-66AC-44AE-9499-B79C5A89AE5A}"/>
    <cellStyle name="Обычный 3 2 2 2 2 5" xfId="3178" xr:uid="{00000000-0005-0000-0000-00000A050000}"/>
    <cellStyle name="Обычный 3 2 2 2 2 5 2" xfId="7469" xr:uid="{2C9AA7A2-EA42-4E89-8230-5B75D3C08070}"/>
    <cellStyle name="Обычный 3 2 2 2 2 6" xfId="5330" xr:uid="{0449B179-BCD0-47DD-8025-0231EFD56CA7}"/>
    <cellStyle name="Обычный 3 2 2 2 3" xfId="879" xr:uid="{00000000-0005-0000-0000-00000B050000}"/>
    <cellStyle name="Обычный 3 2 2 2 3 2" xfId="1482" xr:uid="{00000000-0005-0000-0000-00000C050000}"/>
    <cellStyle name="Обычный 3 2 2 2 3 2 2" xfId="2441" xr:uid="{00000000-0005-0000-0000-00000D050000}"/>
    <cellStyle name="Обычный 3 2 2 2 3 2 2 2" xfId="4714" xr:uid="{00000000-0005-0000-0000-00000E050000}"/>
    <cellStyle name="Обычный 3 2 2 2 3 2 2 2 2" xfId="9003" xr:uid="{F44CC439-1B2B-4991-BEFE-DD5B88F1E298}"/>
    <cellStyle name="Обычный 3 2 2 2 3 2 2 3" xfId="6869" xr:uid="{3B6EF2D0-7D89-467D-918F-9C7D260C4A5D}"/>
    <cellStyle name="Обычный 3 2 2 2 3 2 3" xfId="3764" xr:uid="{00000000-0005-0000-0000-00000F050000}"/>
    <cellStyle name="Обычный 3 2 2 2 3 2 3 2" xfId="8055" xr:uid="{4FF1327D-12B1-44F9-B30E-5CDBC89ABF91}"/>
    <cellStyle name="Обычный 3 2 2 2 3 2 4" xfId="5921" xr:uid="{DC70471A-42C6-40D4-AC14-47F643CAF5B2}"/>
    <cellStyle name="Обычный 3 2 2 2 3 3" xfId="1969" xr:uid="{00000000-0005-0000-0000-000010050000}"/>
    <cellStyle name="Обычный 3 2 2 2 3 3 2" xfId="4242" xr:uid="{00000000-0005-0000-0000-000011050000}"/>
    <cellStyle name="Обычный 3 2 2 2 3 3 2 2" xfId="8531" xr:uid="{ABED941B-573D-4504-A391-CFBF9CC88FFD}"/>
    <cellStyle name="Обычный 3 2 2 2 3 3 3" xfId="6397" xr:uid="{FF07B4DD-99A3-4B26-9B65-97C9BE4FEB99}"/>
    <cellStyle name="Обычный 3 2 2 2 3 4" xfId="3292" xr:uid="{00000000-0005-0000-0000-000012050000}"/>
    <cellStyle name="Обычный 3 2 2 2 3 4 2" xfId="7583" xr:uid="{D0108BC8-EE19-460B-BD7C-9243A3F71C74}"/>
    <cellStyle name="Обычный 3 2 2 2 3 5" xfId="5446" xr:uid="{64071874-517B-43BF-89C2-CE8664889E77}"/>
    <cellStyle name="Обычный 3 2 2 2 4" xfId="1253" xr:uid="{00000000-0005-0000-0000-000013050000}"/>
    <cellStyle name="Обычный 3 2 2 2 4 2" xfId="2213" xr:uid="{00000000-0005-0000-0000-000014050000}"/>
    <cellStyle name="Обычный 3 2 2 2 4 2 2" xfId="4486" xr:uid="{00000000-0005-0000-0000-000015050000}"/>
    <cellStyle name="Обычный 3 2 2 2 4 2 2 2" xfId="8775" xr:uid="{CB6F178C-F3D8-4506-BAA9-AD04620B397A}"/>
    <cellStyle name="Обычный 3 2 2 2 4 2 3" xfId="6641" xr:uid="{8CDBDC11-F545-4AEE-95E9-DDB1CA82DB49}"/>
    <cellStyle name="Обычный 3 2 2 2 4 3" xfId="3536" xr:uid="{00000000-0005-0000-0000-000016050000}"/>
    <cellStyle name="Обычный 3 2 2 2 4 3 2" xfId="7827" xr:uid="{17317FDE-3A87-41D2-B942-3245209B5B08}"/>
    <cellStyle name="Обычный 3 2 2 2 4 4" xfId="5693" xr:uid="{29B2D2C1-7D64-4F73-8219-7E27312B2F14}"/>
    <cellStyle name="Обычный 3 2 2 2 5" xfId="1738" xr:uid="{00000000-0005-0000-0000-000017050000}"/>
    <cellStyle name="Обычный 3 2 2 2 5 2" xfId="4014" xr:uid="{00000000-0005-0000-0000-000018050000}"/>
    <cellStyle name="Обычный 3 2 2 2 5 2 2" xfId="8303" xr:uid="{A04F9DA2-BCD5-4F61-935D-4F55B4D00FA6}"/>
    <cellStyle name="Обычный 3 2 2 2 5 3" xfId="6169" xr:uid="{E541588A-CE94-4D50-8605-5A0030DD9DBC}"/>
    <cellStyle name="Обычный 3 2 2 2 6" xfId="2828" xr:uid="{00000000-0005-0000-0000-000019050000}"/>
    <cellStyle name="Обычный 3 2 2 2 6 2" xfId="4972" xr:uid="{00000000-0005-0000-0000-00001A050000}"/>
    <cellStyle name="Обычный 3 2 2 2 6 2 2" xfId="9254" xr:uid="{C4FCACE4-3944-409B-92F6-25C757554035}"/>
    <cellStyle name="Обычный 3 2 2 2 6 3" xfId="7122" xr:uid="{0ECDD654-D8A7-4B37-BE69-36494795DDB8}"/>
    <cellStyle name="Обычный 3 2 2 2 7" xfId="2950" xr:uid="{00000000-0005-0000-0000-00001B050000}"/>
    <cellStyle name="Обычный 3 2 2 2 7 2" xfId="7241" xr:uid="{ADC98DBC-7B1E-4DC7-82EC-5DB6758B59F0}"/>
    <cellStyle name="Обычный 3 2 2 2 8" xfId="3064" xr:uid="{00000000-0005-0000-0000-00001C050000}"/>
    <cellStyle name="Обычный 3 2 2 2 8 2" xfId="7355" xr:uid="{7EE50C45-7AB8-4492-B05C-8396270D455A}"/>
    <cellStyle name="Обычный 3 2 2 2 9" xfId="5092" xr:uid="{00000000-0005-0000-0000-00001D050000}"/>
    <cellStyle name="Обычный 3 2 2 2 9 2" xfId="9373" xr:uid="{31F1BA26-D8FC-4C5B-BCA5-D76D8A02998F}"/>
    <cellStyle name="Обычный 3 2 2 3" xfId="613" xr:uid="{00000000-0005-0000-0000-00001E050000}"/>
    <cellStyle name="Обычный 3 2 2 3 2" xfId="937" xr:uid="{00000000-0005-0000-0000-00001F050000}"/>
    <cellStyle name="Обычный 3 2 2 3 2 2" xfId="1539" xr:uid="{00000000-0005-0000-0000-000020050000}"/>
    <cellStyle name="Обычный 3 2 2 3 2 2 2" xfId="2498" xr:uid="{00000000-0005-0000-0000-000021050000}"/>
    <cellStyle name="Обычный 3 2 2 3 2 2 2 2" xfId="4771" xr:uid="{00000000-0005-0000-0000-000022050000}"/>
    <cellStyle name="Обычный 3 2 2 3 2 2 2 2 2" xfId="9060" xr:uid="{8F369675-2D9F-4A65-9252-45B5BE43C001}"/>
    <cellStyle name="Обычный 3 2 2 3 2 2 2 3" xfId="6926" xr:uid="{CEE70398-A6E9-4E06-8194-D9B6F47EA886}"/>
    <cellStyle name="Обычный 3 2 2 3 2 2 3" xfId="3821" xr:uid="{00000000-0005-0000-0000-000023050000}"/>
    <cellStyle name="Обычный 3 2 2 3 2 2 3 2" xfId="8112" xr:uid="{3125CFF1-0469-42F3-A64D-76D859CAFF21}"/>
    <cellStyle name="Обычный 3 2 2 3 2 2 4" xfId="5978" xr:uid="{5A5B8460-2F33-4231-9ED2-44371F434CC6}"/>
    <cellStyle name="Обычный 3 2 2 3 2 3" xfId="2026" xr:uid="{00000000-0005-0000-0000-000024050000}"/>
    <cellStyle name="Обычный 3 2 2 3 2 3 2" xfId="4299" xr:uid="{00000000-0005-0000-0000-000025050000}"/>
    <cellStyle name="Обычный 3 2 2 3 2 3 2 2" xfId="8588" xr:uid="{54D2BC92-38A2-41EF-A4E4-FB4D2CFACE3B}"/>
    <cellStyle name="Обычный 3 2 2 3 2 3 3" xfId="6454" xr:uid="{9FD4F4E4-8D4E-4A12-A481-ABC5C0D21104}"/>
    <cellStyle name="Обычный 3 2 2 3 2 4" xfId="3349" xr:uid="{00000000-0005-0000-0000-000026050000}"/>
    <cellStyle name="Обычный 3 2 2 3 2 4 2" xfId="7640" xr:uid="{7E4D41AC-EE49-4A4B-ABB9-60039F84A65F}"/>
    <cellStyle name="Обычный 3 2 2 3 2 5" xfId="5503" xr:uid="{AE34E87C-5729-4B3F-A149-E4CDF5C02648}"/>
    <cellStyle name="Обычный 3 2 2 3 3" xfId="1311" xr:uid="{00000000-0005-0000-0000-000027050000}"/>
    <cellStyle name="Обычный 3 2 2 3 3 2" xfId="2270" xr:uid="{00000000-0005-0000-0000-000028050000}"/>
    <cellStyle name="Обычный 3 2 2 3 3 2 2" xfId="4543" xr:uid="{00000000-0005-0000-0000-000029050000}"/>
    <cellStyle name="Обычный 3 2 2 3 3 2 2 2" xfId="8832" xr:uid="{6D3E82C0-8FA5-4783-9ADB-30339FD6F799}"/>
    <cellStyle name="Обычный 3 2 2 3 3 2 3" xfId="6698" xr:uid="{2EDEBE2D-2214-4CBA-9B62-00D6360DA231}"/>
    <cellStyle name="Обычный 3 2 2 3 3 3" xfId="3593" xr:uid="{00000000-0005-0000-0000-00002A050000}"/>
    <cellStyle name="Обычный 3 2 2 3 3 3 2" xfId="7884" xr:uid="{A2B09558-5731-4A73-AC64-D80E0F14BC49}"/>
    <cellStyle name="Обычный 3 2 2 3 3 4" xfId="5750" xr:uid="{1649CC6B-D16E-471F-B937-30E1569CACCE}"/>
    <cellStyle name="Обычный 3 2 2 3 4" xfId="1797" xr:uid="{00000000-0005-0000-0000-00002B050000}"/>
    <cellStyle name="Обычный 3 2 2 3 4 2" xfId="4071" xr:uid="{00000000-0005-0000-0000-00002C050000}"/>
    <cellStyle name="Обычный 3 2 2 3 4 2 2" xfId="8360" xr:uid="{8593F959-6E22-4198-97CE-F713447B3494}"/>
    <cellStyle name="Обычный 3 2 2 3 4 3" xfId="6226" xr:uid="{2FBEA65E-3EBE-41F8-93B7-E03C31E2E7EC}"/>
    <cellStyle name="Обычный 3 2 2 3 5" xfId="3121" xr:uid="{00000000-0005-0000-0000-00002D050000}"/>
    <cellStyle name="Обычный 3 2 2 3 5 2" xfId="7412" xr:uid="{D72D0908-502E-4645-A9FB-29B64E7CEFAE}"/>
    <cellStyle name="Обычный 3 2 2 3 6" xfId="5273" xr:uid="{8352992B-A7BF-481A-B6CF-FBC39D95595C}"/>
    <cellStyle name="Обычный 3 2 2 4" xfId="822" xr:uid="{00000000-0005-0000-0000-00002E050000}"/>
    <cellStyle name="Обычный 3 2 2 4 2" xfId="1425" xr:uid="{00000000-0005-0000-0000-00002F050000}"/>
    <cellStyle name="Обычный 3 2 2 4 2 2" xfId="2384" xr:uid="{00000000-0005-0000-0000-000030050000}"/>
    <cellStyle name="Обычный 3 2 2 4 2 2 2" xfId="4657" xr:uid="{00000000-0005-0000-0000-000031050000}"/>
    <cellStyle name="Обычный 3 2 2 4 2 2 2 2" xfId="8946" xr:uid="{7695AC3C-2F97-4BEF-AB39-1A62CEF58390}"/>
    <cellStyle name="Обычный 3 2 2 4 2 2 3" xfId="6812" xr:uid="{07A4C8EB-42E9-4970-8A4B-86A86A15EF4D}"/>
    <cellStyle name="Обычный 3 2 2 4 2 3" xfId="3707" xr:uid="{00000000-0005-0000-0000-000032050000}"/>
    <cellStyle name="Обычный 3 2 2 4 2 3 2" xfId="7998" xr:uid="{63421B4C-A5EE-433C-8218-9BD7A0BFFF93}"/>
    <cellStyle name="Обычный 3 2 2 4 2 4" xfId="5864" xr:uid="{97F4AB6C-76F8-48E6-826A-AA5B69CE29AD}"/>
    <cellStyle name="Обычный 3 2 2 4 3" xfId="1912" xr:uid="{00000000-0005-0000-0000-000033050000}"/>
    <cellStyle name="Обычный 3 2 2 4 3 2" xfId="4185" xr:uid="{00000000-0005-0000-0000-000034050000}"/>
    <cellStyle name="Обычный 3 2 2 4 3 2 2" xfId="8474" xr:uid="{E7C2F5F1-63FF-4502-86BD-BE25225780C2}"/>
    <cellStyle name="Обычный 3 2 2 4 3 3" xfId="6340" xr:uid="{A2F4E0A1-D3CB-4AF2-8789-5382BAFF4ED0}"/>
    <cellStyle name="Обычный 3 2 2 4 4" xfId="3235" xr:uid="{00000000-0005-0000-0000-000035050000}"/>
    <cellStyle name="Обычный 3 2 2 4 4 2" xfId="7526" xr:uid="{34082ACD-BA83-45BF-A570-1DCAD2CDCBFB}"/>
    <cellStyle name="Обычный 3 2 2 4 5" xfId="5389" xr:uid="{38124FB0-4521-4EA6-8874-AB57917C52D3}"/>
    <cellStyle name="Обычный 3 2 2 5" xfId="1196" xr:uid="{00000000-0005-0000-0000-000036050000}"/>
    <cellStyle name="Обычный 3 2 2 5 2" xfId="2156" xr:uid="{00000000-0005-0000-0000-000037050000}"/>
    <cellStyle name="Обычный 3 2 2 5 2 2" xfId="4429" xr:uid="{00000000-0005-0000-0000-000038050000}"/>
    <cellStyle name="Обычный 3 2 2 5 2 2 2" xfId="8718" xr:uid="{003DEE54-01FA-41FB-826C-82E19729E15E}"/>
    <cellStyle name="Обычный 3 2 2 5 2 3" xfId="6584" xr:uid="{E76EB405-0D39-491F-815E-47ABCEC3CE68}"/>
    <cellStyle name="Обычный 3 2 2 5 3" xfId="3479" xr:uid="{00000000-0005-0000-0000-000039050000}"/>
    <cellStyle name="Обычный 3 2 2 5 3 2" xfId="7770" xr:uid="{E5D1B7B4-23DC-442A-9904-06A2DAED7EBC}"/>
    <cellStyle name="Обычный 3 2 2 5 4" xfId="5636" xr:uid="{320B51EE-8719-4C00-B02B-FFE38B7B7B8F}"/>
    <cellStyle name="Обычный 3 2 2 6" xfId="1681" xr:uid="{00000000-0005-0000-0000-00003A050000}"/>
    <cellStyle name="Обычный 3 2 2 6 2" xfId="3957" xr:uid="{00000000-0005-0000-0000-00003B050000}"/>
    <cellStyle name="Обычный 3 2 2 6 2 2" xfId="8246" xr:uid="{834D5E4A-A07F-4CF2-BDD4-F1282E2DF952}"/>
    <cellStyle name="Обычный 3 2 2 6 3" xfId="6112" xr:uid="{36AA4D08-7BCA-4483-896B-1B55177C4324}"/>
    <cellStyle name="Обычный 3 2 2 7" xfId="2771" xr:uid="{00000000-0005-0000-0000-00003C050000}"/>
    <cellStyle name="Обычный 3 2 2 7 2" xfId="4915" xr:uid="{00000000-0005-0000-0000-00003D050000}"/>
    <cellStyle name="Обычный 3 2 2 7 2 2" xfId="9197" xr:uid="{FD22AA56-890F-4583-8B70-658F08539441}"/>
    <cellStyle name="Обычный 3 2 2 7 3" xfId="7065" xr:uid="{2EA7F7E8-8797-4D3C-8D20-7AB63CE1C2F4}"/>
    <cellStyle name="Обычный 3 2 2 8" xfId="2893" xr:uid="{00000000-0005-0000-0000-00003E050000}"/>
    <cellStyle name="Обычный 3 2 2 8 2" xfId="7184" xr:uid="{717D6485-C268-40FD-99E4-EF391AA134B7}"/>
    <cellStyle name="Обычный 3 2 2 9" xfId="3007" xr:uid="{00000000-0005-0000-0000-00003F050000}"/>
    <cellStyle name="Обычный 3 2 2 9 2" xfId="7298" xr:uid="{BF3B1055-9C42-4142-9A2D-6D3EE2A23BCA}"/>
    <cellStyle name="Обычный 3 2 3" xfId="405" xr:uid="{00000000-0005-0000-0000-000040050000}"/>
    <cellStyle name="Обычный 3 2 3 10" xfId="5054" xr:uid="{00000000-0005-0000-0000-000041050000}"/>
    <cellStyle name="Обычный 3 2 3 10 2" xfId="9335" xr:uid="{7A85DCF8-2B7F-49B1-9F6D-175DD744294E}"/>
    <cellStyle name="Обычный 3 2 3 11" xfId="5176" xr:uid="{496BF8A1-75E7-4621-80F2-9EAA33806E2C}"/>
    <cellStyle name="Обычный 3 2 3 12" xfId="9479" xr:uid="{635E9D8C-451E-4EB3-9168-C9BDC4E531C4}"/>
    <cellStyle name="Обычный 3 2 3 2" xfId="506" xr:uid="{00000000-0005-0000-0000-000042050000}"/>
    <cellStyle name="Обычный 3 2 3 2 10" xfId="5234" xr:uid="{592F9FE6-683E-4B90-AA69-FD5529AEBC16}"/>
    <cellStyle name="Обычный 3 2 3 2 2" xfId="692" xr:uid="{00000000-0005-0000-0000-000043050000}"/>
    <cellStyle name="Обычный 3 2 3 2 2 2" xfId="1013" xr:uid="{00000000-0005-0000-0000-000044050000}"/>
    <cellStyle name="Обычный 3 2 3 2 2 2 2" xfId="1615" xr:uid="{00000000-0005-0000-0000-000045050000}"/>
    <cellStyle name="Обычный 3 2 3 2 2 2 2 2" xfId="2574" xr:uid="{00000000-0005-0000-0000-000046050000}"/>
    <cellStyle name="Обычный 3 2 3 2 2 2 2 2 2" xfId="4847" xr:uid="{00000000-0005-0000-0000-000047050000}"/>
    <cellStyle name="Обычный 3 2 3 2 2 2 2 2 2 2" xfId="9136" xr:uid="{2EBC3BDA-711D-40B0-908E-EB3802ECFD14}"/>
    <cellStyle name="Обычный 3 2 3 2 2 2 2 2 3" xfId="7002" xr:uid="{0F30DC92-26DD-468F-92AC-E18D8CAFAAC6}"/>
    <cellStyle name="Обычный 3 2 3 2 2 2 2 3" xfId="3897" xr:uid="{00000000-0005-0000-0000-000048050000}"/>
    <cellStyle name="Обычный 3 2 3 2 2 2 2 3 2" xfId="8188" xr:uid="{E05CFD0D-2C95-4099-8153-538C8B10F670}"/>
    <cellStyle name="Обычный 3 2 3 2 2 2 2 4" xfId="6054" xr:uid="{89057D28-9F1A-4538-ACD9-D676B5D7F9B2}"/>
    <cellStyle name="Обычный 3 2 3 2 2 2 3" xfId="2102" xr:uid="{00000000-0005-0000-0000-000049050000}"/>
    <cellStyle name="Обычный 3 2 3 2 2 2 3 2" xfId="4375" xr:uid="{00000000-0005-0000-0000-00004A050000}"/>
    <cellStyle name="Обычный 3 2 3 2 2 2 3 2 2" xfId="8664" xr:uid="{AE342C74-DD4A-4CD1-B7CC-ECA8238A4543}"/>
    <cellStyle name="Обычный 3 2 3 2 2 2 3 3" xfId="6530" xr:uid="{59E6220B-ECEF-4606-BA9E-561E35C5D2A8}"/>
    <cellStyle name="Обычный 3 2 3 2 2 2 4" xfId="3425" xr:uid="{00000000-0005-0000-0000-00004B050000}"/>
    <cellStyle name="Обычный 3 2 3 2 2 2 4 2" xfId="7716" xr:uid="{FA120C03-9AEE-4193-B6C6-CC03D01A5EE3}"/>
    <cellStyle name="Обычный 3 2 3 2 2 2 5" xfId="5579" xr:uid="{D468C373-1E54-4124-B4E3-3E35BDD847C9}"/>
    <cellStyle name="Обычный 3 2 3 2 2 3" xfId="1387" xr:uid="{00000000-0005-0000-0000-00004C050000}"/>
    <cellStyle name="Обычный 3 2 3 2 2 3 2" xfId="2346" xr:uid="{00000000-0005-0000-0000-00004D050000}"/>
    <cellStyle name="Обычный 3 2 3 2 2 3 2 2" xfId="4619" xr:uid="{00000000-0005-0000-0000-00004E050000}"/>
    <cellStyle name="Обычный 3 2 3 2 2 3 2 2 2" xfId="8908" xr:uid="{BE308BA5-1CE3-46F0-900F-A3A4CBE2F335}"/>
    <cellStyle name="Обычный 3 2 3 2 2 3 2 3" xfId="6774" xr:uid="{786FAF96-6D9E-4DA6-A1DB-304A7F6AE111}"/>
    <cellStyle name="Обычный 3 2 3 2 2 3 3" xfId="3669" xr:uid="{00000000-0005-0000-0000-00004F050000}"/>
    <cellStyle name="Обычный 3 2 3 2 2 3 3 2" xfId="7960" xr:uid="{ED195037-32DD-4756-A67B-22C516EDB259}"/>
    <cellStyle name="Обычный 3 2 3 2 2 3 4" xfId="5826" xr:uid="{B826B1B5-D169-4335-9512-C9307B6162AB}"/>
    <cellStyle name="Обычный 3 2 3 2 2 4" xfId="1873" xr:uid="{00000000-0005-0000-0000-000050050000}"/>
    <cellStyle name="Обычный 3 2 3 2 2 4 2" xfId="4147" xr:uid="{00000000-0005-0000-0000-000051050000}"/>
    <cellStyle name="Обычный 3 2 3 2 2 4 2 2" xfId="8436" xr:uid="{8F550097-828B-44BF-8F2B-10DAF7679772}"/>
    <cellStyle name="Обычный 3 2 3 2 2 4 3" xfId="6302" xr:uid="{99048994-0059-4F15-8E4A-0C614ECC8258}"/>
    <cellStyle name="Обычный 3 2 3 2 2 5" xfId="3197" xr:uid="{00000000-0005-0000-0000-000052050000}"/>
    <cellStyle name="Обычный 3 2 3 2 2 5 2" xfId="7488" xr:uid="{01CC1358-943C-4610-AFCF-6388C3F8634E}"/>
    <cellStyle name="Обычный 3 2 3 2 2 6" xfId="5349" xr:uid="{36283AFD-F91F-4463-9463-302E17D82926}"/>
    <cellStyle name="Обычный 3 2 3 2 3" xfId="898" xr:uid="{00000000-0005-0000-0000-000053050000}"/>
    <cellStyle name="Обычный 3 2 3 2 3 2" xfId="1501" xr:uid="{00000000-0005-0000-0000-000054050000}"/>
    <cellStyle name="Обычный 3 2 3 2 3 2 2" xfId="2460" xr:uid="{00000000-0005-0000-0000-000055050000}"/>
    <cellStyle name="Обычный 3 2 3 2 3 2 2 2" xfId="4733" xr:uid="{00000000-0005-0000-0000-000056050000}"/>
    <cellStyle name="Обычный 3 2 3 2 3 2 2 2 2" xfId="9022" xr:uid="{42345B9B-79D6-499D-B052-751FD54AE4DD}"/>
    <cellStyle name="Обычный 3 2 3 2 3 2 2 3" xfId="6888" xr:uid="{9DC9E725-0256-4AF4-81E1-BC16E504F1E8}"/>
    <cellStyle name="Обычный 3 2 3 2 3 2 3" xfId="3783" xr:uid="{00000000-0005-0000-0000-000057050000}"/>
    <cellStyle name="Обычный 3 2 3 2 3 2 3 2" xfId="8074" xr:uid="{95016291-AE37-4B23-BC6E-15F3E42DB7EA}"/>
    <cellStyle name="Обычный 3 2 3 2 3 2 4" xfId="5940" xr:uid="{49EB2C22-AA4E-4C57-B1A9-78F0F2653DAA}"/>
    <cellStyle name="Обычный 3 2 3 2 3 3" xfId="1988" xr:uid="{00000000-0005-0000-0000-000058050000}"/>
    <cellStyle name="Обычный 3 2 3 2 3 3 2" xfId="4261" xr:uid="{00000000-0005-0000-0000-000059050000}"/>
    <cellStyle name="Обычный 3 2 3 2 3 3 2 2" xfId="8550" xr:uid="{7D23018B-5B97-46FB-AE98-C9B5CBFDBD90}"/>
    <cellStyle name="Обычный 3 2 3 2 3 3 3" xfId="6416" xr:uid="{62826868-512E-47A6-962C-3D7CF1FE9E79}"/>
    <cellStyle name="Обычный 3 2 3 2 3 4" xfId="3311" xr:uid="{00000000-0005-0000-0000-00005A050000}"/>
    <cellStyle name="Обычный 3 2 3 2 3 4 2" xfId="7602" xr:uid="{1DBD6B04-BC1E-4181-AC71-14F25DFFF3B7}"/>
    <cellStyle name="Обычный 3 2 3 2 3 5" xfId="5465" xr:uid="{21120065-BF97-49E3-920B-0F047DE41D0E}"/>
    <cellStyle name="Обычный 3 2 3 2 4" xfId="1272" xr:uid="{00000000-0005-0000-0000-00005B050000}"/>
    <cellStyle name="Обычный 3 2 3 2 4 2" xfId="2232" xr:uid="{00000000-0005-0000-0000-00005C050000}"/>
    <cellStyle name="Обычный 3 2 3 2 4 2 2" xfId="4505" xr:uid="{00000000-0005-0000-0000-00005D050000}"/>
    <cellStyle name="Обычный 3 2 3 2 4 2 2 2" xfId="8794" xr:uid="{FE2F6E01-3860-4F53-A691-3433AA3AC092}"/>
    <cellStyle name="Обычный 3 2 3 2 4 2 3" xfId="6660" xr:uid="{A3349E0F-8560-44B9-BB6D-E8444F2FF0AD}"/>
    <cellStyle name="Обычный 3 2 3 2 4 3" xfId="3555" xr:uid="{00000000-0005-0000-0000-00005E050000}"/>
    <cellStyle name="Обычный 3 2 3 2 4 3 2" xfId="7846" xr:uid="{BB38FDC2-353B-41CD-A5D9-D363ACD97348}"/>
    <cellStyle name="Обычный 3 2 3 2 4 4" xfId="5712" xr:uid="{F9CC0CB4-D1B1-4538-9B46-A439ED52A525}"/>
    <cellStyle name="Обычный 3 2 3 2 5" xfId="1757" xr:uid="{00000000-0005-0000-0000-00005F050000}"/>
    <cellStyle name="Обычный 3 2 3 2 5 2" xfId="4033" xr:uid="{00000000-0005-0000-0000-000060050000}"/>
    <cellStyle name="Обычный 3 2 3 2 5 2 2" xfId="8322" xr:uid="{9AFE1D58-9B0B-45AE-8987-5C6F3C7F219C}"/>
    <cellStyle name="Обычный 3 2 3 2 5 3" xfId="6188" xr:uid="{9B1F0494-A5F8-4E49-84AC-1EE7B9226015}"/>
    <cellStyle name="Обычный 3 2 3 2 6" xfId="2847" xr:uid="{00000000-0005-0000-0000-000061050000}"/>
    <cellStyle name="Обычный 3 2 3 2 6 2" xfId="4991" xr:uid="{00000000-0005-0000-0000-000062050000}"/>
    <cellStyle name="Обычный 3 2 3 2 6 2 2" xfId="9273" xr:uid="{3FE7E6F9-861D-4D11-92F8-38CAD9CA3EF6}"/>
    <cellStyle name="Обычный 3 2 3 2 6 3" xfId="7141" xr:uid="{D9B4E83E-AB8F-4480-A31A-BB7B189C7693}"/>
    <cellStyle name="Обычный 3 2 3 2 7" xfId="2969" xr:uid="{00000000-0005-0000-0000-000063050000}"/>
    <cellStyle name="Обычный 3 2 3 2 7 2" xfId="7260" xr:uid="{2D648129-3DC8-4257-B331-90A22B09728F}"/>
    <cellStyle name="Обычный 3 2 3 2 8" xfId="3083" xr:uid="{00000000-0005-0000-0000-000064050000}"/>
    <cellStyle name="Обычный 3 2 3 2 8 2" xfId="7374" xr:uid="{6B5DBB72-7BA8-4977-B8F5-BC3A7DBD6617}"/>
    <cellStyle name="Обычный 3 2 3 2 9" xfId="5111" xr:uid="{00000000-0005-0000-0000-000065050000}"/>
    <cellStyle name="Обычный 3 2 3 2 9 2" xfId="9392" xr:uid="{78545B3D-A40F-486B-824F-3AB98E040D52}"/>
    <cellStyle name="Обычный 3 2 3 3" xfId="633" xr:uid="{00000000-0005-0000-0000-000066050000}"/>
    <cellStyle name="Обычный 3 2 3 3 2" xfId="956" xr:uid="{00000000-0005-0000-0000-000067050000}"/>
    <cellStyle name="Обычный 3 2 3 3 2 2" xfId="1558" xr:uid="{00000000-0005-0000-0000-000068050000}"/>
    <cellStyle name="Обычный 3 2 3 3 2 2 2" xfId="2517" xr:uid="{00000000-0005-0000-0000-000069050000}"/>
    <cellStyle name="Обычный 3 2 3 3 2 2 2 2" xfId="4790" xr:uid="{00000000-0005-0000-0000-00006A050000}"/>
    <cellStyle name="Обычный 3 2 3 3 2 2 2 2 2" xfId="9079" xr:uid="{5F55B7C4-0F16-4262-8C91-1375B69192FF}"/>
    <cellStyle name="Обычный 3 2 3 3 2 2 2 3" xfId="6945" xr:uid="{0FF9A682-41E2-4012-82E9-9457FC33087A}"/>
    <cellStyle name="Обычный 3 2 3 3 2 2 3" xfId="3840" xr:uid="{00000000-0005-0000-0000-00006B050000}"/>
    <cellStyle name="Обычный 3 2 3 3 2 2 3 2" xfId="8131" xr:uid="{E9911976-22C4-4383-9328-088821F5EFA7}"/>
    <cellStyle name="Обычный 3 2 3 3 2 2 4" xfId="5997" xr:uid="{0FC2362E-0A8E-4AA7-95BF-CA0863A36ABD}"/>
    <cellStyle name="Обычный 3 2 3 3 2 3" xfId="2045" xr:uid="{00000000-0005-0000-0000-00006C050000}"/>
    <cellStyle name="Обычный 3 2 3 3 2 3 2" xfId="4318" xr:uid="{00000000-0005-0000-0000-00006D050000}"/>
    <cellStyle name="Обычный 3 2 3 3 2 3 2 2" xfId="8607" xr:uid="{795726B1-4D7A-4F8E-855A-239A9B9AF792}"/>
    <cellStyle name="Обычный 3 2 3 3 2 3 3" xfId="6473" xr:uid="{1281099C-8A16-450F-AAC8-6FD842BCE35F}"/>
    <cellStyle name="Обычный 3 2 3 3 2 4" xfId="3368" xr:uid="{00000000-0005-0000-0000-00006E050000}"/>
    <cellStyle name="Обычный 3 2 3 3 2 4 2" xfId="7659" xr:uid="{D86576D0-465F-4490-9639-8C07B8EE2640}"/>
    <cellStyle name="Обычный 3 2 3 3 2 5" xfId="5522" xr:uid="{62DD7591-021F-4935-89C8-5442DB5B2D72}"/>
    <cellStyle name="Обычный 3 2 3 3 3" xfId="1330" xr:uid="{00000000-0005-0000-0000-00006F050000}"/>
    <cellStyle name="Обычный 3 2 3 3 3 2" xfId="2289" xr:uid="{00000000-0005-0000-0000-000070050000}"/>
    <cellStyle name="Обычный 3 2 3 3 3 2 2" xfId="4562" xr:uid="{00000000-0005-0000-0000-000071050000}"/>
    <cellStyle name="Обычный 3 2 3 3 3 2 2 2" xfId="8851" xr:uid="{E6BD2608-A2D1-4415-956A-103D2DE04224}"/>
    <cellStyle name="Обычный 3 2 3 3 3 2 3" xfId="6717" xr:uid="{6CFB257E-5892-43A5-ACC6-9D24695B72D1}"/>
    <cellStyle name="Обычный 3 2 3 3 3 3" xfId="3612" xr:uid="{00000000-0005-0000-0000-000072050000}"/>
    <cellStyle name="Обычный 3 2 3 3 3 3 2" xfId="7903" xr:uid="{0CF0F7F5-3D00-4E0A-A747-9C3E4D4D1BE7}"/>
    <cellStyle name="Обычный 3 2 3 3 3 4" xfId="5769" xr:uid="{D7531F50-9EC9-4712-86C6-716CD2298F50}"/>
    <cellStyle name="Обычный 3 2 3 3 4" xfId="1816" xr:uid="{00000000-0005-0000-0000-000073050000}"/>
    <cellStyle name="Обычный 3 2 3 3 4 2" xfId="4090" xr:uid="{00000000-0005-0000-0000-000074050000}"/>
    <cellStyle name="Обычный 3 2 3 3 4 2 2" xfId="8379" xr:uid="{EB4A783A-DA8C-4A0A-B46A-A7348EA80C6D}"/>
    <cellStyle name="Обычный 3 2 3 3 4 3" xfId="6245" xr:uid="{2853A4DD-4A16-44BA-82AF-A6551EBADC81}"/>
    <cellStyle name="Обычный 3 2 3 3 5" xfId="3140" xr:uid="{00000000-0005-0000-0000-000075050000}"/>
    <cellStyle name="Обычный 3 2 3 3 5 2" xfId="7431" xr:uid="{24630C3B-6BF8-485A-8FB5-6452637E7161}"/>
    <cellStyle name="Обычный 3 2 3 3 6" xfId="5292" xr:uid="{13E241A3-B49D-4D89-9DD5-328491FF7749}"/>
    <cellStyle name="Обычный 3 2 3 4" xfId="841" xr:uid="{00000000-0005-0000-0000-000076050000}"/>
    <cellStyle name="Обычный 3 2 3 4 2" xfId="1444" xr:uid="{00000000-0005-0000-0000-000077050000}"/>
    <cellStyle name="Обычный 3 2 3 4 2 2" xfId="2403" xr:uid="{00000000-0005-0000-0000-000078050000}"/>
    <cellStyle name="Обычный 3 2 3 4 2 2 2" xfId="4676" xr:uid="{00000000-0005-0000-0000-000079050000}"/>
    <cellStyle name="Обычный 3 2 3 4 2 2 2 2" xfId="8965" xr:uid="{0CF0A8C3-BCF2-452C-B2D5-CEC9589CE2E0}"/>
    <cellStyle name="Обычный 3 2 3 4 2 2 3" xfId="6831" xr:uid="{7F237AF2-6D3F-40C3-B376-09EA3FD3F2CA}"/>
    <cellStyle name="Обычный 3 2 3 4 2 3" xfId="3726" xr:uid="{00000000-0005-0000-0000-00007A050000}"/>
    <cellStyle name="Обычный 3 2 3 4 2 3 2" xfId="8017" xr:uid="{10B6BAA4-0C3E-4F43-839E-0BD870843367}"/>
    <cellStyle name="Обычный 3 2 3 4 2 4" xfId="5883" xr:uid="{D5E1C1BE-1405-4896-B941-4A6E23656150}"/>
    <cellStyle name="Обычный 3 2 3 4 3" xfId="1931" xr:uid="{00000000-0005-0000-0000-00007B050000}"/>
    <cellStyle name="Обычный 3 2 3 4 3 2" xfId="4204" xr:uid="{00000000-0005-0000-0000-00007C050000}"/>
    <cellStyle name="Обычный 3 2 3 4 3 2 2" xfId="8493" xr:uid="{6C93EAD2-8B48-49A1-8A56-1C5BB291C2C2}"/>
    <cellStyle name="Обычный 3 2 3 4 3 3" xfId="6359" xr:uid="{D7C5D1DB-8B07-4234-A4B0-57C896C3602D}"/>
    <cellStyle name="Обычный 3 2 3 4 4" xfId="3254" xr:uid="{00000000-0005-0000-0000-00007D050000}"/>
    <cellStyle name="Обычный 3 2 3 4 4 2" xfId="7545" xr:uid="{3BD27065-4B9F-4AF8-A8FE-1187EB476931}"/>
    <cellStyle name="Обычный 3 2 3 4 5" xfId="5408" xr:uid="{678B1077-390D-4118-BCAE-3A624BA9B96B}"/>
    <cellStyle name="Обычный 3 2 3 5" xfId="1215" xr:uid="{00000000-0005-0000-0000-00007E050000}"/>
    <cellStyle name="Обычный 3 2 3 5 2" xfId="2175" xr:uid="{00000000-0005-0000-0000-00007F050000}"/>
    <cellStyle name="Обычный 3 2 3 5 2 2" xfId="4448" xr:uid="{00000000-0005-0000-0000-000080050000}"/>
    <cellStyle name="Обычный 3 2 3 5 2 2 2" xfId="8737" xr:uid="{336558BD-9713-4B06-AF63-54716B5E4AE7}"/>
    <cellStyle name="Обычный 3 2 3 5 2 3" xfId="6603" xr:uid="{69A29870-839A-4F65-BFCB-36DC20CC3E4C}"/>
    <cellStyle name="Обычный 3 2 3 5 3" xfId="3498" xr:uid="{00000000-0005-0000-0000-000081050000}"/>
    <cellStyle name="Обычный 3 2 3 5 3 2" xfId="7789" xr:uid="{B126B398-366D-4394-BF9B-D47D10AB17E8}"/>
    <cellStyle name="Обычный 3 2 3 5 4" xfId="5655" xr:uid="{7D51B6C5-6426-421C-B16E-1068D374F776}"/>
    <cellStyle name="Обычный 3 2 3 6" xfId="1700" xr:uid="{00000000-0005-0000-0000-000082050000}"/>
    <cellStyle name="Обычный 3 2 3 6 2" xfId="3976" xr:uid="{00000000-0005-0000-0000-000083050000}"/>
    <cellStyle name="Обычный 3 2 3 6 2 2" xfId="8265" xr:uid="{1FA87770-1FDF-49A1-BFD0-521B5AFF7614}"/>
    <cellStyle name="Обычный 3 2 3 6 3" xfId="6131" xr:uid="{91B0ACA0-0BF7-4C2D-B3CB-28B2B836A78D}"/>
    <cellStyle name="Обычный 3 2 3 7" xfId="2790" xr:uid="{00000000-0005-0000-0000-000084050000}"/>
    <cellStyle name="Обычный 3 2 3 7 2" xfId="4934" xr:uid="{00000000-0005-0000-0000-000085050000}"/>
    <cellStyle name="Обычный 3 2 3 7 2 2" xfId="9216" xr:uid="{AC17B6F9-0AED-4E71-9834-2DE443F16091}"/>
    <cellStyle name="Обычный 3 2 3 7 3" xfId="7084" xr:uid="{EF6DC0AE-0232-4932-989A-FD95C1FFE31E}"/>
    <cellStyle name="Обычный 3 2 3 8" xfId="2912" xr:uid="{00000000-0005-0000-0000-000086050000}"/>
    <cellStyle name="Обычный 3 2 3 8 2" xfId="7203" xr:uid="{92E348A3-3169-40B2-9F9E-DB201071EE3C}"/>
    <cellStyle name="Обычный 3 2 3 9" xfId="3026" xr:uid="{00000000-0005-0000-0000-000087050000}"/>
    <cellStyle name="Обычный 3 2 3 9 2" xfId="7317" xr:uid="{34667B31-83FB-4905-A81D-D3CF7E5C9047}"/>
    <cellStyle name="Обычный 3 2 4" xfId="468" xr:uid="{00000000-0005-0000-0000-000088050000}"/>
    <cellStyle name="Обычный 3 2 4 10" xfId="5196" xr:uid="{EE4F1D5B-2017-4920-A6D2-6FE75B396DE9}"/>
    <cellStyle name="Обычный 3 2 4 2" xfId="654" xr:uid="{00000000-0005-0000-0000-000089050000}"/>
    <cellStyle name="Обычный 3 2 4 2 2" xfId="975" xr:uid="{00000000-0005-0000-0000-00008A050000}"/>
    <cellStyle name="Обычный 3 2 4 2 2 2" xfId="1577" xr:uid="{00000000-0005-0000-0000-00008B050000}"/>
    <cellStyle name="Обычный 3 2 4 2 2 2 2" xfId="2536" xr:uid="{00000000-0005-0000-0000-00008C050000}"/>
    <cellStyle name="Обычный 3 2 4 2 2 2 2 2" xfId="4809" xr:uid="{00000000-0005-0000-0000-00008D050000}"/>
    <cellStyle name="Обычный 3 2 4 2 2 2 2 2 2" xfId="9098" xr:uid="{5CC45DDD-F8EC-439C-A6EE-2E2DDD6279C3}"/>
    <cellStyle name="Обычный 3 2 4 2 2 2 2 3" xfId="6964" xr:uid="{F8466C70-BA13-471F-A317-A006594E3E2E}"/>
    <cellStyle name="Обычный 3 2 4 2 2 2 3" xfId="3859" xr:uid="{00000000-0005-0000-0000-00008E050000}"/>
    <cellStyle name="Обычный 3 2 4 2 2 2 3 2" xfId="8150" xr:uid="{66399541-BA0D-41F1-A61E-A2FF3F98C395}"/>
    <cellStyle name="Обычный 3 2 4 2 2 2 4" xfId="6016" xr:uid="{7E722AC6-2E3F-4423-973B-07DB7D72B5AF}"/>
    <cellStyle name="Обычный 3 2 4 2 2 3" xfId="2064" xr:uid="{00000000-0005-0000-0000-00008F050000}"/>
    <cellStyle name="Обычный 3 2 4 2 2 3 2" xfId="4337" xr:uid="{00000000-0005-0000-0000-000090050000}"/>
    <cellStyle name="Обычный 3 2 4 2 2 3 2 2" xfId="8626" xr:uid="{8CAE6720-EFBA-433D-A583-E46C75AB60B3}"/>
    <cellStyle name="Обычный 3 2 4 2 2 3 3" xfId="6492" xr:uid="{B225D19D-9AF8-41FE-B86C-BD992AF68C52}"/>
    <cellStyle name="Обычный 3 2 4 2 2 4" xfId="3387" xr:uid="{00000000-0005-0000-0000-000091050000}"/>
    <cellStyle name="Обычный 3 2 4 2 2 4 2" xfId="7678" xr:uid="{555AD98E-5DB8-40E9-A2B6-DBBCCD73C5D2}"/>
    <cellStyle name="Обычный 3 2 4 2 2 5" xfId="5541" xr:uid="{B4F69F0F-CF66-4C44-881C-ACEEFD736002}"/>
    <cellStyle name="Обычный 3 2 4 2 3" xfId="1349" xr:uid="{00000000-0005-0000-0000-000092050000}"/>
    <cellStyle name="Обычный 3 2 4 2 3 2" xfId="2308" xr:uid="{00000000-0005-0000-0000-000093050000}"/>
    <cellStyle name="Обычный 3 2 4 2 3 2 2" xfId="4581" xr:uid="{00000000-0005-0000-0000-000094050000}"/>
    <cellStyle name="Обычный 3 2 4 2 3 2 2 2" xfId="8870" xr:uid="{50E98168-C00F-4B68-A2A0-D12D59457E66}"/>
    <cellStyle name="Обычный 3 2 4 2 3 2 3" xfId="6736" xr:uid="{6121E9CE-B692-4B63-9255-EFAB2D003851}"/>
    <cellStyle name="Обычный 3 2 4 2 3 3" xfId="3631" xr:uid="{00000000-0005-0000-0000-000095050000}"/>
    <cellStyle name="Обычный 3 2 4 2 3 3 2" xfId="7922" xr:uid="{3DF40E2F-3A0D-41B0-B4DF-36FC7E2D260F}"/>
    <cellStyle name="Обычный 3 2 4 2 3 4" xfId="5788" xr:uid="{A5EE7CDC-6EE0-4A42-92D0-05061966B5DF}"/>
    <cellStyle name="Обычный 3 2 4 2 4" xfId="1835" xr:uid="{00000000-0005-0000-0000-000096050000}"/>
    <cellStyle name="Обычный 3 2 4 2 4 2" xfId="4109" xr:uid="{00000000-0005-0000-0000-000097050000}"/>
    <cellStyle name="Обычный 3 2 4 2 4 2 2" xfId="8398" xr:uid="{DF55CDD9-A0B5-4520-90A8-DCDE6839EF82}"/>
    <cellStyle name="Обычный 3 2 4 2 4 3" xfId="6264" xr:uid="{DCCE2464-C78F-455F-90B7-81D7254343B9}"/>
    <cellStyle name="Обычный 3 2 4 2 5" xfId="3159" xr:uid="{00000000-0005-0000-0000-000098050000}"/>
    <cellStyle name="Обычный 3 2 4 2 5 2" xfId="7450" xr:uid="{2CC08191-A72C-4707-82CE-8455CEE884E2}"/>
    <cellStyle name="Обычный 3 2 4 2 6" xfId="5311" xr:uid="{903D4B65-FE9A-426E-9129-B0E753DAA762}"/>
    <cellStyle name="Обычный 3 2 4 3" xfId="860" xr:uid="{00000000-0005-0000-0000-000099050000}"/>
    <cellStyle name="Обычный 3 2 4 3 2" xfId="1463" xr:uid="{00000000-0005-0000-0000-00009A050000}"/>
    <cellStyle name="Обычный 3 2 4 3 2 2" xfId="2422" xr:uid="{00000000-0005-0000-0000-00009B050000}"/>
    <cellStyle name="Обычный 3 2 4 3 2 2 2" xfId="4695" xr:uid="{00000000-0005-0000-0000-00009C050000}"/>
    <cellStyle name="Обычный 3 2 4 3 2 2 2 2" xfId="8984" xr:uid="{3898F428-283E-49EA-85C8-70AD30CF2016}"/>
    <cellStyle name="Обычный 3 2 4 3 2 2 3" xfId="6850" xr:uid="{432AE646-FFBE-4856-A8A5-C6E1CDBE13F1}"/>
    <cellStyle name="Обычный 3 2 4 3 2 3" xfId="3745" xr:uid="{00000000-0005-0000-0000-00009D050000}"/>
    <cellStyle name="Обычный 3 2 4 3 2 3 2" xfId="8036" xr:uid="{C1BB840A-ABDE-4877-B769-44B88493A8FD}"/>
    <cellStyle name="Обычный 3 2 4 3 2 4" xfId="5902" xr:uid="{923E1D5B-9337-4FDC-B98E-355E266E06A6}"/>
    <cellStyle name="Обычный 3 2 4 3 3" xfId="1950" xr:uid="{00000000-0005-0000-0000-00009E050000}"/>
    <cellStyle name="Обычный 3 2 4 3 3 2" xfId="4223" xr:uid="{00000000-0005-0000-0000-00009F050000}"/>
    <cellStyle name="Обычный 3 2 4 3 3 2 2" xfId="8512" xr:uid="{75BED35D-E6A8-4753-8501-BCDC7084CF47}"/>
    <cellStyle name="Обычный 3 2 4 3 3 3" xfId="6378" xr:uid="{8ED66B59-910B-4F8A-8132-74093BF8C3A0}"/>
    <cellStyle name="Обычный 3 2 4 3 4" xfId="3273" xr:uid="{00000000-0005-0000-0000-0000A0050000}"/>
    <cellStyle name="Обычный 3 2 4 3 4 2" xfId="7564" xr:uid="{67998A93-346C-4C80-8DFE-E9AD5A01385F}"/>
    <cellStyle name="Обычный 3 2 4 3 5" xfId="5427" xr:uid="{91484601-DB83-4578-9183-5DBA394C21D0}"/>
    <cellStyle name="Обычный 3 2 4 4" xfId="1234" xr:uid="{00000000-0005-0000-0000-0000A1050000}"/>
    <cellStyle name="Обычный 3 2 4 4 2" xfId="2194" xr:uid="{00000000-0005-0000-0000-0000A2050000}"/>
    <cellStyle name="Обычный 3 2 4 4 2 2" xfId="4467" xr:uid="{00000000-0005-0000-0000-0000A3050000}"/>
    <cellStyle name="Обычный 3 2 4 4 2 2 2" xfId="8756" xr:uid="{DE202CF4-0ECB-4824-8BFE-B7C6E3C9536C}"/>
    <cellStyle name="Обычный 3 2 4 4 2 3" xfId="6622" xr:uid="{A7F84F94-ABED-46D4-AE1C-7A07EB99425C}"/>
    <cellStyle name="Обычный 3 2 4 4 3" xfId="3517" xr:uid="{00000000-0005-0000-0000-0000A4050000}"/>
    <cellStyle name="Обычный 3 2 4 4 3 2" xfId="7808" xr:uid="{5BF4BBDC-F03A-4F9B-A75F-51BBD9BB5A1C}"/>
    <cellStyle name="Обычный 3 2 4 4 4" xfId="5674" xr:uid="{189E4452-7D65-4F29-9378-52F3E4217077}"/>
    <cellStyle name="Обычный 3 2 4 5" xfId="1719" xr:uid="{00000000-0005-0000-0000-0000A5050000}"/>
    <cellStyle name="Обычный 3 2 4 5 2" xfId="3995" xr:uid="{00000000-0005-0000-0000-0000A6050000}"/>
    <cellStyle name="Обычный 3 2 4 5 2 2" xfId="8284" xr:uid="{E59BCB1B-1848-4E20-8601-E2DB59695CB8}"/>
    <cellStyle name="Обычный 3 2 4 5 3" xfId="6150" xr:uid="{1A756DBD-90E9-40C6-8288-A7EEE73E32C1}"/>
    <cellStyle name="Обычный 3 2 4 6" xfId="2809" xr:uid="{00000000-0005-0000-0000-0000A7050000}"/>
    <cellStyle name="Обычный 3 2 4 6 2" xfId="4953" xr:uid="{00000000-0005-0000-0000-0000A8050000}"/>
    <cellStyle name="Обычный 3 2 4 6 2 2" xfId="9235" xr:uid="{68F408B5-F306-4518-B931-1EB3821AAC8F}"/>
    <cellStyle name="Обычный 3 2 4 6 3" xfId="7103" xr:uid="{6CBE5D41-BD99-4381-AB70-66361D452EDC}"/>
    <cellStyle name="Обычный 3 2 4 7" xfId="2931" xr:uid="{00000000-0005-0000-0000-0000A9050000}"/>
    <cellStyle name="Обычный 3 2 4 7 2" xfId="7222" xr:uid="{5E34858F-A8BD-4603-9A31-ABC61730D9CC}"/>
    <cellStyle name="Обычный 3 2 4 8" xfId="3045" xr:uid="{00000000-0005-0000-0000-0000AA050000}"/>
    <cellStyle name="Обычный 3 2 4 8 2" xfId="7336" xr:uid="{5AB5DD1F-1043-4198-BF31-B2035E394C7C}"/>
    <cellStyle name="Обычный 3 2 4 9" xfId="5073" xr:uid="{00000000-0005-0000-0000-0000AB050000}"/>
    <cellStyle name="Обычный 3 2 4 9 2" xfId="9354" xr:uid="{6428C9B4-D6FC-43D9-9A7A-F951D3777AA1}"/>
    <cellStyle name="Обычный 3 2 5" xfId="587" xr:uid="{00000000-0005-0000-0000-0000AC050000}"/>
    <cellStyle name="Обычный 3 2 5 2" xfId="918" xr:uid="{00000000-0005-0000-0000-0000AD050000}"/>
    <cellStyle name="Обычный 3 2 5 2 2" xfId="1520" xr:uid="{00000000-0005-0000-0000-0000AE050000}"/>
    <cellStyle name="Обычный 3 2 5 2 2 2" xfId="2479" xr:uid="{00000000-0005-0000-0000-0000AF050000}"/>
    <cellStyle name="Обычный 3 2 5 2 2 2 2" xfId="4752" xr:uid="{00000000-0005-0000-0000-0000B0050000}"/>
    <cellStyle name="Обычный 3 2 5 2 2 2 2 2" xfId="9041" xr:uid="{8902B0E0-F659-4928-9D9A-FE5E9D44695A}"/>
    <cellStyle name="Обычный 3 2 5 2 2 2 3" xfId="6907" xr:uid="{4AF989E7-780D-424D-855D-4D0BE37E63E3}"/>
    <cellStyle name="Обычный 3 2 5 2 2 3" xfId="3802" xr:uid="{00000000-0005-0000-0000-0000B1050000}"/>
    <cellStyle name="Обычный 3 2 5 2 2 3 2" xfId="8093" xr:uid="{4F7BDB9F-9920-4F94-AA2F-F88281060DCF}"/>
    <cellStyle name="Обычный 3 2 5 2 2 4" xfId="5959" xr:uid="{AD25A5DB-ED03-4904-A626-F1DE23EBDA80}"/>
    <cellStyle name="Обычный 3 2 5 2 3" xfId="2007" xr:uid="{00000000-0005-0000-0000-0000B2050000}"/>
    <cellStyle name="Обычный 3 2 5 2 3 2" xfId="4280" xr:uid="{00000000-0005-0000-0000-0000B3050000}"/>
    <cellStyle name="Обычный 3 2 5 2 3 2 2" xfId="8569" xr:uid="{D9305F14-27E4-419F-891B-067368BC4024}"/>
    <cellStyle name="Обычный 3 2 5 2 3 3" xfId="6435" xr:uid="{FE060857-799F-42AF-B901-701C01E7796C}"/>
    <cellStyle name="Обычный 3 2 5 2 4" xfId="3330" xr:uid="{00000000-0005-0000-0000-0000B4050000}"/>
    <cellStyle name="Обычный 3 2 5 2 4 2" xfId="7621" xr:uid="{4F295C2B-D919-4D93-A68D-DFDD4AFE054E}"/>
    <cellStyle name="Обычный 3 2 5 2 5" xfId="5484" xr:uid="{510B47E2-D72F-4900-83AA-46D5D92BAB69}"/>
    <cellStyle name="Обычный 3 2 5 3" xfId="1292" xr:uid="{00000000-0005-0000-0000-0000B5050000}"/>
    <cellStyle name="Обычный 3 2 5 3 2" xfId="2251" xr:uid="{00000000-0005-0000-0000-0000B6050000}"/>
    <cellStyle name="Обычный 3 2 5 3 2 2" xfId="4524" xr:uid="{00000000-0005-0000-0000-0000B7050000}"/>
    <cellStyle name="Обычный 3 2 5 3 2 2 2" xfId="8813" xr:uid="{493C4A00-A65A-4364-9B45-C7A6B972D542}"/>
    <cellStyle name="Обычный 3 2 5 3 2 3" xfId="6679" xr:uid="{86D7CDA8-91D9-482D-8E0D-BEFFA9AB8316}"/>
    <cellStyle name="Обычный 3 2 5 3 3" xfId="3574" xr:uid="{00000000-0005-0000-0000-0000B8050000}"/>
    <cellStyle name="Обычный 3 2 5 3 3 2" xfId="7865" xr:uid="{F5471BA0-4B13-4643-84A0-69985AE36D97}"/>
    <cellStyle name="Обычный 3 2 5 3 4" xfId="5731" xr:uid="{4DFB6065-6586-4E28-BA42-DC284E36BE7F}"/>
    <cellStyle name="Обычный 3 2 5 4" xfId="1778" xr:uid="{00000000-0005-0000-0000-0000B9050000}"/>
    <cellStyle name="Обычный 3 2 5 4 2" xfId="4052" xr:uid="{00000000-0005-0000-0000-0000BA050000}"/>
    <cellStyle name="Обычный 3 2 5 4 2 2" xfId="8341" xr:uid="{0B3C1E5B-C34F-45C8-8D80-04CDDC6BD3B2}"/>
    <cellStyle name="Обычный 3 2 5 4 3" xfId="6207" xr:uid="{0E906CA3-1973-47BE-A884-C9DDCD9714F7}"/>
    <cellStyle name="Обычный 3 2 5 5" xfId="3102" xr:uid="{00000000-0005-0000-0000-0000BB050000}"/>
    <cellStyle name="Обычный 3 2 5 5 2" xfId="7393" xr:uid="{373A3344-B1AB-4665-96F6-5430A480300E}"/>
    <cellStyle name="Обычный 3 2 5 6" xfId="5254" xr:uid="{9D84FBE6-A5F5-48B2-B0F7-5B9D824D9AC3}"/>
    <cellStyle name="Обычный 3 2 6" xfId="803" xr:uid="{00000000-0005-0000-0000-0000BC050000}"/>
    <cellStyle name="Обычный 3 2 6 2" xfId="1406" xr:uid="{00000000-0005-0000-0000-0000BD050000}"/>
    <cellStyle name="Обычный 3 2 6 2 2" xfId="2365" xr:uid="{00000000-0005-0000-0000-0000BE050000}"/>
    <cellStyle name="Обычный 3 2 6 2 2 2" xfId="4638" xr:uid="{00000000-0005-0000-0000-0000BF050000}"/>
    <cellStyle name="Обычный 3 2 6 2 2 2 2" xfId="8927" xr:uid="{B82AA2E6-5B7D-4B09-A73C-70556C6B607A}"/>
    <cellStyle name="Обычный 3 2 6 2 2 3" xfId="6793" xr:uid="{49EFE5A5-F342-49B6-A757-C518C5873C8E}"/>
    <cellStyle name="Обычный 3 2 6 2 3" xfId="3688" xr:uid="{00000000-0005-0000-0000-0000C0050000}"/>
    <cellStyle name="Обычный 3 2 6 2 3 2" xfId="7979" xr:uid="{5ACAA8B5-8EF2-45E8-AEA3-1F5B9C5965CA}"/>
    <cellStyle name="Обычный 3 2 6 2 4" xfId="5845" xr:uid="{233BDF5F-73D2-4AF3-8636-9E012E5A31A4}"/>
    <cellStyle name="Обычный 3 2 6 3" xfId="1893" xr:uid="{00000000-0005-0000-0000-0000C1050000}"/>
    <cellStyle name="Обычный 3 2 6 3 2" xfId="4166" xr:uid="{00000000-0005-0000-0000-0000C2050000}"/>
    <cellStyle name="Обычный 3 2 6 3 2 2" xfId="8455" xr:uid="{F44C7103-C144-4CD1-B037-21E0CDCC7607}"/>
    <cellStyle name="Обычный 3 2 6 3 3" xfId="6321" xr:uid="{51DB6164-39B0-4A23-B5F3-67573D772FC5}"/>
    <cellStyle name="Обычный 3 2 6 4" xfId="3216" xr:uid="{00000000-0005-0000-0000-0000C3050000}"/>
    <cellStyle name="Обычный 3 2 6 4 2" xfId="7507" xr:uid="{CE4B108D-B1E8-4A4B-A924-4BAA86E708A6}"/>
    <cellStyle name="Обычный 3 2 6 5" xfId="5370" xr:uid="{D6604AFE-D42F-4CEA-B9D0-B349CCCFBB58}"/>
    <cellStyle name="Обычный 3 2 7" xfId="1177" xr:uid="{00000000-0005-0000-0000-0000C4050000}"/>
    <cellStyle name="Обычный 3 2 7 2" xfId="2137" xr:uid="{00000000-0005-0000-0000-0000C5050000}"/>
    <cellStyle name="Обычный 3 2 7 2 2" xfId="4410" xr:uid="{00000000-0005-0000-0000-0000C6050000}"/>
    <cellStyle name="Обычный 3 2 7 2 2 2" xfId="8699" xr:uid="{0A4A0985-FD0F-4EB0-9E23-DDAA63DED4AB}"/>
    <cellStyle name="Обычный 3 2 7 2 3" xfId="6565" xr:uid="{F14D0FE7-079C-4FA2-AC9A-D618647241D0}"/>
    <cellStyle name="Обычный 3 2 7 3" xfId="3460" xr:uid="{00000000-0005-0000-0000-0000C7050000}"/>
    <cellStyle name="Обычный 3 2 7 3 2" xfId="7751" xr:uid="{12131F17-CECF-4043-99C8-152D247D0396}"/>
    <cellStyle name="Обычный 3 2 7 4" xfId="5617" xr:uid="{8B68A47B-7E7E-4252-8425-E571EBA57A64}"/>
    <cellStyle name="Обычный 3 2 8" xfId="1661" xr:uid="{00000000-0005-0000-0000-0000C8050000}"/>
    <cellStyle name="Обычный 3 2 8 2" xfId="3938" xr:uid="{00000000-0005-0000-0000-0000C9050000}"/>
    <cellStyle name="Обычный 3 2 8 2 2" xfId="8227" xr:uid="{4D0786AE-75AD-464E-B045-81B6B2255228}"/>
    <cellStyle name="Обычный 3 2 8 3" xfId="6093" xr:uid="{977EBD50-1B04-4239-9C04-F8EFA89AF4F5}"/>
    <cellStyle name="Обычный 3 2 9" xfId="2752" xr:uid="{00000000-0005-0000-0000-0000CA050000}"/>
    <cellStyle name="Обычный 3 2 9 2" xfId="4896" xr:uid="{00000000-0005-0000-0000-0000CB050000}"/>
    <cellStyle name="Обычный 3 2 9 2 2" xfId="9178" xr:uid="{71D715BA-DBEB-4D6C-9C23-0F7956288E7A}"/>
    <cellStyle name="Обычный 3 2 9 3" xfId="7046" xr:uid="{83F6785F-FAED-4FB2-A2FA-B356318EB732}"/>
    <cellStyle name="Обычный 3 3" xfId="367" xr:uid="{00000000-0005-0000-0000-0000CC050000}"/>
    <cellStyle name="Обычный 3 3 10" xfId="5025" xr:uid="{00000000-0005-0000-0000-0000CD050000}"/>
    <cellStyle name="Обычный 3 3 10 2" xfId="9306" xr:uid="{F51F201B-18FF-419B-A826-6431FF141B73}"/>
    <cellStyle name="Обычный 3 3 11" xfId="5147" xr:uid="{E91CEEE2-5E34-47CF-BDFD-F48D43627027}"/>
    <cellStyle name="Обычный 3 3 2" xfId="477" xr:uid="{00000000-0005-0000-0000-0000CE050000}"/>
    <cellStyle name="Обычный 3 3 2 10" xfId="5205" xr:uid="{41517954-84BD-48F0-8001-ECB2141BF1DC}"/>
    <cellStyle name="Обычный 3 3 2 2" xfId="663" xr:uid="{00000000-0005-0000-0000-0000CF050000}"/>
    <cellStyle name="Обычный 3 3 2 2 2" xfId="984" xr:uid="{00000000-0005-0000-0000-0000D0050000}"/>
    <cellStyle name="Обычный 3 3 2 2 2 2" xfId="1586" xr:uid="{00000000-0005-0000-0000-0000D1050000}"/>
    <cellStyle name="Обычный 3 3 2 2 2 2 2" xfId="2545" xr:uid="{00000000-0005-0000-0000-0000D2050000}"/>
    <cellStyle name="Обычный 3 3 2 2 2 2 2 2" xfId="4818" xr:uid="{00000000-0005-0000-0000-0000D3050000}"/>
    <cellStyle name="Обычный 3 3 2 2 2 2 2 2 2" xfId="9107" xr:uid="{DB52A6CF-9069-4E9B-94A8-49B0B479069E}"/>
    <cellStyle name="Обычный 3 3 2 2 2 2 2 3" xfId="6973" xr:uid="{3F6DC87A-3F3C-49A1-88D4-59FB52E3AA4F}"/>
    <cellStyle name="Обычный 3 3 2 2 2 2 3" xfId="3868" xr:uid="{00000000-0005-0000-0000-0000D4050000}"/>
    <cellStyle name="Обычный 3 3 2 2 2 2 3 2" xfId="8159" xr:uid="{F8AD5425-704F-47ED-B98A-E517ECCF78E3}"/>
    <cellStyle name="Обычный 3 3 2 2 2 2 4" xfId="6025" xr:uid="{7EBF3AD0-9E15-443F-869E-4EC3432651A4}"/>
    <cellStyle name="Обычный 3 3 2 2 2 3" xfId="2073" xr:uid="{00000000-0005-0000-0000-0000D5050000}"/>
    <cellStyle name="Обычный 3 3 2 2 2 3 2" xfId="4346" xr:uid="{00000000-0005-0000-0000-0000D6050000}"/>
    <cellStyle name="Обычный 3 3 2 2 2 3 2 2" xfId="8635" xr:uid="{9F4518B9-3111-4B57-BDAB-052034B54F6A}"/>
    <cellStyle name="Обычный 3 3 2 2 2 3 3" xfId="6501" xr:uid="{FC778BD9-F212-4C58-BBF3-DED44CF4C5EF}"/>
    <cellStyle name="Обычный 3 3 2 2 2 4" xfId="3396" xr:uid="{00000000-0005-0000-0000-0000D7050000}"/>
    <cellStyle name="Обычный 3 3 2 2 2 4 2" xfId="7687" xr:uid="{D341C45C-0B60-4DCD-9B47-CCF80D4DB071}"/>
    <cellStyle name="Обычный 3 3 2 2 2 5" xfId="5550" xr:uid="{2F4C4081-D8FC-4E85-BFD8-058F7EA4392C}"/>
    <cellStyle name="Обычный 3 3 2 2 3" xfId="1358" xr:uid="{00000000-0005-0000-0000-0000D8050000}"/>
    <cellStyle name="Обычный 3 3 2 2 3 2" xfId="2317" xr:uid="{00000000-0005-0000-0000-0000D9050000}"/>
    <cellStyle name="Обычный 3 3 2 2 3 2 2" xfId="4590" xr:uid="{00000000-0005-0000-0000-0000DA050000}"/>
    <cellStyle name="Обычный 3 3 2 2 3 2 2 2" xfId="8879" xr:uid="{615D29EF-06C0-439B-847B-8A4EC5202330}"/>
    <cellStyle name="Обычный 3 3 2 2 3 2 3" xfId="6745" xr:uid="{541EDD63-263E-40B2-BEB1-743F10EACD34}"/>
    <cellStyle name="Обычный 3 3 2 2 3 3" xfId="3640" xr:uid="{00000000-0005-0000-0000-0000DB050000}"/>
    <cellStyle name="Обычный 3 3 2 2 3 3 2" xfId="7931" xr:uid="{EA3A2C77-4995-4D9C-8371-270FA4A7068E}"/>
    <cellStyle name="Обычный 3 3 2 2 3 4" xfId="5797" xr:uid="{EED10FB4-5EF6-48D4-9CAF-395354DE33A0}"/>
    <cellStyle name="Обычный 3 3 2 2 4" xfId="1844" xr:uid="{00000000-0005-0000-0000-0000DC050000}"/>
    <cellStyle name="Обычный 3 3 2 2 4 2" xfId="4118" xr:uid="{00000000-0005-0000-0000-0000DD050000}"/>
    <cellStyle name="Обычный 3 3 2 2 4 2 2" xfId="8407" xr:uid="{E80F89DC-0A30-4421-8046-90110CF096A8}"/>
    <cellStyle name="Обычный 3 3 2 2 4 3" xfId="6273" xr:uid="{6AE68944-8861-4E6C-AF1F-28AA7382D0A9}"/>
    <cellStyle name="Обычный 3 3 2 2 5" xfId="3168" xr:uid="{00000000-0005-0000-0000-0000DE050000}"/>
    <cellStyle name="Обычный 3 3 2 2 5 2" xfId="7459" xr:uid="{5EB990E1-510B-45A9-8704-D26ED19F55F9}"/>
    <cellStyle name="Обычный 3 3 2 2 6" xfId="5320" xr:uid="{42C34C3D-0F24-4847-94A1-156DEDBDB835}"/>
    <cellStyle name="Обычный 3 3 2 3" xfId="869" xr:uid="{00000000-0005-0000-0000-0000DF050000}"/>
    <cellStyle name="Обычный 3 3 2 3 2" xfId="1472" xr:uid="{00000000-0005-0000-0000-0000E0050000}"/>
    <cellStyle name="Обычный 3 3 2 3 2 2" xfId="2431" xr:uid="{00000000-0005-0000-0000-0000E1050000}"/>
    <cellStyle name="Обычный 3 3 2 3 2 2 2" xfId="4704" xr:uid="{00000000-0005-0000-0000-0000E2050000}"/>
    <cellStyle name="Обычный 3 3 2 3 2 2 2 2" xfId="8993" xr:uid="{1EDFBD0F-F071-411B-BA3A-EAA6DC5CA6BB}"/>
    <cellStyle name="Обычный 3 3 2 3 2 2 3" xfId="6859" xr:uid="{96B58519-937E-4FBF-8822-C6960AC0A962}"/>
    <cellStyle name="Обычный 3 3 2 3 2 3" xfId="3754" xr:uid="{00000000-0005-0000-0000-0000E3050000}"/>
    <cellStyle name="Обычный 3 3 2 3 2 3 2" xfId="8045" xr:uid="{E0380B52-8E02-4DDB-957C-BFC05100E89A}"/>
    <cellStyle name="Обычный 3 3 2 3 2 4" xfId="5911" xr:uid="{6AAF436D-C359-487B-BCB5-CB02259082CA}"/>
    <cellStyle name="Обычный 3 3 2 3 3" xfId="1959" xr:uid="{00000000-0005-0000-0000-0000E4050000}"/>
    <cellStyle name="Обычный 3 3 2 3 3 2" xfId="4232" xr:uid="{00000000-0005-0000-0000-0000E5050000}"/>
    <cellStyle name="Обычный 3 3 2 3 3 2 2" xfId="8521" xr:uid="{6B3D4DDA-B70E-4810-A9D0-D66ABA7B3F91}"/>
    <cellStyle name="Обычный 3 3 2 3 3 3" xfId="6387" xr:uid="{67AA6084-02FF-4DED-A9E9-10500C6BDFA6}"/>
    <cellStyle name="Обычный 3 3 2 3 4" xfId="3282" xr:uid="{00000000-0005-0000-0000-0000E6050000}"/>
    <cellStyle name="Обычный 3 3 2 3 4 2" xfId="7573" xr:uid="{1F2B7368-25DC-40E4-96A7-EF7B1C5E17F5}"/>
    <cellStyle name="Обычный 3 3 2 3 5" xfId="5436" xr:uid="{FBA567BF-1A69-4077-93BF-31126C639A19}"/>
    <cellStyle name="Обычный 3 3 2 4" xfId="1243" xr:uid="{00000000-0005-0000-0000-0000E7050000}"/>
    <cellStyle name="Обычный 3 3 2 4 2" xfId="2203" xr:uid="{00000000-0005-0000-0000-0000E8050000}"/>
    <cellStyle name="Обычный 3 3 2 4 2 2" xfId="4476" xr:uid="{00000000-0005-0000-0000-0000E9050000}"/>
    <cellStyle name="Обычный 3 3 2 4 2 2 2" xfId="8765" xr:uid="{A72986E8-B5AF-4AC6-BE1B-7BCD73BF1944}"/>
    <cellStyle name="Обычный 3 3 2 4 2 3" xfId="6631" xr:uid="{03124E9C-B7C9-43CF-8DB3-4AC5E62C7634}"/>
    <cellStyle name="Обычный 3 3 2 4 3" xfId="3526" xr:uid="{00000000-0005-0000-0000-0000EA050000}"/>
    <cellStyle name="Обычный 3 3 2 4 3 2" xfId="7817" xr:uid="{C09FC478-E40C-4C75-922E-63A32B157AC4}"/>
    <cellStyle name="Обычный 3 3 2 4 4" xfId="5683" xr:uid="{76F7B297-78DC-47C2-AE70-269B0FD226FD}"/>
    <cellStyle name="Обычный 3 3 2 5" xfId="1728" xr:uid="{00000000-0005-0000-0000-0000EB050000}"/>
    <cellStyle name="Обычный 3 3 2 5 2" xfId="4004" xr:uid="{00000000-0005-0000-0000-0000EC050000}"/>
    <cellStyle name="Обычный 3 3 2 5 2 2" xfId="8293" xr:uid="{D80FE3FA-79F5-4763-B4A5-863C7FACD86F}"/>
    <cellStyle name="Обычный 3 3 2 5 3" xfId="6159" xr:uid="{9012BE02-21D6-4DE8-8A3F-D1A4F99DD47B}"/>
    <cellStyle name="Обычный 3 3 2 6" xfId="2818" xr:uid="{00000000-0005-0000-0000-0000ED050000}"/>
    <cellStyle name="Обычный 3 3 2 6 2" xfId="4962" xr:uid="{00000000-0005-0000-0000-0000EE050000}"/>
    <cellStyle name="Обычный 3 3 2 6 2 2" xfId="9244" xr:uid="{F6B13074-14F1-48BD-96A9-780B788A4A60}"/>
    <cellStyle name="Обычный 3 3 2 6 3" xfId="7112" xr:uid="{08ED5973-30DB-4D85-BD6A-27E06001ED80}"/>
    <cellStyle name="Обычный 3 3 2 7" xfId="2940" xr:uid="{00000000-0005-0000-0000-0000EF050000}"/>
    <cellStyle name="Обычный 3 3 2 7 2" xfId="7231" xr:uid="{5AE55058-8CAC-4924-88F5-8413CF1F1EEE}"/>
    <cellStyle name="Обычный 3 3 2 8" xfId="3054" xr:uid="{00000000-0005-0000-0000-0000F0050000}"/>
    <cellStyle name="Обычный 3 3 2 8 2" xfId="7345" xr:uid="{967E2A92-343C-404C-AC0F-E69A120A7986}"/>
    <cellStyle name="Обычный 3 3 2 9" xfId="5082" xr:uid="{00000000-0005-0000-0000-0000F1050000}"/>
    <cellStyle name="Обычный 3 3 2 9 2" xfId="9363" xr:uid="{BD65DF6A-792B-4DFD-B031-624287B17D00}"/>
    <cellStyle name="Обычный 3 3 3" xfId="603" xr:uid="{00000000-0005-0000-0000-0000F2050000}"/>
    <cellStyle name="Обычный 3 3 3 2" xfId="927" xr:uid="{00000000-0005-0000-0000-0000F3050000}"/>
    <cellStyle name="Обычный 3 3 3 2 2" xfId="1529" xr:uid="{00000000-0005-0000-0000-0000F4050000}"/>
    <cellStyle name="Обычный 3 3 3 2 2 2" xfId="2488" xr:uid="{00000000-0005-0000-0000-0000F5050000}"/>
    <cellStyle name="Обычный 3 3 3 2 2 2 2" xfId="4761" xr:uid="{00000000-0005-0000-0000-0000F6050000}"/>
    <cellStyle name="Обычный 3 3 3 2 2 2 2 2" xfId="9050" xr:uid="{F7B327EC-C193-43D0-8B44-E1396421AE5D}"/>
    <cellStyle name="Обычный 3 3 3 2 2 2 3" xfId="6916" xr:uid="{BFAD709A-5C16-4C01-BE21-54E00F027745}"/>
    <cellStyle name="Обычный 3 3 3 2 2 3" xfId="3811" xr:uid="{00000000-0005-0000-0000-0000F7050000}"/>
    <cellStyle name="Обычный 3 3 3 2 2 3 2" xfId="8102" xr:uid="{30DCD3D2-7C80-48E7-BA17-11459E2E5812}"/>
    <cellStyle name="Обычный 3 3 3 2 2 4" xfId="5968" xr:uid="{C5D05B58-47C4-4BDA-AA8B-17E5E42155D3}"/>
    <cellStyle name="Обычный 3 3 3 2 3" xfId="2016" xr:uid="{00000000-0005-0000-0000-0000F8050000}"/>
    <cellStyle name="Обычный 3 3 3 2 3 2" xfId="4289" xr:uid="{00000000-0005-0000-0000-0000F9050000}"/>
    <cellStyle name="Обычный 3 3 3 2 3 2 2" xfId="8578" xr:uid="{2074021B-4BCF-48BC-A81F-BFE555F72376}"/>
    <cellStyle name="Обычный 3 3 3 2 3 3" xfId="6444" xr:uid="{3F7F67CF-94F7-47B8-8650-FDFF9523FE69}"/>
    <cellStyle name="Обычный 3 3 3 2 4" xfId="3339" xr:uid="{00000000-0005-0000-0000-0000FA050000}"/>
    <cellStyle name="Обычный 3 3 3 2 4 2" xfId="7630" xr:uid="{BE5ACDAD-17F1-47AC-ACFE-B6323B51517E}"/>
    <cellStyle name="Обычный 3 3 3 2 5" xfId="5493" xr:uid="{BA6C57D2-272A-42A4-9A2A-44F7AB6F5DDA}"/>
    <cellStyle name="Обычный 3 3 3 3" xfId="1301" xr:uid="{00000000-0005-0000-0000-0000FB050000}"/>
    <cellStyle name="Обычный 3 3 3 3 2" xfId="2260" xr:uid="{00000000-0005-0000-0000-0000FC050000}"/>
    <cellStyle name="Обычный 3 3 3 3 2 2" xfId="4533" xr:uid="{00000000-0005-0000-0000-0000FD050000}"/>
    <cellStyle name="Обычный 3 3 3 3 2 2 2" xfId="8822" xr:uid="{F6903B4B-3F04-4800-91F8-563B71A120DD}"/>
    <cellStyle name="Обычный 3 3 3 3 2 3" xfId="6688" xr:uid="{BCDA6968-70C9-478A-9059-F8B0FCCF17CF}"/>
    <cellStyle name="Обычный 3 3 3 3 3" xfId="3583" xr:uid="{00000000-0005-0000-0000-0000FE050000}"/>
    <cellStyle name="Обычный 3 3 3 3 3 2" xfId="7874" xr:uid="{A026AB4A-ADDF-472B-A319-ED8EF01C5BC7}"/>
    <cellStyle name="Обычный 3 3 3 3 4" xfId="5740" xr:uid="{3917B72C-D2AB-415B-A1C5-EA68D6377992}"/>
    <cellStyle name="Обычный 3 3 3 4" xfId="1787" xr:uid="{00000000-0005-0000-0000-0000FF050000}"/>
    <cellStyle name="Обычный 3 3 3 4 2" xfId="4061" xr:uid="{00000000-0005-0000-0000-000000060000}"/>
    <cellStyle name="Обычный 3 3 3 4 2 2" xfId="8350" xr:uid="{ED813221-4CA0-49BB-8997-23404E9F2091}"/>
    <cellStyle name="Обычный 3 3 3 4 3" xfId="6216" xr:uid="{3AA837F6-D5CE-4775-9F48-D597EE90985F}"/>
    <cellStyle name="Обычный 3 3 3 5" xfId="3111" xr:uid="{00000000-0005-0000-0000-000001060000}"/>
    <cellStyle name="Обычный 3 3 3 5 2" xfId="7402" xr:uid="{7D045878-5AF1-4E60-A8AE-E3FC52CF3E29}"/>
    <cellStyle name="Обычный 3 3 3 6" xfId="5263" xr:uid="{B950213B-BDD3-4B6C-AE95-5C321F07FA4A}"/>
    <cellStyle name="Обычный 3 3 4" xfId="812" xr:uid="{00000000-0005-0000-0000-000002060000}"/>
    <cellStyle name="Обычный 3 3 4 2" xfId="1415" xr:uid="{00000000-0005-0000-0000-000003060000}"/>
    <cellStyle name="Обычный 3 3 4 2 2" xfId="2374" xr:uid="{00000000-0005-0000-0000-000004060000}"/>
    <cellStyle name="Обычный 3 3 4 2 2 2" xfId="4647" xr:uid="{00000000-0005-0000-0000-000005060000}"/>
    <cellStyle name="Обычный 3 3 4 2 2 2 2" xfId="8936" xr:uid="{51509C33-6D39-49F0-B0A6-867C9B1264D5}"/>
    <cellStyle name="Обычный 3 3 4 2 2 3" xfId="6802" xr:uid="{1AE9E0B4-9792-4589-BA37-F37FB404C6AC}"/>
    <cellStyle name="Обычный 3 3 4 2 3" xfId="3697" xr:uid="{00000000-0005-0000-0000-000006060000}"/>
    <cellStyle name="Обычный 3 3 4 2 3 2" xfId="7988" xr:uid="{F939F2D7-340E-4E65-A2C0-66E2AF5C220C}"/>
    <cellStyle name="Обычный 3 3 4 2 4" xfId="5854" xr:uid="{B3813859-73BD-453B-AF2A-B845CCDF21DB}"/>
    <cellStyle name="Обычный 3 3 4 3" xfId="1902" xr:uid="{00000000-0005-0000-0000-000007060000}"/>
    <cellStyle name="Обычный 3 3 4 3 2" xfId="4175" xr:uid="{00000000-0005-0000-0000-000008060000}"/>
    <cellStyle name="Обычный 3 3 4 3 2 2" xfId="8464" xr:uid="{990F6452-5D02-490C-B046-CD21C61C0A7A}"/>
    <cellStyle name="Обычный 3 3 4 3 3" xfId="6330" xr:uid="{27EC4A92-973A-47C0-95A1-A3964CC0C7E7}"/>
    <cellStyle name="Обычный 3 3 4 4" xfId="3225" xr:uid="{00000000-0005-0000-0000-000009060000}"/>
    <cellStyle name="Обычный 3 3 4 4 2" xfId="7516" xr:uid="{DF627528-D6E5-4D01-9CB9-E01349B03F08}"/>
    <cellStyle name="Обычный 3 3 4 5" xfId="5379" xr:uid="{B47A15C0-C95B-4E97-AFE5-C19B46B68B3D}"/>
    <cellStyle name="Обычный 3 3 5" xfId="1186" xr:uid="{00000000-0005-0000-0000-00000A060000}"/>
    <cellStyle name="Обычный 3 3 5 2" xfId="2146" xr:uid="{00000000-0005-0000-0000-00000B060000}"/>
    <cellStyle name="Обычный 3 3 5 2 2" xfId="4419" xr:uid="{00000000-0005-0000-0000-00000C060000}"/>
    <cellStyle name="Обычный 3 3 5 2 2 2" xfId="8708" xr:uid="{5E190DB4-846C-406E-B7AB-EE23498587B9}"/>
    <cellStyle name="Обычный 3 3 5 2 3" xfId="6574" xr:uid="{3A9B883F-CA8E-413F-B883-F85233432345}"/>
    <cellStyle name="Обычный 3 3 5 3" xfId="3469" xr:uid="{00000000-0005-0000-0000-00000D060000}"/>
    <cellStyle name="Обычный 3 3 5 3 2" xfId="7760" xr:uid="{DCD82727-DD56-4158-84A8-B3D413D1A2F5}"/>
    <cellStyle name="Обычный 3 3 5 4" xfId="5626" xr:uid="{BE334552-2AC5-4F86-9176-8157BDF0FE2D}"/>
    <cellStyle name="Обычный 3 3 6" xfId="1671" xr:uid="{00000000-0005-0000-0000-00000E060000}"/>
    <cellStyle name="Обычный 3 3 6 2" xfId="3947" xr:uid="{00000000-0005-0000-0000-00000F060000}"/>
    <cellStyle name="Обычный 3 3 6 2 2" xfId="8236" xr:uid="{A287CD12-84AF-40A6-9CD5-9E0B9DB04B12}"/>
    <cellStyle name="Обычный 3 3 6 3" xfId="6102" xr:uid="{36A6554D-2C40-41D2-9EBE-C9522CD0BFE2}"/>
    <cellStyle name="Обычный 3 3 7" xfId="2761" xr:uid="{00000000-0005-0000-0000-000010060000}"/>
    <cellStyle name="Обычный 3 3 7 2" xfId="4905" xr:uid="{00000000-0005-0000-0000-000011060000}"/>
    <cellStyle name="Обычный 3 3 7 2 2" xfId="9187" xr:uid="{A934886E-9365-4B57-9AB7-DCC114F34FA2}"/>
    <cellStyle name="Обычный 3 3 7 3" xfId="7055" xr:uid="{A5AA5421-EA3F-4A77-A3B1-545BD4DE2216}"/>
    <cellStyle name="Обычный 3 3 8" xfId="2883" xr:uid="{00000000-0005-0000-0000-000012060000}"/>
    <cellStyle name="Обычный 3 3 8 2" xfId="7174" xr:uid="{6C4A1D8C-B5A6-444B-834B-81DBE3BFC17F}"/>
    <cellStyle name="Обычный 3 3 9" xfId="2997" xr:uid="{00000000-0005-0000-0000-000013060000}"/>
    <cellStyle name="Обычный 3 3 9 2" xfId="7288" xr:uid="{55210D8D-B4C0-459C-A909-EE2F8D77ED08}"/>
    <cellStyle name="Обычный 3 4" xfId="395" xr:uid="{00000000-0005-0000-0000-000014060000}"/>
    <cellStyle name="Обычный 3 4 10" xfId="5044" xr:uid="{00000000-0005-0000-0000-000015060000}"/>
    <cellStyle name="Обычный 3 4 10 2" xfId="9325" xr:uid="{5F2AB92D-A3F1-4EC8-82B7-6A8D4C2728B6}"/>
    <cellStyle name="Обычный 3 4 11" xfId="5166" xr:uid="{B5C7C8CB-AD99-48C6-9469-4E0EA5B0A1E9}"/>
    <cellStyle name="Обычный 3 4 12" xfId="9527" xr:uid="{B44AFC83-247C-4254-A6A6-83D31969A5C4}"/>
    <cellStyle name="Обычный 3 4 2" xfId="496" xr:uid="{00000000-0005-0000-0000-000016060000}"/>
    <cellStyle name="Обычный 3 4 2 10" xfId="5224" xr:uid="{CE0B1BD5-57A9-4D6F-AF94-20625D7D6812}"/>
    <cellStyle name="Обычный 3 4 2 2" xfId="682" xr:uid="{00000000-0005-0000-0000-000017060000}"/>
    <cellStyle name="Обычный 3 4 2 2 2" xfId="1003" xr:uid="{00000000-0005-0000-0000-000018060000}"/>
    <cellStyle name="Обычный 3 4 2 2 2 2" xfId="1605" xr:uid="{00000000-0005-0000-0000-000019060000}"/>
    <cellStyle name="Обычный 3 4 2 2 2 2 2" xfId="2564" xr:uid="{00000000-0005-0000-0000-00001A060000}"/>
    <cellStyle name="Обычный 3 4 2 2 2 2 2 2" xfId="4837" xr:uid="{00000000-0005-0000-0000-00001B060000}"/>
    <cellStyle name="Обычный 3 4 2 2 2 2 2 2 2" xfId="9126" xr:uid="{1481F050-D8CB-4CF3-9EF8-03107FFBE0D8}"/>
    <cellStyle name="Обычный 3 4 2 2 2 2 2 3" xfId="6992" xr:uid="{CA648A4D-DB9E-4DAD-BEE6-3AE2B782775F}"/>
    <cellStyle name="Обычный 3 4 2 2 2 2 3" xfId="3887" xr:uid="{00000000-0005-0000-0000-00001C060000}"/>
    <cellStyle name="Обычный 3 4 2 2 2 2 3 2" xfId="8178" xr:uid="{EB3839D3-273A-45F2-A08B-909247F16A89}"/>
    <cellStyle name="Обычный 3 4 2 2 2 2 4" xfId="6044" xr:uid="{4C306670-7A4F-4A94-8B31-FB5B711DA22E}"/>
    <cellStyle name="Обычный 3 4 2 2 2 3" xfId="2092" xr:uid="{00000000-0005-0000-0000-00001D060000}"/>
    <cellStyle name="Обычный 3 4 2 2 2 3 2" xfId="4365" xr:uid="{00000000-0005-0000-0000-00001E060000}"/>
    <cellStyle name="Обычный 3 4 2 2 2 3 2 2" xfId="8654" xr:uid="{2A6AD2F3-F5ED-4C46-9F1C-FB89468F8C94}"/>
    <cellStyle name="Обычный 3 4 2 2 2 3 3" xfId="6520" xr:uid="{4D09DF66-354E-4C36-9764-83390DC09E60}"/>
    <cellStyle name="Обычный 3 4 2 2 2 4" xfId="3415" xr:uid="{00000000-0005-0000-0000-00001F060000}"/>
    <cellStyle name="Обычный 3 4 2 2 2 4 2" xfId="7706" xr:uid="{C79D0C9A-4608-4742-8A98-A8F69FB80661}"/>
    <cellStyle name="Обычный 3 4 2 2 2 5" xfId="5569" xr:uid="{48961D7B-D406-4972-89D2-99260FDFFA46}"/>
    <cellStyle name="Обычный 3 4 2 2 3" xfId="1377" xr:uid="{00000000-0005-0000-0000-000020060000}"/>
    <cellStyle name="Обычный 3 4 2 2 3 2" xfId="2336" xr:uid="{00000000-0005-0000-0000-000021060000}"/>
    <cellStyle name="Обычный 3 4 2 2 3 2 2" xfId="4609" xr:uid="{00000000-0005-0000-0000-000022060000}"/>
    <cellStyle name="Обычный 3 4 2 2 3 2 2 2" xfId="8898" xr:uid="{2F79B986-E755-46A3-8D25-843001CD7D2D}"/>
    <cellStyle name="Обычный 3 4 2 2 3 2 3" xfId="6764" xr:uid="{D57681E5-7747-4677-8983-E626C7A6EC23}"/>
    <cellStyle name="Обычный 3 4 2 2 3 3" xfId="3659" xr:uid="{00000000-0005-0000-0000-000023060000}"/>
    <cellStyle name="Обычный 3 4 2 2 3 3 2" xfId="7950" xr:uid="{8027BC1E-3CF1-4B47-91C3-9D30A2E0E5C6}"/>
    <cellStyle name="Обычный 3 4 2 2 3 4" xfId="5816" xr:uid="{BEF1CFF7-E231-479D-8084-F48046DAE49E}"/>
    <cellStyle name="Обычный 3 4 2 2 4" xfId="1863" xr:uid="{00000000-0005-0000-0000-000024060000}"/>
    <cellStyle name="Обычный 3 4 2 2 4 2" xfId="4137" xr:uid="{00000000-0005-0000-0000-000025060000}"/>
    <cellStyle name="Обычный 3 4 2 2 4 2 2" xfId="8426" xr:uid="{C96D87D4-0E93-46F5-BB21-08A9166D37C9}"/>
    <cellStyle name="Обычный 3 4 2 2 4 3" xfId="6292" xr:uid="{2EBFC6B7-B099-4529-9898-28CDD52E76B9}"/>
    <cellStyle name="Обычный 3 4 2 2 5" xfId="3187" xr:uid="{00000000-0005-0000-0000-000026060000}"/>
    <cellStyle name="Обычный 3 4 2 2 5 2" xfId="7478" xr:uid="{AFD7F958-B534-4DDF-B6B3-41A0DA2F19A7}"/>
    <cellStyle name="Обычный 3 4 2 2 6" xfId="5339" xr:uid="{8D5AACDB-FCEF-4F58-B8A7-F32F9139AB2D}"/>
    <cellStyle name="Обычный 3 4 2 3" xfId="888" xr:uid="{00000000-0005-0000-0000-000027060000}"/>
    <cellStyle name="Обычный 3 4 2 3 2" xfId="1491" xr:uid="{00000000-0005-0000-0000-000028060000}"/>
    <cellStyle name="Обычный 3 4 2 3 2 2" xfId="2450" xr:uid="{00000000-0005-0000-0000-000029060000}"/>
    <cellStyle name="Обычный 3 4 2 3 2 2 2" xfId="4723" xr:uid="{00000000-0005-0000-0000-00002A060000}"/>
    <cellStyle name="Обычный 3 4 2 3 2 2 2 2" xfId="9012" xr:uid="{6D56BA21-D016-4EFF-86EE-DBF194D66027}"/>
    <cellStyle name="Обычный 3 4 2 3 2 2 3" xfId="6878" xr:uid="{7E71DD4F-7079-4DCE-83A4-12903F9B0017}"/>
    <cellStyle name="Обычный 3 4 2 3 2 3" xfId="3773" xr:uid="{00000000-0005-0000-0000-00002B060000}"/>
    <cellStyle name="Обычный 3 4 2 3 2 3 2" xfId="8064" xr:uid="{3CC578E1-0445-44FA-B24A-3814765239C2}"/>
    <cellStyle name="Обычный 3 4 2 3 2 4" xfId="5930" xr:uid="{327F5AA0-736F-4DAB-B1B1-6F493B94C8EF}"/>
    <cellStyle name="Обычный 3 4 2 3 3" xfId="1978" xr:uid="{00000000-0005-0000-0000-00002C060000}"/>
    <cellStyle name="Обычный 3 4 2 3 3 2" xfId="4251" xr:uid="{00000000-0005-0000-0000-00002D060000}"/>
    <cellStyle name="Обычный 3 4 2 3 3 2 2" xfId="8540" xr:uid="{C1C2CB7D-EF1F-4C04-A469-5904AD29C69F}"/>
    <cellStyle name="Обычный 3 4 2 3 3 3" xfId="6406" xr:uid="{4BC58912-DB2B-4334-B26F-D723A986B9F7}"/>
    <cellStyle name="Обычный 3 4 2 3 4" xfId="3301" xr:uid="{00000000-0005-0000-0000-00002E060000}"/>
    <cellStyle name="Обычный 3 4 2 3 4 2" xfId="7592" xr:uid="{E1A8C90E-DC31-4BFC-BDC8-FADF4F383ADE}"/>
    <cellStyle name="Обычный 3 4 2 3 5" xfId="5455" xr:uid="{AA419656-42B8-4185-A1D8-785528B5D333}"/>
    <cellStyle name="Обычный 3 4 2 4" xfId="1262" xr:uid="{00000000-0005-0000-0000-00002F060000}"/>
    <cellStyle name="Обычный 3 4 2 4 2" xfId="2222" xr:uid="{00000000-0005-0000-0000-000030060000}"/>
    <cellStyle name="Обычный 3 4 2 4 2 2" xfId="4495" xr:uid="{00000000-0005-0000-0000-000031060000}"/>
    <cellStyle name="Обычный 3 4 2 4 2 2 2" xfId="8784" xr:uid="{892C441C-FE4F-4071-8E13-7A99996F327C}"/>
    <cellStyle name="Обычный 3 4 2 4 2 3" xfId="6650" xr:uid="{D17A5B1D-903E-4DC5-89FF-17FDB6ED6D22}"/>
    <cellStyle name="Обычный 3 4 2 4 3" xfId="3545" xr:uid="{00000000-0005-0000-0000-000032060000}"/>
    <cellStyle name="Обычный 3 4 2 4 3 2" xfId="7836" xr:uid="{D5FC684F-3389-48E9-A86B-2ED09072200A}"/>
    <cellStyle name="Обычный 3 4 2 4 4" xfId="5702" xr:uid="{5F0CA5AE-B879-4245-8EC1-8619CB5DEC97}"/>
    <cellStyle name="Обычный 3 4 2 5" xfId="1747" xr:uid="{00000000-0005-0000-0000-000033060000}"/>
    <cellStyle name="Обычный 3 4 2 5 2" xfId="4023" xr:uid="{00000000-0005-0000-0000-000034060000}"/>
    <cellStyle name="Обычный 3 4 2 5 2 2" xfId="8312" xr:uid="{EC81964D-4B06-4707-896B-C31FBE686902}"/>
    <cellStyle name="Обычный 3 4 2 5 3" xfId="6178" xr:uid="{6BBF7C26-BDDC-47C3-A39D-CECD2A0EA746}"/>
    <cellStyle name="Обычный 3 4 2 6" xfId="2837" xr:uid="{00000000-0005-0000-0000-000035060000}"/>
    <cellStyle name="Обычный 3 4 2 6 2" xfId="4981" xr:uid="{00000000-0005-0000-0000-000036060000}"/>
    <cellStyle name="Обычный 3 4 2 6 2 2" xfId="9263" xr:uid="{68B7A0FA-B86A-4D94-891F-DF73431F9393}"/>
    <cellStyle name="Обычный 3 4 2 6 3" xfId="7131" xr:uid="{C02D5A9C-24D7-4D0F-8E41-3CE47CA19835}"/>
    <cellStyle name="Обычный 3 4 2 7" xfId="2959" xr:uid="{00000000-0005-0000-0000-000037060000}"/>
    <cellStyle name="Обычный 3 4 2 7 2" xfId="7250" xr:uid="{88722CF4-559C-4117-BAE3-D125BEA03B11}"/>
    <cellStyle name="Обычный 3 4 2 8" xfId="3073" xr:uid="{00000000-0005-0000-0000-000038060000}"/>
    <cellStyle name="Обычный 3 4 2 8 2" xfId="7364" xr:uid="{3A8D6292-6721-49A6-8AAF-5FEBC8224414}"/>
    <cellStyle name="Обычный 3 4 2 9" xfId="5101" xr:uid="{00000000-0005-0000-0000-000039060000}"/>
    <cellStyle name="Обычный 3 4 2 9 2" xfId="9382" xr:uid="{38573271-193E-4AB2-BE41-B0DFE56344D4}"/>
    <cellStyle name="Обычный 3 4 3" xfId="623" xr:uid="{00000000-0005-0000-0000-00003A060000}"/>
    <cellStyle name="Обычный 3 4 3 2" xfId="946" xr:uid="{00000000-0005-0000-0000-00003B060000}"/>
    <cellStyle name="Обычный 3 4 3 2 2" xfId="1548" xr:uid="{00000000-0005-0000-0000-00003C060000}"/>
    <cellStyle name="Обычный 3 4 3 2 2 2" xfId="2507" xr:uid="{00000000-0005-0000-0000-00003D060000}"/>
    <cellStyle name="Обычный 3 4 3 2 2 2 2" xfId="4780" xr:uid="{00000000-0005-0000-0000-00003E060000}"/>
    <cellStyle name="Обычный 3 4 3 2 2 2 2 2" xfId="9069" xr:uid="{01459E7F-055C-4FE6-BEED-BF16276BD054}"/>
    <cellStyle name="Обычный 3 4 3 2 2 2 3" xfId="6935" xr:uid="{BB3C67FA-BC32-40AA-BD6C-4D00E3A73840}"/>
    <cellStyle name="Обычный 3 4 3 2 2 3" xfId="3830" xr:uid="{00000000-0005-0000-0000-00003F060000}"/>
    <cellStyle name="Обычный 3 4 3 2 2 3 2" xfId="8121" xr:uid="{A28FC8A1-1926-459C-8B49-ED1CB66848E5}"/>
    <cellStyle name="Обычный 3 4 3 2 2 4" xfId="5987" xr:uid="{EB9445E0-C1DE-4B56-9A01-AA6BF031D7F7}"/>
    <cellStyle name="Обычный 3 4 3 2 3" xfId="2035" xr:uid="{00000000-0005-0000-0000-000040060000}"/>
    <cellStyle name="Обычный 3 4 3 2 3 2" xfId="4308" xr:uid="{00000000-0005-0000-0000-000041060000}"/>
    <cellStyle name="Обычный 3 4 3 2 3 2 2" xfId="8597" xr:uid="{C906E4DD-752B-4D3D-A258-1124818CAEF6}"/>
    <cellStyle name="Обычный 3 4 3 2 3 3" xfId="6463" xr:uid="{34747597-75B0-4677-B440-EB73F121C5C3}"/>
    <cellStyle name="Обычный 3 4 3 2 4" xfId="3358" xr:uid="{00000000-0005-0000-0000-000042060000}"/>
    <cellStyle name="Обычный 3 4 3 2 4 2" xfId="7649" xr:uid="{18DC37CF-C8DD-480D-AD91-5704BEF3A05C}"/>
    <cellStyle name="Обычный 3 4 3 2 5" xfId="5512" xr:uid="{4A5B81B8-D475-44C7-8C5C-8A375A1834EE}"/>
    <cellStyle name="Обычный 3 4 3 3" xfId="1320" xr:uid="{00000000-0005-0000-0000-000043060000}"/>
    <cellStyle name="Обычный 3 4 3 3 2" xfId="2279" xr:uid="{00000000-0005-0000-0000-000044060000}"/>
    <cellStyle name="Обычный 3 4 3 3 2 2" xfId="4552" xr:uid="{00000000-0005-0000-0000-000045060000}"/>
    <cellStyle name="Обычный 3 4 3 3 2 2 2" xfId="8841" xr:uid="{19652066-F788-4B5C-86B5-DC176BE9D8B3}"/>
    <cellStyle name="Обычный 3 4 3 3 2 3" xfId="6707" xr:uid="{6F207346-C128-461F-B3E7-7ABE553BA678}"/>
    <cellStyle name="Обычный 3 4 3 3 3" xfId="3602" xr:uid="{00000000-0005-0000-0000-000046060000}"/>
    <cellStyle name="Обычный 3 4 3 3 3 2" xfId="7893" xr:uid="{61A2CF83-24D7-4171-8EAC-49EA2A79F344}"/>
    <cellStyle name="Обычный 3 4 3 3 4" xfId="5759" xr:uid="{C6AB7982-BE8C-4D9B-A77E-831E3C6ABBA6}"/>
    <cellStyle name="Обычный 3 4 3 4" xfId="1806" xr:uid="{00000000-0005-0000-0000-000047060000}"/>
    <cellStyle name="Обычный 3 4 3 4 2" xfId="4080" xr:uid="{00000000-0005-0000-0000-000048060000}"/>
    <cellStyle name="Обычный 3 4 3 4 2 2" xfId="8369" xr:uid="{AF4451FB-9F78-48C7-B11B-78C4929C50C2}"/>
    <cellStyle name="Обычный 3 4 3 4 3" xfId="6235" xr:uid="{BC7D708A-5ACB-4840-A944-4CD5D1E06E93}"/>
    <cellStyle name="Обычный 3 4 3 5" xfId="3130" xr:uid="{00000000-0005-0000-0000-000049060000}"/>
    <cellStyle name="Обычный 3 4 3 5 2" xfId="7421" xr:uid="{F067EBA9-4A6D-4897-93E7-F2464C1F44DD}"/>
    <cellStyle name="Обычный 3 4 3 6" xfId="5282" xr:uid="{6696ECE5-A0AD-432B-80B0-68C569408B39}"/>
    <cellStyle name="Обычный 3 4 4" xfId="831" xr:uid="{00000000-0005-0000-0000-00004A060000}"/>
    <cellStyle name="Обычный 3 4 4 2" xfId="1434" xr:uid="{00000000-0005-0000-0000-00004B060000}"/>
    <cellStyle name="Обычный 3 4 4 2 2" xfId="2393" xr:uid="{00000000-0005-0000-0000-00004C060000}"/>
    <cellStyle name="Обычный 3 4 4 2 2 2" xfId="4666" xr:uid="{00000000-0005-0000-0000-00004D060000}"/>
    <cellStyle name="Обычный 3 4 4 2 2 2 2" xfId="8955" xr:uid="{86BF56AC-A27C-431E-A709-6C213FDA5070}"/>
    <cellStyle name="Обычный 3 4 4 2 2 3" xfId="6821" xr:uid="{D40897F5-6243-4F47-A08E-578EE1DD9966}"/>
    <cellStyle name="Обычный 3 4 4 2 3" xfId="3716" xr:uid="{00000000-0005-0000-0000-00004E060000}"/>
    <cellStyle name="Обычный 3 4 4 2 3 2" xfId="8007" xr:uid="{F2C53020-5F5B-49CF-A0E4-7334F106226F}"/>
    <cellStyle name="Обычный 3 4 4 2 4" xfId="5873" xr:uid="{01AA0D8A-5331-45D7-A237-0DD929519FBC}"/>
    <cellStyle name="Обычный 3 4 4 3" xfId="1921" xr:uid="{00000000-0005-0000-0000-00004F060000}"/>
    <cellStyle name="Обычный 3 4 4 3 2" xfId="4194" xr:uid="{00000000-0005-0000-0000-000050060000}"/>
    <cellStyle name="Обычный 3 4 4 3 2 2" xfId="8483" xr:uid="{E4C00FD7-8E7C-4300-9B79-F5800EB2C72A}"/>
    <cellStyle name="Обычный 3 4 4 3 3" xfId="6349" xr:uid="{F8CF55BE-EE0E-4829-A84F-29B4AA83AD61}"/>
    <cellStyle name="Обычный 3 4 4 4" xfId="3244" xr:uid="{00000000-0005-0000-0000-000051060000}"/>
    <cellStyle name="Обычный 3 4 4 4 2" xfId="7535" xr:uid="{B7C4E748-1CE2-4213-9D3D-D4FA9B1093D5}"/>
    <cellStyle name="Обычный 3 4 4 5" xfId="5398" xr:uid="{7DFB2CAA-F41B-4A66-BB1B-AEFE90B9ED0C}"/>
    <cellStyle name="Обычный 3 4 5" xfId="1205" xr:uid="{00000000-0005-0000-0000-000052060000}"/>
    <cellStyle name="Обычный 3 4 5 2" xfId="2165" xr:uid="{00000000-0005-0000-0000-000053060000}"/>
    <cellStyle name="Обычный 3 4 5 2 2" xfId="4438" xr:uid="{00000000-0005-0000-0000-000054060000}"/>
    <cellStyle name="Обычный 3 4 5 2 2 2" xfId="8727" xr:uid="{71478624-EE98-43C2-8623-FCB6275188D8}"/>
    <cellStyle name="Обычный 3 4 5 2 3" xfId="6593" xr:uid="{3FA5F1D6-6194-4686-A406-EC25D7773829}"/>
    <cellStyle name="Обычный 3 4 5 3" xfId="3488" xr:uid="{00000000-0005-0000-0000-000055060000}"/>
    <cellStyle name="Обычный 3 4 5 3 2" xfId="7779" xr:uid="{3C8A75EC-085B-416D-BA17-E5395880D98E}"/>
    <cellStyle name="Обычный 3 4 5 4" xfId="5645" xr:uid="{7DC07598-60A6-4967-823E-B62903AAAC17}"/>
    <cellStyle name="Обычный 3 4 6" xfId="1690" xr:uid="{00000000-0005-0000-0000-000056060000}"/>
    <cellStyle name="Обычный 3 4 6 2" xfId="3966" xr:uid="{00000000-0005-0000-0000-000057060000}"/>
    <cellStyle name="Обычный 3 4 6 2 2" xfId="8255" xr:uid="{22590E97-3E49-4CB3-BFA5-08F5C6D64930}"/>
    <cellStyle name="Обычный 3 4 6 3" xfId="6121" xr:uid="{D2F480EA-3D20-4BD5-B765-2BC5F0CE5A66}"/>
    <cellStyle name="Обычный 3 4 7" xfId="2780" xr:uid="{00000000-0005-0000-0000-000058060000}"/>
    <cellStyle name="Обычный 3 4 7 2" xfId="4924" xr:uid="{00000000-0005-0000-0000-000059060000}"/>
    <cellStyle name="Обычный 3 4 7 2 2" xfId="9206" xr:uid="{E4FA0B39-9139-4497-ABF0-FDB4D00C142E}"/>
    <cellStyle name="Обычный 3 4 7 3" xfId="7074" xr:uid="{BA81FB87-67FF-4F58-8F2A-C4160EDA736C}"/>
    <cellStyle name="Обычный 3 4 8" xfId="2902" xr:uid="{00000000-0005-0000-0000-00005A060000}"/>
    <cellStyle name="Обычный 3 4 8 2" xfId="7193" xr:uid="{505AF179-23A6-4402-8F83-4BFC1D528024}"/>
    <cellStyle name="Обычный 3 4 9" xfId="3016" xr:uid="{00000000-0005-0000-0000-00005B060000}"/>
    <cellStyle name="Обычный 3 4 9 2" xfId="7307" xr:uid="{E9442D09-F506-409E-87E6-EC05DD68FF78}"/>
    <cellStyle name="Обычный 3 5" xfId="457" xr:uid="{00000000-0005-0000-0000-00005C060000}"/>
    <cellStyle name="Обычный 3 5 10" xfId="5186" xr:uid="{014173B6-4C71-43CC-A10B-F48BF346FFA4}"/>
    <cellStyle name="Обычный 3 5 2" xfId="644" xr:uid="{00000000-0005-0000-0000-00005D060000}"/>
    <cellStyle name="Обычный 3 5 2 2" xfId="965" xr:uid="{00000000-0005-0000-0000-00005E060000}"/>
    <cellStyle name="Обычный 3 5 2 2 2" xfId="1567" xr:uid="{00000000-0005-0000-0000-00005F060000}"/>
    <cellStyle name="Обычный 3 5 2 2 2 2" xfId="2526" xr:uid="{00000000-0005-0000-0000-000060060000}"/>
    <cellStyle name="Обычный 3 5 2 2 2 2 2" xfId="4799" xr:uid="{00000000-0005-0000-0000-000061060000}"/>
    <cellStyle name="Обычный 3 5 2 2 2 2 2 2" xfId="9088" xr:uid="{58DE4FCE-19C8-47BE-A8D1-F0E41B69D93A}"/>
    <cellStyle name="Обычный 3 5 2 2 2 2 3" xfId="6954" xr:uid="{0D8241C2-1388-4568-9D6B-AB63C92A2DE9}"/>
    <cellStyle name="Обычный 3 5 2 2 2 3" xfId="3849" xr:uid="{00000000-0005-0000-0000-000062060000}"/>
    <cellStyle name="Обычный 3 5 2 2 2 3 2" xfId="8140" xr:uid="{A51117D4-24C0-4DD1-BC31-227342C23B56}"/>
    <cellStyle name="Обычный 3 5 2 2 2 4" xfId="6006" xr:uid="{3AD4DD1C-792F-4726-A4A3-853500A6AB09}"/>
    <cellStyle name="Обычный 3 5 2 2 3" xfId="2054" xr:uid="{00000000-0005-0000-0000-000063060000}"/>
    <cellStyle name="Обычный 3 5 2 2 3 2" xfId="4327" xr:uid="{00000000-0005-0000-0000-000064060000}"/>
    <cellStyle name="Обычный 3 5 2 2 3 2 2" xfId="8616" xr:uid="{FD77D5BB-1585-41CA-8AF0-D7C5738FFD67}"/>
    <cellStyle name="Обычный 3 5 2 2 3 3" xfId="6482" xr:uid="{4880C43E-FFFB-4E8C-8DC7-95CA53399BB8}"/>
    <cellStyle name="Обычный 3 5 2 2 4" xfId="3377" xr:uid="{00000000-0005-0000-0000-000065060000}"/>
    <cellStyle name="Обычный 3 5 2 2 4 2" xfId="7668" xr:uid="{9932B42C-913B-49DD-A678-23EE22D3FAC1}"/>
    <cellStyle name="Обычный 3 5 2 2 5" xfId="5531" xr:uid="{68A837D5-8163-4732-9D6E-A4475235E595}"/>
    <cellStyle name="Обычный 3 5 2 3" xfId="1339" xr:uid="{00000000-0005-0000-0000-000066060000}"/>
    <cellStyle name="Обычный 3 5 2 3 2" xfId="2298" xr:uid="{00000000-0005-0000-0000-000067060000}"/>
    <cellStyle name="Обычный 3 5 2 3 2 2" xfId="4571" xr:uid="{00000000-0005-0000-0000-000068060000}"/>
    <cellStyle name="Обычный 3 5 2 3 2 2 2" xfId="8860" xr:uid="{395C7E3E-E4F2-4125-A040-5A355E17E879}"/>
    <cellStyle name="Обычный 3 5 2 3 2 3" xfId="6726" xr:uid="{1AD3C63F-8A10-48FD-8A63-FDE9E7000C23}"/>
    <cellStyle name="Обычный 3 5 2 3 3" xfId="3621" xr:uid="{00000000-0005-0000-0000-000069060000}"/>
    <cellStyle name="Обычный 3 5 2 3 3 2" xfId="7912" xr:uid="{8D7A79C4-F4EA-4146-863F-2EDCB2DEE769}"/>
    <cellStyle name="Обычный 3 5 2 3 4" xfId="5778" xr:uid="{2297973C-4C40-4204-93FF-9143AF81EC22}"/>
    <cellStyle name="Обычный 3 5 2 4" xfId="1825" xr:uid="{00000000-0005-0000-0000-00006A060000}"/>
    <cellStyle name="Обычный 3 5 2 4 2" xfId="4099" xr:uid="{00000000-0005-0000-0000-00006B060000}"/>
    <cellStyle name="Обычный 3 5 2 4 2 2" xfId="8388" xr:uid="{D1725430-1B2F-4F86-88B2-19EF2647799C}"/>
    <cellStyle name="Обычный 3 5 2 4 3" xfId="6254" xr:uid="{B3FFDFE2-1EF5-43A4-8F11-C42EC400ADB8}"/>
    <cellStyle name="Обычный 3 5 2 5" xfId="3149" xr:uid="{00000000-0005-0000-0000-00006C060000}"/>
    <cellStyle name="Обычный 3 5 2 5 2" xfId="7440" xr:uid="{C169FB19-1FF0-4D58-8074-9E119F2B5CB5}"/>
    <cellStyle name="Обычный 3 5 2 6" xfId="5301" xr:uid="{D2B90365-75E8-4286-AB4B-BD8E19987E2D}"/>
    <cellStyle name="Обычный 3 5 3" xfId="850" xr:uid="{00000000-0005-0000-0000-00006D060000}"/>
    <cellStyle name="Обычный 3 5 3 2" xfId="1453" xr:uid="{00000000-0005-0000-0000-00006E060000}"/>
    <cellStyle name="Обычный 3 5 3 2 2" xfId="2412" xr:uid="{00000000-0005-0000-0000-00006F060000}"/>
    <cellStyle name="Обычный 3 5 3 2 2 2" xfId="4685" xr:uid="{00000000-0005-0000-0000-000070060000}"/>
    <cellStyle name="Обычный 3 5 3 2 2 2 2" xfId="8974" xr:uid="{5FB43E7C-025E-4562-AE48-6A52A6EBDF9D}"/>
    <cellStyle name="Обычный 3 5 3 2 2 3" xfId="6840" xr:uid="{478D1C31-974B-493C-A90D-4B9BB1E66305}"/>
    <cellStyle name="Обычный 3 5 3 2 3" xfId="3735" xr:uid="{00000000-0005-0000-0000-000071060000}"/>
    <cellStyle name="Обычный 3 5 3 2 3 2" xfId="8026" xr:uid="{51D1DCBC-F002-435D-881B-0F011B55F324}"/>
    <cellStyle name="Обычный 3 5 3 2 4" xfId="5892" xr:uid="{D94A1B2B-EB49-4308-918A-F5CD5189C57B}"/>
    <cellStyle name="Обычный 3 5 3 3" xfId="1940" xr:uid="{00000000-0005-0000-0000-000072060000}"/>
    <cellStyle name="Обычный 3 5 3 3 2" xfId="4213" xr:uid="{00000000-0005-0000-0000-000073060000}"/>
    <cellStyle name="Обычный 3 5 3 3 2 2" xfId="8502" xr:uid="{5BF03866-EC45-4AAA-9B55-10853184E2FA}"/>
    <cellStyle name="Обычный 3 5 3 3 3" xfId="6368" xr:uid="{D637C251-A90E-46F2-B924-2990E5F8C29A}"/>
    <cellStyle name="Обычный 3 5 3 4" xfId="3263" xr:uid="{00000000-0005-0000-0000-000074060000}"/>
    <cellStyle name="Обычный 3 5 3 4 2" xfId="7554" xr:uid="{5C45EAD1-F5AC-4D7F-8D88-8C816847DD1B}"/>
    <cellStyle name="Обычный 3 5 3 5" xfId="5417" xr:uid="{C6C3F1F5-94BE-450F-AF2A-6927341F74E5}"/>
    <cellStyle name="Обычный 3 5 4" xfId="1224" xr:uid="{00000000-0005-0000-0000-000075060000}"/>
    <cellStyle name="Обычный 3 5 4 2" xfId="2184" xr:uid="{00000000-0005-0000-0000-000076060000}"/>
    <cellStyle name="Обычный 3 5 4 2 2" xfId="4457" xr:uid="{00000000-0005-0000-0000-000077060000}"/>
    <cellStyle name="Обычный 3 5 4 2 2 2" xfId="8746" xr:uid="{312C4E98-7734-44A6-A824-85984953FD1B}"/>
    <cellStyle name="Обычный 3 5 4 2 3" xfId="6612" xr:uid="{2C6DBD51-57C0-4A69-9FEF-E40451214E65}"/>
    <cellStyle name="Обычный 3 5 4 3" xfId="3507" xr:uid="{00000000-0005-0000-0000-000078060000}"/>
    <cellStyle name="Обычный 3 5 4 3 2" xfId="7798" xr:uid="{FD6F2AB4-FFD1-4F21-9BEE-8BF8580F2DE0}"/>
    <cellStyle name="Обычный 3 5 4 4" xfId="5664" xr:uid="{569D4727-2203-4D02-800C-FB1588423935}"/>
    <cellStyle name="Обычный 3 5 5" xfId="1709" xr:uid="{00000000-0005-0000-0000-000079060000}"/>
    <cellStyle name="Обычный 3 5 5 2" xfId="3985" xr:uid="{00000000-0005-0000-0000-00007A060000}"/>
    <cellStyle name="Обычный 3 5 5 2 2" xfId="8274" xr:uid="{E8DCCBCA-B757-4FBF-92F0-C8AF874F5CED}"/>
    <cellStyle name="Обычный 3 5 5 3" xfId="6140" xr:uid="{EA90FA1A-E143-491D-98D8-119EA3BADABE}"/>
    <cellStyle name="Обычный 3 5 6" xfId="2799" xr:uid="{00000000-0005-0000-0000-00007B060000}"/>
    <cellStyle name="Обычный 3 5 6 2" xfId="4943" xr:uid="{00000000-0005-0000-0000-00007C060000}"/>
    <cellStyle name="Обычный 3 5 6 2 2" xfId="9225" xr:uid="{DB3F6175-4F3F-4C3E-B68C-0135F09E924C}"/>
    <cellStyle name="Обычный 3 5 6 3" xfId="7093" xr:uid="{814B922F-4520-499E-8A61-D15F123D1B96}"/>
    <cellStyle name="Обычный 3 5 7" xfId="2921" xr:uid="{00000000-0005-0000-0000-00007D060000}"/>
    <cellStyle name="Обычный 3 5 7 2" xfId="7212" xr:uid="{B147B31B-4EBF-4095-9EA4-15A5156C8639}"/>
    <cellStyle name="Обычный 3 5 8" xfId="3035" xr:uid="{00000000-0005-0000-0000-00007E060000}"/>
    <cellStyle name="Обычный 3 5 8 2" xfId="7326" xr:uid="{4455BA95-2200-46D0-B54C-044522778EFD}"/>
    <cellStyle name="Обычный 3 5 9" xfId="5063" xr:uid="{00000000-0005-0000-0000-00007F060000}"/>
    <cellStyle name="Обычный 3 5 9 2" xfId="9344" xr:uid="{7DDF32DA-11FA-4BA8-A8C4-2BB69206BF10}"/>
    <cellStyle name="Обычный 3 6" xfId="569" xr:uid="{00000000-0005-0000-0000-000080060000}"/>
    <cellStyle name="Обычный 3 6 2" xfId="908" xr:uid="{00000000-0005-0000-0000-000081060000}"/>
    <cellStyle name="Обычный 3 6 2 2" xfId="1510" xr:uid="{00000000-0005-0000-0000-000082060000}"/>
    <cellStyle name="Обычный 3 6 2 2 2" xfId="2469" xr:uid="{00000000-0005-0000-0000-000083060000}"/>
    <cellStyle name="Обычный 3 6 2 2 2 2" xfId="4742" xr:uid="{00000000-0005-0000-0000-000084060000}"/>
    <cellStyle name="Обычный 3 6 2 2 2 2 2" xfId="9031" xr:uid="{E5646BAC-7522-4D26-9527-A3FA08999209}"/>
    <cellStyle name="Обычный 3 6 2 2 2 3" xfId="6897" xr:uid="{B50FC9AF-17B5-4F6F-80CD-C709CFA0ED7C}"/>
    <cellStyle name="Обычный 3 6 2 2 3" xfId="3792" xr:uid="{00000000-0005-0000-0000-000085060000}"/>
    <cellStyle name="Обычный 3 6 2 2 3 2" xfId="8083" xr:uid="{8DCBD2B2-C9A2-4742-89D8-D708587977E6}"/>
    <cellStyle name="Обычный 3 6 2 2 4" xfId="5949" xr:uid="{4E25F19C-0D88-42F1-A226-DCAC16FD7E58}"/>
    <cellStyle name="Обычный 3 6 2 3" xfId="1997" xr:uid="{00000000-0005-0000-0000-000086060000}"/>
    <cellStyle name="Обычный 3 6 2 3 2" xfId="4270" xr:uid="{00000000-0005-0000-0000-000087060000}"/>
    <cellStyle name="Обычный 3 6 2 3 2 2" xfId="8559" xr:uid="{B4225B65-50C5-4AA6-9CCD-1349AFD13889}"/>
    <cellStyle name="Обычный 3 6 2 3 3" xfId="6425" xr:uid="{117E8570-D733-4C53-900E-2D9F400747A6}"/>
    <cellStyle name="Обычный 3 6 2 4" xfId="3320" xr:uid="{00000000-0005-0000-0000-000088060000}"/>
    <cellStyle name="Обычный 3 6 2 4 2" xfId="7611" xr:uid="{D445A2AA-10BC-43A5-9B2E-A344DE81A3FD}"/>
    <cellStyle name="Обычный 3 6 2 5" xfId="5474" xr:uid="{B9FF659B-63C2-4E88-99C4-91635587E7C7}"/>
    <cellStyle name="Обычный 3 6 3" xfId="1282" xr:uid="{00000000-0005-0000-0000-000089060000}"/>
    <cellStyle name="Обычный 3 6 3 2" xfId="2241" xr:uid="{00000000-0005-0000-0000-00008A060000}"/>
    <cellStyle name="Обычный 3 6 3 2 2" xfId="4514" xr:uid="{00000000-0005-0000-0000-00008B060000}"/>
    <cellStyle name="Обычный 3 6 3 2 2 2" xfId="8803" xr:uid="{BD1839C3-CD59-464E-90C9-B1532468588F}"/>
    <cellStyle name="Обычный 3 6 3 2 3" xfId="6669" xr:uid="{128F52E9-6FE8-4692-93B0-3794E4AFAD3C}"/>
    <cellStyle name="Обычный 3 6 3 3" xfId="3564" xr:uid="{00000000-0005-0000-0000-00008C060000}"/>
    <cellStyle name="Обычный 3 6 3 3 2" xfId="7855" xr:uid="{5CA827AA-0759-4A64-8A46-60322A3A7F3E}"/>
    <cellStyle name="Обычный 3 6 3 4" xfId="5721" xr:uid="{1CB39722-9B2C-41A6-9BC0-C39EC9F6B7E8}"/>
    <cellStyle name="Обычный 3 6 4" xfId="1767" xr:uid="{00000000-0005-0000-0000-00008D060000}"/>
    <cellStyle name="Обычный 3 6 4 2" xfId="4042" xr:uid="{00000000-0005-0000-0000-00008E060000}"/>
    <cellStyle name="Обычный 3 6 4 2 2" xfId="8331" xr:uid="{9DC13306-9742-43BE-B601-AA7E342190D3}"/>
    <cellStyle name="Обычный 3 6 4 3" xfId="6197" xr:uid="{89A50830-2289-4E47-BA51-A41C62F097ED}"/>
    <cellStyle name="Обычный 3 6 5" xfId="3092" xr:uid="{00000000-0005-0000-0000-00008F060000}"/>
    <cellStyle name="Обычный 3 6 5 2" xfId="7383" xr:uid="{4691D819-7681-4311-8D1C-3F6967FF17F6}"/>
    <cellStyle name="Обычный 3 6 6" xfId="5243" xr:uid="{9D8E04C7-28C4-4B6E-9518-6F34F8ECE3C2}"/>
    <cellStyle name="Обычный 3 7" xfId="793" xr:uid="{00000000-0005-0000-0000-000090060000}"/>
    <cellStyle name="Обычный 3 7 2" xfId="1396" xr:uid="{00000000-0005-0000-0000-000091060000}"/>
    <cellStyle name="Обычный 3 7 2 2" xfId="2355" xr:uid="{00000000-0005-0000-0000-000092060000}"/>
    <cellStyle name="Обычный 3 7 2 2 2" xfId="4628" xr:uid="{00000000-0005-0000-0000-000093060000}"/>
    <cellStyle name="Обычный 3 7 2 2 2 2" xfId="8917" xr:uid="{621F5D5E-006E-42B8-A56A-AE3BD432884E}"/>
    <cellStyle name="Обычный 3 7 2 2 3" xfId="6783" xr:uid="{904CBCC8-1A0B-425F-9F5B-5C2B3A737744}"/>
    <cellStyle name="Обычный 3 7 2 3" xfId="3678" xr:uid="{00000000-0005-0000-0000-000094060000}"/>
    <cellStyle name="Обычный 3 7 2 3 2" xfId="7969" xr:uid="{F07E9249-484A-4629-88EE-FF8035C75502}"/>
    <cellStyle name="Обычный 3 7 2 4" xfId="5835" xr:uid="{B9CF1E66-308C-4D43-8825-C48FC34DF679}"/>
    <cellStyle name="Обычный 3 7 3" xfId="1883" xr:uid="{00000000-0005-0000-0000-000095060000}"/>
    <cellStyle name="Обычный 3 7 3 2" xfId="4156" xr:uid="{00000000-0005-0000-0000-000096060000}"/>
    <cellStyle name="Обычный 3 7 3 2 2" xfId="8445" xr:uid="{DEB618E8-7469-468A-81CC-17DFC8475ACA}"/>
    <cellStyle name="Обычный 3 7 3 3" xfId="6311" xr:uid="{39BC3320-07C8-472E-A1E2-5F07D29B5A98}"/>
    <cellStyle name="Обычный 3 7 4" xfId="3206" xr:uid="{00000000-0005-0000-0000-000097060000}"/>
    <cellStyle name="Обычный 3 7 4 2" xfId="7497" xr:uid="{E64F700B-1E18-4D5E-B9F0-57BAB4881AB2}"/>
    <cellStyle name="Обычный 3 7 5" xfId="5360" xr:uid="{2C77DCE5-8C15-4492-9FAF-638846A46D68}"/>
    <cellStyle name="Обычный 3 8" xfId="1167" xr:uid="{00000000-0005-0000-0000-000098060000}"/>
    <cellStyle name="Обычный 3 8 2" xfId="2127" xr:uid="{00000000-0005-0000-0000-000099060000}"/>
    <cellStyle name="Обычный 3 8 2 2" xfId="4400" xr:uid="{00000000-0005-0000-0000-00009A060000}"/>
    <cellStyle name="Обычный 3 8 2 2 2" xfId="8689" xr:uid="{C47C38C5-24D1-4DA0-87DC-639BC7F98DE8}"/>
    <cellStyle name="Обычный 3 8 2 3" xfId="6555" xr:uid="{BFBE3E3A-BFD2-467D-811B-B28E21A0C54C}"/>
    <cellStyle name="Обычный 3 8 3" xfId="3450" xr:uid="{00000000-0005-0000-0000-00009B060000}"/>
    <cellStyle name="Обычный 3 8 3 2" xfId="7741" xr:uid="{5536C50A-6AB9-4ACC-BC65-867B68AE5D08}"/>
    <cellStyle name="Обычный 3 8 4" xfId="5607" xr:uid="{F2A097CC-2F02-477D-9AB5-C38D336F9C9E}"/>
    <cellStyle name="Обычный 3 9" xfId="1650" xr:uid="{00000000-0005-0000-0000-00009C060000}"/>
    <cellStyle name="Обычный 3 9 2" xfId="3928" xr:uid="{00000000-0005-0000-0000-00009D060000}"/>
    <cellStyle name="Обычный 3 9 2 2" xfId="8217" xr:uid="{3F43452B-C025-437A-86F1-61137EBC9946}"/>
    <cellStyle name="Обычный 3 9 3" xfId="6083" xr:uid="{8D04F9DD-423C-4069-BF4B-0483AD16236A}"/>
    <cellStyle name="Обычный 30" xfId="2608" xr:uid="{00000000-0005-0000-0000-00009E060000}"/>
    <cellStyle name="Обычный 30 2" xfId="4877" xr:uid="{00000000-0005-0000-0000-00009F060000}"/>
    <cellStyle name="Обычный 31" xfId="2735" xr:uid="{00000000-0005-0000-0000-0000A0060000}"/>
    <cellStyle name="Обычный 31 2" xfId="4882" xr:uid="{00000000-0005-0000-0000-0000A1060000}"/>
    <cellStyle name="Обычный 32" xfId="2736" xr:uid="{00000000-0005-0000-0000-0000A2060000}"/>
    <cellStyle name="Обычный 32 2" xfId="4883" xr:uid="{00000000-0005-0000-0000-0000A3060000}"/>
    <cellStyle name="Обычный 33" xfId="2737" xr:uid="{00000000-0005-0000-0000-0000A4060000}"/>
    <cellStyle name="Обычный 33 2" xfId="4884" xr:uid="{00000000-0005-0000-0000-0000A5060000}"/>
    <cellStyle name="Обычный 34" xfId="2856" xr:uid="{00000000-0005-0000-0000-0000A6060000}"/>
    <cellStyle name="Обычный 35" xfId="2858" xr:uid="{00000000-0005-0000-0000-0000A7060000}"/>
    <cellStyle name="Обычный 35 2" xfId="5000" xr:uid="{00000000-0005-0000-0000-0000A8060000}"/>
    <cellStyle name="Обычный 35 2 2" xfId="9282" xr:uid="{355C888E-2CE2-46B6-9E24-6867F0F929EC}"/>
    <cellStyle name="Обычный 35 3" xfId="7150" xr:uid="{1DF8C4EA-5C74-45AA-8B89-647C819606EC}"/>
    <cellStyle name="Обычный 36" xfId="5005" xr:uid="{00000000-0005-0000-0000-0000A9060000}"/>
    <cellStyle name="Обычный 4" xfId="190" xr:uid="{00000000-0005-0000-0000-0000AA060000}"/>
    <cellStyle name="Обычный 4 2" xfId="1103" xr:uid="{00000000-0005-0000-0000-0000AB060000}"/>
    <cellStyle name="Обычный 4 3" xfId="9438" xr:uid="{B45C77C5-9195-46E6-B442-91DE402D92DE}"/>
    <cellStyle name="Обычный 4 4" xfId="9484" xr:uid="{642D75DA-2309-4506-AC7F-DE766B976E22}"/>
    <cellStyle name="Обычный 5" xfId="194" xr:uid="{00000000-0005-0000-0000-0000AC060000}"/>
    <cellStyle name="Обычный 5 10" xfId="2744" xr:uid="{00000000-0005-0000-0000-0000AD060000}"/>
    <cellStyle name="Обычный 5 10 2" xfId="4888" xr:uid="{00000000-0005-0000-0000-0000AE060000}"/>
    <cellStyle name="Обычный 5 10 2 2" xfId="9170" xr:uid="{B1ECDD56-10BB-4961-8226-4B586AAFF0D6}"/>
    <cellStyle name="Обычный 5 10 3" xfId="7038" xr:uid="{22F29BF3-7754-4F73-A540-5E0B0B6062B1}"/>
    <cellStyle name="Обычный 5 11" xfId="2866" xr:uid="{00000000-0005-0000-0000-0000AF060000}"/>
    <cellStyle name="Обычный 5 11 2" xfId="7157" xr:uid="{443AB403-59D6-4F83-A1CB-5A68D1919D4A}"/>
    <cellStyle name="Обычный 5 12" xfId="2980" xr:uid="{00000000-0005-0000-0000-0000B0060000}"/>
    <cellStyle name="Обычный 5 12 2" xfId="7271" xr:uid="{CF7DCD92-45B5-4243-9CBF-57EDAD7FED12}"/>
    <cellStyle name="Обычный 5 13" xfId="5008" xr:uid="{00000000-0005-0000-0000-0000B1060000}"/>
    <cellStyle name="Обычный 5 13 2" xfId="9289" xr:uid="{0311F084-4653-4963-AAD6-9DF328627C6A}"/>
    <cellStyle name="Обычный 5 14" xfId="5126" xr:uid="{F97ACCDF-510A-4A6A-B8FB-DB6E05C225C9}"/>
    <cellStyle name="Обычный 5 15" xfId="9574" xr:uid="{EE795CBB-C05F-4A9F-8CC1-C2DDAE363D5C}"/>
    <cellStyle name="Обычный 5 2" xfId="276" xr:uid="{00000000-0005-0000-0000-0000B2060000}"/>
    <cellStyle name="Обычный 5 2 10" xfId="2876" xr:uid="{00000000-0005-0000-0000-0000B3060000}"/>
    <cellStyle name="Обычный 5 2 10 2" xfId="7167" xr:uid="{47728BEC-8A1D-4802-B3FB-26A1AFFC4603}"/>
    <cellStyle name="Обычный 5 2 11" xfId="2990" xr:uid="{00000000-0005-0000-0000-0000B4060000}"/>
    <cellStyle name="Обычный 5 2 11 2" xfId="7281" xr:uid="{F4A1BA0B-124D-4631-B3EA-977B2E1949D0}"/>
    <cellStyle name="Обычный 5 2 12" xfId="5018" xr:uid="{00000000-0005-0000-0000-0000B5060000}"/>
    <cellStyle name="Обычный 5 2 12 2" xfId="9299" xr:uid="{916F746D-09D3-4A8A-98A1-4F8D7E6B7068}"/>
    <cellStyle name="Обычный 5 2 13" xfId="5140" xr:uid="{2D70EB02-F7AD-44B2-80FC-787F86E95C71}"/>
    <cellStyle name="Обычный 5 2 2" xfId="383" xr:uid="{00000000-0005-0000-0000-0000B6060000}"/>
    <cellStyle name="Обычный 5 2 2 10" xfId="5037" xr:uid="{00000000-0005-0000-0000-0000B7060000}"/>
    <cellStyle name="Обычный 5 2 2 10 2" xfId="9318" xr:uid="{E351DFA5-37A8-4B5D-AFBA-FAA66A9BD531}"/>
    <cellStyle name="Обычный 5 2 2 11" xfId="5159" xr:uid="{34824B86-3F9E-4DB0-9852-6AB93525A13E}"/>
    <cellStyle name="Обычный 5 2 2 2" xfId="489" xr:uid="{00000000-0005-0000-0000-0000B8060000}"/>
    <cellStyle name="Обычный 5 2 2 2 10" xfId="5217" xr:uid="{ECBDE641-D315-4D6E-9F4C-F7DBFA8F3896}"/>
    <cellStyle name="Обычный 5 2 2 2 2" xfId="675" xr:uid="{00000000-0005-0000-0000-0000B9060000}"/>
    <cellStyle name="Обычный 5 2 2 2 2 2" xfId="996" xr:uid="{00000000-0005-0000-0000-0000BA060000}"/>
    <cellStyle name="Обычный 5 2 2 2 2 2 2" xfId="1598" xr:uid="{00000000-0005-0000-0000-0000BB060000}"/>
    <cellStyle name="Обычный 5 2 2 2 2 2 2 2" xfId="2557" xr:uid="{00000000-0005-0000-0000-0000BC060000}"/>
    <cellStyle name="Обычный 5 2 2 2 2 2 2 2 2" xfId="4830" xr:uid="{00000000-0005-0000-0000-0000BD060000}"/>
    <cellStyle name="Обычный 5 2 2 2 2 2 2 2 2 2" xfId="9119" xr:uid="{3456B252-EE45-4B2D-8085-A8B5D928AEFB}"/>
    <cellStyle name="Обычный 5 2 2 2 2 2 2 2 3" xfId="6985" xr:uid="{6FFCCCC5-CE48-4327-84C5-F8E668479587}"/>
    <cellStyle name="Обычный 5 2 2 2 2 2 2 3" xfId="3880" xr:uid="{00000000-0005-0000-0000-0000BE060000}"/>
    <cellStyle name="Обычный 5 2 2 2 2 2 2 3 2" xfId="8171" xr:uid="{9AC6FD34-206D-4A51-8489-6FD765E79C44}"/>
    <cellStyle name="Обычный 5 2 2 2 2 2 2 4" xfId="6037" xr:uid="{2C40510A-BC45-4110-BDCD-F291C37BEBB5}"/>
    <cellStyle name="Обычный 5 2 2 2 2 2 3" xfId="2085" xr:uid="{00000000-0005-0000-0000-0000BF060000}"/>
    <cellStyle name="Обычный 5 2 2 2 2 2 3 2" xfId="4358" xr:uid="{00000000-0005-0000-0000-0000C0060000}"/>
    <cellStyle name="Обычный 5 2 2 2 2 2 3 2 2" xfId="8647" xr:uid="{FD1C9A5C-2A1C-4A01-A92B-EC31E2F1AE16}"/>
    <cellStyle name="Обычный 5 2 2 2 2 2 3 3" xfId="6513" xr:uid="{DABE1453-C4ED-4034-A503-A83011BF0678}"/>
    <cellStyle name="Обычный 5 2 2 2 2 2 4" xfId="3408" xr:uid="{00000000-0005-0000-0000-0000C1060000}"/>
    <cellStyle name="Обычный 5 2 2 2 2 2 4 2" xfId="7699" xr:uid="{70A49C86-30EF-41B6-BD98-71B82C5C7577}"/>
    <cellStyle name="Обычный 5 2 2 2 2 2 5" xfId="5562" xr:uid="{3C476042-FF43-4B2B-B3BE-78A506003B46}"/>
    <cellStyle name="Обычный 5 2 2 2 2 3" xfId="1370" xr:uid="{00000000-0005-0000-0000-0000C2060000}"/>
    <cellStyle name="Обычный 5 2 2 2 2 3 2" xfId="2329" xr:uid="{00000000-0005-0000-0000-0000C3060000}"/>
    <cellStyle name="Обычный 5 2 2 2 2 3 2 2" xfId="4602" xr:uid="{00000000-0005-0000-0000-0000C4060000}"/>
    <cellStyle name="Обычный 5 2 2 2 2 3 2 2 2" xfId="8891" xr:uid="{630B6192-6E9D-4ACF-A98B-9BDD408560B7}"/>
    <cellStyle name="Обычный 5 2 2 2 2 3 2 3" xfId="6757" xr:uid="{1090ED96-7440-4715-9311-6E1C1574DA7C}"/>
    <cellStyle name="Обычный 5 2 2 2 2 3 3" xfId="3652" xr:uid="{00000000-0005-0000-0000-0000C5060000}"/>
    <cellStyle name="Обычный 5 2 2 2 2 3 3 2" xfId="7943" xr:uid="{EE745EFF-0D98-480F-B427-8A389EA1E9F5}"/>
    <cellStyle name="Обычный 5 2 2 2 2 3 4" xfId="5809" xr:uid="{3816F106-E52A-4D80-BDA8-0C6AE420B30F}"/>
    <cellStyle name="Обычный 5 2 2 2 2 4" xfId="1856" xr:uid="{00000000-0005-0000-0000-0000C6060000}"/>
    <cellStyle name="Обычный 5 2 2 2 2 4 2" xfId="4130" xr:uid="{00000000-0005-0000-0000-0000C7060000}"/>
    <cellStyle name="Обычный 5 2 2 2 2 4 2 2" xfId="8419" xr:uid="{3E6E3F03-3A50-44FA-B365-556992310985}"/>
    <cellStyle name="Обычный 5 2 2 2 2 4 3" xfId="6285" xr:uid="{8CEBE180-84C1-424F-A272-43BBDAF15EB4}"/>
    <cellStyle name="Обычный 5 2 2 2 2 5" xfId="3180" xr:uid="{00000000-0005-0000-0000-0000C8060000}"/>
    <cellStyle name="Обычный 5 2 2 2 2 5 2" xfId="7471" xr:uid="{6ACF2C21-D4BE-4575-8256-3DE303065F0F}"/>
    <cellStyle name="Обычный 5 2 2 2 2 6" xfId="5332" xr:uid="{7B76C77F-EE18-4F8A-B750-0EFE85D37037}"/>
    <cellStyle name="Обычный 5 2 2 2 3" xfId="881" xr:uid="{00000000-0005-0000-0000-0000C9060000}"/>
    <cellStyle name="Обычный 5 2 2 2 3 2" xfId="1484" xr:uid="{00000000-0005-0000-0000-0000CA060000}"/>
    <cellStyle name="Обычный 5 2 2 2 3 2 2" xfId="2443" xr:uid="{00000000-0005-0000-0000-0000CB060000}"/>
    <cellStyle name="Обычный 5 2 2 2 3 2 2 2" xfId="4716" xr:uid="{00000000-0005-0000-0000-0000CC060000}"/>
    <cellStyle name="Обычный 5 2 2 2 3 2 2 2 2" xfId="9005" xr:uid="{AB979AD6-FF88-44AB-B35A-47A54ACECDCE}"/>
    <cellStyle name="Обычный 5 2 2 2 3 2 2 3" xfId="6871" xr:uid="{A61016AB-86E4-49A4-928C-AD3AB1998E68}"/>
    <cellStyle name="Обычный 5 2 2 2 3 2 3" xfId="3766" xr:uid="{00000000-0005-0000-0000-0000CD060000}"/>
    <cellStyle name="Обычный 5 2 2 2 3 2 3 2" xfId="8057" xr:uid="{D26F4B0A-1E9F-42D1-AE8E-1EF59ABC8A5C}"/>
    <cellStyle name="Обычный 5 2 2 2 3 2 4" xfId="5923" xr:uid="{FEE05AC3-6115-41A0-BE47-51D529CBF978}"/>
    <cellStyle name="Обычный 5 2 2 2 3 3" xfId="1971" xr:uid="{00000000-0005-0000-0000-0000CE060000}"/>
    <cellStyle name="Обычный 5 2 2 2 3 3 2" xfId="4244" xr:uid="{00000000-0005-0000-0000-0000CF060000}"/>
    <cellStyle name="Обычный 5 2 2 2 3 3 2 2" xfId="8533" xr:uid="{B94A737E-812F-47C4-AF1C-BE5257007FBB}"/>
    <cellStyle name="Обычный 5 2 2 2 3 3 3" xfId="6399" xr:uid="{EE3FFC92-E7C7-4E93-BD82-FB281FCD4BA1}"/>
    <cellStyle name="Обычный 5 2 2 2 3 4" xfId="3294" xr:uid="{00000000-0005-0000-0000-0000D0060000}"/>
    <cellStyle name="Обычный 5 2 2 2 3 4 2" xfId="7585" xr:uid="{739B0E67-136A-4139-BF02-E8666109967B}"/>
    <cellStyle name="Обычный 5 2 2 2 3 5" xfId="5448" xr:uid="{38FEB568-0605-45AB-886D-4606113EC101}"/>
    <cellStyle name="Обычный 5 2 2 2 4" xfId="1255" xr:uid="{00000000-0005-0000-0000-0000D1060000}"/>
    <cellStyle name="Обычный 5 2 2 2 4 2" xfId="2215" xr:uid="{00000000-0005-0000-0000-0000D2060000}"/>
    <cellStyle name="Обычный 5 2 2 2 4 2 2" xfId="4488" xr:uid="{00000000-0005-0000-0000-0000D3060000}"/>
    <cellStyle name="Обычный 5 2 2 2 4 2 2 2" xfId="8777" xr:uid="{0D020D8C-1653-444B-B25C-CBD7FC12FDDB}"/>
    <cellStyle name="Обычный 5 2 2 2 4 2 3" xfId="6643" xr:uid="{A717BE19-D131-48D5-90EC-6596FA9B7972}"/>
    <cellStyle name="Обычный 5 2 2 2 4 3" xfId="3538" xr:uid="{00000000-0005-0000-0000-0000D4060000}"/>
    <cellStyle name="Обычный 5 2 2 2 4 3 2" xfId="7829" xr:uid="{281A89C3-037D-441B-9A8B-135FB4B57B61}"/>
    <cellStyle name="Обычный 5 2 2 2 4 4" xfId="5695" xr:uid="{EECB7CCB-E592-400F-8D55-D06B7D540E2A}"/>
    <cellStyle name="Обычный 5 2 2 2 5" xfId="1740" xr:uid="{00000000-0005-0000-0000-0000D5060000}"/>
    <cellStyle name="Обычный 5 2 2 2 5 2" xfId="4016" xr:uid="{00000000-0005-0000-0000-0000D6060000}"/>
    <cellStyle name="Обычный 5 2 2 2 5 2 2" xfId="8305" xr:uid="{CC3BAD83-30E5-4CE3-AAB8-094FAA48A66A}"/>
    <cellStyle name="Обычный 5 2 2 2 5 3" xfId="6171" xr:uid="{2A8BC07E-A74A-4B6F-92ED-CC4F61CC6311}"/>
    <cellStyle name="Обычный 5 2 2 2 6" xfId="2830" xr:uid="{00000000-0005-0000-0000-0000D7060000}"/>
    <cellStyle name="Обычный 5 2 2 2 6 2" xfId="4974" xr:uid="{00000000-0005-0000-0000-0000D8060000}"/>
    <cellStyle name="Обычный 5 2 2 2 6 2 2" xfId="9256" xr:uid="{B3E60C95-0E9B-42DE-B25E-5D4B2067733D}"/>
    <cellStyle name="Обычный 5 2 2 2 6 3" xfId="7124" xr:uid="{415A3FF1-0F48-494F-B93A-A59DDF611132}"/>
    <cellStyle name="Обычный 5 2 2 2 7" xfId="2952" xr:uid="{00000000-0005-0000-0000-0000D9060000}"/>
    <cellStyle name="Обычный 5 2 2 2 7 2" xfId="7243" xr:uid="{942D25F5-0332-4233-B8CF-6A6BEAA7F940}"/>
    <cellStyle name="Обычный 5 2 2 2 8" xfId="3066" xr:uid="{00000000-0005-0000-0000-0000DA060000}"/>
    <cellStyle name="Обычный 5 2 2 2 8 2" xfId="7357" xr:uid="{742103C1-50EA-4325-A8D6-9759E4A9E23F}"/>
    <cellStyle name="Обычный 5 2 2 2 9" xfId="5094" xr:uid="{00000000-0005-0000-0000-0000DB060000}"/>
    <cellStyle name="Обычный 5 2 2 2 9 2" xfId="9375" xr:uid="{F57B3BC9-89DE-4C22-8B56-D4C4D205351E}"/>
    <cellStyle name="Обычный 5 2 2 3" xfId="615" xr:uid="{00000000-0005-0000-0000-0000DC060000}"/>
    <cellStyle name="Обычный 5 2 2 3 2" xfId="939" xr:uid="{00000000-0005-0000-0000-0000DD060000}"/>
    <cellStyle name="Обычный 5 2 2 3 2 2" xfId="1541" xr:uid="{00000000-0005-0000-0000-0000DE060000}"/>
    <cellStyle name="Обычный 5 2 2 3 2 2 2" xfId="2500" xr:uid="{00000000-0005-0000-0000-0000DF060000}"/>
    <cellStyle name="Обычный 5 2 2 3 2 2 2 2" xfId="4773" xr:uid="{00000000-0005-0000-0000-0000E0060000}"/>
    <cellStyle name="Обычный 5 2 2 3 2 2 2 2 2" xfId="9062" xr:uid="{EF319E9D-A63B-4A0D-8C63-E4D551E73364}"/>
    <cellStyle name="Обычный 5 2 2 3 2 2 2 3" xfId="6928" xr:uid="{35643A9C-64B9-4DED-A16A-A4E366E48945}"/>
    <cellStyle name="Обычный 5 2 2 3 2 2 3" xfId="3823" xr:uid="{00000000-0005-0000-0000-0000E1060000}"/>
    <cellStyle name="Обычный 5 2 2 3 2 2 3 2" xfId="8114" xr:uid="{FFAEA99B-9A38-48BE-BDAB-E8CD4CA80D24}"/>
    <cellStyle name="Обычный 5 2 2 3 2 2 4" xfId="5980" xr:uid="{5B337F4C-BE2E-4263-A148-72B039092291}"/>
    <cellStyle name="Обычный 5 2 2 3 2 3" xfId="2028" xr:uid="{00000000-0005-0000-0000-0000E2060000}"/>
    <cellStyle name="Обычный 5 2 2 3 2 3 2" xfId="4301" xr:uid="{00000000-0005-0000-0000-0000E3060000}"/>
    <cellStyle name="Обычный 5 2 2 3 2 3 2 2" xfId="8590" xr:uid="{4F866B53-94DA-42AB-BA8F-E08C251D5C9B}"/>
    <cellStyle name="Обычный 5 2 2 3 2 3 3" xfId="6456" xr:uid="{88AC8367-DDBF-4F79-AAF7-4D3FFAAE0730}"/>
    <cellStyle name="Обычный 5 2 2 3 2 4" xfId="3351" xr:uid="{00000000-0005-0000-0000-0000E4060000}"/>
    <cellStyle name="Обычный 5 2 2 3 2 4 2" xfId="7642" xr:uid="{54472021-5404-43AB-AA96-898AFA9A0DD6}"/>
    <cellStyle name="Обычный 5 2 2 3 2 5" xfId="5505" xr:uid="{E38A34C9-E3F5-4B6E-924D-AC31BE367DF1}"/>
    <cellStyle name="Обычный 5 2 2 3 3" xfId="1313" xr:uid="{00000000-0005-0000-0000-0000E5060000}"/>
    <cellStyle name="Обычный 5 2 2 3 3 2" xfId="2272" xr:uid="{00000000-0005-0000-0000-0000E6060000}"/>
    <cellStyle name="Обычный 5 2 2 3 3 2 2" xfId="4545" xr:uid="{00000000-0005-0000-0000-0000E7060000}"/>
    <cellStyle name="Обычный 5 2 2 3 3 2 2 2" xfId="8834" xr:uid="{2FAEAD1E-095E-40A9-8038-F48734DAF82D}"/>
    <cellStyle name="Обычный 5 2 2 3 3 2 3" xfId="6700" xr:uid="{E4562520-D673-4FEC-8E21-F2FAF253EB16}"/>
    <cellStyle name="Обычный 5 2 2 3 3 3" xfId="3595" xr:uid="{00000000-0005-0000-0000-0000E8060000}"/>
    <cellStyle name="Обычный 5 2 2 3 3 3 2" xfId="7886" xr:uid="{6A98B9DA-1833-4092-B827-F5F0B810D998}"/>
    <cellStyle name="Обычный 5 2 2 3 3 4" xfId="5752" xr:uid="{7F48215F-A5ED-41ED-B91B-4848EEBCC1ED}"/>
    <cellStyle name="Обычный 5 2 2 3 4" xfId="1799" xr:uid="{00000000-0005-0000-0000-0000E9060000}"/>
    <cellStyle name="Обычный 5 2 2 3 4 2" xfId="4073" xr:uid="{00000000-0005-0000-0000-0000EA060000}"/>
    <cellStyle name="Обычный 5 2 2 3 4 2 2" xfId="8362" xr:uid="{E109F475-FBBA-49F6-96FD-61769B090704}"/>
    <cellStyle name="Обычный 5 2 2 3 4 3" xfId="6228" xr:uid="{61EF082F-2535-4E7A-8212-A3050F7F8D5C}"/>
    <cellStyle name="Обычный 5 2 2 3 5" xfId="3123" xr:uid="{00000000-0005-0000-0000-0000EB060000}"/>
    <cellStyle name="Обычный 5 2 2 3 5 2" xfId="7414" xr:uid="{804E2696-9D1F-464C-855E-667D996F7B24}"/>
    <cellStyle name="Обычный 5 2 2 3 6" xfId="5275" xr:uid="{23D56B80-8E5A-4B47-8133-1D66D97D6B88}"/>
    <cellStyle name="Обычный 5 2 2 4" xfId="824" xr:uid="{00000000-0005-0000-0000-0000EC060000}"/>
    <cellStyle name="Обычный 5 2 2 4 2" xfId="1427" xr:uid="{00000000-0005-0000-0000-0000ED060000}"/>
    <cellStyle name="Обычный 5 2 2 4 2 2" xfId="2386" xr:uid="{00000000-0005-0000-0000-0000EE060000}"/>
    <cellStyle name="Обычный 5 2 2 4 2 2 2" xfId="4659" xr:uid="{00000000-0005-0000-0000-0000EF060000}"/>
    <cellStyle name="Обычный 5 2 2 4 2 2 2 2" xfId="8948" xr:uid="{80014C8A-D827-4A7F-BE77-E86FB232FB5E}"/>
    <cellStyle name="Обычный 5 2 2 4 2 2 3" xfId="6814" xr:uid="{AA6A4B06-6735-4FF9-83C0-9C579479EC6B}"/>
    <cellStyle name="Обычный 5 2 2 4 2 3" xfId="3709" xr:uid="{00000000-0005-0000-0000-0000F0060000}"/>
    <cellStyle name="Обычный 5 2 2 4 2 3 2" xfId="8000" xr:uid="{EDF38CCE-CAEE-4510-8D27-2DF5ED183479}"/>
    <cellStyle name="Обычный 5 2 2 4 2 4" xfId="5866" xr:uid="{3A681108-F6BB-4657-9242-ACF763B963E7}"/>
    <cellStyle name="Обычный 5 2 2 4 3" xfId="1914" xr:uid="{00000000-0005-0000-0000-0000F1060000}"/>
    <cellStyle name="Обычный 5 2 2 4 3 2" xfId="4187" xr:uid="{00000000-0005-0000-0000-0000F2060000}"/>
    <cellStyle name="Обычный 5 2 2 4 3 2 2" xfId="8476" xr:uid="{7FC3FABA-109A-41F4-9649-41DECEEC2EA9}"/>
    <cellStyle name="Обычный 5 2 2 4 3 3" xfId="6342" xr:uid="{6BC067E5-A00D-440D-B7F6-BD3A8749275D}"/>
    <cellStyle name="Обычный 5 2 2 4 4" xfId="3237" xr:uid="{00000000-0005-0000-0000-0000F3060000}"/>
    <cellStyle name="Обычный 5 2 2 4 4 2" xfId="7528" xr:uid="{F852DD9F-B62F-4E38-A036-77764EE82D02}"/>
    <cellStyle name="Обычный 5 2 2 4 5" xfId="5391" xr:uid="{86E03444-A182-4929-BB7C-8723E9B182B1}"/>
    <cellStyle name="Обычный 5 2 2 5" xfId="1198" xr:uid="{00000000-0005-0000-0000-0000F4060000}"/>
    <cellStyle name="Обычный 5 2 2 5 2" xfId="2158" xr:uid="{00000000-0005-0000-0000-0000F5060000}"/>
    <cellStyle name="Обычный 5 2 2 5 2 2" xfId="4431" xr:uid="{00000000-0005-0000-0000-0000F6060000}"/>
    <cellStyle name="Обычный 5 2 2 5 2 2 2" xfId="8720" xr:uid="{6F926397-2C1A-4FA8-ABB0-8908BCC4D368}"/>
    <cellStyle name="Обычный 5 2 2 5 2 3" xfId="6586" xr:uid="{CF7C6870-5DB9-43AB-9C1B-D144D37B4D8B}"/>
    <cellStyle name="Обычный 5 2 2 5 3" xfId="3481" xr:uid="{00000000-0005-0000-0000-0000F7060000}"/>
    <cellStyle name="Обычный 5 2 2 5 3 2" xfId="7772" xr:uid="{79D9F4D6-5BE6-4452-85E9-FA567632BA22}"/>
    <cellStyle name="Обычный 5 2 2 5 4" xfId="5638" xr:uid="{4E93279E-6B37-412F-A935-165B3D962D82}"/>
    <cellStyle name="Обычный 5 2 2 6" xfId="1683" xr:uid="{00000000-0005-0000-0000-0000F8060000}"/>
    <cellStyle name="Обычный 5 2 2 6 2" xfId="3959" xr:uid="{00000000-0005-0000-0000-0000F9060000}"/>
    <cellStyle name="Обычный 5 2 2 6 2 2" xfId="8248" xr:uid="{912FEFA2-F31A-4D7B-8430-5A7759261244}"/>
    <cellStyle name="Обычный 5 2 2 6 3" xfId="6114" xr:uid="{002D1BD8-9EA4-47BB-ACBD-DC09E63D70F5}"/>
    <cellStyle name="Обычный 5 2 2 7" xfId="2773" xr:uid="{00000000-0005-0000-0000-0000FA060000}"/>
    <cellStyle name="Обычный 5 2 2 7 2" xfId="4917" xr:uid="{00000000-0005-0000-0000-0000FB060000}"/>
    <cellStyle name="Обычный 5 2 2 7 2 2" xfId="9199" xr:uid="{36339277-63B9-41E0-8226-47D86B371B5C}"/>
    <cellStyle name="Обычный 5 2 2 7 3" xfId="7067" xr:uid="{51DD6D36-E564-4735-A1D7-0A485EE00D7D}"/>
    <cellStyle name="Обычный 5 2 2 8" xfId="2895" xr:uid="{00000000-0005-0000-0000-0000FC060000}"/>
    <cellStyle name="Обычный 5 2 2 8 2" xfId="7186" xr:uid="{2BE137C6-05D1-4276-9AD3-CAC9D9331CEC}"/>
    <cellStyle name="Обычный 5 2 2 9" xfId="3009" xr:uid="{00000000-0005-0000-0000-0000FD060000}"/>
    <cellStyle name="Обычный 5 2 2 9 2" xfId="7300" xr:uid="{E4C2F11C-EC32-4BCF-9A0C-28558F176055}"/>
    <cellStyle name="Обычный 5 2 3" xfId="407" xr:uid="{00000000-0005-0000-0000-0000FE060000}"/>
    <cellStyle name="Обычный 5 2 3 10" xfId="5056" xr:uid="{00000000-0005-0000-0000-0000FF060000}"/>
    <cellStyle name="Обычный 5 2 3 10 2" xfId="9337" xr:uid="{10C9A145-1CB1-477C-B105-AE2FF093C960}"/>
    <cellStyle name="Обычный 5 2 3 11" xfId="5178" xr:uid="{3F705490-568A-4F7C-B503-D4F373D79568}"/>
    <cellStyle name="Обычный 5 2 3 2" xfId="508" xr:uid="{00000000-0005-0000-0000-000000070000}"/>
    <cellStyle name="Обычный 5 2 3 2 10" xfId="5236" xr:uid="{7A88F45E-37AB-48B0-A5FB-ABF14C5C28CA}"/>
    <cellStyle name="Обычный 5 2 3 2 2" xfId="694" xr:uid="{00000000-0005-0000-0000-000001070000}"/>
    <cellStyle name="Обычный 5 2 3 2 2 2" xfId="1015" xr:uid="{00000000-0005-0000-0000-000002070000}"/>
    <cellStyle name="Обычный 5 2 3 2 2 2 2" xfId="1617" xr:uid="{00000000-0005-0000-0000-000003070000}"/>
    <cellStyle name="Обычный 5 2 3 2 2 2 2 2" xfId="2576" xr:uid="{00000000-0005-0000-0000-000004070000}"/>
    <cellStyle name="Обычный 5 2 3 2 2 2 2 2 2" xfId="4849" xr:uid="{00000000-0005-0000-0000-000005070000}"/>
    <cellStyle name="Обычный 5 2 3 2 2 2 2 2 2 2" xfId="9138" xr:uid="{FABF15B8-D745-4EAA-8947-6F14FFCCD703}"/>
    <cellStyle name="Обычный 5 2 3 2 2 2 2 2 3" xfId="7004" xr:uid="{E7449E90-69A4-437D-894E-E0C8BA5FA2F0}"/>
    <cellStyle name="Обычный 5 2 3 2 2 2 2 3" xfId="3899" xr:uid="{00000000-0005-0000-0000-000006070000}"/>
    <cellStyle name="Обычный 5 2 3 2 2 2 2 3 2" xfId="8190" xr:uid="{B273F22A-EC01-4406-90C6-035021F2DF77}"/>
    <cellStyle name="Обычный 5 2 3 2 2 2 2 4" xfId="6056" xr:uid="{AE77C55A-8C17-4123-8962-8FF8090BE4F5}"/>
    <cellStyle name="Обычный 5 2 3 2 2 2 3" xfId="2104" xr:uid="{00000000-0005-0000-0000-000007070000}"/>
    <cellStyle name="Обычный 5 2 3 2 2 2 3 2" xfId="4377" xr:uid="{00000000-0005-0000-0000-000008070000}"/>
    <cellStyle name="Обычный 5 2 3 2 2 2 3 2 2" xfId="8666" xr:uid="{317D7533-E19D-4DBB-B236-1699DF6B89BD}"/>
    <cellStyle name="Обычный 5 2 3 2 2 2 3 3" xfId="6532" xr:uid="{3D4B5641-B88F-41B3-AB59-2235447D9F37}"/>
    <cellStyle name="Обычный 5 2 3 2 2 2 4" xfId="3427" xr:uid="{00000000-0005-0000-0000-000009070000}"/>
    <cellStyle name="Обычный 5 2 3 2 2 2 4 2" xfId="7718" xr:uid="{D2A040B7-22E6-4039-BB69-2C3B2140550F}"/>
    <cellStyle name="Обычный 5 2 3 2 2 2 5" xfId="5581" xr:uid="{D4F86C1F-A6CB-415D-ADA5-565E80932F8A}"/>
    <cellStyle name="Обычный 5 2 3 2 2 3" xfId="1389" xr:uid="{00000000-0005-0000-0000-00000A070000}"/>
    <cellStyle name="Обычный 5 2 3 2 2 3 2" xfId="2348" xr:uid="{00000000-0005-0000-0000-00000B070000}"/>
    <cellStyle name="Обычный 5 2 3 2 2 3 2 2" xfId="4621" xr:uid="{00000000-0005-0000-0000-00000C070000}"/>
    <cellStyle name="Обычный 5 2 3 2 2 3 2 2 2" xfId="8910" xr:uid="{376AA083-EF69-42DC-B337-E51D575F3D8E}"/>
    <cellStyle name="Обычный 5 2 3 2 2 3 2 3" xfId="6776" xr:uid="{969E5BF1-BE33-4D0F-87BB-33103666C17D}"/>
    <cellStyle name="Обычный 5 2 3 2 2 3 3" xfId="3671" xr:uid="{00000000-0005-0000-0000-00000D070000}"/>
    <cellStyle name="Обычный 5 2 3 2 2 3 3 2" xfId="7962" xr:uid="{07DBF944-8BCB-4D37-BB95-7BDA8B9CA71B}"/>
    <cellStyle name="Обычный 5 2 3 2 2 3 4" xfId="5828" xr:uid="{6A98EA99-075B-454C-8EC3-C1B0718CE96F}"/>
    <cellStyle name="Обычный 5 2 3 2 2 4" xfId="1875" xr:uid="{00000000-0005-0000-0000-00000E070000}"/>
    <cellStyle name="Обычный 5 2 3 2 2 4 2" xfId="4149" xr:uid="{00000000-0005-0000-0000-00000F070000}"/>
    <cellStyle name="Обычный 5 2 3 2 2 4 2 2" xfId="8438" xr:uid="{12214B85-32F0-4265-88B7-F44E24814046}"/>
    <cellStyle name="Обычный 5 2 3 2 2 4 3" xfId="6304" xr:uid="{4BAFB69A-7137-4D31-B8AD-128B7FBFE851}"/>
    <cellStyle name="Обычный 5 2 3 2 2 5" xfId="3199" xr:uid="{00000000-0005-0000-0000-000010070000}"/>
    <cellStyle name="Обычный 5 2 3 2 2 5 2" xfId="7490" xr:uid="{D746ABD6-D1B4-4ED3-A235-D6639894C042}"/>
    <cellStyle name="Обычный 5 2 3 2 2 6" xfId="5351" xr:uid="{77E4F070-E449-42F9-B620-9C0B51B783FD}"/>
    <cellStyle name="Обычный 5 2 3 2 3" xfId="900" xr:uid="{00000000-0005-0000-0000-000011070000}"/>
    <cellStyle name="Обычный 5 2 3 2 3 2" xfId="1503" xr:uid="{00000000-0005-0000-0000-000012070000}"/>
    <cellStyle name="Обычный 5 2 3 2 3 2 2" xfId="2462" xr:uid="{00000000-0005-0000-0000-000013070000}"/>
    <cellStyle name="Обычный 5 2 3 2 3 2 2 2" xfId="4735" xr:uid="{00000000-0005-0000-0000-000014070000}"/>
    <cellStyle name="Обычный 5 2 3 2 3 2 2 2 2" xfId="9024" xr:uid="{43BEE463-2F4B-42B4-87CD-9FFA2B5328A6}"/>
    <cellStyle name="Обычный 5 2 3 2 3 2 2 3" xfId="6890" xr:uid="{8B11FBC1-1122-431B-8F97-73D425B33E85}"/>
    <cellStyle name="Обычный 5 2 3 2 3 2 3" xfId="3785" xr:uid="{00000000-0005-0000-0000-000015070000}"/>
    <cellStyle name="Обычный 5 2 3 2 3 2 3 2" xfId="8076" xr:uid="{E9431CAC-FF16-4100-820A-832436BECEAD}"/>
    <cellStyle name="Обычный 5 2 3 2 3 2 4" xfId="5942" xr:uid="{C87E5C92-A990-4D3C-A672-E7B4870682A6}"/>
    <cellStyle name="Обычный 5 2 3 2 3 3" xfId="1990" xr:uid="{00000000-0005-0000-0000-000016070000}"/>
    <cellStyle name="Обычный 5 2 3 2 3 3 2" xfId="4263" xr:uid="{00000000-0005-0000-0000-000017070000}"/>
    <cellStyle name="Обычный 5 2 3 2 3 3 2 2" xfId="8552" xr:uid="{036920C4-3FFF-480D-808D-F8F4A0AB9FDA}"/>
    <cellStyle name="Обычный 5 2 3 2 3 3 3" xfId="6418" xr:uid="{6890D4F6-DE77-4739-994A-D779EA735EE7}"/>
    <cellStyle name="Обычный 5 2 3 2 3 4" xfId="3313" xr:uid="{00000000-0005-0000-0000-000018070000}"/>
    <cellStyle name="Обычный 5 2 3 2 3 4 2" xfId="7604" xr:uid="{8DEF5E51-DB94-410C-935C-DF5434F66403}"/>
    <cellStyle name="Обычный 5 2 3 2 3 5" xfId="5467" xr:uid="{59782996-2CF7-4A12-961E-FED068E4429E}"/>
    <cellStyle name="Обычный 5 2 3 2 4" xfId="1274" xr:uid="{00000000-0005-0000-0000-000019070000}"/>
    <cellStyle name="Обычный 5 2 3 2 4 2" xfId="2234" xr:uid="{00000000-0005-0000-0000-00001A070000}"/>
    <cellStyle name="Обычный 5 2 3 2 4 2 2" xfId="4507" xr:uid="{00000000-0005-0000-0000-00001B070000}"/>
    <cellStyle name="Обычный 5 2 3 2 4 2 2 2" xfId="8796" xr:uid="{3D35C4EF-8338-4C2F-BB0F-D262BC589DEC}"/>
    <cellStyle name="Обычный 5 2 3 2 4 2 3" xfId="6662" xr:uid="{0A486696-DDBC-45DA-96CF-163A86CC13E4}"/>
    <cellStyle name="Обычный 5 2 3 2 4 3" xfId="3557" xr:uid="{00000000-0005-0000-0000-00001C070000}"/>
    <cellStyle name="Обычный 5 2 3 2 4 3 2" xfId="7848" xr:uid="{47F35940-9737-472C-82BB-6C47107068F5}"/>
    <cellStyle name="Обычный 5 2 3 2 4 4" xfId="5714" xr:uid="{9BD47A33-991C-4651-9207-18BEDFB4F7F0}"/>
    <cellStyle name="Обычный 5 2 3 2 5" xfId="1759" xr:uid="{00000000-0005-0000-0000-00001D070000}"/>
    <cellStyle name="Обычный 5 2 3 2 5 2" xfId="4035" xr:uid="{00000000-0005-0000-0000-00001E070000}"/>
    <cellStyle name="Обычный 5 2 3 2 5 2 2" xfId="8324" xr:uid="{81A50521-8090-4E7B-959F-A311AE643C0C}"/>
    <cellStyle name="Обычный 5 2 3 2 5 3" xfId="6190" xr:uid="{AAEC56A8-8DB2-4CEC-92C1-71D7C437D189}"/>
    <cellStyle name="Обычный 5 2 3 2 6" xfId="2849" xr:uid="{00000000-0005-0000-0000-00001F070000}"/>
    <cellStyle name="Обычный 5 2 3 2 6 2" xfId="4993" xr:uid="{00000000-0005-0000-0000-000020070000}"/>
    <cellStyle name="Обычный 5 2 3 2 6 2 2" xfId="9275" xr:uid="{9D47EEE9-7BE2-4952-867F-1A53B9EF91CC}"/>
    <cellStyle name="Обычный 5 2 3 2 6 3" xfId="7143" xr:uid="{54F79738-5ED9-4BF3-A157-4F2E4FD1CCC7}"/>
    <cellStyle name="Обычный 5 2 3 2 7" xfId="2971" xr:uid="{00000000-0005-0000-0000-000021070000}"/>
    <cellStyle name="Обычный 5 2 3 2 7 2" xfId="7262" xr:uid="{C966955A-C0EA-402B-A75C-8841863B0A13}"/>
    <cellStyle name="Обычный 5 2 3 2 8" xfId="3085" xr:uid="{00000000-0005-0000-0000-000022070000}"/>
    <cellStyle name="Обычный 5 2 3 2 8 2" xfId="7376" xr:uid="{053C71AD-8ABF-460C-B664-FC98301DDF65}"/>
    <cellStyle name="Обычный 5 2 3 2 9" xfId="5113" xr:uid="{00000000-0005-0000-0000-000023070000}"/>
    <cellStyle name="Обычный 5 2 3 2 9 2" xfId="9394" xr:uid="{D4657406-CF16-43F6-8845-675460D73D44}"/>
    <cellStyle name="Обычный 5 2 3 3" xfId="635" xr:uid="{00000000-0005-0000-0000-000024070000}"/>
    <cellStyle name="Обычный 5 2 3 3 2" xfId="958" xr:uid="{00000000-0005-0000-0000-000025070000}"/>
    <cellStyle name="Обычный 5 2 3 3 2 2" xfId="1560" xr:uid="{00000000-0005-0000-0000-000026070000}"/>
    <cellStyle name="Обычный 5 2 3 3 2 2 2" xfId="2519" xr:uid="{00000000-0005-0000-0000-000027070000}"/>
    <cellStyle name="Обычный 5 2 3 3 2 2 2 2" xfId="4792" xr:uid="{00000000-0005-0000-0000-000028070000}"/>
    <cellStyle name="Обычный 5 2 3 3 2 2 2 2 2" xfId="9081" xr:uid="{CAB5513C-CB91-452E-8A10-57FAF0D2629D}"/>
    <cellStyle name="Обычный 5 2 3 3 2 2 2 3" xfId="6947" xr:uid="{A4F6EBA2-D8D8-4C2D-BF59-F6F3F7822297}"/>
    <cellStyle name="Обычный 5 2 3 3 2 2 3" xfId="3842" xr:uid="{00000000-0005-0000-0000-000029070000}"/>
    <cellStyle name="Обычный 5 2 3 3 2 2 3 2" xfId="8133" xr:uid="{FE0E4E53-3F93-404A-B9A6-265C82DBF58F}"/>
    <cellStyle name="Обычный 5 2 3 3 2 2 4" xfId="5999" xr:uid="{0EAF0811-D310-46DC-999E-6FB1230EEA8C}"/>
    <cellStyle name="Обычный 5 2 3 3 2 3" xfId="2047" xr:uid="{00000000-0005-0000-0000-00002A070000}"/>
    <cellStyle name="Обычный 5 2 3 3 2 3 2" xfId="4320" xr:uid="{00000000-0005-0000-0000-00002B070000}"/>
    <cellStyle name="Обычный 5 2 3 3 2 3 2 2" xfId="8609" xr:uid="{C32C6309-FF80-4FA7-9005-39DEDBAF5D93}"/>
    <cellStyle name="Обычный 5 2 3 3 2 3 3" xfId="6475" xr:uid="{9ACF07E1-805B-454D-A53B-CDFBFF7CACD6}"/>
    <cellStyle name="Обычный 5 2 3 3 2 4" xfId="3370" xr:uid="{00000000-0005-0000-0000-00002C070000}"/>
    <cellStyle name="Обычный 5 2 3 3 2 4 2" xfId="7661" xr:uid="{693B00FB-D08F-4DA6-B55A-011735E3A4BF}"/>
    <cellStyle name="Обычный 5 2 3 3 2 5" xfId="5524" xr:uid="{E6A34D89-D51C-49A2-9E0E-01F37CE5A24E}"/>
    <cellStyle name="Обычный 5 2 3 3 3" xfId="1332" xr:uid="{00000000-0005-0000-0000-00002D070000}"/>
    <cellStyle name="Обычный 5 2 3 3 3 2" xfId="2291" xr:uid="{00000000-0005-0000-0000-00002E070000}"/>
    <cellStyle name="Обычный 5 2 3 3 3 2 2" xfId="4564" xr:uid="{00000000-0005-0000-0000-00002F070000}"/>
    <cellStyle name="Обычный 5 2 3 3 3 2 2 2" xfId="8853" xr:uid="{E7B03B48-7C99-4D71-B874-13FBB146CA08}"/>
    <cellStyle name="Обычный 5 2 3 3 3 2 3" xfId="6719" xr:uid="{B87B9C0F-2884-4274-9AE6-5B5FB9567CAB}"/>
    <cellStyle name="Обычный 5 2 3 3 3 3" xfId="3614" xr:uid="{00000000-0005-0000-0000-000030070000}"/>
    <cellStyle name="Обычный 5 2 3 3 3 3 2" xfId="7905" xr:uid="{A4D42F3E-E30A-4904-90DF-30259FDDDD44}"/>
    <cellStyle name="Обычный 5 2 3 3 3 4" xfId="5771" xr:uid="{752AEA0E-FF9F-466C-A56A-F39108CC7F9A}"/>
    <cellStyle name="Обычный 5 2 3 3 4" xfId="1818" xr:uid="{00000000-0005-0000-0000-000031070000}"/>
    <cellStyle name="Обычный 5 2 3 3 4 2" xfId="4092" xr:uid="{00000000-0005-0000-0000-000032070000}"/>
    <cellStyle name="Обычный 5 2 3 3 4 2 2" xfId="8381" xr:uid="{C6ACE581-5B5A-410C-A7D9-82F75A37333B}"/>
    <cellStyle name="Обычный 5 2 3 3 4 3" xfId="6247" xr:uid="{98FA8E7C-7CE8-498E-881C-CE8E1ABDCDF5}"/>
    <cellStyle name="Обычный 5 2 3 3 5" xfId="3142" xr:uid="{00000000-0005-0000-0000-000033070000}"/>
    <cellStyle name="Обычный 5 2 3 3 5 2" xfId="7433" xr:uid="{FD576A52-618C-40E0-9416-BCD1A96BD783}"/>
    <cellStyle name="Обычный 5 2 3 3 6" xfId="5294" xr:uid="{8F481531-DCCF-47A4-A2FC-7F1E45D2258B}"/>
    <cellStyle name="Обычный 5 2 3 4" xfId="843" xr:uid="{00000000-0005-0000-0000-000034070000}"/>
    <cellStyle name="Обычный 5 2 3 4 2" xfId="1446" xr:uid="{00000000-0005-0000-0000-000035070000}"/>
    <cellStyle name="Обычный 5 2 3 4 2 2" xfId="2405" xr:uid="{00000000-0005-0000-0000-000036070000}"/>
    <cellStyle name="Обычный 5 2 3 4 2 2 2" xfId="4678" xr:uid="{00000000-0005-0000-0000-000037070000}"/>
    <cellStyle name="Обычный 5 2 3 4 2 2 2 2" xfId="8967" xr:uid="{896D4E1C-487A-4A30-A7B6-B359FE56AB8C}"/>
    <cellStyle name="Обычный 5 2 3 4 2 2 3" xfId="6833" xr:uid="{6A396B85-536A-4797-B37B-6887153076E8}"/>
    <cellStyle name="Обычный 5 2 3 4 2 3" xfId="3728" xr:uid="{00000000-0005-0000-0000-000038070000}"/>
    <cellStyle name="Обычный 5 2 3 4 2 3 2" xfId="8019" xr:uid="{BF66BB56-7556-4FC0-92CA-13E96E25E96C}"/>
    <cellStyle name="Обычный 5 2 3 4 2 4" xfId="5885" xr:uid="{C0E38C5F-21F2-4E79-B371-0A956ADF3088}"/>
    <cellStyle name="Обычный 5 2 3 4 3" xfId="1933" xr:uid="{00000000-0005-0000-0000-000039070000}"/>
    <cellStyle name="Обычный 5 2 3 4 3 2" xfId="4206" xr:uid="{00000000-0005-0000-0000-00003A070000}"/>
    <cellStyle name="Обычный 5 2 3 4 3 2 2" xfId="8495" xr:uid="{ED80C851-54B3-472F-9817-5CDEC00952CD}"/>
    <cellStyle name="Обычный 5 2 3 4 3 3" xfId="6361" xr:uid="{CB13AE4B-62C6-4D0E-9ACC-F4ACF76C9EF4}"/>
    <cellStyle name="Обычный 5 2 3 4 4" xfId="3256" xr:uid="{00000000-0005-0000-0000-00003B070000}"/>
    <cellStyle name="Обычный 5 2 3 4 4 2" xfId="7547" xr:uid="{89B57B01-A4BF-4121-91FC-5286EC4EE087}"/>
    <cellStyle name="Обычный 5 2 3 4 5" xfId="5410" xr:uid="{8F6BA217-2395-456E-AE49-CC56A609B699}"/>
    <cellStyle name="Обычный 5 2 3 5" xfId="1217" xr:uid="{00000000-0005-0000-0000-00003C070000}"/>
    <cellStyle name="Обычный 5 2 3 5 2" xfId="2177" xr:uid="{00000000-0005-0000-0000-00003D070000}"/>
    <cellStyle name="Обычный 5 2 3 5 2 2" xfId="4450" xr:uid="{00000000-0005-0000-0000-00003E070000}"/>
    <cellStyle name="Обычный 5 2 3 5 2 2 2" xfId="8739" xr:uid="{44A9FA9F-E381-4388-B435-0F35DD1CA054}"/>
    <cellStyle name="Обычный 5 2 3 5 2 3" xfId="6605" xr:uid="{C83515FB-13B2-43D7-A817-F850AFCBF349}"/>
    <cellStyle name="Обычный 5 2 3 5 3" xfId="3500" xr:uid="{00000000-0005-0000-0000-00003F070000}"/>
    <cellStyle name="Обычный 5 2 3 5 3 2" xfId="7791" xr:uid="{193A8D39-BB51-46C0-883E-D609D432842E}"/>
    <cellStyle name="Обычный 5 2 3 5 4" xfId="5657" xr:uid="{4E0491C4-F43A-466F-9FF6-FAFBA74B1D60}"/>
    <cellStyle name="Обычный 5 2 3 6" xfId="1702" xr:uid="{00000000-0005-0000-0000-000040070000}"/>
    <cellStyle name="Обычный 5 2 3 6 2" xfId="3978" xr:uid="{00000000-0005-0000-0000-000041070000}"/>
    <cellStyle name="Обычный 5 2 3 6 2 2" xfId="8267" xr:uid="{D6468D05-5835-42CB-8538-A34E2766C7F7}"/>
    <cellStyle name="Обычный 5 2 3 6 3" xfId="6133" xr:uid="{D1B08D6E-68F1-4EE1-A6D5-F650E9BC20C3}"/>
    <cellStyle name="Обычный 5 2 3 7" xfId="2792" xr:uid="{00000000-0005-0000-0000-000042070000}"/>
    <cellStyle name="Обычный 5 2 3 7 2" xfId="4936" xr:uid="{00000000-0005-0000-0000-000043070000}"/>
    <cellStyle name="Обычный 5 2 3 7 2 2" xfId="9218" xr:uid="{F5B1F143-C3A4-4B5A-AD53-B68E3514F640}"/>
    <cellStyle name="Обычный 5 2 3 7 3" xfId="7086" xr:uid="{EE2AE493-3EF5-42D7-B211-1106C58494AB}"/>
    <cellStyle name="Обычный 5 2 3 8" xfId="2914" xr:uid="{00000000-0005-0000-0000-000044070000}"/>
    <cellStyle name="Обычный 5 2 3 8 2" xfId="7205" xr:uid="{7184CE45-09C6-4E6D-8265-0DE83CE2F4A9}"/>
    <cellStyle name="Обычный 5 2 3 9" xfId="3028" xr:uid="{00000000-0005-0000-0000-000045070000}"/>
    <cellStyle name="Обычный 5 2 3 9 2" xfId="7319" xr:uid="{D1FD7ACB-93E6-453D-8FD9-38B4E43D1A83}"/>
    <cellStyle name="Обычный 5 2 4" xfId="470" xr:uid="{00000000-0005-0000-0000-000046070000}"/>
    <cellStyle name="Обычный 5 2 4 10" xfId="5198" xr:uid="{7465EBDE-53A1-4425-A203-9ADF173FCDE4}"/>
    <cellStyle name="Обычный 5 2 4 2" xfId="656" xr:uid="{00000000-0005-0000-0000-000047070000}"/>
    <cellStyle name="Обычный 5 2 4 2 2" xfId="977" xr:uid="{00000000-0005-0000-0000-000048070000}"/>
    <cellStyle name="Обычный 5 2 4 2 2 2" xfId="1579" xr:uid="{00000000-0005-0000-0000-000049070000}"/>
    <cellStyle name="Обычный 5 2 4 2 2 2 2" xfId="2538" xr:uid="{00000000-0005-0000-0000-00004A070000}"/>
    <cellStyle name="Обычный 5 2 4 2 2 2 2 2" xfId="4811" xr:uid="{00000000-0005-0000-0000-00004B070000}"/>
    <cellStyle name="Обычный 5 2 4 2 2 2 2 2 2" xfId="9100" xr:uid="{F12A063F-D677-4A08-8CE3-94E46E45D97F}"/>
    <cellStyle name="Обычный 5 2 4 2 2 2 2 3" xfId="6966" xr:uid="{AED56751-966E-4ED7-BFE3-7348294080DF}"/>
    <cellStyle name="Обычный 5 2 4 2 2 2 3" xfId="3861" xr:uid="{00000000-0005-0000-0000-00004C070000}"/>
    <cellStyle name="Обычный 5 2 4 2 2 2 3 2" xfId="8152" xr:uid="{B2C627C1-B528-40D3-847A-14A3762629D5}"/>
    <cellStyle name="Обычный 5 2 4 2 2 2 4" xfId="6018" xr:uid="{6BCFB11C-4485-46D5-9332-8EC2639C60E9}"/>
    <cellStyle name="Обычный 5 2 4 2 2 3" xfId="2066" xr:uid="{00000000-0005-0000-0000-00004D070000}"/>
    <cellStyle name="Обычный 5 2 4 2 2 3 2" xfId="4339" xr:uid="{00000000-0005-0000-0000-00004E070000}"/>
    <cellStyle name="Обычный 5 2 4 2 2 3 2 2" xfId="8628" xr:uid="{BC7B15F5-D454-4D7E-B9F1-184B8F233D9C}"/>
    <cellStyle name="Обычный 5 2 4 2 2 3 3" xfId="6494" xr:uid="{B1E565FF-94F2-4A62-828F-7790E43849CE}"/>
    <cellStyle name="Обычный 5 2 4 2 2 4" xfId="3389" xr:uid="{00000000-0005-0000-0000-00004F070000}"/>
    <cellStyle name="Обычный 5 2 4 2 2 4 2" xfId="7680" xr:uid="{0EE950FE-3C39-428C-AF84-7128FC2B7C93}"/>
    <cellStyle name="Обычный 5 2 4 2 2 5" xfId="5543" xr:uid="{7E6F6380-B6EA-4507-908B-4A6D2D177E26}"/>
    <cellStyle name="Обычный 5 2 4 2 3" xfId="1351" xr:uid="{00000000-0005-0000-0000-000050070000}"/>
    <cellStyle name="Обычный 5 2 4 2 3 2" xfId="2310" xr:uid="{00000000-0005-0000-0000-000051070000}"/>
    <cellStyle name="Обычный 5 2 4 2 3 2 2" xfId="4583" xr:uid="{00000000-0005-0000-0000-000052070000}"/>
    <cellStyle name="Обычный 5 2 4 2 3 2 2 2" xfId="8872" xr:uid="{A3DD148E-F960-422C-8560-8C94F388991B}"/>
    <cellStyle name="Обычный 5 2 4 2 3 2 3" xfId="6738" xr:uid="{8527B4D0-B7F7-4EB8-A89A-F1BA20636E6A}"/>
    <cellStyle name="Обычный 5 2 4 2 3 3" xfId="3633" xr:uid="{00000000-0005-0000-0000-000053070000}"/>
    <cellStyle name="Обычный 5 2 4 2 3 3 2" xfId="7924" xr:uid="{10AA4925-1EA2-4698-BDD4-2E64E7120341}"/>
    <cellStyle name="Обычный 5 2 4 2 3 4" xfId="5790" xr:uid="{7826E4F5-437B-487E-8BED-9959D06B79B5}"/>
    <cellStyle name="Обычный 5 2 4 2 4" xfId="1837" xr:uid="{00000000-0005-0000-0000-000054070000}"/>
    <cellStyle name="Обычный 5 2 4 2 4 2" xfId="4111" xr:uid="{00000000-0005-0000-0000-000055070000}"/>
    <cellStyle name="Обычный 5 2 4 2 4 2 2" xfId="8400" xr:uid="{DB98AC6C-BFCF-4C12-A546-41DC0953E57B}"/>
    <cellStyle name="Обычный 5 2 4 2 4 3" xfId="6266" xr:uid="{95478112-4649-46B2-BA49-2DDE2EDF4134}"/>
    <cellStyle name="Обычный 5 2 4 2 5" xfId="3161" xr:uid="{00000000-0005-0000-0000-000056070000}"/>
    <cellStyle name="Обычный 5 2 4 2 5 2" xfId="7452" xr:uid="{06AABD4A-D102-4EB6-AF08-668B8B896D7E}"/>
    <cellStyle name="Обычный 5 2 4 2 6" xfId="5313" xr:uid="{821E8DC0-4453-4773-A9C9-DAA1878A1C27}"/>
    <cellStyle name="Обычный 5 2 4 3" xfId="862" xr:uid="{00000000-0005-0000-0000-000057070000}"/>
    <cellStyle name="Обычный 5 2 4 3 2" xfId="1465" xr:uid="{00000000-0005-0000-0000-000058070000}"/>
    <cellStyle name="Обычный 5 2 4 3 2 2" xfId="2424" xr:uid="{00000000-0005-0000-0000-000059070000}"/>
    <cellStyle name="Обычный 5 2 4 3 2 2 2" xfId="4697" xr:uid="{00000000-0005-0000-0000-00005A070000}"/>
    <cellStyle name="Обычный 5 2 4 3 2 2 2 2" xfId="8986" xr:uid="{F5D215C4-C31D-4D3C-AA0D-623766742402}"/>
    <cellStyle name="Обычный 5 2 4 3 2 2 3" xfId="6852" xr:uid="{DC153458-94C0-4994-81DA-2F18CF569367}"/>
    <cellStyle name="Обычный 5 2 4 3 2 3" xfId="3747" xr:uid="{00000000-0005-0000-0000-00005B070000}"/>
    <cellStyle name="Обычный 5 2 4 3 2 3 2" xfId="8038" xr:uid="{999C8DC4-60CE-46B3-A93B-7A1B892D4541}"/>
    <cellStyle name="Обычный 5 2 4 3 2 4" xfId="5904" xr:uid="{6177EF7E-BC77-42A0-82D2-525FA26D6A51}"/>
    <cellStyle name="Обычный 5 2 4 3 3" xfId="1952" xr:uid="{00000000-0005-0000-0000-00005C070000}"/>
    <cellStyle name="Обычный 5 2 4 3 3 2" xfId="4225" xr:uid="{00000000-0005-0000-0000-00005D070000}"/>
    <cellStyle name="Обычный 5 2 4 3 3 2 2" xfId="8514" xr:uid="{DB0538AC-D125-41C9-A54A-C675301985E0}"/>
    <cellStyle name="Обычный 5 2 4 3 3 3" xfId="6380" xr:uid="{66AAA433-F2A8-4759-9004-3898E190418E}"/>
    <cellStyle name="Обычный 5 2 4 3 4" xfId="3275" xr:uid="{00000000-0005-0000-0000-00005E070000}"/>
    <cellStyle name="Обычный 5 2 4 3 4 2" xfId="7566" xr:uid="{64F7EACF-76DD-4749-A01E-8FDB2371808F}"/>
    <cellStyle name="Обычный 5 2 4 3 5" xfId="5429" xr:uid="{FE39B912-1467-450B-949A-0CCDFDF80E47}"/>
    <cellStyle name="Обычный 5 2 4 4" xfId="1236" xr:uid="{00000000-0005-0000-0000-00005F070000}"/>
    <cellStyle name="Обычный 5 2 4 4 2" xfId="2196" xr:uid="{00000000-0005-0000-0000-000060070000}"/>
    <cellStyle name="Обычный 5 2 4 4 2 2" xfId="4469" xr:uid="{00000000-0005-0000-0000-000061070000}"/>
    <cellStyle name="Обычный 5 2 4 4 2 2 2" xfId="8758" xr:uid="{15F5EE3E-9980-4FF7-BCF0-6CEED09D9874}"/>
    <cellStyle name="Обычный 5 2 4 4 2 3" xfId="6624" xr:uid="{BE394E44-DEFC-47CB-8712-A637600DAE7B}"/>
    <cellStyle name="Обычный 5 2 4 4 3" xfId="3519" xr:uid="{00000000-0005-0000-0000-000062070000}"/>
    <cellStyle name="Обычный 5 2 4 4 3 2" xfId="7810" xr:uid="{29A2975B-3C74-466A-BE47-553F7355E2E0}"/>
    <cellStyle name="Обычный 5 2 4 4 4" xfId="5676" xr:uid="{C01E7859-8D77-42A4-A3CE-6B6BC6715E1D}"/>
    <cellStyle name="Обычный 5 2 4 5" xfId="1721" xr:uid="{00000000-0005-0000-0000-000063070000}"/>
    <cellStyle name="Обычный 5 2 4 5 2" xfId="3997" xr:uid="{00000000-0005-0000-0000-000064070000}"/>
    <cellStyle name="Обычный 5 2 4 5 2 2" xfId="8286" xr:uid="{F67C56E3-5744-4C45-9A5F-EBBCEE29499F}"/>
    <cellStyle name="Обычный 5 2 4 5 3" xfId="6152" xr:uid="{BE6A4CB6-C135-4FCD-9B26-86292C8D9001}"/>
    <cellStyle name="Обычный 5 2 4 6" xfId="2811" xr:uid="{00000000-0005-0000-0000-000065070000}"/>
    <cellStyle name="Обычный 5 2 4 6 2" xfId="4955" xr:uid="{00000000-0005-0000-0000-000066070000}"/>
    <cellStyle name="Обычный 5 2 4 6 2 2" xfId="9237" xr:uid="{CC0EA832-F35C-4ECE-97D4-F2B5FFFA579E}"/>
    <cellStyle name="Обычный 5 2 4 6 3" xfId="7105" xr:uid="{BB032F0D-26BE-4298-9CE6-CF5BBDCE8B90}"/>
    <cellStyle name="Обычный 5 2 4 7" xfId="2933" xr:uid="{00000000-0005-0000-0000-000067070000}"/>
    <cellStyle name="Обычный 5 2 4 7 2" xfId="7224" xr:uid="{844C0BF0-D9EA-435E-A529-3AC7BDB083D5}"/>
    <cellStyle name="Обычный 5 2 4 8" xfId="3047" xr:uid="{00000000-0005-0000-0000-000068070000}"/>
    <cellStyle name="Обычный 5 2 4 8 2" xfId="7338" xr:uid="{F454B9B0-9EC7-4E30-BC60-406870DA922B}"/>
    <cellStyle name="Обычный 5 2 4 9" xfId="5075" xr:uid="{00000000-0005-0000-0000-000069070000}"/>
    <cellStyle name="Обычный 5 2 4 9 2" xfId="9356" xr:uid="{1BAA272A-2D41-440A-8510-AC9780B28D11}"/>
    <cellStyle name="Обычный 5 2 5" xfId="589" xr:uid="{00000000-0005-0000-0000-00006A070000}"/>
    <cellStyle name="Обычный 5 2 5 2" xfId="920" xr:uid="{00000000-0005-0000-0000-00006B070000}"/>
    <cellStyle name="Обычный 5 2 5 2 2" xfId="1522" xr:uid="{00000000-0005-0000-0000-00006C070000}"/>
    <cellStyle name="Обычный 5 2 5 2 2 2" xfId="2481" xr:uid="{00000000-0005-0000-0000-00006D070000}"/>
    <cellStyle name="Обычный 5 2 5 2 2 2 2" xfId="4754" xr:uid="{00000000-0005-0000-0000-00006E070000}"/>
    <cellStyle name="Обычный 5 2 5 2 2 2 2 2" xfId="9043" xr:uid="{D0D68974-8F56-48C2-9916-6556BFCCD54A}"/>
    <cellStyle name="Обычный 5 2 5 2 2 2 3" xfId="6909" xr:uid="{45D8657A-7EBC-4E07-9682-7FE9A2389A80}"/>
    <cellStyle name="Обычный 5 2 5 2 2 3" xfId="3804" xr:uid="{00000000-0005-0000-0000-00006F070000}"/>
    <cellStyle name="Обычный 5 2 5 2 2 3 2" xfId="8095" xr:uid="{3F9D8D89-3E7D-47C8-A53D-0B6FDE20BFD4}"/>
    <cellStyle name="Обычный 5 2 5 2 2 4" xfId="5961" xr:uid="{FA65AD38-2BC7-4924-B4A2-197940E3CD3A}"/>
    <cellStyle name="Обычный 5 2 5 2 3" xfId="2009" xr:uid="{00000000-0005-0000-0000-000070070000}"/>
    <cellStyle name="Обычный 5 2 5 2 3 2" xfId="4282" xr:uid="{00000000-0005-0000-0000-000071070000}"/>
    <cellStyle name="Обычный 5 2 5 2 3 2 2" xfId="8571" xr:uid="{74387D88-A213-4CC8-87B0-1462EE69C13D}"/>
    <cellStyle name="Обычный 5 2 5 2 3 3" xfId="6437" xr:uid="{1F774D73-0498-481D-AFBA-BD3AA916D032}"/>
    <cellStyle name="Обычный 5 2 5 2 4" xfId="3332" xr:uid="{00000000-0005-0000-0000-000072070000}"/>
    <cellStyle name="Обычный 5 2 5 2 4 2" xfId="7623" xr:uid="{E2B36332-A9E6-4B4D-BF5D-6E131556150F}"/>
    <cellStyle name="Обычный 5 2 5 2 5" xfId="5486" xr:uid="{F07F3E02-C4AA-4A3F-9105-2EAEFAB165CE}"/>
    <cellStyle name="Обычный 5 2 5 3" xfId="1294" xr:uid="{00000000-0005-0000-0000-000073070000}"/>
    <cellStyle name="Обычный 5 2 5 3 2" xfId="2253" xr:uid="{00000000-0005-0000-0000-000074070000}"/>
    <cellStyle name="Обычный 5 2 5 3 2 2" xfId="4526" xr:uid="{00000000-0005-0000-0000-000075070000}"/>
    <cellStyle name="Обычный 5 2 5 3 2 2 2" xfId="8815" xr:uid="{5660881B-8EBE-40FD-9C49-7394C1E2A0DF}"/>
    <cellStyle name="Обычный 5 2 5 3 2 3" xfId="6681" xr:uid="{74FE6BBC-15A0-451D-982B-0B89B4924DF2}"/>
    <cellStyle name="Обычный 5 2 5 3 3" xfId="3576" xr:uid="{00000000-0005-0000-0000-000076070000}"/>
    <cellStyle name="Обычный 5 2 5 3 3 2" xfId="7867" xr:uid="{B86E4E96-C165-42B8-B1CD-5732AFCC5C48}"/>
    <cellStyle name="Обычный 5 2 5 3 4" xfId="5733" xr:uid="{4F365CF4-C877-4C3A-BF3F-CABE7E575D76}"/>
    <cellStyle name="Обычный 5 2 5 4" xfId="1780" xr:uid="{00000000-0005-0000-0000-000077070000}"/>
    <cellStyle name="Обычный 5 2 5 4 2" xfId="4054" xr:uid="{00000000-0005-0000-0000-000078070000}"/>
    <cellStyle name="Обычный 5 2 5 4 2 2" xfId="8343" xr:uid="{D0C8901A-C884-4CCE-8666-FA526CDAEF29}"/>
    <cellStyle name="Обычный 5 2 5 4 3" xfId="6209" xr:uid="{1541204B-9AA9-4C6E-95D9-6E73F5C1AFEC}"/>
    <cellStyle name="Обычный 5 2 5 5" xfId="3104" xr:uid="{00000000-0005-0000-0000-000079070000}"/>
    <cellStyle name="Обычный 5 2 5 5 2" xfId="7395" xr:uid="{E014E42E-F65F-4706-A365-A30ED3B8B085}"/>
    <cellStyle name="Обычный 5 2 5 6" xfId="5256" xr:uid="{686698AB-B379-4D5D-8A96-E9CEEF2BE3EB}"/>
    <cellStyle name="Обычный 5 2 6" xfId="805" xr:uid="{00000000-0005-0000-0000-00007A070000}"/>
    <cellStyle name="Обычный 5 2 6 2" xfId="1408" xr:uid="{00000000-0005-0000-0000-00007B070000}"/>
    <cellStyle name="Обычный 5 2 6 2 2" xfId="2367" xr:uid="{00000000-0005-0000-0000-00007C070000}"/>
    <cellStyle name="Обычный 5 2 6 2 2 2" xfId="4640" xr:uid="{00000000-0005-0000-0000-00007D070000}"/>
    <cellStyle name="Обычный 5 2 6 2 2 2 2" xfId="8929" xr:uid="{610DBFAF-F66F-465F-B322-6ADD1837FC5B}"/>
    <cellStyle name="Обычный 5 2 6 2 2 3" xfId="6795" xr:uid="{31C60630-2994-4025-AFFA-947636B8F4F1}"/>
    <cellStyle name="Обычный 5 2 6 2 3" xfId="3690" xr:uid="{00000000-0005-0000-0000-00007E070000}"/>
    <cellStyle name="Обычный 5 2 6 2 3 2" xfId="7981" xr:uid="{CEF635BF-F46E-4CC3-AF55-715B05512F63}"/>
    <cellStyle name="Обычный 5 2 6 2 4" xfId="5847" xr:uid="{9B6EB4F7-3FBE-403C-9635-5224851157C5}"/>
    <cellStyle name="Обычный 5 2 6 3" xfId="1895" xr:uid="{00000000-0005-0000-0000-00007F070000}"/>
    <cellStyle name="Обычный 5 2 6 3 2" xfId="4168" xr:uid="{00000000-0005-0000-0000-000080070000}"/>
    <cellStyle name="Обычный 5 2 6 3 2 2" xfId="8457" xr:uid="{DC4BB247-B30A-4C26-9D96-043B15789F58}"/>
    <cellStyle name="Обычный 5 2 6 3 3" xfId="6323" xr:uid="{BA746D5E-589C-4DED-9192-75481D8CF4F8}"/>
    <cellStyle name="Обычный 5 2 6 4" xfId="3218" xr:uid="{00000000-0005-0000-0000-000081070000}"/>
    <cellStyle name="Обычный 5 2 6 4 2" xfId="7509" xr:uid="{C6ECFA7E-0B71-49B7-8C45-DE9DFC052263}"/>
    <cellStyle name="Обычный 5 2 6 5" xfId="5372" xr:uid="{6E6AFE39-EB47-4C37-93B8-016BE40FE2F0}"/>
    <cellStyle name="Обычный 5 2 7" xfId="1179" xr:uid="{00000000-0005-0000-0000-000082070000}"/>
    <cellStyle name="Обычный 5 2 7 2" xfId="2139" xr:uid="{00000000-0005-0000-0000-000083070000}"/>
    <cellStyle name="Обычный 5 2 7 2 2" xfId="4412" xr:uid="{00000000-0005-0000-0000-000084070000}"/>
    <cellStyle name="Обычный 5 2 7 2 2 2" xfId="8701" xr:uid="{CD2A9AC3-EE6A-46AD-A467-AF0B017D7F9A}"/>
    <cellStyle name="Обычный 5 2 7 2 3" xfId="6567" xr:uid="{52302171-4028-48CD-B32E-AF0E756F6852}"/>
    <cellStyle name="Обычный 5 2 7 3" xfId="3462" xr:uid="{00000000-0005-0000-0000-000085070000}"/>
    <cellStyle name="Обычный 5 2 7 3 2" xfId="7753" xr:uid="{AC21BEE6-36F5-41CC-BE33-9B4D76F9C9FA}"/>
    <cellStyle name="Обычный 5 2 7 4" xfId="5619" xr:uid="{A7FC23A8-B2AC-4666-860F-8D9461C7AA90}"/>
    <cellStyle name="Обычный 5 2 8" xfId="1663" xr:uid="{00000000-0005-0000-0000-000086070000}"/>
    <cellStyle name="Обычный 5 2 8 2" xfId="3940" xr:uid="{00000000-0005-0000-0000-000087070000}"/>
    <cellStyle name="Обычный 5 2 8 2 2" xfId="8229" xr:uid="{6CFA6DB4-40BD-4E57-A167-788D10616285}"/>
    <cellStyle name="Обычный 5 2 8 3" xfId="6095" xr:uid="{B05A8763-2FF1-48C6-8DB0-97C1DFEED8F2}"/>
    <cellStyle name="Обычный 5 2 9" xfId="2754" xr:uid="{00000000-0005-0000-0000-000088070000}"/>
    <cellStyle name="Обычный 5 2 9 2" xfId="4898" xr:uid="{00000000-0005-0000-0000-000089070000}"/>
    <cellStyle name="Обычный 5 2 9 2 2" xfId="9180" xr:uid="{BA7E8F92-B95F-4C51-80FB-BFEEF8F43A18}"/>
    <cellStyle name="Обычный 5 2 9 3" xfId="7048" xr:uid="{264B960A-2830-4CCD-B5FB-7507C8D78E39}"/>
    <cellStyle name="Обычный 5 3" xfId="369" xr:uid="{00000000-0005-0000-0000-00008A070000}"/>
    <cellStyle name="Обычный 5 3 10" xfId="5027" xr:uid="{00000000-0005-0000-0000-00008B070000}"/>
    <cellStyle name="Обычный 5 3 10 2" xfId="9308" xr:uid="{64FB379A-57FA-4F8A-BDD9-616963A7AD53}"/>
    <cellStyle name="Обычный 5 3 11" xfId="5149" xr:uid="{6C41FC7D-D872-4C9F-93E1-5751C3F836E9}"/>
    <cellStyle name="Обычный 5 3 12" xfId="9518" xr:uid="{17C64072-2E5B-4052-9510-D76B71FF47CA}"/>
    <cellStyle name="Обычный 5 3 2" xfId="479" xr:uid="{00000000-0005-0000-0000-00008C070000}"/>
    <cellStyle name="Обычный 5 3 2 10" xfId="5207" xr:uid="{C2E188A0-7662-471E-A593-C7D3FEF73AFC}"/>
    <cellStyle name="Обычный 5 3 2 2" xfId="665" xr:uid="{00000000-0005-0000-0000-00008D070000}"/>
    <cellStyle name="Обычный 5 3 2 2 2" xfId="986" xr:uid="{00000000-0005-0000-0000-00008E070000}"/>
    <cellStyle name="Обычный 5 3 2 2 2 2" xfId="1588" xr:uid="{00000000-0005-0000-0000-00008F070000}"/>
    <cellStyle name="Обычный 5 3 2 2 2 2 2" xfId="2547" xr:uid="{00000000-0005-0000-0000-000090070000}"/>
    <cellStyle name="Обычный 5 3 2 2 2 2 2 2" xfId="4820" xr:uid="{00000000-0005-0000-0000-000091070000}"/>
    <cellStyle name="Обычный 5 3 2 2 2 2 2 2 2" xfId="9109" xr:uid="{4DED7613-3FBE-4C33-9CF5-E653E6CBFD2A}"/>
    <cellStyle name="Обычный 5 3 2 2 2 2 2 3" xfId="6975" xr:uid="{56095275-8DCA-4A78-BB63-D5A49E159C73}"/>
    <cellStyle name="Обычный 5 3 2 2 2 2 3" xfId="3870" xr:uid="{00000000-0005-0000-0000-000092070000}"/>
    <cellStyle name="Обычный 5 3 2 2 2 2 3 2" xfId="8161" xr:uid="{C41354A0-171A-4C34-8221-F746E81AEAA8}"/>
    <cellStyle name="Обычный 5 3 2 2 2 2 4" xfId="6027" xr:uid="{E69D6501-EFC7-40A5-BD99-FE9356C068B1}"/>
    <cellStyle name="Обычный 5 3 2 2 2 3" xfId="2075" xr:uid="{00000000-0005-0000-0000-000093070000}"/>
    <cellStyle name="Обычный 5 3 2 2 2 3 2" xfId="4348" xr:uid="{00000000-0005-0000-0000-000094070000}"/>
    <cellStyle name="Обычный 5 3 2 2 2 3 2 2" xfId="8637" xr:uid="{0C3BC788-EEAC-43A4-A71C-0D383A099DB9}"/>
    <cellStyle name="Обычный 5 3 2 2 2 3 3" xfId="6503" xr:uid="{6C86FF8B-15FF-4542-954F-2D93B682E350}"/>
    <cellStyle name="Обычный 5 3 2 2 2 4" xfId="3398" xr:uid="{00000000-0005-0000-0000-000095070000}"/>
    <cellStyle name="Обычный 5 3 2 2 2 4 2" xfId="7689" xr:uid="{29466480-4F89-455C-B29D-7B827200B257}"/>
    <cellStyle name="Обычный 5 3 2 2 2 5" xfId="5552" xr:uid="{AFE127DD-8019-4E70-A68D-4FB273E0E0C2}"/>
    <cellStyle name="Обычный 5 3 2 2 3" xfId="1360" xr:uid="{00000000-0005-0000-0000-000096070000}"/>
    <cellStyle name="Обычный 5 3 2 2 3 2" xfId="2319" xr:uid="{00000000-0005-0000-0000-000097070000}"/>
    <cellStyle name="Обычный 5 3 2 2 3 2 2" xfId="4592" xr:uid="{00000000-0005-0000-0000-000098070000}"/>
    <cellStyle name="Обычный 5 3 2 2 3 2 2 2" xfId="8881" xr:uid="{69D77AB7-B36F-44A2-923A-E99D57064671}"/>
    <cellStyle name="Обычный 5 3 2 2 3 2 3" xfId="6747" xr:uid="{0FE0612C-56EB-4BF3-8DF1-0517BE6F0A0C}"/>
    <cellStyle name="Обычный 5 3 2 2 3 3" xfId="3642" xr:uid="{00000000-0005-0000-0000-000099070000}"/>
    <cellStyle name="Обычный 5 3 2 2 3 3 2" xfId="7933" xr:uid="{BBBA2C87-552E-40EF-B1F6-299D68C32987}"/>
    <cellStyle name="Обычный 5 3 2 2 3 4" xfId="5799" xr:uid="{18C2C9FE-6D5F-48AE-81D2-8C5B92621D21}"/>
    <cellStyle name="Обычный 5 3 2 2 4" xfId="1846" xr:uid="{00000000-0005-0000-0000-00009A070000}"/>
    <cellStyle name="Обычный 5 3 2 2 4 2" xfId="4120" xr:uid="{00000000-0005-0000-0000-00009B070000}"/>
    <cellStyle name="Обычный 5 3 2 2 4 2 2" xfId="8409" xr:uid="{4C1DBCBE-C115-44D9-B381-CEC1BBE42D76}"/>
    <cellStyle name="Обычный 5 3 2 2 4 3" xfId="6275" xr:uid="{DEF1C639-403F-486F-899F-7F98BEE44E30}"/>
    <cellStyle name="Обычный 5 3 2 2 5" xfId="3170" xr:uid="{00000000-0005-0000-0000-00009C070000}"/>
    <cellStyle name="Обычный 5 3 2 2 5 2" xfId="7461" xr:uid="{59DA6DDE-B2B3-48DD-B4B2-9C350D3C5D26}"/>
    <cellStyle name="Обычный 5 3 2 2 6" xfId="5322" xr:uid="{9FCD3728-15B1-477F-B85E-3A0847A956FF}"/>
    <cellStyle name="Обычный 5 3 2 3" xfId="871" xr:uid="{00000000-0005-0000-0000-00009D070000}"/>
    <cellStyle name="Обычный 5 3 2 3 2" xfId="1474" xr:uid="{00000000-0005-0000-0000-00009E070000}"/>
    <cellStyle name="Обычный 5 3 2 3 2 2" xfId="2433" xr:uid="{00000000-0005-0000-0000-00009F070000}"/>
    <cellStyle name="Обычный 5 3 2 3 2 2 2" xfId="4706" xr:uid="{00000000-0005-0000-0000-0000A0070000}"/>
    <cellStyle name="Обычный 5 3 2 3 2 2 2 2" xfId="8995" xr:uid="{0F0A5B9E-9B06-49CD-A722-320619FE2C44}"/>
    <cellStyle name="Обычный 5 3 2 3 2 2 3" xfId="6861" xr:uid="{E30C0E04-A2A1-441E-AE44-E5273571D520}"/>
    <cellStyle name="Обычный 5 3 2 3 2 3" xfId="3756" xr:uid="{00000000-0005-0000-0000-0000A1070000}"/>
    <cellStyle name="Обычный 5 3 2 3 2 3 2" xfId="8047" xr:uid="{59F1AA1A-45CB-4C8E-9965-CFDBA31580B7}"/>
    <cellStyle name="Обычный 5 3 2 3 2 4" xfId="5913" xr:uid="{67A3C6EF-33EB-4862-9FAD-479636E4CA6D}"/>
    <cellStyle name="Обычный 5 3 2 3 3" xfId="1961" xr:uid="{00000000-0005-0000-0000-0000A2070000}"/>
    <cellStyle name="Обычный 5 3 2 3 3 2" xfId="4234" xr:uid="{00000000-0005-0000-0000-0000A3070000}"/>
    <cellStyle name="Обычный 5 3 2 3 3 2 2" xfId="8523" xr:uid="{39293C84-0176-48BC-A155-128B0344C46D}"/>
    <cellStyle name="Обычный 5 3 2 3 3 3" xfId="6389" xr:uid="{BF23B7B3-A4FB-47BF-A333-C3256613F3CA}"/>
    <cellStyle name="Обычный 5 3 2 3 4" xfId="3284" xr:uid="{00000000-0005-0000-0000-0000A4070000}"/>
    <cellStyle name="Обычный 5 3 2 3 4 2" xfId="7575" xr:uid="{A1C3D616-4D23-4C51-BACF-A995AF6349BC}"/>
    <cellStyle name="Обычный 5 3 2 3 5" xfId="5438" xr:uid="{3C5EC54A-7DEF-4772-9449-DBE8F6939005}"/>
    <cellStyle name="Обычный 5 3 2 4" xfId="1245" xr:uid="{00000000-0005-0000-0000-0000A5070000}"/>
    <cellStyle name="Обычный 5 3 2 4 2" xfId="2205" xr:uid="{00000000-0005-0000-0000-0000A6070000}"/>
    <cellStyle name="Обычный 5 3 2 4 2 2" xfId="4478" xr:uid="{00000000-0005-0000-0000-0000A7070000}"/>
    <cellStyle name="Обычный 5 3 2 4 2 2 2" xfId="8767" xr:uid="{0D427F11-3910-4D54-9147-BCCFC7064326}"/>
    <cellStyle name="Обычный 5 3 2 4 2 3" xfId="6633" xr:uid="{D4FAA001-2181-4656-A5F8-657D44EDD5CA}"/>
    <cellStyle name="Обычный 5 3 2 4 3" xfId="3528" xr:uid="{00000000-0005-0000-0000-0000A8070000}"/>
    <cellStyle name="Обычный 5 3 2 4 3 2" xfId="7819" xr:uid="{32F7CC5C-0468-47E2-89B7-C8E97E1F8C9F}"/>
    <cellStyle name="Обычный 5 3 2 4 4" xfId="5685" xr:uid="{687CB50B-8B95-4110-B567-39AA5ED584BA}"/>
    <cellStyle name="Обычный 5 3 2 5" xfId="1730" xr:uid="{00000000-0005-0000-0000-0000A9070000}"/>
    <cellStyle name="Обычный 5 3 2 5 2" xfId="4006" xr:uid="{00000000-0005-0000-0000-0000AA070000}"/>
    <cellStyle name="Обычный 5 3 2 5 2 2" xfId="8295" xr:uid="{23FC32A6-56D2-42BA-9E73-9709D1BA4757}"/>
    <cellStyle name="Обычный 5 3 2 5 3" xfId="6161" xr:uid="{0424AE44-B1FD-418F-BC9C-E27D546C35D3}"/>
    <cellStyle name="Обычный 5 3 2 6" xfId="2820" xr:uid="{00000000-0005-0000-0000-0000AB070000}"/>
    <cellStyle name="Обычный 5 3 2 6 2" xfId="4964" xr:uid="{00000000-0005-0000-0000-0000AC070000}"/>
    <cellStyle name="Обычный 5 3 2 6 2 2" xfId="9246" xr:uid="{698EECDB-2717-4F0B-B039-E3837E046298}"/>
    <cellStyle name="Обычный 5 3 2 6 3" xfId="7114" xr:uid="{58615F0B-0FE2-4816-8921-64DF62CEEBA1}"/>
    <cellStyle name="Обычный 5 3 2 7" xfId="2942" xr:uid="{00000000-0005-0000-0000-0000AD070000}"/>
    <cellStyle name="Обычный 5 3 2 7 2" xfId="7233" xr:uid="{AC65911C-ACF2-47CE-A8C5-61D6719CF976}"/>
    <cellStyle name="Обычный 5 3 2 8" xfId="3056" xr:uid="{00000000-0005-0000-0000-0000AE070000}"/>
    <cellStyle name="Обычный 5 3 2 8 2" xfId="7347" xr:uid="{54CEBA91-D81C-45EF-8407-C74104CB9A66}"/>
    <cellStyle name="Обычный 5 3 2 9" xfId="5084" xr:uid="{00000000-0005-0000-0000-0000AF070000}"/>
    <cellStyle name="Обычный 5 3 2 9 2" xfId="9365" xr:uid="{0F64E8D7-207E-45CF-B393-415D77FC9D3D}"/>
    <cellStyle name="Обычный 5 3 3" xfId="605" xr:uid="{00000000-0005-0000-0000-0000B0070000}"/>
    <cellStyle name="Обычный 5 3 3 2" xfId="929" xr:uid="{00000000-0005-0000-0000-0000B1070000}"/>
    <cellStyle name="Обычный 5 3 3 2 2" xfId="1531" xr:uid="{00000000-0005-0000-0000-0000B2070000}"/>
    <cellStyle name="Обычный 5 3 3 2 2 2" xfId="2490" xr:uid="{00000000-0005-0000-0000-0000B3070000}"/>
    <cellStyle name="Обычный 5 3 3 2 2 2 2" xfId="4763" xr:uid="{00000000-0005-0000-0000-0000B4070000}"/>
    <cellStyle name="Обычный 5 3 3 2 2 2 2 2" xfId="9052" xr:uid="{6EF6D834-2ACB-4AAF-878D-0CCA285930CD}"/>
    <cellStyle name="Обычный 5 3 3 2 2 2 3" xfId="6918" xr:uid="{E2DE6484-FBDB-419C-B6A5-0F8750B5F64F}"/>
    <cellStyle name="Обычный 5 3 3 2 2 3" xfId="3813" xr:uid="{00000000-0005-0000-0000-0000B5070000}"/>
    <cellStyle name="Обычный 5 3 3 2 2 3 2" xfId="8104" xr:uid="{1FFE3DC4-954E-4D65-85D4-C26173E58263}"/>
    <cellStyle name="Обычный 5 3 3 2 2 4" xfId="5970" xr:uid="{10BA93C4-E209-4D2F-8ADA-18BF2C1826E2}"/>
    <cellStyle name="Обычный 5 3 3 2 3" xfId="2018" xr:uid="{00000000-0005-0000-0000-0000B6070000}"/>
    <cellStyle name="Обычный 5 3 3 2 3 2" xfId="4291" xr:uid="{00000000-0005-0000-0000-0000B7070000}"/>
    <cellStyle name="Обычный 5 3 3 2 3 2 2" xfId="8580" xr:uid="{490078DA-E859-4CB7-8698-8ECC58FBE23E}"/>
    <cellStyle name="Обычный 5 3 3 2 3 3" xfId="6446" xr:uid="{CE835B3D-2E68-44D7-B278-4DC1359AA71D}"/>
    <cellStyle name="Обычный 5 3 3 2 4" xfId="3341" xr:uid="{00000000-0005-0000-0000-0000B8070000}"/>
    <cellStyle name="Обычный 5 3 3 2 4 2" xfId="7632" xr:uid="{F6C3957F-A1A4-424A-B988-C40182C231D3}"/>
    <cellStyle name="Обычный 5 3 3 2 5" xfId="5495" xr:uid="{BC0B76FE-8A9F-4424-B08F-098384B6894D}"/>
    <cellStyle name="Обычный 5 3 3 3" xfId="1303" xr:uid="{00000000-0005-0000-0000-0000B9070000}"/>
    <cellStyle name="Обычный 5 3 3 3 2" xfId="2262" xr:uid="{00000000-0005-0000-0000-0000BA070000}"/>
    <cellStyle name="Обычный 5 3 3 3 2 2" xfId="4535" xr:uid="{00000000-0005-0000-0000-0000BB070000}"/>
    <cellStyle name="Обычный 5 3 3 3 2 2 2" xfId="8824" xr:uid="{FE89AA0A-7037-4B5F-BFB7-7C9A47A360BE}"/>
    <cellStyle name="Обычный 5 3 3 3 2 3" xfId="6690" xr:uid="{4D113052-411C-40D6-B4B6-56DFEA954556}"/>
    <cellStyle name="Обычный 5 3 3 3 3" xfId="3585" xr:uid="{00000000-0005-0000-0000-0000BC070000}"/>
    <cellStyle name="Обычный 5 3 3 3 3 2" xfId="7876" xr:uid="{C56460F5-1D34-4C69-8F07-AD2FCE052396}"/>
    <cellStyle name="Обычный 5 3 3 3 4" xfId="5742" xr:uid="{1E2E226F-C2F1-43F3-960C-9F1A235E499C}"/>
    <cellStyle name="Обычный 5 3 3 4" xfId="1789" xr:uid="{00000000-0005-0000-0000-0000BD070000}"/>
    <cellStyle name="Обычный 5 3 3 4 2" xfId="4063" xr:uid="{00000000-0005-0000-0000-0000BE070000}"/>
    <cellStyle name="Обычный 5 3 3 4 2 2" xfId="8352" xr:uid="{782EA8EF-64BE-4D90-BB89-5CAC1334DA88}"/>
    <cellStyle name="Обычный 5 3 3 4 3" xfId="6218" xr:uid="{A4E289D4-1BEB-47B5-B9F5-25958CDA09A5}"/>
    <cellStyle name="Обычный 5 3 3 5" xfId="3113" xr:uid="{00000000-0005-0000-0000-0000BF070000}"/>
    <cellStyle name="Обычный 5 3 3 5 2" xfId="7404" xr:uid="{F1835BB1-75B6-4E6D-A58C-0042055CE830}"/>
    <cellStyle name="Обычный 5 3 3 6" xfId="5265" xr:uid="{80E7AE33-2D0D-431D-A8F9-913D8573D44F}"/>
    <cellStyle name="Обычный 5 3 4" xfId="814" xr:uid="{00000000-0005-0000-0000-0000C0070000}"/>
    <cellStyle name="Обычный 5 3 4 2" xfId="1417" xr:uid="{00000000-0005-0000-0000-0000C1070000}"/>
    <cellStyle name="Обычный 5 3 4 2 2" xfId="2376" xr:uid="{00000000-0005-0000-0000-0000C2070000}"/>
    <cellStyle name="Обычный 5 3 4 2 2 2" xfId="4649" xr:uid="{00000000-0005-0000-0000-0000C3070000}"/>
    <cellStyle name="Обычный 5 3 4 2 2 2 2" xfId="8938" xr:uid="{2B81AE86-4984-4439-A0A7-ACB9AD288A44}"/>
    <cellStyle name="Обычный 5 3 4 2 2 3" xfId="6804" xr:uid="{02BE2D81-2FDE-4E66-A985-F9F938A4BA3B}"/>
    <cellStyle name="Обычный 5 3 4 2 3" xfId="3699" xr:uid="{00000000-0005-0000-0000-0000C4070000}"/>
    <cellStyle name="Обычный 5 3 4 2 3 2" xfId="7990" xr:uid="{93D53F45-CAF4-441A-B4A2-59825A7D4420}"/>
    <cellStyle name="Обычный 5 3 4 2 4" xfId="5856" xr:uid="{7484A5A4-ABEB-4B92-A28A-6361D1E07750}"/>
    <cellStyle name="Обычный 5 3 4 3" xfId="1904" xr:uid="{00000000-0005-0000-0000-0000C5070000}"/>
    <cellStyle name="Обычный 5 3 4 3 2" xfId="4177" xr:uid="{00000000-0005-0000-0000-0000C6070000}"/>
    <cellStyle name="Обычный 5 3 4 3 2 2" xfId="8466" xr:uid="{6860F4FD-F58E-4F31-A7DB-707C853E2BC2}"/>
    <cellStyle name="Обычный 5 3 4 3 3" xfId="6332" xr:uid="{93674F23-6BDD-4DA7-B1B6-A360A8633B7B}"/>
    <cellStyle name="Обычный 5 3 4 4" xfId="3227" xr:uid="{00000000-0005-0000-0000-0000C7070000}"/>
    <cellStyle name="Обычный 5 3 4 4 2" xfId="7518" xr:uid="{BB35955B-A233-4D35-90F5-E60B77F058D5}"/>
    <cellStyle name="Обычный 5 3 4 5" xfId="5381" xr:uid="{A5325EC6-B883-49AA-ADA6-27B2E0EB7163}"/>
    <cellStyle name="Обычный 5 3 5" xfId="1188" xr:uid="{00000000-0005-0000-0000-0000C8070000}"/>
    <cellStyle name="Обычный 5 3 5 2" xfId="2148" xr:uid="{00000000-0005-0000-0000-0000C9070000}"/>
    <cellStyle name="Обычный 5 3 5 2 2" xfId="4421" xr:uid="{00000000-0005-0000-0000-0000CA070000}"/>
    <cellStyle name="Обычный 5 3 5 2 2 2" xfId="8710" xr:uid="{4A960C24-077D-4AC8-861D-28238B7AD392}"/>
    <cellStyle name="Обычный 5 3 5 2 3" xfId="6576" xr:uid="{45B15D00-9B09-42F9-8BB7-32684951E9E7}"/>
    <cellStyle name="Обычный 5 3 5 3" xfId="3471" xr:uid="{00000000-0005-0000-0000-0000CB070000}"/>
    <cellStyle name="Обычный 5 3 5 3 2" xfId="7762" xr:uid="{9B15E10C-46A4-420C-96EE-0A6EAA8BC827}"/>
    <cellStyle name="Обычный 5 3 5 4" xfId="5628" xr:uid="{A50E27A7-6A21-4EDD-A2A7-4A7243204BE5}"/>
    <cellStyle name="Обычный 5 3 6" xfId="1673" xr:uid="{00000000-0005-0000-0000-0000CC070000}"/>
    <cellStyle name="Обычный 5 3 6 2" xfId="3949" xr:uid="{00000000-0005-0000-0000-0000CD070000}"/>
    <cellStyle name="Обычный 5 3 6 2 2" xfId="8238" xr:uid="{F342E96F-407F-4B3F-8C76-B964D783D404}"/>
    <cellStyle name="Обычный 5 3 6 3" xfId="6104" xr:uid="{66CB9247-534F-41BB-9C5F-2C18AB5FBE46}"/>
    <cellStyle name="Обычный 5 3 7" xfId="2763" xr:uid="{00000000-0005-0000-0000-0000CE070000}"/>
    <cellStyle name="Обычный 5 3 7 2" xfId="4907" xr:uid="{00000000-0005-0000-0000-0000CF070000}"/>
    <cellStyle name="Обычный 5 3 7 2 2" xfId="9189" xr:uid="{9C714035-7E50-410C-9702-E98586A50B87}"/>
    <cellStyle name="Обычный 5 3 7 3" xfId="7057" xr:uid="{B9E235B7-7948-4DF5-885F-789DBCDBDD6A}"/>
    <cellStyle name="Обычный 5 3 8" xfId="2885" xr:uid="{00000000-0005-0000-0000-0000D0070000}"/>
    <cellStyle name="Обычный 5 3 8 2" xfId="7176" xr:uid="{852D870F-41F3-42CF-9AA4-5ED39C5BD875}"/>
    <cellStyle name="Обычный 5 3 9" xfId="2999" xr:uid="{00000000-0005-0000-0000-0000D1070000}"/>
    <cellStyle name="Обычный 5 3 9 2" xfId="7290" xr:uid="{8D3D2503-9092-411C-BCA8-CD2D0D950B23}"/>
    <cellStyle name="Обычный 5 4" xfId="397" xr:uid="{00000000-0005-0000-0000-0000D2070000}"/>
    <cellStyle name="Обычный 5 4 10" xfId="5046" xr:uid="{00000000-0005-0000-0000-0000D3070000}"/>
    <cellStyle name="Обычный 5 4 10 2" xfId="9327" xr:uid="{61F30E59-03F2-44F0-BA9E-1E814DB9CAA4}"/>
    <cellStyle name="Обычный 5 4 11" xfId="5168" xr:uid="{4C7305BC-4C83-476C-95F6-C6E6F31EBB2D}"/>
    <cellStyle name="Обычный 5 4 2" xfId="498" xr:uid="{00000000-0005-0000-0000-0000D4070000}"/>
    <cellStyle name="Обычный 5 4 2 10" xfId="5226" xr:uid="{E3048FB1-F839-4520-B030-E3545A35FED7}"/>
    <cellStyle name="Обычный 5 4 2 2" xfId="684" xr:uid="{00000000-0005-0000-0000-0000D5070000}"/>
    <cellStyle name="Обычный 5 4 2 2 2" xfId="1005" xr:uid="{00000000-0005-0000-0000-0000D6070000}"/>
    <cellStyle name="Обычный 5 4 2 2 2 2" xfId="1607" xr:uid="{00000000-0005-0000-0000-0000D7070000}"/>
    <cellStyle name="Обычный 5 4 2 2 2 2 2" xfId="2566" xr:uid="{00000000-0005-0000-0000-0000D8070000}"/>
    <cellStyle name="Обычный 5 4 2 2 2 2 2 2" xfId="4839" xr:uid="{00000000-0005-0000-0000-0000D9070000}"/>
    <cellStyle name="Обычный 5 4 2 2 2 2 2 2 2" xfId="9128" xr:uid="{076DA1F9-8AE1-4128-9599-9A31CB790242}"/>
    <cellStyle name="Обычный 5 4 2 2 2 2 2 3" xfId="6994" xr:uid="{F34A83E4-6AF5-4A3B-BAF3-96051624AD61}"/>
    <cellStyle name="Обычный 5 4 2 2 2 2 3" xfId="3889" xr:uid="{00000000-0005-0000-0000-0000DA070000}"/>
    <cellStyle name="Обычный 5 4 2 2 2 2 3 2" xfId="8180" xr:uid="{5A5F5D93-B119-43E1-80FD-00F2F4CD2AD7}"/>
    <cellStyle name="Обычный 5 4 2 2 2 2 4" xfId="6046" xr:uid="{48BB7B46-8713-4B6B-8406-5581D21D8521}"/>
    <cellStyle name="Обычный 5 4 2 2 2 3" xfId="2094" xr:uid="{00000000-0005-0000-0000-0000DB070000}"/>
    <cellStyle name="Обычный 5 4 2 2 2 3 2" xfId="4367" xr:uid="{00000000-0005-0000-0000-0000DC070000}"/>
    <cellStyle name="Обычный 5 4 2 2 2 3 2 2" xfId="8656" xr:uid="{DC9FA157-CF51-4534-B6FF-AA9EA637D06D}"/>
    <cellStyle name="Обычный 5 4 2 2 2 3 3" xfId="6522" xr:uid="{7D9ACB67-E4F1-42A2-B585-C81C264FFEB6}"/>
    <cellStyle name="Обычный 5 4 2 2 2 4" xfId="3417" xr:uid="{00000000-0005-0000-0000-0000DD070000}"/>
    <cellStyle name="Обычный 5 4 2 2 2 4 2" xfId="7708" xr:uid="{F8B94E41-D12C-4E7B-ABDC-FEEC071FD966}"/>
    <cellStyle name="Обычный 5 4 2 2 2 5" xfId="5571" xr:uid="{87ED4817-5D3D-46D6-BB46-63617FD0CFA7}"/>
    <cellStyle name="Обычный 5 4 2 2 3" xfId="1379" xr:uid="{00000000-0005-0000-0000-0000DE070000}"/>
    <cellStyle name="Обычный 5 4 2 2 3 2" xfId="2338" xr:uid="{00000000-0005-0000-0000-0000DF070000}"/>
    <cellStyle name="Обычный 5 4 2 2 3 2 2" xfId="4611" xr:uid="{00000000-0005-0000-0000-0000E0070000}"/>
    <cellStyle name="Обычный 5 4 2 2 3 2 2 2" xfId="8900" xr:uid="{E3DEDC15-01E8-41F3-B758-F8DB272FF786}"/>
    <cellStyle name="Обычный 5 4 2 2 3 2 3" xfId="6766" xr:uid="{D0B80E49-3D9B-42E4-8DA6-8EAB11F724AB}"/>
    <cellStyle name="Обычный 5 4 2 2 3 3" xfId="3661" xr:uid="{00000000-0005-0000-0000-0000E1070000}"/>
    <cellStyle name="Обычный 5 4 2 2 3 3 2" xfId="7952" xr:uid="{00DE29FB-BF5D-492A-9FBB-4A7268CD3A80}"/>
    <cellStyle name="Обычный 5 4 2 2 3 4" xfId="5818" xr:uid="{8D1BFDB6-1F1F-4175-AEF4-4FCB3D15176C}"/>
    <cellStyle name="Обычный 5 4 2 2 4" xfId="1865" xr:uid="{00000000-0005-0000-0000-0000E2070000}"/>
    <cellStyle name="Обычный 5 4 2 2 4 2" xfId="4139" xr:uid="{00000000-0005-0000-0000-0000E3070000}"/>
    <cellStyle name="Обычный 5 4 2 2 4 2 2" xfId="8428" xr:uid="{5FA41826-2A7F-462A-8659-316CD1D02F5C}"/>
    <cellStyle name="Обычный 5 4 2 2 4 3" xfId="6294" xr:uid="{4B979C6B-ED3C-465E-91FB-89A77F8FC20F}"/>
    <cellStyle name="Обычный 5 4 2 2 5" xfId="3189" xr:uid="{00000000-0005-0000-0000-0000E4070000}"/>
    <cellStyle name="Обычный 5 4 2 2 5 2" xfId="7480" xr:uid="{DC7FA75A-2A6D-4A3F-AB08-20198B61E09C}"/>
    <cellStyle name="Обычный 5 4 2 2 6" xfId="5341" xr:uid="{7CBA1286-6A5C-4191-9244-747E3C57DFCA}"/>
    <cellStyle name="Обычный 5 4 2 3" xfId="890" xr:uid="{00000000-0005-0000-0000-0000E5070000}"/>
    <cellStyle name="Обычный 5 4 2 3 2" xfId="1493" xr:uid="{00000000-0005-0000-0000-0000E6070000}"/>
    <cellStyle name="Обычный 5 4 2 3 2 2" xfId="2452" xr:uid="{00000000-0005-0000-0000-0000E7070000}"/>
    <cellStyle name="Обычный 5 4 2 3 2 2 2" xfId="4725" xr:uid="{00000000-0005-0000-0000-0000E8070000}"/>
    <cellStyle name="Обычный 5 4 2 3 2 2 2 2" xfId="9014" xr:uid="{EEFD1264-17FC-44B6-8D69-6E4EDF309469}"/>
    <cellStyle name="Обычный 5 4 2 3 2 2 3" xfId="6880" xr:uid="{6708B48C-2AA6-4439-BF5A-192D1203D062}"/>
    <cellStyle name="Обычный 5 4 2 3 2 3" xfId="3775" xr:uid="{00000000-0005-0000-0000-0000E9070000}"/>
    <cellStyle name="Обычный 5 4 2 3 2 3 2" xfId="8066" xr:uid="{0706A082-8F1C-4892-AE49-5F4DB4595076}"/>
    <cellStyle name="Обычный 5 4 2 3 2 4" xfId="5932" xr:uid="{4747DD7F-E703-4E7C-BD85-1A162DF8CEDA}"/>
    <cellStyle name="Обычный 5 4 2 3 3" xfId="1980" xr:uid="{00000000-0005-0000-0000-0000EA070000}"/>
    <cellStyle name="Обычный 5 4 2 3 3 2" xfId="4253" xr:uid="{00000000-0005-0000-0000-0000EB070000}"/>
    <cellStyle name="Обычный 5 4 2 3 3 2 2" xfId="8542" xr:uid="{4424632F-23ED-421D-B5AD-50D4168E76F6}"/>
    <cellStyle name="Обычный 5 4 2 3 3 3" xfId="6408" xr:uid="{44BEEF31-3F1F-4913-85E0-7D79CDDC939F}"/>
    <cellStyle name="Обычный 5 4 2 3 4" xfId="3303" xr:uid="{00000000-0005-0000-0000-0000EC070000}"/>
    <cellStyle name="Обычный 5 4 2 3 4 2" xfId="7594" xr:uid="{CE5796AC-6B44-4468-BF44-4F9E5BB862A4}"/>
    <cellStyle name="Обычный 5 4 2 3 5" xfId="5457" xr:uid="{0D23E3C7-0AD0-4F20-9BE3-D07D31F2B1CE}"/>
    <cellStyle name="Обычный 5 4 2 4" xfId="1264" xr:uid="{00000000-0005-0000-0000-0000ED070000}"/>
    <cellStyle name="Обычный 5 4 2 4 2" xfId="2224" xr:uid="{00000000-0005-0000-0000-0000EE070000}"/>
    <cellStyle name="Обычный 5 4 2 4 2 2" xfId="4497" xr:uid="{00000000-0005-0000-0000-0000EF070000}"/>
    <cellStyle name="Обычный 5 4 2 4 2 2 2" xfId="8786" xr:uid="{8D23E74E-240E-4F29-A987-551740E69390}"/>
    <cellStyle name="Обычный 5 4 2 4 2 3" xfId="6652" xr:uid="{EFBC3F32-8A9A-47A1-A4DC-41F8BB02472E}"/>
    <cellStyle name="Обычный 5 4 2 4 3" xfId="3547" xr:uid="{00000000-0005-0000-0000-0000F0070000}"/>
    <cellStyle name="Обычный 5 4 2 4 3 2" xfId="7838" xr:uid="{4AF9A161-BF95-49E4-99CF-74CEB14C1881}"/>
    <cellStyle name="Обычный 5 4 2 4 4" xfId="5704" xr:uid="{2C057103-C57E-4ECE-874C-A00062637C6A}"/>
    <cellStyle name="Обычный 5 4 2 5" xfId="1749" xr:uid="{00000000-0005-0000-0000-0000F1070000}"/>
    <cellStyle name="Обычный 5 4 2 5 2" xfId="4025" xr:uid="{00000000-0005-0000-0000-0000F2070000}"/>
    <cellStyle name="Обычный 5 4 2 5 2 2" xfId="8314" xr:uid="{2F1875B1-0C94-4EC6-A3F7-E269D0E31B5C}"/>
    <cellStyle name="Обычный 5 4 2 5 3" xfId="6180" xr:uid="{5BD4A2C6-F330-4552-9B1F-B32F145C9E69}"/>
    <cellStyle name="Обычный 5 4 2 6" xfId="2839" xr:uid="{00000000-0005-0000-0000-0000F3070000}"/>
    <cellStyle name="Обычный 5 4 2 6 2" xfId="4983" xr:uid="{00000000-0005-0000-0000-0000F4070000}"/>
    <cellStyle name="Обычный 5 4 2 6 2 2" xfId="9265" xr:uid="{7AFEA9C0-61B8-489A-AB1F-5F98759067BA}"/>
    <cellStyle name="Обычный 5 4 2 6 3" xfId="7133" xr:uid="{23FDAAFE-3C3E-4D42-9455-513EDA30E2C8}"/>
    <cellStyle name="Обычный 5 4 2 7" xfId="2961" xr:uid="{00000000-0005-0000-0000-0000F5070000}"/>
    <cellStyle name="Обычный 5 4 2 7 2" xfId="7252" xr:uid="{23CE47DC-C1C8-4952-B1F2-65BE9340702F}"/>
    <cellStyle name="Обычный 5 4 2 8" xfId="3075" xr:uid="{00000000-0005-0000-0000-0000F6070000}"/>
    <cellStyle name="Обычный 5 4 2 8 2" xfId="7366" xr:uid="{AE1BC028-105A-4FEF-95C8-6437A33B94C8}"/>
    <cellStyle name="Обычный 5 4 2 9" xfId="5103" xr:uid="{00000000-0005-0000-0000-0000F7070000}"/>
    <cellStyle name="Обычный 5 4 2 9 2" xfId="9384" xr:uid="{09891E85-F809-4C9A-BE5D-C47D040E3D84}"/>
    <cellStyle name="Обычный 5 4 3" xfId="625" xr:uid="{00000000-0005-0000-0000-0000F8070000}"/>
    <cellStyle name="Обычный 5 4 3 2" xfId="948" xr:uid="{00000000-0005-0000-0000-0000F9070000}"/>
    <cellStyle name="Обычный 5 4 3 2 2" xfId="1550" xr:uid="{00000000-0005-0000-0000-0000FA070000}"/>
    <cellStyle name="Обычный 5 4 3 2 2 2" xfId="2509" xr:uid="{00000000-0005-0000-0000-0000FB070000}"/>
    <cellStyle name="Обычный 5 4 3 2 2 2 2" xfId="4782" xr:uid="{00000000-0005-0000-0000-0000FC070000}"/>
    <cellStyle name="Обычный 5 4 3 2 2 2 2 2" xfId="9071" xr:uid="{AFF51DC9-C9AF-4D71-BCE6-E7810A4A9ADE}"/>
    <cellStyle name="Обычный 5 4 3 2 2 2 3" xfId="6937" xr:uid="{349E8D87-BCFE-47ED-BB5B-AE863EDAC1C5}"/>
    <cellStyle name="Обычный 5 4 3 2 2 3" xfId="3832" xr:uid="{00000000-0005-0000-0000-0000FD070000}"/>
    <cellStyle name="Обычный 5 4 3 2 2 3 2" xfId="8123" xr:uid="{5B8EAEB0-BFCE-4E34-92D2-0C91A49D54B9}"/>
    <cellStyle name="Обычный 5 4 3 2 2 4" xfId="5989" xr:uid="{CAEEE1C5-8E54-4841-B4E4-87F15DF15B5E}"/>
    <cellStyle name="Обычный 5 4 3 2 3" xfId="2037" xr:uid="{00000000-0005-0000-0000-0000FE070000}"/>
    <cellStyle name="Обычный 5 4 3 2 3 2" xfId="4310" xr:uid="{00000000-0005-0000-0000-0000FF070000}"/>
    <cellStyle name="Обычный 5 4 3 2 3 2 2" xfId="8599" xr:uid="{CF12CC42-E33D-4EC6-A12D-1B3B5FBCD289}"/>
    <cellStyle name="Обычный 5 4 3 2 3 3" xfId="6465" xr:uid="{65734C2D-0038-4689-A51D-B7E3953665EF}"/>
    <cellStyle name="Обычный 5 4 3 2 4" xfId="3360" xr:uid="{00000000-0005-0000-0000-000000080000}"/>
    <cellStyle name="Обычный 5 4 3 2 4 2" xfId="7651" xr:uid="{27181668-4043-4870-BCDC-AA47755C1CED}"/>
    <cellStyle name="Обычный 5 4 3 2 5" xfId="5514" xr:uid="{1CBF0E6E-16EC-4D6E-9CEB-9EF974838159}"/>
    <cellStyle name="Обычный 5 4 3 3" xfId="1322" xr:uid="{00000000-0005-0000-0000-000001080000}"/>
    <cellStyle name="Обычный 5 4 3 3 2" xfId="2281" xr:uid="{00000000-0005-0000-0000-000002080000}"/>
    <cellStyle name="Обычный 5 4 3 3 2 2" xfId="4554" xr:uid="{00000000-0005-0000-0000-000003080000}"/>
    <cellStyle name="Обычный 5 4 3 3 2 2 2" xfId="8843" xr:uid="{B0F6A420-EB5D-4050-BF6E-4CF0A7DF632D}"/>
    <cellStyle name="Обычный 5 4 3 3 2 3" xfId="6709" xr:uid="{754B5817-8B6B-4D56-AABA-A43F17B5F435}"/>
    <cellStyle name="Обычный 5 4 3 3 3" xfId="3604" xr:uid="{00000000-0005-0000-0000-000004080000}"/>
    <cellStyle name="Обычный 5 4 3 3 3 2" xfId="7895" xr:uid="{2B2A5E9B-A251-4CA7-8E10-9E904EBCF8D0}"/>
    <cellStyle name="Обычный 5 4 3 3 4" xfId="5761" xr:uid="{830B2297-5D6B-4A4E-A13B-4A1A07DE4733}"/>
    <cellStyle name="Обычный 5 4 3 4" xfId="1808" xr:uid="{00000000-0005-0000-0000-000005080000}"/>
    <cellStyle name="Обычный 5 4 3 4 2" xfId="4082" xr:uid="{00000000-0005-0000-0000-000006080000}"/>
    <cellStyle name="Обычный 5 4 3 4 2 2" xfId="8371" xr:uid="{529F17F3-FAF5-407E-A160-19ACC239C696}"/>
    <cellStyle name="Обычный 5 4 3 4 3" xfId="6237" xr:uid="{2B3E954F-3128-4046-96FE-4C1ED49F747A}"/>
    <cellStyle name="Обычный 5 4 3 5" xfId="3132" xr:uid="{00000000-0005-0000-0000-000007080000}"/>
    <cellStyle name="Обычный 5 4 3 5 2" xfId="7423" xr:uid="{44781E9C-516E-49EE-8F60-9EF3108F573E}"/>
    <cellStyle name="Обычный 5 4 3 6" xfId="5284" xr:uid="{C7CDDA74-5E2C-4B15-B0C8-2540204D2F50}"/>
    <cellStyle name="Обычный 5 4 4" xfId="833" xr:uid="{00000000-0005-0000-0000-000008080000}"/>
    <cellStyle name="Обычный 5 4 4 2" xfId="1436" xr:uid="{00000000-0005-0000-0000-000009080000}"/>
    <cellStyle name="Обычный 5 4 4 2 2" xfId="2395" xr:uid="{00000000-0005-0000-0000-00000A080000}"/>
    <cellStyle name="Обычный 5 4 4 2 2 2" xfId="4668" xr:uid="{00000000-0005-0000-0000-00000B080000}"/>
    <cellStyle name="Обычный 5 4 4 2 2 2 2" xfId="8957" xr:uid="{E96CCE0E-F312-4F70-9EB5-98B33A3AEEFE}"/>
    <cellStyle name="Обычный 5 4 4 2 2 3" xfId="6823" xr:uid="{F58A93B6-6480-491B-9926-C1C03F8285AE}"/>
    <cellStyle name="Обычный 5 4 4 2 3" xfId="3718" xr:uid="{00000000-0005-0000-0000-00000C080000}"/>
    <cellStyle name="Обычный 5 4 4 2 3 2" xfId="8009" xr:uid="{ADD1E89E-DAA7-47BB-BB2E-EFA731ABBFC9}"/>
    <cellStyle name="Обычный 5 4 4 2 4" xfId="5875" xr:uid="{258BD8F4-8A47-4D3E-8802-CB8CC42FD335}"/>
    <cellStyle name="Обычный 5 4 4 3" xfId="1923" xr:uid="{00000000-0005-0000-0000-00000D080000}"/>
    <cellStyle name="Обычный 5 4 4 3 2" xfId="4196" xr:uid="{00000000-0005-0000-0000-00000E080000}"/>
    <cellStyle name="Обычный 5 4 4 3 2 2" xfId="8485" xr:uid="{554257AC-F1AD-48D1-91EF-816C29AD21C3}"/>
    <cellStyle name="Обычный 5 4 4 3 3" xfId="6351" xr:uid="{39CB4DB7-B176-4149-8505-AF18F91AD5F7}"/>
    <cellStyle name="Обычный 5 4 4 4" xfId="3246" xr:uid="{00000000-0005-0000-0000-00000F080000}"/>
    <cellStyle name="Обычный 5 4 4 4 2" xfId="7537" xr:uid="{4DABCA16-673C-4E33-B93C-BB0583ECB844}"/>
    <cellStyle name="Обычный 5 4 4 5" xfId="5400" xr:uid="{CE7533A1-5B7D-4669-B738-8E9AF6D237AA}"/>
    <cellStyle name="Обычный 5 4 5" xfId="1207" xr:uid="{00000000-0005-0000-0000-000010080000}"/>
    <cellStyle name="Обычный 5 4 5 2" xfId="2167" xr:uid="{00000000-0005-0000-0000-000011080000}"/>
    <cellStyle name="Обычный 5 4 5 2 2" xfId="4440" xr:uid="{00000000-0005-0000-0000-000012080000}"/>
    <cellStyle name="Обычный 5 4 5 2 2 2" xfId="8729" xr:uid="{D8641AC0-191A-4F60-A01B-E6BAAE57CD76}"/>
    <cellStyle name="Обычный 5 4 5 2 3" xfId="6595" xr:uid="{B794871D-FC3B-4D02-B543-BCA409173C98}"/>
    <cellStyle name="Обычный 5 4 5 3" xfId="3490" xr:uid="{00000000-0005-0000-0000-000013080000}"/>
    <cellStyle name="Обычный 5 4 5 3 2" xfId="7781" xr:uid="{FD53BF79-CFE8-4531-BAB9-8BB08353F2F1}"/>
    <cellStyle name="Обычный 5 4 5 4" xfId="5647" xr:uid="{EF2F1F75-68DC-458D-883F-D5A8D02033BA}"/>
    <cellStyle name="Обычный 5 4 6" xfId="1692" xr:uid="{00000000-0005-0000-0000-000014080000}"/>
    <cellStyle name="Обычный 5 4 6 2" xfId="3968" xr:uid="{00000000-0005-0000-0000-000015080000}"/>
    <cellStyle name="Обычный 5 4 6 2 2" xfId="8257" xr:uid="{ECA0A90D-04AA-48BF-B771-21DF4D6C36E2}"/>
    <cellStyle name="Обычный 5 4 6 3" xfId="6123" xr:uid="{EF70A2F2-F209-4B90-8FBB-318A3634CE72}"/>
    <cellStyle name="Обычный 5 4 7" xfId="2782" xr:uid="{00000000-0005-0000-0000-000016080000}"/>
    <cellStyle name="Обычный 5 4 7 2" xfId="4926" xr:uid="{00000000-0005-0000-0000-000017080000}"/>
    <cellStyle name="Обычный 5 4 7 2 2" xfId="9208" xr:uid="{F54B3056-9555-48C9-AB8B-AB8CA8E62321}"/>
    <cellStyle name="Обычный 5 4 7 3" xfId="7076" xr:uid="{10EA4368-907F-4D5F-ADA0-676D35B424F6}"/>
    <cellStyle name="Обычный 5 4 8" xfId="2904" xr:uid="{00000000-0005-0000-0000-000018080000}"/>
    <cellStyle name="Обычный 5 4 8 2" xfId="7195" xr:uid="{B998DA84-1B7C-45A0-B3E1-8FC32A3A610E}"/>
    <cellStyle name="Обычный 5 4 9" xfId="3018" xr:uid="{00000000-0005-0000-0000-000019080000}"/>
    <cellStyle name="Обычный 5 4 9 2" xfId="7309" xr:uid="{E66C3F49-8CB0-4E04-A45A-D57911B6C474}"/>
    <cellStyle name="Обычный 5 5" xfId="459" xr:uid="{00000000-0005-0000-0000-00001A080000}"/>
    <cellStyle name="Обычный 5 5 10" xfId="5188" xr:uid="{7B587BE8-380F-4D20-B00F-4AE4CBBD6977}"/>
    <cellStyle name="Обычный 5 5 2" xfId="646" xr:uid="{00000000-0005-0000-0000-00001B080000}"/>
    <cellStyle name="Обычный 5 5 2 2" xfId="967" xr:uid="{00000000-0005-0000-0000-00001C080000}"/>
    <cellStyle name="Обычный 5 5 2 2 2" xfId="1569" xr:uid="{00000000-0005-0000-0000-00001D080000}"/>
    <cellStyle name="Обычный 5 5 2 2 2 2" xfId="2528" xr:uid="{00000000-0005-0000-0000-00001E080000}"/>
    <cellStyle name="Обычный 5 5 2 2 2 2 2" xfId="4801" xr:uid="{00000000-0005-0000-0000-00001F080000}"/>
    <cellStyle name="Обычный 5 5 2 2 2 2 2 2" xfId="9090" xr:uid="{93A9EBF3-DFA9-4CBD-AAD9-F61DB3AF891C}"/>
    <cellStyle name="Обычный 5 5 2 2 2 2 3" xfId="6956" xr:uid="{4924DF98-AD61-4768-B46B-B5F4555A1814}"/>
    <cellStyle name="Обычный 5 5 2 2 2 3" xfId="3851" xr:uid="{00000000-0005-0000-0000-000020080000}"/>
    <cellStyle name="Обычный 5 5 2 2 2 3 2" xfId="8142" xr:uid="{5BAD18BB-38D9-481F-B561-D80F780F7519}"/>
    <cellStyle name="Обычный 5 5 2 2 2 4" xfId="6008" xr:uid="{D3F062F6-6A86-45E0-AC44-2D020B76EDAE}"/>
    <cellStyle name="Обычный 5 5 2 2 3" xfId="2056" xr:uid="{00000000-0005-0000-0000-000021080000}"/>
    <cellStyle name="Обычный 5 5 2 2 3 2" xfId="4329" xr:uid="{00000000-0005-0000-0000-000022080000}"/>
    <cellStyle name="Обычный 5 5 2 2 3 2 2" xfId="8618" xr:uid="{C4286D03-6879-4930-8FC1-0B8F87C953EC}"/>
    <cellStyle name="Обычный 5 5 2 2 3 3" xfId="6484" xr:uid="{EE01A161-A521-4EAC-A85D-BBA7DA32BB81}"/>
    <cellStyle name="Обычный 5 5 2 2 4" xfId="3379" xr:uid="{00000000-0005-0000-0000-000023080000}"/>
    <cellStyle name="Обычный 5 5 2 2 4 2" xfId="7670" xr:uid="{B6B7F86A-E080-4087-A03B-1CE3F085E180}"/>
    <cellStyle name="Обычный 5 5 2 2 5" xfId="5533" xr:uid="{BBC3EAD4-4949-4F13-8CEC-A328E9AC8033}"/>
    <cellStyle name="Обычный 5 5 2 3" xfId="1341" xr:uid="{00000000-0005-0000-0000-000024080000}"/>
    <cellStyle name="Обычный 5 5 2 3 2" xfId="2300" xr:uid="{00000000-0005-0000-0000-000025080000}"/>
    <cellStyle name="Обычный 5 5 2 3 2 2" xfId="4573" xr:uid="{00000000-0005-0000-0000-000026080000}"/>
    <cellStyle name="Обычный 5 5 2 3 2 2 2" xfId="8862" xr:uid="{D820975C-281C-4D63-BD7C-35D34C210095}"/>
    <cellStyle name="Обычный 5 5 2 3 2 3" xfId="6728" xr:uid="{3646979E-9587-432D-A257-8C8A925E1E3A}"/>
    <cellStyle name="Обычный 5 5 2 3 3" xfId="3623" xr:uid="{00000000-0005-0000-0000-000027080000}"/>
    <cellStyle name="Обычный 5 5 2 3 3 2" xfId="7914" xr:uid="{5ED46B38-FC55-454A-AC42-D8ABC542C151}"/>
    <cellStyle name="Обычный 5 5 2 3 4" xfId="5780" xr:uid="{478ED112-8679-4FC1-8A53-FC85EEF8C204}"/>
    <cellStyle name="Обычный 5 5 2 4" xfId="1827" xr:uid="{00000000-0005-0000-0000-000028080000}"/>
    <cellStyle name="Обычный 5 5 2 4 2" xfId="4101" xr:uid="{00000000-0005-0000-0000-000029080000}"/>
    <cellStyle name="Обычный 5 5 2 4 2 2" xfId="8390" xr:uid="{FBC567C7-B1D0-4734-8CB1-9741BABEF09F}"/>
    <cellStyle name="Обычный 5 5 2 4 3" xfId="6256" xr:uid="{274B84AF-612A-4F6A-ACD0-6E36A3CC82DD}"/>
    <cellStyle name="Обычный 5 5 2 5" xfId="3151" xr:uid="{00000000-0005-0000-0000-00002A080000}"/>
    <cellStyle name="Обычный 5 5 2 5 2" xfId="7442" xr:uid="{09030235-49C9-4393-B891-5918D3C105CF}"/>
    <cellStyle name="Обычный 5 5 2 6" xfId="5303" xr:uid="{6B3709A0-8722-4C7D-A910-597EEC63DE93}"/>
    <cellStyle name="Обычный 5 5 3" xfId="852" xr:uid="{00000000-0005-0000-0000-00002B080000}"/>
    <cellStyle name="Обычный 5 5 3 2" xfId="1455" xr:uid="{00000000-0005-0000-0000-00002C080000}"/>
    <cellStyle name="Обычный 5 5 3 2 2" xfId="2414" xr:uid="{00000000-0005-0000-0000-00002D080000}"/>
    <cellStyle name="Обычный 5 5 3 2 2 2" xfId="4687" xr:uid="{00000000-0005-0000-0000-00002E080000}"/>
    <cellStyle name="Обычный 5 5 3 2 2 2 2" xfId="8976" xr:uid="{30133931-10C0-43D8-A14D-3FFB76D69161}"/>
    <cellStyle name="Обычный 5 5 3 2 2 3" xfId="6842" xr:uid="{DABC1EEF-A88B-4F50-9CEC-9893473A02AF}"/>
    <cellStyle name="Обычный 5 5 3 2 3" xfId="3737" xr:uid="{00000000-0005-0000-0000-00002F080000}"/>
    <cellStyle name="Обычный 5 5 3 2 3 2" xfId="8028" xr:uid="{9C61996B-FEC2-4A71-9521-C4B883C3BF84}"/>
    <cellStyle name="Обычный 5 5 3 2 4" xfId="5894" xr:uid="{7B932725-6EDF-42FF-BAD1-9CC0A40CFD16}"/>
    <cellStyle name="Обычный 5 5 3 3" xfId="1942" xr:uid="{00000000-0005-0000-0000-000030080000}"/>
    <cellStyle name="Обычный 5 5 3 3 2" xfId="4215" xr:uid="{00000000-0005-0000-0000-000031080000}"/>
    <cellStyle name="Обычный 5 5 3 3 2 2" xfId="8504" xr:uid="{BB2C3792-1389-465D-A3AE-93FE238F6D66}"/>
    <cellStyle name="Обычный 5 5 3 3 3" xfId="6370" xr:uid="{CF626A9D-2D89-49AE-84F4-ECB5F81D6F79}"/>
    <cellStyle name="Обычный 5 5 3 4" xfId="3265" xr:uid="{00000000-0005-0000-0000-000032080000}"/>
    <cellStyle name="Обычный 5 5 3 4 2" xfId="7556" xr:uid="{B6A073D7-C6E0-4F3F-87D0-E488153DF972}"/>
    <cellStyle name="Обычный 5 5 3 5" xfId="5419" xr:uid="{E805AD29-E4FA-4A9F-912D-BC8433D97AAA}"/>
    <cellStyle name="Обычный 5 5 4" xfId="1226" xr:uid="{00000000-0005-0000-0000-000033080000}"/>
    <cellStyle name="Обычный 5 5 4 2" xfId="2186" xr:uid="{00000000-0005-0000-0000-000034080000}"/>
    <cellStyle name="Обычный 5 5 4 2 2" xfId="4459" xr:uid="{00000000-0005-0000-0000-000035080000}"/>
    <cellStyle name="Обычный 5 5 4 2 2 2" xfId="8748" xr:uid="{9E45019C-0D74-4937-B846-95AE4AFA159E}"/>
    <cellStyle name="Обычный 5 5 4 2 3" xfId="6614" xr:uid="{A4EAE312-7208-4A87-B09D-BA5A5F731204}"/>
    <cellStyle name="Обычный 5 5 4 3" xfId="3509" xr:uid="{00000000-0005-0000-0000-000036080000}"/>
    <cellStyle name="Обычный 5 5 4 3 2" xfId="7800" xr:uid="{7D120280-2455-405E-8CFD-4C6883594821}"/>
    <cellStyle name="Обычный 5 5 4 4" xfId="5666" xr:uid="{C329A1D8-048A-467B-B68C-848C7497ACE1}"/>
    <cellStyle name="Обычный 5 5 5" xfId="1711" xr:uid="{00000000-0005-0000-0000-000037080000}"/>
    <cellStyle name="Обычный 5 5 5 2" xfId="3987" xr:uid="{00000000-0005-0000-0000-000038080000}"/>
    <cellStyle name="Обычный 5 5 5 2 2" xfId="8276" xr:uid="{A8BA656F-B7C8-44B9-A9DD-93C6E91F27B4}"/>
    <cellStyle name="Обычный 5 5 5 3" xfId="6142" xr:uid="{CC825A58-C1CD-4182-9E43-04F21DA05C19}"/>
    <cellStyle name="Обычный 5 5 6" xfId="2801" xr:uid="{00000000-0005-0000-0000-000039080000}"/>
    <cellStyle name="Обычный 5 5 6 2" xfId="4945" xr:uid="{00000000-0005-0000-0000-00003A080000}"/>
    <cellStyle name="Обычный 5 5 6 2 2" xfId="9227" xr:uid="{52F77088-1964-41A0-99A4-42AB0A907F99}"/>
    <cellStyle name="Обычный 5 5 6 3" xfId="7095" xr:uid="{727012C3-6E4C-499F-A96A-2801276776D1}"/>
    <cellStyle name="Обычный 5 5 7" xfId="2923" xr:uid="{00000000-0005-0000-0000-00003B080000}"/>
    <cellStyle name="Обычный 5 5 7 2" xfId="7214" xr:uid="{E9526EF1-380D-4812-AB6F-BD26789E1F18}"/>
    <cellStyle name="Обычный 5 5 8" xfId="3037" xr:uid="{00000000-0005-0000-0000-00003C080000}"/>
    <cellStyle name="Обычный 5 5 8 2" xfId="7328" xr:uid="{C225E6EC-AA3A-4591-B770-4E5E4899DD26}"/>
    <cellStyle name="Обычный 5 5 9" xfId="5065" xr:uid="{00000000-0005-0000-0000-00003D080000}"/>
    <cellStyle name="Обычный 5 5 9 2" xfId="9346" xr:uid="{60974D81-08FD-4A9F-9E93-709584B4C648}"/>
    <cellStyle name="Обычный 5 6" xfId="573" xr:uid="{00000000-0005-0000-0000-00003E080000}"/>
    <cellStyle name="Обычный 5 6 2" xfId="910" xr:uid="{00000000-0005-0000-0000-00003F080000}"/>
    <cellStyle name="Обычный 5 6 2 2" xfId="1512" xr:uid="{00000000-0005-0000-0000-000040080000}"/>
    <cellStyle name="Обычный 5 6 2 2 2" xfId="2471" xr:uid="{00000000-0005-0000-0000-000041080000}"/>
    <cellStyle name="Обычный 5 6 2 2 2 2" xfId="4744" xr:uid="{00000000-0005-0000-0000-000042080000}"/>
    <cellStyle name="Обычный 5 6 2 2 2 2 2" xfId="9033" xr:uid="{6F804E7B-349C-472D-BDBA-5BFC7044ABAA}"/>
    <cellStyle name="Обычный 5 6 2 2 2 3" xfId="6899" xr:uid="{CBF2B2B4-31AF-4708-AF54-A56E66FC26BA}"/>
    <cellStyle name="Обычный 5 6 2 2 3" xfId="3794" xr:uid="{00000000-0005-0000-0000-000043080000}"/>
    <cellStyle name="Обычный 5 6 2 2 3 2" xfId="8085" xr:uid="{8D7C21C5-7FC1-4799-BECF-55C08923AA5D}"/>
    <cellStyle name="Обычный 5 6 2 2 4" xfId="5951" xr:uid="{A4DCC6AF-3221-46FF-B921-1EDAF2C55931}"/>
    <cellStyle name="Обычный 5 6 2 3" xfId="1999" xr:uid="{00000000-0005-0000-0000-000044080000}"/>
    <cellStyle name="Обычный 5 6 2 3 2" xfId="4272" xr:uid="{00000000-0005-0000-0000-000045080000}"/>
    <cellStyle name="Обычный 5 6 2 3 2 2" xfId="8561" xr:uid="{E02F7AB7-EECA-4CCC-AF3A-D4A49FB911A0}"/>
    <cellStyle name="Обычный 5 6 2 3 3" xfId="6427" xr:uid="{7532BFAE-3C58-4863-B500-D09053A989D7}"/>
    <cellStyle name="Обычный 5 6 2 4" xfId="3322" xr:uid="{00000000-0005-0000-0000-000046080000}"/>
    <cellStyle name="Обычный 5 6 2 4 2" xfId="7613" xr:uid="{60823930-556D-4071-92A3-374FDBDC786B}"/>
    <cellStyle name="Обычный 5 6 2 5" xfId="5476" xr:uid="{B75EFEC3-CDA5-41A3-8C17-7A3C2CAA2EFC}"/>
    <cellStyle name="Обычный 5 6 3" xfId="1284" xr:uid="{00000000-0005-0000-0000-000047080000}"/>
    <cellStyle name="Обычный 5 6 3 2" xfId="2243" xr:uid="{00000000-0005-0000-0000-000048080000}"/>
    <cellStyle name="Обычный 5 6 3 2 2" xfId="4516" xr:uid="{00000000-0005-0000-0000-000049080000}"/>
    <cellStyle name="Обычный 5 6 3 2 2 2" xfId="8805" xr:uid="{7FB0C2D3-58AE-4C97-B863-0895EDAF840D}"/>
    <cellStyle name="Обычный 5 6 3 2 3" xfId="6671" xr:uid="{3B176558-96F5-4B05-A09A-C55F92F2A525}"/>
    <cellStyle name="Обычный 5 6 3 3" xfId="3566" xr:uid="{00000000-0005-0000-0000-00004A080000}"/>
    <cellStyle name="Обычный 5 6 3 3 2" xfId="7857" xr:uid="{BC149E13-F96F-48E7-B8A3-F8283BDFBC57}"/>
    <cellStyle name="Обычный 5 6 3 4" xfId="5723" xr:uid="{45D98EDE-736F-4B6D-BB67-13FDB82CBDFB}"/>
    <cellStyle name="Обычный 5 6 4" xfId="1769" xr:uid="{00000000-0005-0000-0000-00004B080000}"/>
    <cellStyle name="Обычный 5 6 4 2" xfId="4044" xr:uid="{00000000-0005-0000-0000-00004C080000}"/>
    <cellStyle name="Обычный 5 6 4 2 2" xfId="8333" xr:uid="{3A0940CF-8544-4C85-AD6D-5ED39ED7056E}"/>
    <cellStyle name="Обычный 5 6 4 3" xfId="6199" xr:uid="{BFCD9637-D914-404F-99A1-3E425046FE06}"/>
    <cellStyle name="Обычный 5 6 5" xfId="3094" xr:uid="{00000000-0005-0000-0000-00004D080000}"/>
    <cellStyle name="Обычный 5 6 5 2" xfId="7385" xr:uid="{4CFC50F0-AEB5-4436-8A7B-9E79219763A1}"/>
    <cellStyle name="Обычный 5 6 6" xfId="5245" xr:uid="{70E6057B-E55E-4433-B80D-ADAD7B8A9C42}"/>
    <cellStyle name="Обычный 5 7" xfId="795" xr:uid="{00000000-0005-0000-0000-00004E080000}"/>
    <cellStyle name="Обычный 5 7 2" xfId="1398" xr:uid="{00000000-0005-0000-0000-00004F080000}"/>
    <cellStyle name="Обычный 5 7 2 2" xfId="2357" xr:uid="{00000000-0005-0000-0000-000050080000}"/>
    <cellStyle name="Обычный 5 7 2 2 2" xfId="4630" xr:uid="{00000000-0005-0000-0000-000051080000}"/>
    <cellStyle name="Обычный 5 7 2 2 2 2" xfId="8919" xr:uid="{35629587-C8B4-4760-B3A5-886A16757474}"/>
    <cellStyle name="Обычный 5 7 2 2 3" xfId="6785" xr:uid="{73D47A1D-1DA5-4961-ABA9-BACCCEDD30EA}"/>
    <cellStyle name="Обычный 5 7 2 3" xfId="3680" xr:uid="{00000000-0005-0000-0000-000052080000}"/>
    <cellStyle name="Обычный 5 7 2 3 2" xfId="7971" xr:uid="{5B585621-2507-48ED-B670-EFD2EF972A96}"/>
    <cellStyle name="Обычный 5 7 2 4" xfId="5837" xr:uid="{FB70D3DE-3896-4134-8272-0007EAEDF15F}"/>
    <cellStyle name="Обычный 5 7 3" xfId="1885" xr:uid="{00000000-0005-0000-0000-000053080000}"/>
    <cellStyle name="Обычный 5 7 3 2" xfId="4158" xr:uid="{00000000-0005-0000-0000-000054080000}"/>
    <cellStyle name="Обычный 5 7 3 2 2" xfId="8447" xr:uid="{1B4766B4-2020-44E5-918A-CAF44922525E}"/>
    <cellStyle name="Обычный 5 7 3 3" xfId="6313" xr:uid="{9B8DCCAA-9F2A-48A5-B9BA-63E799D0A4EA}"/>
    <cellStyle name="Обычный 5 7 4" xfId="3208" xr:uid="{00000000-0005-0000-0000-000055080000}"/>
    <cellStyle name="Обычный 5 7 4 2" xfId="7499" xr:uid="{26A746E6-FAB1-49FD-8DFA-5A900BC6DB84}"/>
    <cellStyle name="Обычный 5 7 5" xfId="5362" xr:uid="{08877BAD-F6BC-4D9C-BFEC-15776F21F30A}"/>
    <cellStyle name="Обычный 5 8" xfId="1169" xr:uid="{00000000-0005-0000-0000-000056080000}"/>
    <cellStyle name="Обычный 5 8 2" xfId="2129" xr:uid="{00000000-0005-0000-0000-000057080000}"/>
    <cellStyle name="Обычный 5 8 2 2" xfId="4402" xr:uid="{00000000-0005-0000-0000-000058080000}"/>
    <cellStyle name="Обычный 5 8 2 2 2" xfId="8691" xr:uid="{E5809B3B-51F7-41ED-A918-9B9C0CE4E499}"/>
    <cellStyle name="Обычный 5 8 2 3" xfId="6557" xr:uid="{C1D62DE1-1073-4B5E-BC21-0218B7496683}"/>
    <cellStyle name="Обычный 5 8 3" xfId="3452" xr:uid="{00000000-0005-0000-0000-000059080000}"/>
    <cellStyle name="Обычный 5 8 3 2" xfId="7743" xr:uid="{059512FB-94CB-4F39-827B-5807759C3DC3}"/>
    <cellStyle name="Обычный 5 8 4" xfId="5609" xr:uid="{50E9D56E-AAB7-42D4-B365-BCA26B96111C}"/>
    <cellStyle name="Обычный 5 9" xfId="1652" xr:uid="{00000000-0005-0000-0000-00005A080000}"/>
    <cellStyle name="Обычный 5 9 2" xfId="3930" xr:uid="{00000000-0005-0000-0000-00005B080000}"/>
    <cellStyle name="Обычный 5 9 2 2" xfId="8219" xr:uid="{6F93538D-CE69-447F-9AD2-01772724590E}"/>
    <cellStyle name="Обычный 5 9 3" xfId="6085" xr:uid="{996F4566-87E5-42D5-BE5A-087EDAA2101A}"/>
    <cellStyle name="Обычный 58" xfId="9425" xr:uid="{4ECFC5B2-24D5-48E6-B437-CB517D06C293}"/>
    <cellStyle name="Обычный 6" xfId="200" xr:uid="{00000000-0005-0000-0000-00005C080000}"/>
    <cellStyle name="Обычный 6 10" xfId="2746" xr:uid="{00000000-0005-0000-0000-00005D080000}"/>
    <cellStyle name="Обычный 6 10 2" xfId="4890" xr:uid="{00000000-0005-0000-0000-00005E080000}"/>
    <cellStyle name="Обычный 6 10 2 2" xfId="9172" xr:uid="{9EC30F68-39B1-4DB5-9217-F6BB6DE1A5C5}"/>
    <cellStyle name="Обычный 6 10 3" xfId="7040" xr:uid="{6631C3BD-98A7-466E-ADF0-7F5B3DF3841E}"/>
    <cellStyle name="Обычный 6 11" xfId="2868" xr:uid="{00000000-0005-0000-0000-00005F080000}"/>
    <cellStyle name="Обычный 6 11 2" xfId="7159" xr:uid="{5AFC2700-5CAC-493A-B467-BB7DDF8C4998}"/>
    <cellStyle name="Обычный 6 12" xfId="2982" xr:uid="{00000000-0005-0000-0000-000060080000}"/>
    <cellStyle name="Обычный 6 12 2" xfId="7273" xr:uid="{81960A3A-F34C-41AE-A773-DE33D4D72292}"/>
    <cellStyle name="Обычный 6 13" xfId="5010" xr:uid="{00000000-0005-0000-0000-000061080000}"/>
    <cellStyle name="Обычный 6 13 2" xfId="9291" xr:uid="{678D6D6B-A78A-403C-B223-5BA72F3FF3F6}"/>
    <cellStyle name="Обычный 6 14" xfId="5128" xr:uid="{54278265-EC2B-44AD-AE3A-913FEBE0D725}"/>
    <cellStyle name="Обычный 6 2" xfId="278" xr:uid="{00000000-0005-0000-0000-000062080000}"/>
    <cellStyle name="Обычный 6 2 10" xfId="2878" xr:uid="{00000000-0005-0000-0000-000063080000}"/>
    <cellStyle name="Обычный 6 2 10 2" xfId="7169" xr:uid="{89F04F6E-CF7D-4B96-91F2-B50CE0C018DB}"/>
    <cellStyle name="Обычный 6 2 11" xfId="2992" xr:uid="{00000000-0005-0000-0000-000064080000}"/>
    <cellStyle name="Обычный 6 2 11 2" xfId="7283" xr:uid="{335F2009-D27D-4F33-B861-A86003218A1E}"/>
    <cellStyle name="Обычный 6 2 12" xfId="5020" xr:uid="{00000000-0005-0000-0000-000065080000}"/>
    <cellStyle name="Обычный 6 2 12 2" xfId="9301" xr:uid="{A83A35D7-4431-4969-9E63-36E63408487A}"/>
    <cellStyle name="Обычный 6 2 13" xfId="5142" xr:uid="{6B907BA8-A70B-4021-A20D-FD5C34D57018}"/>
    <cellStyle name="Обычный 6 2 14" xfId="9563" xr:uid="{F0BB3C2B-82DC-4B9F-A9C9-DDD957D76AD8}"/>
    <cellStyle name="Обычный 6 2 2" xfId="385" xr:uid="{00000000-0005-0000-0000-000066080000}"/>
    <cellStyle name="Обычный 6 2 2 10" xfId="5039" xr:uid="{00000000-0005-0000-0000-000067080000}"/>
    <cellStyle name="Обычный 6 2 2 10 2" xfId="9320" xr:uid="{E69ED170-EFA7-4661-8933-E41B3BE576C5}"/>
    <cellStyle name="Обычный 6 2 2 11" xfId="5161" xr:uid="{9C208605-AA87-49B1-BAE4-4BB15DE63254}"/>
    <cellStyle name="Обычный 6 2 2 2" xfId="491" xr:uid="{00000000-0005-0000-0000-000068080000}"/>
    <cellStyle name="Обычный 6 2 2 2 10" xfId="5219" xr:uid="{A81770F2-57E8-410E-ACB6-030AB8382C81}"/>
    <cellStyle name="Обычный 6 2 2 2 2" xfId="677" xr:uid="{00000000-0005-0000-0000-000069080000}"/>
    <cellStyle name="Обычный 6 2 2 2 2 2" xfId="998" xr:uid="{00000000-0005-0000-0000-00006A080000}"/>
    <cellStyle name="Обычный 6 2 2 2 2 2 2" xfId="1600" xr:uid="{00000000-0005-0000-0000-00006B080000}"/>
    <cellStyle name="Обычный 6 2 2 2 2 2 2 2" xfId="2559" xr:uid="{00000000-0005-0000-0000-00006C080000}"/>
    <cellStyle name="Обычный 6 2 2 2 2 2 2 2 2" xfId="4832" xr:uid="{00000000-0005-0000-0000-00006D080000}"/>
    <cellStyle name="Обычный 6 2 2 2 2 2 2 2 2 2" xfId="9121" xr:uid="{B7CC1ED0-F7E2-4329-8090-D143DD293324}"/>
    <cellStyle name="Обычный 6 2 2 2 2 2 2 2 3" xfId="6987" xr:uid="{CE0E99E3-9D25-4409-A81E-BAEF5A781037}"/>
    <cellStyle name="Обычный 6 2 2 2 2 2 2 3" xfId="3882" xr:uid="{00000000-0005-0000-0000-00006E080000}"/>
    <cellStyle name="Обычный 6 2 2 2 2 2 2 3 2" xfId="8173" xr:uid="{FA995EA4-41E6-45A6-A469-79C0A763841B}"/>
    <cellStyle name="Обычный 6 2 2 2 2 2 2 4" xfId="6039" xr:uid="{9CB42A29-17F2-4219-AB7E-FACD894717B8}"/>
    <cellStyle name="Обычный 6 2 2 2 2 2 3" xfId="2087" xr:uid="{00000000-0005-0000-0000-00006F080000}"/>
    <cellStyle name="Обычный 6 2 2 2 2 2 3 2" xfId="4360" xr:uid="{00000000-0005-0000-0000-000070080000}"/>
    <cellStyle name="Обычный 6 2 2 2 2 2 3 2 2" xfId="8649" xr:uid="{5E170BB9-7E66-4CD5-82FF-7A99C2DD9DC6}"/>
    <cellStyle name="Обычный 6 2 2 2 2 2 3 3" xfId="6515" xr:uid="{08B0B96A-3F34-4387-AD2B-F06AA86D78AF}"/>
    <cellStyle name="Обычный 6 2 2 2 2 2 4" xfId="3410" xr:uid="{00000000-0005-0000-0000-000071080000}"/>
    <cellStyle name="Обычный 6 2 2 2 2 2 4 2" xfId="7701" xr:uid="{92060B7C-3873-4290-909D-D71DC65C2035}"/>
    <cellStyle name="Обычный 6 2 2 2 2 2 5" xfId="5564" xr:uid="{C8BBF8F0-3965-4DDD-A540-B60C9F7FE03F}"/>
    <cellStyle name="Обычный 6 2 2 2 2 3" xfId="1372" xr:uid="{00000000-0005-0000-0000-000072080000}"/>
    <cellStyle name="Обычный 6 2 2 2 2 3 2" xfId="2331" xr:uid="{00000000-0005-0000-0000-000073080000}"/>
    <cellStyle name="Обычный 6 2 2 2 2 3 2 2" xfId="4604" xr:uid="{00000000-0005-0000-0000-000074080000}"/>
    <cellStyle name="Обычный 6 2 2 2 2 3 2 2 2" xfId="8893" xr:uid="{33F6CF60-3F28-43A1-BBAC-F24E0303A7B7}"/>
    <cellStyle name="Обычный 6 2 2 2 2 3 2 3" xfId="6759" xr:uid="{12B17888-ECDA-41B6-A7C0-022F14329EA9}"/>
    <cellStyle name="Обычный 6 2 2 2 2 3 3" xfId="3654" xr:uid="{00000000-0005-0000-0000-000075080000}"/>
    <cellStyle name="Обычный 6 2 2 2 2 3 3 2" xfId="7945" xr:uid="{C04237E2-95B9-43A8-B536-21BD13B23C64}"/>
    <cellStyle name="Обычный 6 2 2 2 2 3 4" xfId="5811" xr:uid="{85DAB106-0D6C-4CA4-840F-F885B8F21280}"/>
    <cellStyle name="Обычный 6 2 2 2 2 4" xfId="1858" xr:uid="{00000000-0005-0000-0000-000076080000}"/>
    <cellStyle name="Обычный 6 2 2 2 2 4 2" xfId="4132" xr:uid="{00000000-0005-0000-0000-000077080000}"/>
    <cellStyle name="Обычный 6 2 2 2 2 4 2 2" xfId="8421" xr:uid="{C50E5DF8-85E0-4D63-AF89-94E1908FF9B9}"/>
    <cellStyle name="Обычный 6 2 2 2 2 4 3" xfId="6287" xr:uid="{8F10B5BC-554E-4B67-86D3-BF9E93872904}"/>
    <cellStyle name="Обычный 6 2 2 2 2 5" xfId="3182" xr:uid="{00000000-0005-0000-0000-000078080000}"/>
    <cellStyle name="Обычный 6 2 2 2 2 5 2" xfId="7473" xr:uid="{096B77EC-699D-464F-9481-185A1C5C242F}"/>
    <cellStyle name="Обычный 6 2 2 2 2 6" xfId="5334" xr:uid="{28A51AB0-B995-4DE6-933E-B8834FC73B84}"/>
    <cellStyle name="Обычный 6 2 2 2 3" xfId="883" xr:uid="{00000000-0005-0000-0000-000079080000}"/>
    <cellStyle name="Обычный 6 2 2 2 3 2" xfId="1486" xr:uid="{00000000-0005-0000-0000-00007A080000}"/>
    <cellStyle name="Обычный 6 2 2 2 3 2 2" xfId="2445" xr:uid="{00000000-0005-0000-0000-00007B080000}"/>
    <cellStyle name="Обычный 6 2 2 2 3 2 2 2" xfId="4718" xr:uid="{00000000-0005-0000-0000-00007C080000}"/>
    <cellStyle name="Обычный 6 2 2 2 3 2 2 2 2" xfId="9007" xr:uid="{8C3DEC14-ACBE-429F-8E39-E7727930B90F}"/>
    <cellStyle name="Обычный 6 2 2 2 3 2 2 3" xfId="6873" xr:uid="{7D642E1B-ECF4-4177-ABEF-6A40360C31F3}"/>
    <cellStyle name="Обычный 6 2 2 2 3 2 3" xfId="3768" xr:uid="{00000000-0005-0000-0000-00007D080000}"/>
    <cellStyle name="Обычный 6 2 2 2 3 2 3 2" xfId="8059" xr:uid="{3F2A89C5-5D5D-4E69-9A31-0180B3617126}"/>
    <cellStyle name="Обычный 6 2 2 2 3 2 4" xfId="5925" xr:uid="{2280291C-10C4-4D56-9944-CB404BF30994}"/>
    <cellStyle name="Обычный 6 2 2 2 3 3" xfId="1973" xr:uid="{00000000-0005-0000-0000-00007E080000}"/>
    <cellStyle name="Обычный 6 2 2 2 3 3 2" xfId="4246" xr:uid="{00000000-0005-0000-0000-00007F080000}"/>
    <cellStyle name="Обычный 6 2 2 2 3 3 2 2" xfId="8535" xr:uid="{F54FB8FD-26EA-418A-82B5-70822BDED2B6}"/>
    <cellStyle name="Обычный 6 2 2 2 3 3 3" xfId="6401" xr:uid="{EEFC2AC7-06B9-4731-A610-C44ADE84B462}"/>
    <cellStyle name="Обычный 6 2 2 2 3 4" xfId="3296" xr:uid="{00000000-0005-0000-0000-000080080000}"/>
    <cellStyle name="Обычный 6 2 2 2 3 4 2" xfId="7587" xr:uid="{E1FDA8F5-B48B-4264-B175-0A0B5BE80B14}"/>
    <cellStyle name="Обычный 6 2 2 2 3 5" xfId="5450" xr:uid="{0DEA3E77-734F-4909-9B02-EC3CF4A4CE60}"/>
    <cellStyle name="Обычный 6 2 2 2 4" xfId="1257" xr:uid="{00000000-0005-0000-0000-000081080000}"/>
    <cellStyle name="Обычный 6 2 2 2 4 2" xfId="2217" xr:uid="{00000000-0005-0000-0000-000082080000}"/>
    <cellStyle name="Обычный 6 2 2 2 4 2 2" xfId="4490" xr:uid="{00000000-0005-0000-0000-000083080000}"/>
    <cellStyle name="Обычный 6 2 2 2 4 2 2 2" xfId="8779" xr:uid="{2E9AEF97-E3D5-4267-9CE5-C8CB901586D1}"/>
    <cellStyle name="Обычный 6 2 2 2 4 2 3" xfId="6645" xr:uid="{C4D0ECEF-293C-4DD1-8361-50B701706A0C}"/>
    <cellStyle name="Обычный 6 2 2 2 4 3" xfId="3540" xr:uid="{00000000-0005-0000-0000-000084080000}"/>
    <cellStyle name="Обычный 6 2 2 2 4 3 2" xfId="7831" xr:uid="{5E4A4602-22B9-4634-B95D-CCA3C67AC7AF}"/>
    <cellStyle name="Обычный 6 2 2 2 4 4" xfId="5697" xr:uid="{8775CA15-993A-4E87-957E-1B58AC86CCF5}"/>
    <cellStyle name="Обычный 6 2 2 2 5" xfId="1742" xr:uid="{00000000-0005-0000-0000-000085080000}"/>
    <cellStyle name="Обычный 6 2 2 2 5 2" xfId="4018" xr:uid="{00000000-0005-0000-0000-000086080000}"/>
    <cellStyle name="Обычный 6 2 2 2 5 2 2" xfId="8307" xr:uid="{0037289B-B128-4E34-908F-B7145AB50A10}"/>
    <cellStyle name="Обычный 6 2 2 2 5 3" xfId="6173" xr:uid="{0F4DEAA2-1005-4CAC-9A26-86ACC81C1EC1}"/>
    <cellStyle name="Обычный 6 2 2 2 6" xfId="2832" xr:uid="{00000000-0005-0000-0000-000087080000}"/>
    <cellStyle name="Обычный 6 2 2 2 6 2" xfId="4976" xr:uid="{00000000-0005-0000-0000-000088080000}"/>
    <cellStyle name="Обычный 6 2 2 2 6 2 2" xfId="9258" xr:uid="{E123071A-4FA0-462A-888C-371550C59D51}"/>
    <cellStyle name="Обычный 6 2 2 2 6 3" xfId="7126" xr:uid="{C258249A-EDB2-4F23-B5EB-AC7E62791E13}"/>
    <cellStyle name="Обычный 6 2 2 2 7" xfId="2954" xr:uid="{00000000-0005-0000-0000-000089080000}"/>
    <cellStyle name="Обычный 6 2 2 2 7 2" xfId="7245" xr:uid="{D8FC4AFD-2709-442E-9E37-E6D4EE1B0E4B}"/>
    <cellStyle name="Обычный 6 2 2 2 8" xfId="3068" xr:uid="{00000000-0005-0000-0000-00008A080000}"/>
    <cellStyle name="Обычный 6 2 2 2 8 2" xfId="7359" xr:uid="{65ACF491-A63E-49E7-A7D8-F4E5E9F38160}"/>
    <cellStyle name="Обычный 6 2 2 2 9" xfId="5096" xr:uid="{00000000-0005-0000-0000-00008B080000}"/>
    <cellStyle name="Обычный 6 2 2 2 9 2" xfId="9377" xr:uid="{B6E9BDE9-5948-4231-BFE0-B7EF618B5278}"/>
    <cellStyle name="Обычный 6 2 2 3" xfId="617" xr:uid="{00000000-0005-0000-0000-00008C080000}"/>
    <cellStyle name="Обычный 6 2 2 3 2" xfId="941" xr:uid="{00000000-0005-0000-0000-00008D080000}"/>
    <cellStyle name="Обычный 6 2 2 3 2 2" xfId="1543" xr:uid="{00000000-0005-0000-0000-00008E080000}"/>
    <cellStyle name="Обычный 6 2 2 3 2 2 2" xfId="2502" xr:uid="{00000000-0005-0000-0000-00008F080000}"/>
    <cellStyle name="Обычный 6 2 2 3 2 2 2 2" xfId="4775" xr:uid="{00000000-0005-0000-0000-000090080000}"/>
    <cellStyle name="Обычный 6 2 2 3 2 2 2 2 2" xfId="9064" xr:uid="{FCC1932D-4915-42B7-BE79-C978368F1962}"/>
    <cellStyle name="Обычный 6 2 2 3 2 2 2 3" xfId="6930" xr:uid="{66F72D86-7355-4DD0-B733-6D0B453AC83A}"/>
    <cellStyle name="Обычный 6 2 2 3 2 2 3" xfId="3825" xr:uid="{00000000-0005-0000-0000-000091080000}"/>
    <cellStyle name="Обычный 6 2 2 3 2 2 3 2" xfId="8116" xr:uid="{883371E1-A56B-4A00-8189-34C8EEA70F1F}"/>
    <cellStyle name="Обычный 6 2 2 3 2 2 4" xfId="5982" xr:uid="{51B15AF7-0771-4527-8508-7EA89234604B}"/>
    <cellStyle name="Обычный 6 2 2 3 2 3" xfId="2030" xr:uid="{00000000-0005-0000-0000-000092080000}"/>
    <cellStyle name="Обычный 6 2 2 3 2 3 2" xfId="4303" xr:uid="{00000000-0005-0000-0000-000093080000}"/>
    <cellStyle name="Обычный 6 2 2 3 2 3 2 2" xfId="8592" xr:uid="{208DCFA4-2FA3-4958-BDA6-A3CBAE985F1D}"/>
    <cellStyle name="Обычный 6 2 2 3 2 3 3" xfId="6458" xr:uid="{7EC8DCDF-2053-4077-89CA-53E49D3362C5}"/>
    <cellStyle name="Обычный 6 2 2 3 2 4" xfId="3353" xr:uid="{00000000-0005-0000-0000-000094080000}"/>
    <cellStyle name="Обычный 6 2 2 3 2 4 2" xfId="7644" xr:uid="{CE7BBAD8-A362-4083-BAF5-71EC711E4EA4}"/>
    <cellStyle name="Обычный 6 2 2 3 2 5" xfId="5507" xr:uid="{8AC432FE-1D23-4789-BCB0-31E5F9290982}"/>
    <cellStyle name="Обычный 6 2 2 3 3" xfId="1315" xr:uid="{00000000-0005-0000-0000-000095080000}"/>
    <cellStyle name="Обычный 6 2 2 3 3 2" xfId="2274" xr:uid="{00000000-0005-0000-0000-000096080000}"/>
    <cellStyle name="Обычный 6 2 2 3 3 2 2" xfId="4547" xr:uid="{00000000-0005-0000-0000-000097080000}"/>
    <cellStyle name="Обычный 6 2 2 3 3 2 2 2" xfId="8836" xr:uid="{DD1D30A8-069D-4BC6-9916-9A669726CF8F}"/>
    <cellStyle name="Обычный 6 2 2 3 3 2 3" xfId="6702" xr:uid="{510ECE1F-D0D7-49C7-822E-7D0EBD3E03A4}"/>
    <cellStyle name="Обычный 6 2 2 3 3 3" xfId="3597" xr:uid="{00000000-0005-0000-0000-000098080000}"/>
    <cellStyle name="Обычный 6 2 2 3 3 3 2" xfId="7888" xr:uid="{F4CDB5B8-E75F-4623-9D21-8E0DA41FB315}"/>
    <cellStyle name="Обычный 6 2 2 3 3 4" xfId="5754" xr:uid="{FB6E6466-4CD9-4FFC-8CA4-8A99746E1501}"/>
    <cellStyle name="Обычный 6 2 2 3 4" xfId="1801" xr:uid="{00000000-0005-0000-0000-000099080000}"/>
    <cellStyle name="Обычный 6 2 2 3 4 2" xfId="4075" xr:uid="{00000000-0005-0000-0000-00009A080000}"/>
    <cellStyle name="Обычный 6 2 2 3 4 2 2" xfId="8364" xr:uid="{E2EA3A0E-6C04-4C11-B490-9606E30FC222}"/>
    <cellStyle name="Обычный 6 2 2 3 4 3" xfId="6230" xr:uid="{22DACF39-D7AD-42DD-8412-AFDF9E7B6352}"/>
    <cellStyle name="Обычный 6 2 2 3 5" xfId="3125" xr:uid="{00000000-0005-0000-0000-00009B080000}"/>
    <cellStyle name="Обычный 6 2 2 3 5 2" xfId="7416" xr:uid="{076D7F6E-58F5-4AC3-AE92-7B81D2D5A75C}"/>
    <cellStyle name="Обычный 6 2 2 3 6" xfId="5277" xr:uid="{ECD8C286-FE57-44E5-BCA2-6FEFA3BCBBF2}"/>
    <cellStyle name="Обычный 6 2 2 4" xfId="826" xr:uid="{00000000-0005-0000-0000-00009C080000}"/>
    <cellStyle name="Обычный 6 2 2 4 2" xfId="1429" xr:uid="{00000000-0005-0000-0000-00009D080000}"/>
    <cellStyle name="Обычный 6 2 2 4 2 2" xfId="2388" xr:uid="{00000000-0005-0000-0000-00009E080000}"/>
    <cellStyle name="Обычный 6 2 2 4 2 2 2" xfId="4661" xr:uid="{00000000-0005-0000-0000-00009F080000}"/>
    <cellStyle name="Обычный 6 2 2 4 2 2 2 2" xfId="8950" xr:uid="{6A50F985-E58A-4CAE-BD7C-B599A0F35DAF}"/>
    <cellStyle name="Обычный 6 2 2 4 2 2 3" xfId="6816" xr:uid="{FEF78681-E89C-4C45-9249-0F19D8207E11}"/>
    <cellStyle name="Обычный 6 2 2 4 2 3" xfId="3711" xr:uid="{00000000-0005-0000-0000-0000A0080000}"/>
    <cellStyle name="Обычный 6 2 2 4 2 3 2" xfId="8002" xr:uid="{B13DE4AB-92EB-4CD2-A386-B30ECAD411D5}"/>
    <cellStyle name="Обычный 6 2 2 4 2 4" xfId="5868" xr:uid="{9E0F9950-4C01-41A1-8C58-C483ED549666}"/>
    <cellStyle name="Обычный 6 2 2 4 3" xfId="1916" xr:uid="{00000000-0005-0000-0000-0000A1080000}"/>
    <cellStyle name="Обычный 6 2 2 4 3 2" xfId="4189" xr:uid="{00000000-0005-0000-0000-0000A2080000}"/>
    <cellStyle name="Обычный 6 2 2 4 3 2 2" xfId="8478" xr:uid="{F4081A5D-6C0C-4D64-92FB-CD548249D016}"/>
    <cellStyle name="Обычный 6 2 2 4 3 3" xfId="6344" xr:uid="{FB66F87C-92B4-4559-8B26-0220C50A13BF}"/>
    <cellStyle name="Обычный 6 2 2 4 4" xfId="3239" xr:uid="{00000000-0005-0000-0000-0000A3080000}"/>
    <cellStyle name="Обычный 6 2 2 4 4 2" xfId="7530" xr:uid="{E5ADFB0B-0F8D-4082-B3C3-AF0FB6FADF64}"/>
    <cellStyle name="Обычный 6 2 2 4 5" xfId="5393" xr:uid="{925E31C8-8E0C-4B86-B81E-EF28D0A36F21}"/>
    <cellStyle name="Обычный 6 2 2 5" xfId="1200" xr:uid="{00000000-0005-0000-0000-0000A4080000}"/>
    <cellStyle name="Обычный 6 2 2 5 2" xfId="2160" xr:uid="{00000000-0005-0000-0000-0000A5080000}"/>
    <cellStyle name="Обычный 6 2 2 5 2 2" xfId="4433" xr:uid="{00000000-0005-0000-0000-0000A6080000}"/>
    <cellStyle name="Обычный 6 2 2 5 2 2 2" xfId="8722" xr:uid="{CF5B4538-0A21-4593-A872-57FDA3061FF0}"/>
    <cellStyle name="Обычный 6 2 2 5 2 3" xfId="6588" xr:uid="{97A7BA5C-FC80-4D0C-8DA8-E70FCE157DCD}"/>
    <cellStyle name="Обычный 6 2 2 5 3" xfId="3483" xr:uid="{00000000-0005-0000-0000-0000A7080000}"/>
    <cellStyle name="Обычный 6 2 2 5 3 2" xfId="7774" xr:uid="{3C161D32-C2B4-4212-99BF-F388F6C892E6}"/>
    <cellStyle name="Обычный 6 2 2 5 4" xfId="5640" xr:uid="{164D0066-E75C-41A3-B2B3-D453C5C82B06}"/>
    <cellStyle name="Обычный 6 2 2 6" xfId="1685" xr:uid="{00000000-0005-0000-0000-0000A8080000}"/>
    <cellStyle name="Обычный 6 2 2 6 2" xfId="3961" xr:uid="{00000000-0005-0000-0000-0000A9080000}"/>
    <cellStyle name="Обычный 6 2 2 6 2 2" xfId="8250" xr:uid="{F1A51E8F-74F9-46AA-9A80-04C0DE72414D}"/>
    <cellStyle name="Обычный 6 2 2 6 3" xfId="6116" xr:uid="{2DF88E89-F05F-4BCF-9D1A-3E5F515DA151}"/>
    <cellStyle name="Обычный 6 2 2 7" xfId="2775" xr:uid="{00000000-0005-0000-0000-0000AA080000}"/>
    <cellStyle name="Обычный 6 2 2 7 2" xfId="4919" xr:uid="{00000000-0005-0000-0000-0000AB080000}"/>
    <cellStyle name="Обычный 6 2 2 7 2 2" xfId="9201" xr:uid="{227DE83A-2041-4BDA-8357-39AE003D6D62}"/>
    <cellStyle name="Обычный 6 2 2 7 3" xfId="7069" xr:uid="{CE4502A1-9DB6-44CE-9445-7132176E9F7A}"/>
    <cellStyle name="Обычный 6 2 2 8" xfId="2897" xr:uid="{00000000-0005-0000-0000-0000AC080000}"/>
    <cellStyle name="Обычный 6 2 2 8 2" xfId="7188" xr:uid="{0F808BAE-E21F-4186-AC4E-B85B088067BC}"/>
    <cellStyle name="Обычный 6 2 2 9" xfId="3011" xr:uid="{00000000-0005-0000-0000-0000AD080000}"/>
    <cellStyle name="Обычный 6 2 2 9 2" xfId="7302" xr:uid="{8E41DC2E-CC2C-4B0A-BE51-7E6C333BBA3F}"/>
    <cellStyle name="Обычный 6 2 3" xfId="409" xr:uid="{00000000-0005-0000-0000-0000AE080000}"/>
    <cellStyle name="Обычный 6 2 3 10" xfId="5058" xr:uid="{00000000-0005-0000-0000-0000AF080000}"/>
    <cellStyle name="Обычный 6 2 3 10 2" xfId="9339" xr:uid="{5CBEB51C-8DC5-47C2-99C9-48A974538761}"/>
    <cellStyle name="Обычный 6 2 3 11" xfId="5180" xr:uid="{C7AA3772-1576-41BB-8F96-325BE0E66F10}"/>
    <cellStyle name="Обычный 6 2 3 2" xfId="510" xr:uid="{00000000-0005-0000-0000-0000B0080000}"/>
    <cellStyle name="Обычный 6 2 3 2 10" xfId="5238" xr:uid="{36B868AF-2E3C-425B-B580-3F0C4F3BE82A}"/>
    <cellStyle name="Обычный 6 2 3 2 2" xfId="696" xr:uid="{00000000-0005-0000-0000-0000B1080000}"/>
    <cellStyle name="Обычный 6 2 3 2 2 2" xfId="1017" xr:uid="{00000000-0005-0000-0000-0000B2080000}"/>
    <cellStyle name="Обычный 6 2 3 2 2 2 2" xfId="1619" xr:uid="{00000000-0005-0000-0000-0000B3080000}"/>
    <cellStyle name="Обычный 6 2 3 2 2 2 2 2" xfId="2578" xr:uid="{00000000-0005-0000-0000-0000B4080000}"/>
    <cellStyle name="Обычный 6 2 3 2 2 2 2 2 2" xfId="4851" xr:uid="{00000000-0005-0000-0000-0000B5080000}"/>
    <cellStyle name="Обычный 6 2 3 2 2 2 2 2 2 2" xfId="9140" xr:uid="{FDC945A4-F00F-40CC-8D85-84CB075BCD33}"/>
    <cellStyle name="Обычный 6 2 3 2 2 2 2 2 3" xfId="7006" xr:uid="{C5FFFF28-5A1B-4E70-B8A0-C1B1FA7AC6A6}"/>
    <cellStyle name="Обычный 6 2 3 2 2 2 2 3" xfId="3901" xr:uid="{00000000-0005-0000-0000-0000B6080000}"/>
    <cellStyle name="Обычный 6 2 3 2 2 2 2 3 2" xfId="8192" xr:uid="{1C55BC99-044B-44B0-BC10-DAC0739E1458}"/>
    <cellStyle name="Обычный 6 2 3 2 2 2 2 4" xfId="6058" xr:uid="{FD1BF428-DA62-4D00-B81F-B259F96EE9B6}"/>
    <cellStyle name="Обычный 6 2 3 2 2 2 3" xfId="2106" xr:uid="{00000000-0005-0000-0000-0000B7080000}"/>
    <cellStyle name="Обычный 6 2 3 2 2 2 3 2" xfId="4379" xr:uid="{00000000-0005-0000-0000-0000B8080000}"/>
    <cellStyle name="Обычный 6 2 3 2 2 2 3 2 2" xfId="8668" xr:uid="{6739AA86-E522-44B4-B394-B4FEB1FED0B7}"/>
    <cellStyle name="Обычный 6 2 3 2 2 2 3 3" xfId="6534" xr:uid="{54EA0892-C17F-44EE-AF42-A2731C51D4B6}"/>
    <cellStyle name="Обычный 6 2 3 2 2 2 4" xfId="3429" xr:uid="{00000000-0005-0000-0000-0000B9080000}"/>
    <cellStyle name="Обычный 6 2 3 2 2 2 4 2" xfId="7720" xr:uid="{F34F8496-2D4E-40C2-963A-7906740E1859}"/>
    <cellStyle name="Обычный 6 2 3 2 2 2 5" xfId="5583" xr:uid="{CA350CDC-A2AD-4EC0-BB3D-EE42FBB6409D}"/>
    <cellStyle name="Обычный 6 2 3 2 2 3" xfId="1391" xr:uid="{00000000-0005-0000-0000-0000BA080000}"/>
    <cellStyle name="Обычный 6 2 3 2 2 3 2" xfId="2350" xr:uid="{00000000-0005-0000-0000-0000BB080000}"/>
    <cellStyle name="Обычный 6 2 3 2 2 3 2 2" xfId="4623" xr:uid="{00000000-0005-0000-0000-0000BC080000}"/>
    <cellStyle name="Обычный 6 2 3 2 2 3 2 2 2" xfId="8912" xr:uid="{522843FA-FC17-49D5-A396-6E1908EDC466}"/>
    <cellStyle name="Обычный 6 2 3 2 2 3 2 3" xfId="6778" xr:uid="{439D8253-BDE0-49F5-ACE6-A06903D46E09}"/>
    <cellStyle name="Обычный 6 2 3 2 2 3 3" xfId="3673" xr:uid="{00000000-0005-0000-0000-0000BD080000}"/>
    <cellStyle name="Обычный 6 2 3 2 2 3 3 2" xfId="7964" xr:uid="{A2AA1FBB-64C5-4BCA-91D4-AB5211A1725E}"/>
    <cellStyle name="Обычный 6 2 3 2 2 3 4" xfId="5830" xr:uid="{5BBCC6B9-28C4-41CE-ABB7-69921A7E1829}"/>
    <cellStyle name="Обычный 6 2 3 2 2 4" xfId="1877" xr:uid="{00000000-0005-0000-0000-0000BE080000}"/>
    <cellStyle name="Обычный 6 2 3 2 2 4 2" xfId="4151" xr:uid="{00000000-0005-0000-0000-0000BF080000}"/>
    <cellStyle name="Обычный 6 2 3 2 2 4 2 2" xfId="8440" xr:uid="{A7D7F629-6ABC-4274-A551-F8C7B4ADE07F}"/>
    <cellStyle name="Обычный 6 2 3 2 2 4 3" xfId="6306" xr:uid="{4BE218AB-90F8-4134-A01B-D96F90AEEA18}"/>
    <cellStyle name="Обычный 6 2 3 2 2 5" xfId="3201" xr:uid="{00000000-0005-0000-0000-0000C0080000}"/>
    <cellStyle name="Обычный 6 2 3 2 2 5 2" xfId="7492" xr:uid="{4564CBBF-552F-481B-A44F-B5D8C706C189}"/>
    <cellStyle name="Обычный 6 2 3 2 2 6" xfId="5353" xr:uid="{453A792C-7FB2-4EA4-8AC0-AC417B76C7C7}"/>
    <cellStyle name="Обычный 6 2 3 2 3" xfId="902" xr:uid="{00000000-0005-0000-0000-0000C1080000}"/>
    <cellStyle name="Обычный 6 2 3 2 3 2" xfId="1505" xr:uid="{00000000-0005-0000-0000-0000C2080000}"/>
    <cellStyle name="Обычный 6 2 3 2 3 2 2" xfId="2464" xr:uid="{00000000-0005-0000-0000-0000C3080000}"/>
    <cellStyle name="Обычный 6 2 3 2 3 2 2 2" xfId="4737" xr:uid="{00000000-0005-0000-0000-0000C4080000}"/>
    <cellStyle name="Обычный 6 2 3 2 3 2 2 2 2" xfId="9026" xr:uid="{CC0F8B45-8788-4FD7-857D-8AB79439D261}"/>
    <cellStyle name="Обычный 6 2 3 2 3 2 2 3" xfId="6892" xr:uid="{4EDAA13E-0456-4DCC-99DA-8241EF3506EF}"/>
    <cellStyle name="Обычный 6 2 3 2 3 2 3" xfId="3787" xr:uid="{00000000-0005-0000-0000-0000C5080000}"/>
    <cellStyle name="Обычный 6 2 3 2 3 2 3 2" xfId="8078" xr:uid="{B2FD4709-0D4C-417F-85B2-DAA9ACA686E1}"/>
    <cellStyle name="Обычный 6 2 3 2 3 2 4" xfId="5944" xr:uid="{75479D28-76DC-4E84-BB91-8CEAE7ECC34F}"/>
    <cellStyle name="Обычный 6 2 3 2 3 3" xfId="1992" xr:uid="{00000000-0005-0000-0000-0000C6080000}"/>
    <cellStyle name="Обычный 6 2 3 2 3 3 2" xfId="4265" xr:uid="{00000000-0005-0000-0000-0000C7080000}"/>
    <cellStyle name="Обычный 6 2 3 2 3 3 2 2" xfId="8554" xr:uid="{40939295-BA3D-4583-8E53-9582687C57C8}"/>
    <cellStyle name="Обычный 6 2 3 2 3 3 3" xfId="6420" xr:uid="{8B1D374B-C670-45B9-B257-05B11B10592A}"/>
    <cellStyle name="Обычный 6 2 3 2 3 4" xfId="3315" xr:uid="{00000000-0005-0000-0000-0000C8080000}"/>
    <cellStyle name="Обычный 6 2 3 2 3 4 2" xfId="7606" xr:uid="{45556F9C-D88B-4220-B816-163C8ADD436C}"/>
    <cellStyle name="Обычный 6 2 3 2 3 5" xfId="5469" xr:uid="{A7E012DB-5684-48DC-9CAE-43AA6932EAB2}"/>
    <cellStyle name="Обычный 6 2 3 2 4" xfId="1276" xr:uid="{00000000-0005-0000-0000-0000C9080000}"/>
    <cellStyle name="Обычный 6 2 3 2 4 2" xfId="2236" xr:uid="{00000000-0005-0000-0000-0000CA080000}"/>
    <cellStyle name="Обычный 6 2 3 2 4 2 2" xfId="4509" xr:uid="{00000000-0005-0000-0000-0000CB080000}"/>
    <cellStyle name="Обычный 6 2 3 2 4 2 2 2" xfId="8798" xr:uid="{5EF9382E-B45C-477C-B7D3-BF5C463F80CE}"/>
    <cellStyle name="Обычный 6 2 3 2 4 2 3" xfId="6664" xr:uid="{EEDF220D-8627-4A98-8DFE-DC5483D4A55A}"/>
    <cellStyle name="Обычный 6 2 3 2 4 3" xfId="3559" xr:uid="{00000000-0005-0000-0000-0000CC080000}"/>
    <cellStyle name="Обычный 6 2 3 2 4 3 2" xfId="7850" xr:uid="{AE5F4BBE-7DB6-4CCB-936A-134DA4992AD7}"/>
    <cellStyle name="Обычный 6 2 3 2 4 4" xfId="5716" xr:uid="{1310D0F8-D5EA-473B-8DD6-D22A1E042875}"/>
    <cellStyle name="Обычный 6 2 3 2 5" xfId="1761" xr:uid="{00000000-0005-0000-0000-0000CD080000}"/>
    <cellStyle name="Обычный 6 2 3 2 5 2" xfId="4037" xr:uid="{00000000-0005-0000-0000-0000CE080000}"/>
    <cellStyle name="Обычный 6 2 3 2 5 2 2" xfId="8326" xr:uid="{447B5245-B4FA-4B7C-9E1F-8C727DC0D8CA}"/>
    <cellStyle name="Обычный 6 2 3 2 5 3" xfId="6192" xr:uid="{27C46B6F-1399-43F3-B8EC-4D10CB73259F}"/>
    <cellStyle name="Обычный 6 2 3 2 6" xfId="2851" xr:uid="{00000000-0005-0000-0000-0000CF080000}"/>
    <cellStyle name="Обычный 6 2 3 2 6 2" xfId="4995" xr:uid="{00000000-0005-0000-0000-0000D0080000}"/>
    <cellStyle name="Обычный 6 2 3 2 6 2 2" xfId="9277" xr:uid="{338DFE71-A703-4712-8DFD-42C0AC9F2C34}"/>
    <cellStyle name="Обычный 6 2 3 2 6 3" xfId="7145" xr:uid="{902BD43B-19B2-4EA1-9C52-7C928DF9DA00}"/>
    <cellStyle name="Обычный 6 2 3 2 7" xfId="2973" xr:uid="{00000000-0005-0000-0000-0000D1080000}"/>
    <cellStyle name="Обычный 6 2 3 2 7 2" xfId="7264" xr:uid="{364934A0-2ABC-4E73-BE6B-C66AD7BBBB3F}"/>
    <cellStyle name="Обычный 6 2 3 2 8" xfId="3087" xr:uid="{00000000-0005-0000-0000-0000D2080000}"/>
    <cellStyle name="Обычный 6 2 3 2 8 2" xfId="7378" xr:uid="{ECAFF699-DB24-4D9E-85EF-32DA41273B28}"/>
    <cellStyle name="Обычный 6 2 3 2 9" xfId="5115" xr:uid="{00000000-0005-0000-0000-0000D3080000}"/>
    <cellStyle name="Обычный 6 2 3 2 9 2" xfId="9396" xr:uid="{1FA4FFA1-459F-4880-8169-C2AEA96FDB6A}"/>
    <cellStyle name="Обычный 6 2 3 3" xfId="637" xr:uid="{00000000-0005-0000-0000-0000D4080000}"/>
    <cellStyle name="Обычный 6 2 3 3 2" xfId="960" xr:uid="{00000000-0005-0000-0000-0000D5080000}"/>
    <cellStyle name="Обычный 6 2 3 3 2 2" xfId="1562" xr:uid="{00000000-0005-0000-0000-0000D6080000}"/>
    <cellStyle name="Обычный 6 2 3 3 2 2 2" xfId="2521" xr:uid="{00000000-0005-0000-0000-0000D7080000}"/>
    <cellStyle name="Обычный 6 2 3 3 2 2 2 2" xfId="4794" xr:uid="{00000000-0005-0000-0000-0000D8080000}"/>
    <cellStyle name="Обычный 6 2 3 3 2 2 2 2 2" xfId="9083" xr:uid="{10A186D5-2D19-4742-B818-CC808FDE80EB}"/>
    <cellStyle name="Обычный 6 2 3 3 2 2 2 3" xfId="6949" xr:uid="{53A411DE-22FC-4ED0-9EE4-1C4B52C95DB4}"/>
    <cellStyle name="Обычный 6 2 3 3 2 2 3" xfId="3844" xr:uid="{00000000-0005-0000-0000-0000D9080000}"/>
    <cellStyle name="Обычный 6 2 3 3 2 2 3 2" xfId="8135" xr:uid="{36614900-7750-4D9F-A763-18E998DA62F6}"/>
    <cellStyle name="Обычный 6 2 3 3 2 2 4" xfId="6001" xr:uid="{06C0EF59-4417-495D-8BC5-C4E3CD7E637C}"/>
    <cellStyle name="Обычный 6 2 3 3 2 3" xfId="2049" xr:uid="{00000000-0005-0000-0000-0000DA080000}"/>
    <cellStyle name="Обычный 6 2 3 3 2 3 2" xfId="4322" xr:uid="{00000000-0005-0000-0000-0000DB080000}"/>
    <cellStyle name="Обычный 6 2 3 3 2 3 2 2" xfId="8611" xr:uid="{4114FE14-071C-41F0-B230-612B4BD2398D}"/>
    <cellStyle name="Обычный 6 2 3 3 2 3 3" xfId="6477" xr:uid="{FC0FDBCA-905A-4D21-88F2-B2E96B5128C3}"/>
    <cellStyle name="Обычный 6 2 3 3 2 4" xfId="3372" xr:uid="{00000000-0005-0000-0000-0000DC080000}"/>
    <cellStyle name="Обычный 6 2 3 3 2 4 2" xfId="7663" xr:uid="{71978BDB-2C45-46F9-9661-F301EFE45A4D}"/>
    <cellStyle name="Обычный 6 2 3 3 2 5" xfId="5526" xr:uid="{C3350CF8-9BE2-40D3-A3C7-FB0A8AE85F3F}"/>
    <cellStyle name="Обычный 6 2 3 3 3" xfId="1334" xr:uid="{00000000-0005-0000-0000-0000DD080000}"/>
    <cellStyle name="Обычный 6 2 3 3 3 2" xfId="2293" xr:uid="{00000000-0005-0000-0000-0000DE080000}"/>
    <cellStyle name="Обычный 6 2 3 3 3 2 2" xfId="4566" xr:uid="{00000000-0005-0000-0000-0000DF080000}"/>
    <cellStyle name="Обычный 6 2 3 3 3 2 2 2" xfId="8855" xr:uid="{4AFD7712-3703-4F70-9DF3-DF7F2306BB6E}"/>
    <cellStyle name="Обычный 6 2 3 3 3 2 3" xfId="6721" xr:uid="{D83A2F72-AF12-4A92-A056-D9913519FDE8}"/>
    <cellStyle name="Обычный 6 2 3 3 3 3" xfId="3616" xr:uid="{00000000-0005-0000-0000-0000E0080000}"/>
    <cellStyle name="Обычный 6 2 3 3 3 3 2" xfId="7907" xr:uid="{B386DBD3-C81E-4D37-9939-925F5371A0B8}"/>
    <cellStyle name="Обычный 6 2 3 3 3 4" xfId="5773" xr:uid="{79776665-939C-45B1-B0A0-43AE3469869C}"/>
    <cellStyle name="Обычный 6 2 3 3 4" xfId="1820" xr:uid="{00000000-0005-0000-0000-0000E1080000}"/>
    <cellStyle name="Обычный 6 2 3 3 4 2" xfId="4094" xr:uid="{00000000-0005-0000-0000-0000E2080000}"/>
    <cellStyle name="Обычный 6 2 3 3 4 2 2" xfId="8383" xr:uid="{53C0C4ED-4E3F-48BF-A452-25C15449DCB6}"/>
    <cellStyle name="Обычный 6 2 3 3 4 3" xfId="6249" xr:uid="{3F07E4C4-0288-4AA1-9230-77B93A5B44F6}"/>
    <cellStyle name="Обычный 6 2 3 3 5" xfId="3144" xr:uid="{00000000-0005-0000-0000-0000E3080000}"/>
    <cellStyle name="Обычный 6 2 3 3 5 2" xfId="7435" xr:uid="{7B5AE181-D5F2-4154-BEFE-7AC74D0A503F}"/>
    <cellStyle name="Обычный 6 2 3 3 6" xfId="5296" xr:uid="{B5E4F4D2-00A6-4C71-AA49-661B52E11DC9}"/>
    <cellStyle name="Обычный 6 2 3 4" xfId="845" xr:uid="{00000000-0005-0000-0000-0000E4080000}"/>
    <cellStyle name="Обычный 6 2 3 4 2" xfId="1448" xr:uid="{00000000-0005-0000-0000-0000E5080000}"/>
    <cellStyle name="Обычный 6 2 3 4 2 2" xfId="2407" xr:uid="{00000000-0005-0000-0000-0000E6080000}"/>
    <cellStyle name="Обычный 6 2 3 4 2 2 2" xfId="4680" xr:uid="{00000000-0005-0000-0000-0000E7080000}"/>
    <cellStyle name="Обычный 6 2 3 4 2 2 2 2" xfId="8969" xr:uid="{83E11B74-2710-48F8-9F7D-8A53B2EA54B9}"/>
    <cellStyle name="Обычный 6 2 3 4 2 2 3" xfId="6835" xr:uid="{333CCCB4-9996-45E6-A608-B212BB0BEAB3}"/>
    <cellStyle name="Обычный 6 2 3 4 2 3" xfId="3730" xr:uid="{00000000-0005-0000-0000-0000E8080000}"/>
    <cellStyle name="Обычный 6 2 3 4 2 3 2" xfId="8021" xr:uid="{462CD3F0-2D8C-4FB8-A5EC-55097B7ED309}"/>
    <cellStyle name="Обычный 6 2 3 4 2 4" xfId="5887" xr:uid="{4744871C-C73F-4600-B66F-62D6633F4EE4}"/>
    <cellStyle name="Обычный 6 2 3 4 3" xfId="1935" xr:uid="{00000000-0005-0000-0000-0000E9080000}"/>
    <cellStyle name="Обычный 6 2 3 4 3 2" xfId="4208" xr:uid="{00000000-0005-0000-0000-0000EA080000}"/>
    <cellStyle name="Обычный 6 2 3 4 3 2 2" xfId="8497" xr:uid="{CA4B83D5-BD3B-47AE-B1F0-DFA8F5D8CF92}"/>
    <cellStyle name="Обычный 6 2 3 4 3 3" xfId="6363" xr:uid="{182E28B0-F0CB-4B43-B5DA-E058AE1E6740}"/>
    <cellStyle name="Обычный 6 2 3 4 4" xfId="3258" xr:uid="{00000000-0005-0000-0000-0000EB080000}"/>
    <cellStyle name="Обычный 6 2 3 4 4 2" xfId="7549" xr:uid="{DA1E086B-85C2-4AB5-9AD0-E0BEA538763E}"/>
    <cellStyle name="Обычный 6 2 3 4 5" xfId="5412" xr:uid="{2B3B91D9-C63B-4F2A-89D0-EFDE6B9EA3D8}"/>
    <cellStyle name="Обычный 6 2 3 5" xfId="1219" xr:uid="{00000000-0005-0000-0000-0000EC080000}"/>
    <cellStyle name="Обычный 6 2 3 5 2" xfId="2179" xr:uid="{00000000-0005-0000-0000-0000ED080000}"/>
    <cellStyle name="Обычный 6 2 3 5 2 2" xfId="4452" xr:uid="{00000000-0005-0000-0000-0000EE080000}"/>
    <cellStyle name="Обычный 6 2 3 5 2 2 2" xfId="8741" xr:uid="{CA361BF8-9773-42D1-9401-67BFC30A7995}"/>
    <cellStyle name="Обычный 6 2 3 5 2 3" xfId="6607" xr:uid="{874EB090-3358-4216-9E4B-DEC41B95278C}"/>
    <cellStyle name="Обычный 6 2 3 5 3" xfId="3502" xr:uid="{00000000-0005-0000-0000-0000EF080000}"/>
    <cellStyle name="Обычный 6 2 3 5 3 2" xfId="7793" xr:uid="{3E273BFD-306C-4685-A267-98CA16CB69A5}"/>
    <cellStyle name="Обычный 6 2 3 5 4" xfId="5659" xr:uid="{00308B05-4693-4209-BB30-B7061A96B45C}"/>
    <cellStyle name="Обычный 6 2 3 6" xfId="1704" xr:uid="{00000000-0005-0000-0000-0000F0080000}"/>
    <cellStyle name="Обычный 6 2 3 6 2" xfId="3980" xr:uid="{00000000-0005-0000-0000-0000F1080000}"/>
    <cellStyle name="Обычный 6 2 3 6 2 2" xfId="8269" xr:uid="{5AF1ADA9-7142-466F-95DB-7B1A3AC0C021}"/>
    <cellStyle name="Обычный 6 2 3 6 3" xfId="6135" xr:uid="{FC88F793-24DA-4067-85A2-9D1431807675}"/>
    <cellStyle name="Обычный 6 2 3 7" xfId="2794" xr:uid="{00000000-0005-0000-0000-0000F2080000}"/>
    <cellStyle name="Обычный 6 2 3 7 2" xfId="4938" xr:uid="{00000000-0005-0000-0000-0000F3080000}"/>
    <cellStyle name="Обычный 6 2 3 7 2 2" xfId="9220" xr:uid="{91C59A7E-D3C5-4216-B1B2-C7B6371382DB}"/>
    <cellStyle name="Обычный 6 2 3 7 3" xfId="7088" xr:uid="{63890464-E9C8-458B-96DA-D4172AC5A8B5}"/>
    <cellStyle name="Обычный 6 2 3 8" xfId="2916" xr:uid="{00000000-0005-0000-0000-0000F4080000}"/>
    <cellStyle name="Обычный 6 2 3 8 2" xfId="7207" xr:uid="{2DFA8EAF-D930-43E8-B255-A4FD2983AB2B}"/>
    <cellStyle name="Обычный 6 2 3 9" xfId="3030" xr:uid="{00000000-0005-0000-0000-0000F5080000}"/>
    <cellStyle name="Обычный 6 2 3 9 2" xfId="7321" xr:uid="{F34711DE-C9CB-496D-B35D-209E5A113260}"/>
    <cellStyle name="Обычный 6 2 4" xfId="472" xr:uid="{00000000-0005-0000-0000-0000F6080000}"/>
    <cellStyle name="Обычный 6 2 4 10" xfId="5200" xr:uid="{BB06F4F4-8FA6-4837-B962-47C6461494B5}"/>
    <cellStyle name="Обычный 6 2 4 2" xfId="658" xr:uid="{00000000-0005-0000-0000-0000F7080000}"/>
    <cellStyle name="Обычный 6 2 4 2 2" xfId="979" xr:uid="{00000000-0005-0000-0000-0000F8080000}"/>
    <cellStyle name="Обычный 6 2 4 2 2 2" xfId="1581" xr:uid="{00000000-0005-0000-0000-0000F9080000}"/>
    <cellStyle name="Обычный 6 2 4 2 2 2 2" xfId="2540" xr:uid="{00000000-0005-0000-0000-0000FA080000}"/>
    <cellStyle name="Обычный 6 2 4 2 2 2 2 2" xfId="4813" xr:uid="{00000000-0005-0000-0000-0000FB080000}"/>
    <cellStyle name="Обычный 6 2 4 2 2 2 2 2 2" xfId="9102" xr:uid="{FDA97A7E-D32B-4294-91BF-C99A8B496FEA}"/>
    <cellStyle name="Обычный 6 2 4 2 2 2 2 3" xfId="6968" xr:uid="{90CC72C2-9032-4C1D-9F11-F4A5AD2B9A74}"/>
    <cellStyle name="Обычный 6 2 4 2 2 2 3" xfId="3863" xr:uid="{00000000-0005-0000-0000-0000FC080000}"/>
    <cellStyle name="Обычный 6 2 4 2 2 2 3 2" xfId="8154" xr:uid="{AFFB8955-A3CE-479E-AAA0-AE2F0FA7F381}"/>
    <cellStyle name="Обычный 6 2 4 2 2 2 4" xfId="6020" xr:uid="{8E6C9A2B-7CB6-44F1-BCE7-0C8A8716C834}"/>
    <cellStyle name="Обычный 6 2 4 2 2 3" xfId="2068" xr:uid="{00000000-0005-0000-0000-0000FD080000}"/>
    <cellStyle name="Обычный 6 2 4 2 2 3 2" xfId="4341" xr:uid="{00000000-0005-0000-0000-0000FE080000}"/>
    <cellStyle name="Обычный 6 2 4 2 2 3 2 2" xfId="8630" xr:uid="{ED3D3450-7ACA-4508-A9A1-13C0CCEF0941}"/>
    <cellStyle name="Обычный 6 2 4 2 2 3 3" xfId="6496" xr:uid="{EBAA8E6C-4E39-40CC-9265-A7578F69B7ED}"/>
    <cellStyle name="Обычный 6 2 4 2 2 4" xfId="3391" xr:uid="{00000000-0005-0000-0000-0000FF080000}"/>
    <cellStyle name="Обычный 6 2 4 2 2 4 2" xfId="7682" xr:uid="{566FBD8A-CC3B-4CA1-9726-5C646517DD6A}"/>
    <cellStyle name="Обычный 6 2 4 2 2 5" xfId="5545" xr:uid="{18A61AC9-F0C3-44A2-997C-775363BAFEA7}"/>
    <cellStyle name="Обычный 6 2 4 2 3" xfId="1353" xr:uid="{00000000-0005-0000-0000-000000090000}"/>
    <cellStyle name="Обычный 6 2 4 2 3 2" xfId="2312" xr:uid="{00000000-0005-0000-0000-000001090000}"/>
    <cellStyle name="Обычный 6 2 4 2 3 2 2" xfId="4585" xr:uid="{00000000-0005-0000-0000-000002090000}"/>
    <cellStyle name="Обычный 6 2 4 2 3 2 2 2" xfId="8874" xr:uid="{3AA07C08-04D8-4D67-91B8-420AC957FB20}"/>
    <cellStyle name="Обычный 6 2 4 2 3 2 3" xfId="6740" xr:uid="{E88E9134-2056-4BF6-BFF2-099BDD94B007}"/>
    <cellStyle name="Обычный 6 2 4 2 3 3" xfId="3635" xr:uid="{00000000-0005-0000-0000-000003090000}"/>
    <cellStyle name="Обычный 6 2 4 2 3 3 2" xfId="7926" xr:uid="{E6DA0A16-1206-4486-841A-28714918F7D1}"/>
    <cellStyle name="Обычный 6 2 4 2 3 4" xfId="5792" xr:uid="{C3D52B8E-7262-4E5E-A4FA-A10562888B69}"/>
    <cellStyle name="Обычный 6 2 4 2 4" xfId="1839" xr:uid="{00000000-0005-0000-0000-000004090000}"/>
    <cellStyle name="Обычный 6 2 4 2 4 2" xfId="4113" xr:uid="{00000000-0005-0000-0000-000005090000}"/>
    <cellStyle name="Обычный 6 2 4 2 4 2 2" xfId="8402" xr:uid="{D0E3DCC6-FB9F-4EC4-89AE-532B9E942A84}"/>
    <cellStyle name="Обычный 6 2 4 2 4 3" xfId="6268" xr:uid="{4BED7E84-1089-4DB2-BB7F-935CC337EE84}"/>
    <cellStyle name="Обычный 6 2 4 2 5" xfId="3163" xr:uid="{00000000-0005-0000-0000-000006090000}"/>
    <cellStyle name="Обычный 6 2 4 2 5 2" xfId="7454" xr:uid="{E1447EA3-CAE1-419A-9558-62A1754FE79D}"/>
    <cellStyle name="Обычный 6 2 4 2 6" xfId="5315" xr:uid="{6C609521-712C-4208-A9C2-FE0884D844C4}"/>
    <cellStyle name="Обычный 6 2 4 3" xfId="864" xr:uid="{00000000-0005-0000-0000-000007090000}"/>
    <cellStyle name="Обычный 6 2 4 3 2" xfId="1467" xr:uid="{00000000-0005-0000-0000-000008090000}"/>
    <cellStyle name="Обычный 6 2 4 3 2 2" xfId="2426" xr:uid="{00000000-0005-0000-0000-000009090000}"/>
    <cellStyle name="Обычный 6 2 4 3 2 2 2" xfId="4699" xr:uid="{00000000-0005-0000-0000-00000A090000}"/>
    <cellStyle name="Обычный 6 2 4 3 2 2 2 2" xfId="8988" xr:uid="{BF3CF042-9FCB-4D36-91D8-AA96C46D6A87}"/>
    <cellStyle name="Обычный 6 2 4 3 2 2 3" xfId="6854" xr:uid="{C4B1A10F-D78C-4B69-AAAB-A76DF0593E71}"/>
    <cellStyle name="Обычный 6 2 4 3 2 3" xfId="3749" xr:uid="{00000000-0005-0000-0000-00000B090000}"/>
    <cellStyle name="Обычный 6 2 4 3 2 3 2" xfId="8040" xr:uid="{D4E9B3FB-4254-4FE7-98C5-C1B842BA3300}"/>
    <cellStyle name="Обычный 6 2 4 3 2 4" xfId="5906" xr:uid="{412F0585-2A01-48BE-953F-22B8B8ECC640}"/>
    <cellStyle name="Обычный 6 2 4 3 3" xfId="1954" xr:uid="{00000000-0005-0000-0000-00000C090000}"/>
    <cellStyle name="Обычный 6 2 4 3 3 2" xfId="4227" xr:uid="{00000000-0005-0000-0000-00000D090000}"/>
    <cellStyle name="Обычный 6 2 4 3 3 2 2" xfId="8516" xr:uid="{DD9A2038-34DE-4D37-B293-FC02B30F787D}"/>
    <cellStyle name="Обычный 6 2 4 3 3 3" xfId="6382" xr:uid="{9357DC8B-BA65-4837-9DFE-EB34AF405DE5}"/>
    <cellStyle name="Обычный 6 2 4 3 4" xfId="3277" xr:uid="{00000000-0005-0000-0000-00000E090000}"/>
    <cellStyle name="Обычный 6 2 4 3 4 2" xfId="7568" xr:uid="{3F6D4B5F-2B33-4130-91D0-2A0813A715F7}"/>
    <cellStyle name="Обычный 6 2 4 3 5" xfId="5431" xr:uid="{DC1A6F22-445F-466A-A963-F83458838712}"/>
    <cellStyle name="Обычный 6 2 4 4" xfId="1238" xr:uid="{00000000-0005-0000-0000-00000F090000}"/>
    <cellStyle name="Обычный 6 2 4 4 2" xfId="2198" xr:uid="{00000000-0005-0000-0000-000010090000}"/>
    <cellStyle name="Обычный 6 2 4 4 2 2" xfId="4471" xr:uid="{00000000-0005-0000-0000-000011090000}"/>
    <cellStyle name="Обычный 6 2 4 4 2 2 2" xfId="8760" xr:uid="{D328A612-3108-4338-B6D5-E095E0DA96EB}"/>
    <cellStyle name="Обычный 6 2 4 4 2 3" xfId="6626" xr:uid="{78DB0613-FAE4-47DC-8951-EC737DA3C537}"/>
    <cellStyle name="Обычный 6 2 4 4 3" xfId="3521" xr:uid="{00000000-0005-0000-0000-000012090000}"/>
    <cellStyle name="Обычный 6 2 4 4 3 2" xfId="7812" xr:uid="{A7FF59F6-ABC1-4423-858E-CCA5BB375CE0}"/>
    <cellStyle name="Обычный 6 2 4 4 4" xfId="5678" xr:uid="{1810BAFF-C879-423D-AB2E-B92DA6A6B1C0}"/>
    <cellStyle name="Обычный 6 2 4 5" xfId="1723" xr:uid="{00000000-0005-0000-0000-000013090000}"/>
    <cellStyle name="Обычный 6 2 4 5 2" xfId="3999" xr:uid="{00000000-0005-0000-0000-000014090000}"/>
    <cellStyle name="Обычный 6 2 4 5 2 2" xfId="8288" xr:uid="{91B01F63-DB00-49AF-B1AE-D3E51B6FDDA9}"/>
    <cellStyle name="Обычный 6 2 4 5 3" xfId="6154" xr:uid="{3093CAF2-CA6F-4495-A8B9-3BA74BC183C5}"/>
    <cellStyle name="Обычный 6 2 4 6" xfId="2813" xr:uid="{00000000-0005-0000-0000-000015090000}"/>
    <cellStyle name="Обычный 6 2 4 6 2" xfId="4957" xr:uid="{00000000-0005-0000-0000-000016090000}"/>
    <cellStyle name="Обычный 6 2 4 6 2 2" xfId="9239" xr:uid="{FDE9B2FD-B264-45B5-AAFB-2044B97A85C2}"/>
    <cellStyle name="Обычный 6 2 4 6 3" xfId="7107" xr:uid="{1A754DF5-A636-4489-BF67-0E4B6FD834B0}"/>
    <cellStyle name="Обычный 6 2 4 7" xfId="2935" xr:uid="{00000000-0005-0000-0000-000017090000}"/>
    <cellStyle name="Обычный 6 2 4 7 2" xfId="7226" xr:uid="{7579C108-7257-44A7-9EC1-B20F69580FBE}"/>
    <cellStyle name="Обычный 6 2 4 8" xfId="3049" xr:uid="{00000000-0005-0000-0000-000018090000}"/>
    <cellStyle name="Обычный 6 2 4 8 2" xfId="7340" xr:uid="{186538FA-A0FC-4C17-A6DA-57D001EC764E}"/>
    <cellStyle name="Обычный 6 2 4 9" xfId="5077" xr:uid="{00000000-0005-0000-0000-000019090000}"/>
    <cellStyle name="Обычный 6 2 4 9 2" xfId="9358" xr:uid="{B899C983-B6FF-4F06-9A83-FEB54B0DABC4}"/>
    <cellStyle name="Обычный 6 2 5" xfId="591" xr:uid="{00000000-0005-0000-0000-00001A090000}"/>
    <cellStyle name="Обычный 6 2 5 2" xfId="922" xr:uid="{00000000-0005-0000-0000-00001B090000}"/>
    <cellStyle name="Обычный 6 2 5 2 2" xfId="1524" xr:uid="{00000000-0005-0000-0000-00001C090000}"/>
    <cellStyle name="Обычный 6 2 5 2 2 2" xfId="2483" xr:uid="{00000000-0005-0000-0000-00001D090000}"/>
    <cellStyle name="Обычный 6 2 5 2 2 2 2" xfId="4756" xr:uid="{00000000-0005-0000-0000-00001E090000}"/>
    <cellStyle name="Обычный 6 2 5 2 2 2 2 2" xfId="9045" xr:uid="{84760CE4-941D-4BD3-98D6-167BB2DDD454}"/>
    <cellStyle name="Обычный 6 2 5 2 2 2 3" xfId="6911" xr:uid="{A2E46B4F-2A07-48C4-B0E8-4F8BE4D72585}"/>
    <cellStyle name="Обычный 6 2 5 2 2 3" xfId="3806" xr:uid="{00000000-0005-0000-0000-00001F090000}"/>
    <cellStyle name="Обычный 6 2 5 2 2 3 2" xfId="8097" xr:uid="{384E1BB3-62C6-46B0-9DDA-613829028E80}"/>
    <cellStyle name="Обычный 6 2 5 2 2 4" xfId="5963" xr:uid="{9F88BA4A-D415-4FF2-AF1F-50445DBEB43D}"/>
    <cellStyle name="Обычный 6 2 5 2 3" xfId="2011" xr:uid="{00000000-0005-0000-0000-000020090000}"/>
    <cellStyle name="Обычный 6 2 5 2 3 2" xfId="4284" xr:uid="{00000000-0005-0000-0000-000021090000}"/>
    <cellStyle name="Обычный 6 2 5 2 3 2 2" xfId="8573" xr:uid="{7271CEBE-7C3C-41E6-BA12-7CDCA187405F}"/>
    <cellStyle name="Обычный 6 2 5 2 3 3" xfId="6439" xr:uid="{7E2856BC-965C-4E8A-9B76-2D9B75FB6DAB}"/>
    <cellStyle name="Обычный 6 2 5 2 4" xfId="3334" xr:uid="{00000000-0005-0000-0000-000022090000}"/>
    <cellStyle name="Обычный 6 2 5 2 4 2" xfId="7625" xr:uid="{CBF4CFD7-954A-44AC-855E-F1FA29782E2F}"/>
    <cellStyle name="Обычный 6 2 5 2 5" xfId="5488" xr:uid="{F37EEEB2-A1E6-43EB-87D5-B56E5354412F}"/>
    <cellStyle name="Обычный 6 2 5 3" xfId="1296" xr:uid="{00000000-0005-0000-0000-000023090000}"/>
    <cellStyle name="Обычный 6 2 5 3 2" xfId="2255" xr:uid="{00000000-0005-0000-0000-000024090000}"/>
    <cellStyle name="Обычный 6 2 5 3 2 2" xfId="4528" xr:uid="{00000000-0005-0000-0000-000025090000}"/>
    <cellStyle name="Обычный 6 2 5 3 2 2 2" xfId="8817" xr:uid="{6984AAD8-AE6E-4F15-9271-466850E2D767}"/>
    <cellStyle name="Обычный 6 2 5 3 2 3" xfId="6683" xr:uid="{CC08295E-79D8-404B-A417-F4E69804F0BD}"/>
    <cellStyle name="Обычный 6 2 5 3 3" xfId="3578" xr:uid="{00000000-0005-0000-0000-000026090000}"/>
    <cellStyle name="Обычный 6 2 5 3 3 2" xfId="7869" xr:uid="{C7CD609D-15AC-4CF6-B1F8-5C3070B0BA36}"/>
    <cellStyle name="Обычный 6 2 5 3 4" xfId="5735" xr:uid="{F7FBC580-8E6C-4595-8286-8A49B2C46E57}"/>
    <cellStyle name="Обычный 6 2 5 4" xfId="1782" xr:uid="{00000000-0005-0000-0000-000027090000}"/>
    <cellStyle name="Обычный 6 2 5 4 2" xfId="4056" xr:uid="{00000000-0005-0000-0000-000028090000}"/>
    <cellStyle name="Обычный 6 2 5 4 2 2" xfId="8345" xr:uid="{94FC1FBF-387E-4623-BF29-833049EFCB2D}"/>
    <cellStyle name="Обычный 6 2 5 4 3" xfId="6211" xr:uid="{4DFDF21B-81F8-4B56-B792-66CDACA9ED75}"/>
    <cellStyle name="Обычный 6 2 5 5" xfId="3106" xr:uid="{00000000-0005-0000-0000-000029090000}"/>
    <cellStyle name="Обычный 6 2 5 5 2" xfId="7397" xr:uid="{39066203-8628-4391-8290-297359711DCB}"/>
    <cellStyle name="Обычный 6 2 5 6" xfId="5258" xr:uid="{DE110990-0EC1-4408-B820-CCF70161FA1B}"/>
    <cellStyle name="Обычный 6 2 6" xfId="807" xr:uid="{00000000-0005-0000-0000-00002A090000}"/>
    <cellStyle name="Обычный 6 2 6 2" xfId="1410" xr:uid="{00000000-0005-0000-0000-00002B090000}"/>
    <cellStyle name="Обычный 6 2 6 2 2" xfId="2369" xr:uid="{00000000-0005-0000-0000-00002C090000}"/>
    <cellStyle name="Обычный 6 2 6 2 2 2" xfId="4642" xr:uid="{00000000-0005-0000-0000-00002D090000}"/>
    <cellStyle name="Обычный 6 2 6 2 2 2 2" xfId="8931" xr:uid="{B22DC2C5-A9C4-453C-BD2A-1F43C7EC65CA}"/>
    <cellStyle name="Обычный 6 2 6 2 2 3" xfId="6797" xr:uid="{6CD03578-62C1-4300-B904-86659FF98C06}"/>
    <cellStyle name="Обычный 6 2 6 2 3" xfId="3692" xr:uid="{00000000-0005-0000-0000-00002E090000}"/>
    <cellStyle name="Обычный 6 2 6 2 3 2" xfId="7983" xr:uid="{A07FA32A-E2CF-4D05-8110-A89FD8702FA3}"/>
    <cellStyle name="Обычный 6 2 6 2 4" xfId="5849" xr:uid="{8C2E67A5-F277-4196-96B1-55803D91B247}"/>
    <cellStyle name="Обычный 6 2 6 3" xfId="1897" xr:uid="{00000000-0005-0000-0000-00002F090000}"/>
    <cellStyle name="Обычный 6 2 6 3 2" xfId="4170" xr:uid="{00000000-0005-0000-0000-000030090000}"/>
    <cellStyle name="Обычный 6 2 6 3 2 2" xfId="8459" xr:uid="{11AD7E15-58F2-4C75-8F3F-D0A296D74C81}"/>
    <cellStyle name="Обычный 6 2 6 3 3" xfId="6325" xr:uid="{C2E59A1D-675A-4780-A585-4AD2941871EF}"/>
    <cellStyle name="Обычный 6 2 6 4" xfId="3220" xr:uid="{00000000-0005-0000-0000-000031090000}"/>
    <cellStyle name="Обычный 6 2 6 4 2" xfId="7511" xr:uid="{F4796394-996A-4266-8F07-CE348A71BADA}"/>
    <cellStyle name="Обычный 6 2 6 5" xfId="5374" xr:uid="{248FDC53-8576-49BA-A90C-954504E03FB7}"/>
    <cellStyle name="Обычный 6 2 7" xfId="1181" xr:uid="{00000000-0005-0000-0000-000032090000}"/>
    <cellStyle name="Обычный 6 2 7 2" xfId="2141" xr:uid="{00000000-0005-0000-0000-000033090000}"/>
    <cellStyle name="Обычный 6 2 7 2 2" xfId="4414" xr:uid="{00000000-0005-0000-0000-000034090000}"/>
    <cellStyle name="Обычный 6 2 7 2 2 2" xfId="8703" xr:uid="{F4427C5E-DCD7-470C-8550-F0B087B94215}"/>
    <cellStyle name="Обычный 6 2 7 2 3" xfId="6569" xr:uid="{72426921-DC28-4152-B219-A3186349039F}"/>
    <cellStyle name="Обычный 6 2 7 3" xfId="3464" xr:uid="{00000000-0005-0000-0000-000035090000}"/>
    <cellStyle name="Обычный 6 2 7 3 2" xfId="7755" xr:uid="{8AF29788-0E66-4BF4-8F9A-55313BD353DC}"/>
    <cellStyle name="Обычный 6 2 7 4" xfId="5621" xr:uid="{3E84E1D5-C1D7-4DCD-8274-3A4DB27527F3}"/>
    <cellStyle name="Обычный 6 2 8" xfId="1665" xr:uid="{00000000-0005-0000-0000-000036090000}"/>
    <cellStyle name="Обычный 6 2 8 2" xfId="3942" xr:uid="{00000000-0005-0000-0000-000037090000}"/>
    <cellStyle name="Обычный 6 2 8 2 2" xfId="8231" xr:uid="{5D7E28AF-4854-4693-BA84-26340A99E71B}"/>
    <cellStyle name="Обычный 6 2 8 3" xfId="6097" xr:uid="{ECEBD252-1331-4ADF-9852-35A4D0FE2032}"/>
    <cellStyle name="Обычный 6 2 9" xfId="2756" xr:uid="{00000000-0005-0000-0000-000038090000}"/>
    <cellStyle name="Обычный 6 2 9 2" xfId="4900" xr:uid="{00000000-0005-0000-0000-000039090000}"/>
    <cellStyle name="Обычный 6 2 9 2 2" xfId="9182" xr:uid="{F60702D4-0AC9-4143-8F5A-A6050076C2D0}"/>
    <cellStyle name="Обычный 6 2 9 3" xfId="7050" xr:uid="{AC9F3C55-6164-45B5-9120-CE9A23CCB8D3}"/>
    <cellStyle name="Обычный 6 3" xfId="371" xr:uid="{00000000-0005-0000-0000-00003A090000}"/>
    <cellStyle name="Обычный 6 3 10" xfId="5029" xr:uid="{00000000-0005-0000-0000-00003B090000}"/>
    <cellStyle name="Обычный 6 3 10 2" xfId="9310" xr:uid="{427348D3-21C9-42DE-B24F-55BD001E9246}"/>
    <cellStyle name="Обычный 6 3 11" xfId="5151" xr:uid="{CD8D8FD3-B22C-453E-85B6-E3A6490D6FAB}"/>
    <cellStyle name="Обычный 6 3 12" xfId="9542" xr:uid="{8400C19F-3750-4BE5-B46D-8654F988C8F1}"/>
    <cellStyle name="Обычный 6 3 2" xfId="481" xr:uid="{00000000-0005-0000-0000-00003C090000}"/>
    <cellStyle name="Обычный 6 3 2 10" xfId="5209" xr:uid="{981298A0-A4E3-4E77-AAEC-C8175DC9C63F}"/>
    <cellStyle name="Обычный 6 3 2 2" xfId="667" xr:uid="{00000000-0005-0000-0000-00003D090000}"/>
    <cellStyle name="Обычный 6 3 2 2 2" xfId="988" xr:uid="{00000000-0005-0000-0000-00003E090000}"/>
    <cellStyle name="Обычный 6 3 2 2 2 2" xfId="1590" xr:uid="{00000000-0005-0000-0000-00003F090000}"/>
    <cellStyle name="Обычный 6 3 2 2 2 2 2" xfId="2549" xr:uid="{00000000-0005-0000-0000-000040090000}"/>
    <cellStyle name="Обычный 6 3 2 2 2 2 2 2" xfId="4822" xr:uid="{00000000-0005-0000-0000-000041090000}"/>
    <cellStyle name="Обычный 6 3 2 2 2 2 2 2 2" xfId="9111" xr:uid="{FF3B6566-D100-4195-AD0A-4A4FD0A2A945}"/>
    <cellStyle name="Обычный 6 3 2 2 2 2 2 3" xfId="6977" xr:uid="{C5E992BD-0BA0-4854-802F-823998087EC9}"/>
    <cellStyle name="Обычный 6 3 2 2 2 2 3" xfId="3872" xr:uid="{00000000-0005-0000-0000-000042090000}"/>
    <cellStyle name="Обычный 6 3 2 2 2 2 3 2" xfId="8163" xr:uid="{CF681994-9717-498C-B519-A1F3F9940E3C}"/>
    <cellStyle name="Обычный 6 3 2 2 2 2 4" xfId="6029" xr:uid="{BC630E2A-7A39-49D1-BC3D-83A5A0416CF2}"/>
    <cellStyle name="Обычный 6 3 2 2 2 3" xfId="2077" xr:uid="{00000000-0005-0000-0000-000043090000}"/>
    <cellStyle name="Обычный 6 3 2 2 2 3 2" xfId="4350" xr:uid="{00000000-0005-0000-0000-000044090000}"/>
    <cellStyle name="Обычный 6 3 2 2 2 3 2 2" xfId="8639" xr:uid="{A1B27EAF-1BD8-404C-9F3D-35473E774810}"/>
    <cellStyle name="Обычный 6 3 2 2 2 3 3" xfId="6505" xr:uid="{D831998B-DD36-44A1-828E-02EFC4512974}"/>
    <cellStyle name="Обычный 6 3 2 2 2 4" xfId="3400" xr:uid="{00000000-0005-0000-0000-000045090000}"/>
    <cellStyle name="Обычный 6 3 2 2 2 4 2" xfId="7691" xr:uid="{B351DD0C-DB7C-489B-ADA4-3213237B7E00}"/>
    <cellStyle name="Обычный 6 3 2 2 2 5" xfId="5554" xr:uid="{3760E453-252B-400E-82A3-C78D84EFE3D9}"/>
    <cellStyle name="Обычный 6 3 2 2 3" xfId="1362" xr:uid="{00000000-0005-0000-0000-000046090000}"/>
    <cellStyle name="Обычный 6 3 2 2 3 2" xfId="2321" xr:uid="{00000000-0005-0000-0000-000047090000}"/>
    <cellStyle name="Обычный 6 3 2 2 3 2 2" xfId="4594" xr:uid="{00000000-0005-0000-0000-000048090000}"/>
    <cellStyle name="Обычный 6 3 2 2 3 2 2 2" xfId="8883" xr:uid="{3A8FA6FA-8DEC-4F3F-B8DC-5AA26665ACC8}"/>
    <cellStyle name="Обычный 6 3 2 2 3 2 3" xfId="6749" xr:uid="{21337F75-679E-4C78-992F-A5451AC556E5}"/>
    <cellStyle name="Обычный 6 3 2 2 3 3" xfId="3644" xr:uid="{00000000-0005-0000-0000-000049090000}"/>
    <cellStyle name="Обычный 6 3 2 2 3 3 2" xfId="7935" xr:uid="{2C7C23B2-AB1D-481C-A734-0092AC2D27A4}"/>
    <cellStyle name="Обычный 6 3 2 2 3 4" xfId="5801" xr:uid="{39AE46E1-5B4D-4040-ABA7-620E77BA458E}"/>
    <cellStyle name="Обычный 6 3 2 2 4" xfId="1848" xr:uid="{00000000-0005-0000-0000-00004A090000}"/>
    <cellStyle name="Обычный 6 3 2 2 4 2" xfId="4122" xr:uid="{00000000-0005-0000-0000-00004B090000}"/>
    <cellStyle name="Обычный 6 3 2 2 4 2 2" xfId="8411" xr:uid="{6AF8FF37-42B7-4BE2-8EA7-EE2165919882}"/>
    <cellStyle name="Обычный 6 3 2 2 4 3" xfId="6277" xr:uid="{71A0B146-BBFB-422C-A537-5DB9E66F4296}"/>
    <cellStyle name="Обычный 6 3 2 2 5" xfId="3172" xr:uid="{00000000-0005-0000-0000-00004C090000}"/>
    <cellStyle name="Обычный 6 3 2 2 5 2" xfId="7463" xr:uid="{4307E53C-F655-49B8-BB50-744CB6D1D8AD}"/>
    <cellStyle name="Обычный 6 3 2 2 6" xfId="5324" xr:uid="{0E4EE699-DD4C-406F-985F-4DE20EFD0D3E}"/>
    <cellStyle name="Обычный 6 3 2 3" xfId="873" xr:uid="{00000000-0005-0000-0000-00004D090000}"/>
    <cellStyle name="Обычный 6 3 2 3 2" xfId="1476" xr:uid="{00000000-0005-0000-0000-00004E090000}"/>
    <cellStyle name="Обычный 6 3 2 3 2 2" xfId="2435" xr:uid="{00000000-0005-0000-0000-00004F090000}"/>
    <cellStyle name="Обычный 6 3 2 3 2 2 2" xfId="4708" xr:uid="{00000000-0005-0000-0000-000050090000}"/>
    <cellStyle name="Обычный 6 3 2 3 2 2 2 2" xfId="8997" xr:uid="{05DC46BF-34B3-4770-8614-FCB91202B63B}"/>
    <cellStyle name="Обычный 6 3 2 3 2 2 3" xfId="6863" xr:uid="{8FE9799A-5CF9-41FC-982E-8B0596C29FF7}"/>
    <cellStyle name="Обычный 6 3 2 3 2 3" xfId="3758" xr:uid="{00000000-0005-0000-0000-000051090000}"/>
    <cellStyle name="Обычный 6 3 2 3 2 3 2" xfId="8049" xr:uid="{71BDC125-832B-4CCE-9056-1223F4412422}"/>
    <cellStyle name="Обычный 6 3 2 3 2 4" xfId="5915" xr:uid="{102E49A5-2439-43F8-A9A2-F5A647C8BBEA}"/>
    <cellStyle name="Обычный 6 3 2 3 3" xfId="1963" xr:uid="{00000000-0005-0000-0000-000052090000}"/>
    <cellStyle name="Обычный 6 3 2 3 3 2" xfId="4236" xr:uid="{00000000-0005-0000-0000-000053090000}"/>
    <cellStyle name="Обычный 6 3 2 3 3 2 2" xfId="8525" xr:uid="{0776C442-F66F-4604-AF00-384A76349593}"/>
    <cellStyle name="Обычный 6 3 2 3 3 3" xfId="6391" xr:uid="{3BC79FBC-8055-44A8-987E-B79CD38C1E1E}"/>
    <cellStyle name="Обычный 6 3 2 3 4" xfId="3286" xr:uid="{00000000-0005-0000-0000-000054090000}"/>
    <cellStyle name="Обычный 6 3 2 3 4 2" xfId="7577" xr:uid="{A2F7AA1B-2175-4B08-BF1B-4776DFA4CFBF}"/>
    <cellStyle name="Обычный 6 3 2 3 5" xfId="5440" xr:uid="{9DFB1BE0-CFD9-4DF6-9241-96800E757951}"/>
    <cellStyle name="Обычный 6 3 2 4" xfId="1247" xr:uid="{00000000-0005-0000-0000-000055090000}"/>
    <cellStyle name="Обычный 6 3 2 4 2" xfId="2207" xr:uid="{00000000-0005-0000-0000-000056090000}"/>
    <cellStyle name="Обычный 6 3 2 4 2 2" xfId="4480" xr:uid="{00000000-0005-0000-0000-000057090000}"/>
    <cellStyle name="Обычный 6 3 2 4 2 2 2" xfId="8769" xr:uid="{289AE2BE-F35F-44FE-A30A-A8A26C91BC31}"/>
    <cellStyle name="Обычный 6 3 2 4 2 3" xfId="6635" xr:uid="{649427EE-B7FB-4AEE-836D-01875DD1B7C0}"/>
    <cellStyle name="Обычный 6 3 2 4 3" xfId="3530" xr:uid="{00000000-0005-0000-0000-000058090000}"/>
    <cellStyle name="Обычный 6 3 2 4 3 2" xfId="7821" xr:uid="{EC79BEB9-8E3C-49B0-B72C-DBD99BCB1973}"/>
    <cellStyle name="Обычный 6 3 2 4 4" xfId="5687" xr:uid="{93DE2C36-9E27-425A-AAC8-CC74F8A78C3A}"/>
    <cellStyle name="Обычный 6 3 2 5" xfId="1732" xr:uid="{00000000-0005-0000-0000-000059090000}"/>
    <cellStyle name="Обычный 6 3 2 5 2" xfId="4008" xr:uid="{00000000-0005-0000-0000-00005A090000}"/>
    <cellStyle name="Обычный 6 3 2 5 2 2" xfId="8297" xr:uid="{997B4547-7872-4E68-9C3E-99C4D294174C}"/>
    <cellStyle name="Обычный 6 3 2 5 3" xfId="6163" xr:uid="{F10531D2-167F-437C-905A-1BA53F0F3ED3}"/>
    <cellStyle name="Обычный 6 3 2 6" xfId="2822" xr:uid="{00000000-0005-0000-0000-00005B090000}"/>
    <cellStyle name="Обычный 6 3 2 6 2" xfId="4966" xr:uid="{00000000-0005-0000-0000-00005C090000}"/>
    <cellStyle name="Обычный 6 3 2 6 2 2" xfId="9248" xr:uid="{BB151C9F-B54B-4A38-896E-02F1F5465A7F}"/>
    <cellStyle name="Обычный 6 3 2 6 3" xfId="7116" xr:uid="{1EE654D3-1523-46CA-AF1C-D0405E6C91C2}"/>
    <cellStyle name="Обычный 6 3 2 7" xfId="2944" xr:uid="{00000000-0005-0000-0000-00005D090000}"/>
    <cellStyle name="Обычный 6 3 2 7 2" xfId="7235" xr:uid="{41264C78-C6D3-45CB-B3D3-8BADC0F6AEB2}"/>
    <cellStyle name="Обычный 6 3 2 8" xfId="3058" xr:uid="{00000000-0005-0000-0000-00005E090000}"/>
    <cellStyle name="Обычный 6 3 2 8 2" xfId="7349" xr:uid="{9DFFC695-1056-4F3F-9ED8-229D93A21D95}"/>
    <cellStyle name="Обычный 6 3 2 9" xfId="5086" xr:uid="{00000000-0005-0000-0000-00005F090000}"/>
    <cellStyle name="Обычный 6 3 2 9 2" xfId="9367" xr:uid="{069556BF-8F00-4850-A78C-D57821DF0857}"/>
    <cellStyle name="Обычный 6 3 3" xfId="607" xr:uid="{00000000-0005-0000-0000-000060090000}"/>
    <cellStyle name="Обычный 6 3 3 2" xfId="931" xr:uid="{00000000-0005-0000-0000-000061090000}"/>
    <cellStyle name="Обычный 6 3 3 2 2" xfId="1533" xr:uid="{00000000-0005-0000-0000-000062090000}"/>
    <cellStyle name="Обычный 6 3 3 2 2 2" xfId="2492" xr:uid="{00000000-0005-0000-0000-000063090000}"/>
    <cellStyle name="Обычный 6 3 3 2 2 2 2" xfId="4765" xr:uid="{00000000-0005-0000-0000-000064090000}"/>
    <cellStyle name="Обычный 6 3 3 2 2 2 2 2" xfId="9054" xr:uid="{6C3A75D3-2629-4C52-BDF6-1FEFFEA3B635}"/>
    <cellStyle name="Обычный 6 3 3 2 2 2 3" xfId="6920" xr:uid="{99503663-21CE-4B8E-8559-4B382EB2E213}"/>
    <cellStyle name="Обычный 6 3 3 2 2 3" xfId="3815" xr:uid="{00000000-0005-0000-0000-000065090000}"/>
    <cellStyle name="Обычный 6 3 3 2 2 3 2" xfId="8106" xr:uid="{4E4131AB-A297-47C4-BE16-A11FCA883924}"/>
    <cellStyle name="Обычный 6 3 3 2 2 4" xfId="5972" xr:uid="{F47F2C0E-B79A-4DE4-B024-8AD7718B9522}"/>
    <cellStyle name="Обычный 6 3 3 2 3" xfId="2020" xr:uid="{00000000-0005-0000-0000-000066090000}"/>
    <cellStyle name="Обычный 6 3 3 2 3 2" xfId="4293" xr:uid="{00000000-0005-0000-0000-000067090000}"/>
    <cellStyle name="Обычный 6 3 3 2 3 2 2" xfId="8582" xr:uid="{D42027FE-D7C9-4340-900E-B7B1E4A2AF6B}"/>
    <cellStyle name="Обычный 6 3 3 2 3 3" xfId="6448" xr:uid="{4363434C-0B83-4C58-834E-B0B65892AD00}"/>
    <cellStyle name="Обычный 6 3 3 2 4" xfId="3343" xr:uid="{00000000-0005-0000-0000-000068090000}"/>
    <cellStyle name="Обычный 6 3 3 2 4 2" xfId="7634" xr:uid="{FC005155-D134-45FD-B4D2-1C53DE72BE21}"/>
    <cellStyle name="Обычный 6 3 3 2 5" xfId="5497" xr:uid="{E5E43BC9-04A3-48A7-8D12-C463062B2ACE}"/>
    <cellStyle name="Обычный 6 3 3 3" xfId="1305" xr:uid="{00000000-0005-0000-0000-000069090000}"/>
    <cellStyle name="Обычный 6 3 3 3 2" xfId="2264" xr:uid="{00000000-0005-0000-0000-00006A090000}"/>
    <cellStyle name="Обычный 6 3 3 3 2 2" xfId="4537" xr:uid="{00000000-0005-0000-0000-00006B090000}"/>
    <cellStyle name="Обычный 6 3 3 3 2 2 2" xfId="8826" xr:uid="{8753FB6A-B91E-452C-A025-028EF8859022}"/>
    <cellStyle name="Обычный 6 3 3 3 2 3" xfId="6692" xr:uid="{5FB81963-D6D8-4EEA-B43C-12F45EB3B2D9}"/>
    <cellStyle name="Обычный 6 3 3 3 3" xfId="3587" xr:uid="{00000000-0005-0000-0000-00006C090000}"/>
    <cellStyle name="Обычный 6 3 3 3 3 2" xfId="7878" xr:uid="{7E96152F-ABE6-4234-9F79-557D35EC93D0}"/>
    <cellStyle name="Обычный 6 3 3 3 4" xfId="5744" xr:uid="{998B908C-7CC9-4B7F-B0B2-51CF3C0CEB1C}"/>
    <cellStyle name="Обычный 6 3 3 4" xfId="1791" xr:uid="{00000000-0005-0000-0000-00006D090000}"/>
    <cellStyle name="Обычный 6 3 3 4 2" xfId="4065" xr:uid="{00000000-0005-0000-0000-00006E090000}"/>
    <cellStyle name="Обычный 6 3 3 4 2 2" xfId="8354" xr:uid="{7CAD54A9-EBD8-42D4-A70A-653FE4A73A4D}"/>
    <cellStyle name="Обычный 6 3 3 4 3" xfId="6220" xr:uid="{D498C2AC-3C90-4705-81ED-4B7740E4E5C5}"/>
    <cellStyle name="Обычный 6 3 3 5" xfId="3115" xr:uid="{00000000-0005-0000-0000-00006F090000}"/>
    <cellStyle name="Обычный 6 3 3 5 2" xfId="7406" xr:uid="{01CB5D91-C986-4A17-A4D8-88B979A06B07}"/>
    <cellStyle name="Обычный 6 3 3 6" xfId="5267" xr:uid="{F36F5B26-84C3-4922-8E5C-536E8D3E841C}"/>
    <cellStyle name="Обычный 6 3 4" xfId="816" xr:uid="{00000000-0005-0000-0000-000070090000}"/>
    <cellStyle name="Обычный 6 3 4 2" xfId="1419" xr:uid="{00000000-0005-0000-0000-000071090000}"/>
    <cellStyle name="Обычный 6 3 4 2 2" xfId="2378" xr:uid="{00000000-0005-0000-0000-000072090000}"/>
    <cellStyle name="Обычный 6 3 4 2 2 2" xfId="4651" xr:uid="{00000000-0005-0000-0000-000073090000}"/>
    <cellStyle name="Обычный 6 3 4 2 2 2 2" xfId="8940" xr:uid="{96A4D7BE-EE0C-4A4F-842E-95918126AB69}"/>
    <cellStyle name="Обычный 6 3 4 2 2 3" xfId="6806" xr:uid="{662AC664-B31F-4A10-8A08-BC05C59DD8A8}"/>
    <cellStyle name="Обычный 6 3 4 2 3" xfId="3701" xr:uid="{00000000-0005-0000-0000-000074090000}"/>
    <cellStyle name="Обычный 6 3 4 2 3 2" xfId="7992" xr:uid="{5840B23E-465D-4478-B34F-B8B315A417DE}"/>
    <cellStyle name="Обычный 6 3 4 2 4" xfId="5858" xr:uid="{59896782-9423-4228-A033-BD2CBC52253D}"/>
    <cellStyle name="Обычный 6 3 4 3" xfId="1906" xr:uid="{00000000-0005-0000-0000-000075090000}"/>
    <cellStyle name="Обычный 6 3 4 3 2" xfId="4179" xr:uid="{00000000-0005-0000-0000-000076090000}"/>
    <cellStyle name="Обычный 6 3 4 3 2 2" xfId="8468" xr:uid="{6269D972-94EB-46DF-8448-0D78339513A0}"/>
    <cellStyle name="Обычный 6 3 4 3 3" xfId="6334" xr:uid="{60C68E42-68F6-44EB-992A-A8D5B2DB5A04}"/>
    <cellStyle name="Обычный 6 3 4 4" xfId="3229" xr:uid="{00000000-0005-0000-0000-000077090000}"/>
    <cellStyle name="Обычный 6 3 4 4 2" xfId="7520" xr:uid="{5DA00DAE-EA3A-45FD-8D9F-7E3780E684D9}"/>
    <cellStyle name="Обычный 6 3 4 5" xfId="5383" xr:uid="{34671818-17CE-4B3E-A2A9-C5C412EADC90}"/>
    <cellStyle name="Обычный 6 3 5" xfId="1190" xr:uid="{00000000-0005-0000-0000-000078090000}"/>
    <cellStyle name="Обычный 6 3 5 2" xfId="2150" xr:uid="{00000000-0005-0000-0000-000079090000}"/>
    <cellStyle name="Обычный 6 3 5 2 2" xfId="4423" xr:uid="{00000000-0005-0000-0000-00007A090000}"/>
    <cellStyle name="Обычный 6 3 5 2 2 2" xfId="8712" xr:uid="{AF98E0C4-6EE3-4E36-AD5A-461D78A62866}"/>
    <cellStyle name="Обычный 6 3 5 2 3" xfId="6578" xr:uid="{1C0943CF-F9AA-40F2-8B03-01F253F5DC15}"/>
    <cellStyle name="Обычный 6 3 5 3" xfId="3473" xr:uid="{00000000-0005-0000-0000-00007B090000}"/>
    <cellStyle name="Обычный 6 3 5 3 2" xfId="7764" xr:uid="{085C1679-8B55-4DFF-B188-0FCADA73F81A}"/>
    <cellStyle name="Обычный 6 3 5 4" xfId="5630" xr:uid="{1588F34C-D60C-4D51-8088-8BFB05A22D66}"/>
    <cellStyle name="Обычный 6 3 6" xfId="1675" xr:uid="{00000000-0005-0000-0000-00007C090000}"/>
    <cellStyle name="Обычный 6 3 6 2" xfId="3951" xr:uid="{00000000-0005-0000-0000-00007D090000}"/>
    <cellStyle name="Обычный 6 3 6 2 2" xfId="8240" xr:uid="{927C4B1D-63FD-4DA4-B44E-A181EA3F55C5}"/>
    <cellStyle name="Обычный 6 3 6 3" xfId="6106" xr:uid="{A00F5E0D-DF08-4098-98F7-6E706EA5287E}"/>
    <cellStyle name="Обычный 6 3 7" xfId="2765" xr:uid="{00000000-0005-0000-0000-00007E090000}"/>
    <cellStyle name="Обычный 6 3 7 2" xfId="4909" xr:uid="{00000000-0005-0000-0000-00007F090000}"/>
    <cellStyle name="Обычный 6 3 7 2 2" xfId="9191" xr:uid="{17BDF6F0-1D6F-4B32-91FC-6E4B63055784}"/>
    <cellStyle name="Обычный 6 3 7 3" xfId="7059" xr:uid="{05C781ED-6D6F-41C8-B389-19BA4C10C31E}"/>
    <cellStyle name="Обычный 6 3 8" xfId="2887" xr:uid="{00000000-0005-0000-0000-000080090000}"/>
    <cellStyle name="Обычный 6 3 8 2" xfId="7178" xr:uid="{CD735923-E464-4EE8-8438-95D4B8E61B84}"/>
    <cellStyle name="Обычный 6 3 9" xfId="3001" xr:uid="{00000000-0005-0000-0000-000081090000}"/>
    <cellStyle name="Обычный 6 3 9 2" xfId="7292" xr:uid="{554C328D-CC38-4953-B316-483456BEFD1E}"/>
    <cellStyle name="Обычный 6 4" xfId="399" xr:uid="{00000000-0005-0000-0000-000082090000}"/>
    <cellStyle name="Обычный 6 4 10" xfId="5048" xr:uid="{00000000-0005-0000-0000-000083090000}"/>
    <cellStyle name="Обычный 6 4 10 2" xfId="9329" xr:uid="{472596C1-F5CA-4DBC-85B6-B480573803C7}"/>
    <cellStyle name="Обычный 6 4 11" xfId="5170" xr:uid="{EE51BCAD-B0E0-4D0C-9C3C-6AD178BFF8B1}"/>
    <cellStyle name="Обычный 6 4 12" xfId="9569" xr:uid="{5229257D-77B5-4842-88A1-835435B9942B}"/>
    <cellStyle name="Обычный 6 4 2" xfId="500" xr:uid="{00000000-0005-0000-0000-000084090000}"/>
    <cellStyle name="Обычный 6 4 2 10" xfId="5228" xr:uid="{4ED79970-1952-44AB-A49B-5D270FA393FA}"/>
    <cellStyle name="Обычный 6 4 2 2" xfId="686" xr:uid="{00000000-0005-0000-0000-000085090000}"/>
    <cellStyle name="Обычный 6 4 2 2 2" xfId="1007" xr:uid="{00000000-0005-0000-0000-000086090000}"/>
    <cellStyle name="Обычный 6 4 2 2 2 2" xfId="1609" xr:uid="{00000000-0005-0000-0000-000087090000}"/>
    <cellStyle name="Обычный 6 4 2 2 2 2 2" xfId="2568" xr:uid="{00000000-0005-0000-0000-000088090000}"/>
    <cellStyle name="Обычный 6 4 2 2 2 2 2 2" xfId="4841" xr:uid="{00000000-0005-0000-0000-000089090000}"/>
    <cellStyle name="Обычный 6 4 2 2 2 2 2 2 2" xfId="9130" xr:uid="{CCE252E4-5593-4FEE-98E8-35A7AB76D99A}"/>
    <cellStyle name="Обычный 6 4 2 2 2 2 2 3" xfId="6996" xr:uid="{1D3CCCB8-DC5F-47A2-8F5A-2D39BB82E21A}"/>
    <cellStyle name="Обычный 6 4 2 2 2 2 3" xfId="3891" xr:uid="{00000000-0005-0000-0000-00008A090000}"/>
    <cellStyle name="Обычный 6 4 2 2 2 2 3 2" xfId="8182" xr:uid="{09EA6966-9626-4BC1-B26A-90D692610051}"/>
    <cellStyle name="Обычный 6 4 2 2 2 2 4" xfId="6048" xr:uid="{E79D503E-105E-4315-B73C-AF7D1A33AE76}"/>
    <cellStyle name="Обычный 6 4 2 2 2 3" xfId="2096" xr:uid="{00000000-0005-0000-0000-00008B090000}"/>
    <cellStyle name="Обычный 6 4 2 2 2 3 2" xfId="4369" xr:uid="{00000000-0005-0000-0000-00008C090000}"/>
    <cellStyle name="Обычный 6 4 2 2 2 3 2 2" xfId="8658" xr:uid="{0E6A2D27-E9CE-4708-A708-33423864BC4B}"/>
    <cellStyle name="Обычный 6 4 2 2 2 3 3" xfId="6524" xr:uid="{B27CB25D-260D-4F1E-8657-14CE03A053DC}"/>
    <cellStyle name="Обычный 6 4 2 2 2 4" xfId="3419" xr:uid="{00000000-0005-0000-0000-00008D090000}"/>
    <cellStyle name="Обычный 6 4 2 2 2 4 2" xfId="7710" xr:uid="{CAC9AC64-68D6-4D8F-BF05-A8627BBBC423}"/>
    <cellStyle name="Обычный 6 4 2 2 2 5" xfId="5573" xr:uid="{145FE811-6829-4C7E-B571-D6C9C6EF9212}"/>
    <cellStyle name="Обычный 6 4 2 2 3" xfId="1381" xr:uid="{00000000-0005-0000-0000-00008E090000}"/>
    <cellStyle name="Обычный 6 4 2 2 3 2" xfId="2340" xr:uid="{00000000-0005-0000-0000-00008F090000}"/>
    <cellStyle name="Обычный 6 4 2 2 3 2 2" xfId="4613" xr:uid="{00000000-0005-0000-0000-000090090000}"/>
    <cellStyle name="Обычный 6 4 2 2 3 2 2 2" xfId="8902" xr:uid="{CF3C5821-B704-4845-9252-9CA0A2199EF7}"/>
    <cellStyle name="Обычный 6 4 2 2 3 2 3" xfId="6768" xr:uid="{72B4F3BA-84FF-4364-AF32-011BE07352E4}"/>
    <cellStyle name="Обычный 6 4 2 2 3 3" xfId="3663" xr:uid="{00000000-0005-0000-0000-000091090000}"/>
    <cellStyle name="Обычный 6 4 2 2 3 3 2" xfId="7954" xr:uid="{AB098B2A-E62C-4622-8740-B24E9B8D1CEE}"/>
    <cellStyle name="Обычный 6 4 2 2 3 4" xfId="5820" xr:uid="{5EF19888-A12B-4EF8-B777-D912F4EFC899}"/>
    <cellStyle name="Обычный 6 4 2 2 4" xfId="1867" xr:uid="{00000000-0005-0000-0000-000092090000}"/>
    <cellStyle name="Обычный 6 4 2 2 4 2" xfId="4141" xr:uid="{00000000-0005-0000-0000-000093090000}"/>
    <cellStyle name="Обычный 6 4 2 2 4 2 2" xfId="8430" xr:uid="{AC97109F-0EE9-4AFD-843C-6FD216E96F8B}"/>
    <cellStyle name="Обычный 6 4 2 2 4 3" xfId="6296" xr:uid="{6FB5DC92-9AAF-492F-A517-A0560C1A5758}"/>
    <cellStyle name="Обычный 6 4 2 2 5" xfId="3191" xr:uid="{00000000-0005-0000-0000-000094090000}"/>
    <cellStyle name="Обычный 6 4 2 2 5 2" xfId="7482" xr:uid="{8EAE4C09-B601-441A-A250-A765B379B183}"/>
    <cellStyle name="Обычный 6 4 2 2 6" xfId="5343" xr:uid="{28F42E0F-3869-45F6-87CA-94283F07FFB8}"/>
    <cellStyle name="Обычный 6 4 2 3" xfId="892" xr:uid="{00000000-0005-0000-0000-000095090000}"/>
    <cellStyle name="Обычный 6 4 2 3 2" xfId="1495" xr:uid="{00000000-0005-0000-0000-000096090000}"/>
    <cellStyle name="Обычный 6 4 2 3 2 2" xfId="2454" xr:uid="{00000000-0005-0000-0000-000097090000}"/>
    <cellStyle name="Обычный 6 4 2 3 2 2 2" xfId="4727" xr:uid="{00000000-0005-0000-0000-000098090000}"/>
    <cellStyle name="Обычный 6 4 2 3 2 2 2 2" xfId="9016" xr:uid="{2B6A47C3-2C63-428A-96AC-50E719F735B4}"/>
    <cellStyle name="Обычный 6 4 2 3 2 2 3" xfId="6882" xr:uid="{B1D8D2B7-C09E-4998-932A-0D70314B9892}"/>
    <cellStyle name="Обычный 6 4 2 3 2 3" xfId="3777" xr:uid="{00000000-0005-0000-0000-000099090000}"/>
    <cellStyle name="Обычный 6 4 2 3 2 3 2" xfId="8068" xr:uid="{E1E82D9D-AFEA-4BE9-9EC4-1AE08421CB2B}"/>
    <cellStyle name="Обычный 6 4 2 3 2 4" xfId="5934" xr:uid="{29D115CE-BB2E-4EA7-94DA-FF60521F97FF}"/>
    <cellStyle name="Обычный 6 4 2 3 3" xfId="1982" xr:uid="{00000000-0005-0000-0000-00009A090000}"/>
    <cellStyle name="Обычный 6 4 2 3 3 2" xfId="4255" xr:uid="{00000000-0005-0000-0000-00009B090000}"/>
    <cellStyle name="Обычный 6 4 2 3 3 2 2" xfId="8544" xr:uid="{64F9A7D0-967E-4486-9D65-EAD0D6667999}"/>
    <cellStyle name="Обычный 6 4 2 3 3 3" xfId="6410" xr:uid="{A97CC829-0E73-4149-BBB0-485DFEA7330C}"/>
    <cellStyle name="Обычный 6 4 2 3 4" xfId="3305" xr:uid="{00000000-0005-0000-0000-00009C090000}"/>
    <cellStyle name="Обычный 6 4 2 3 4 2" xfId="7596" xr:uid="{04A205D3-A5FE-4B4B-BCAE-2521201BF888}"/>
    <cellStyle name="Обычный 6 4 2 3 5" xfId="5459" xr:uid="{885CB818-536A-4863-9110-27DD44A1F3E3}"/>
    <cellStyle name="Обычный 6 4 2 4" xfId="1266" xr:uid="{00000000-0005-0000-0000-00009D090000}"/>
    <cellStyle name="Обычный 6 4 2 4 2" xfId="2226" xr:uid="{00000000-0005-0000-0000-00009E090000}"/>
    <cellStyle name="Обычный 6 4 2 4 2 2" xfId="4499" xr:uid="{00000000-0005-0000-0000-00009F090000}"/>
    <cellStyle name="Обычный 6 4 2 4 2 2 2" xfId="8788" xr:uid="{BA3D034F-E508-43C7-AA21-1D65F8620862}"/>
    <cellStyle name="Обычный 6 4 2 4 2 3" xfId="6654" xr:uid="{4551E0B0-83DB-483F-98EA-56291AB32961}"/>
    <cellStyle name="Обычный 6 4 2 4 3" xfId="3549" xr:uid="{00000000-0005-0000-0000-0000A0090000}"/>
    <cellStyle name="Обычный 6 4 2 4 3 2" xfId="7840" xr:uid="{A3719929-07F7-45C1-9102-722348C9829C}"/>
    <cellStyle name="Обычный 6 4 2 4 4" xfId="5706" xr:uid="{8141ACB4-8544-415C-96B5-63469AC04283}"/>
    <cellStyle name="Обычный 6 4 2 5" xfId="1751" xr:uid="{00000000-0005-0000-0000-0000A1090000}"/>
    <cellStyle name="Обычный 6 4 2 5 2" xfId="4027" xr:uid="{00000000-0005-0000-0000-0000A2090000}"/>
    <cellStyle name="Обычный 6 4 2 5 2 2" xfId="8316" xr:uid="{8CF74E93-1B59-4119-92AA-9A97E78F1D3B}"/>
    <cellStyle name="Обычный 6 4 2 5 3" xfId="6182" xr:uid="{74817FD0-8C1C-4FD0-A551-4AA1C53F9128}"/>
    <cellStyle name="Обычный 6 4 2 6" xfId="2841" xr:uid="{00000000-0005-0000-0000-0000A3090000}"/>
    <cellStyle name="Обычный 6 4 2 6 2" xfId="4985" xr:uid="{00000000-0005-0000-0000-0000A4090000}"/>
    <cellStyle name="Обычный 6 4 2 6 2 2" xfId="9267" xr:uid="{63B05A60-A1A9-45E5-9EB9-5A1C8B609F28}"/>
    <cellStyle name="Обычный 6 4 2 6 3" xfId="7135" xr:uid="{666831B8-6091-4B1A-9B0B-31333D920D76}"/>
    <cellStyle name="Обычный 6 4 2 7" xfId="2963" xr:uid="{00000000-0005-0000-0000-0000A5090000}"/>
    <cellStyle name="Обычный 6 4 2 7 2" xfId="7254" xr:uid="{3734A1D8-D722-4E9F-925A-DFDEEC155A5E}"/>
    <cellStyle name="Обычный 6 4 2 8" xfId="3077" xr:uid="{00000000-0005-0000-0000-0000A6090000}"/>
    <cellStyle name="Обычный 6 4 2 8 2" xfId="7368" xr:uid="{4DB564B3-2639-4B5C-B41F-9AF85E9907E6}"/>
    <cellStyle name="Обычный 6 4 2 9" xfId="5105" xr:uid="{00000000-0005-0000-0000-0000A7090000}"/>
    <cellStyle name="Обычный 6 4 2 9 2" xfId="9386" xr:uid="{D584C737-40BC-4471-9FDA-F582E71E5F72}"/>
    <cellStyle name="Обычный 6 4 3" xfId="627" xr:uid="{00000000-0005-0000-0000-0000A8090000}"/>
    <cellStyle name="Обычный 6 4 3 2" xfId="950" xr:uid="{00000000-0005-0000-0000-0000A9090000}"/>
    <cellStyle name="Обычный 6 4 3 2 2" xfId="1552" xr:uid="{00000000-0005-0000-0000-0000AA090000}"/>
    <cellStyle name="Обычный 6 4 3 2 2 2" xfId="2511" xr:uid="{00000000-0005-0000-0000-0000AB090000}"/>
    <cellStyle name="Обычный 6 4 3 2 2 2 2" xfId="4784" xr:uid="{00000000-0005-0000-0000-0000AC090000}"/>
    <cellStyle name="Обычный 6 4 3 2 2 2 2 2" xfId="9073" xr:uid="{12EE8520-4D7C-4289-BCF5-FF2EC9C68413}"/>
    <cellStyle name="Обычный 6 4 3 2 2 2 3" xfId="6939" xr:uid="{FE0F133E-F75F-408E-A5BC-012E13953C94}"/>
    <cellStyle name="Обычный 6 4 3 2 2 3" xfId="3834" xr:uid="{00000000-0005-0000-0000-0000AD090000}"/>
    <cellStyle name="Обычный 6 4 3 2 2 3 2" xfId="8125" xr:uid="{CDEBA01B-B24E-4A7D-9288-AE0A4433E92D}"/>
    <cellStyle name="Обычный 6 4 3 2 2 4" xfId="5991" xr:uid="{AA7EDC4C-E31E-445F-8EF3-1843EB94C2F9}"/>
    <cellStyle name="Обычный 6 4 3 2 3" xfId="2039" xr:uid="{00000000-0005-0000-0000-0000AE090000}"/>
    <cellStyle name="Обычный 6 4 3 2 3 2" xfId="4312" xr:uid="{00000000-0005-0000-0000-0000AF090000}"/>
    <cellStyle name="Обычный 6 4 3 2 3 2 2" xfId="8601" xr:uid="{9CBF9738-DC3C-4FED-B18D-87E1E7EB6DD5}"/>
    <cellStyle name="Обычный 6 4 3 2 3 3" xfId="6467" xr:uid="{6A20C2E4-099D-4307-A304-D8361FA2D2D6}"/>
    <cellStyle name="Обычный 6 4 3 2 4" xfId="3362" xr:uid="{00000000-0005-0000-0000-0000B0090000}"/>
    <cellStyle name="Обычный 6 4 3 2 4 2" xfId="7653" xr:uid="{E6095ABA-C4FA-4DDE-B16B-0E15EB4384A1}"/>
    <cellStyle name="Обычный 6 4 3 2 5" xfId="5516" xr:uid="{C7750D98-A6F4-4843-91DA-7DE10B914C7A}"/>
    <cellStyle name="Обычный 6 4 3 3" xfId="1324" xr:uid="{00000000-0005-0000-0000-0000B1090000}"/>
    <cellStyle name="Обычный 6 4 3 3 2" xfId="2283" xr:uid="{00000000-0005-0000-0000-0000B2090000}"/>
    <cellStyle name="Обычный 6 4 3 3 2 2" xfId="4556" xr:uid="{00000000-0005-0000-0000-0000B3090000}"/>
    <cellStyle name="Обычный 6 4 3 3 2 2 2" xfId="8845" xr:uid="{167DC17B-656B-4CA1-A3E9-8CC103A38103}"/>
    <cellStyle name="Обычный 6 4 3 3 2 3" xfId="6711" xr:uid="{BC87C36C-5BFD-401E-841E-FDAD4AC50B32}"/>
    <cellStyle name="Обычный 6 4 3 3 3" xfId="3606" xr:uid="{00000000-0005-0000-0000-0000B4090000}"/>
    <cellStyle name="Обычный 6 4 3 3 3 2" xfId="7897" xr:uid="{25E93D41-EB81-49D7-824D-C5E93D983E49}"/>
    <cellStyle name="Обычный 6 4 3 3 4" xfId="5763" xr:uid="{348A62EB-D038-42EF-8A8B-172C91E4F9A9}"/>
    <cellStyle name="Обычный 6 4 3 4" xfId="1810" xr:uid="{00000000-0005-0000-0000-0000B5090000}"/>
    <cellStyle name="Обычный 6 4 3 4 2" xfId="4084" xr:uid="{00000000-0005-0000-0000-0000B6090000}"/>
    <cellStyle name="Обычный 6 4 3 4 2 2" xfId="8373" xr:uid="{722AF9CA-B0C9-4ACF-8BEC-86BFF58FC7BD}"/>
    <cellStyle name="Обычный 6 4 3 4 3" xfId="6239" xr:uid="{429BF53D-3488-4A7E-BFB3-845B61CCFAF0}"/>
    <cellStyle name="Обычный 6 4 3 5" xfId="3134" xr:uid="{00000000-0005-0000-0000-0000B7090000}"/>
    <cellStyle name="Обычный 6 4 3 5 2" xfId="7425" xr:uid="{36BE229B-1E4C-41B5-A986-3F7F84CA87D3}"/>
    <cellStyle name="Обычный 6 4 3 6" xfId="5286" xr:uid="{43154AED-1ED5-4E7C-8F5A-08E04EF0D8CF}"/>
    <cellStyle name="Обычный 6 4 4" xfId="835" xr:uid="{00000000-0005-0000-0000-0000B8090000}"/>
    <cellStyle name="Обычный 6 4 4 2" xfId="1438" xr:uid="{00000000-0005-0000-0000-0000B9090000}"/>
    <cellStyle name="Обычный 6 4 4 2 2" xfId="2397" xr:uid="{00000000-0005-0000-0000-0000BA090000}"/>
    <cellStyle name="Обычный 6 4 4 2 2 2" xfId="4670" xr:uid="{00000000-0005-0000-0000-0000BB090000}"/>
    <cellStyle name="Обычный 6 4 4 2 2 2 2" xfId="8959" xr:uid="{8D93D57E-BA7C-49FC-988A-51EC7BF9FB6C}"/>
    <cellStyle name="Обычный 6 4 4 2 2 3" xfId="6825" xr:uid="{E45E61E9-C409-4032-AF2F-E70ABA9C8022}"/>
    <cellStyle name="Обычный 6 4 4 2 3" xfId="3720" xr:uid="{00000000-0005-0000-0000-0000BC090000}"/>
    <cellStyle name="Обычный 6 4 4 2 3 2" xfId="8011" xr:uid="{E3FD4B1D-BFA1-4827-86FB-210E2E854A2E}"/>
    <cellStyle name="Обычный 6 4 4 2 4" xfId="5877" xr:uid="{2A494A3D-DF17-44A1-83B3-5BF8B1B6A5F4}"/>
    <cellStyle name="Обычный 6 4 4 3" xfId="1925" xr:uid="{00000000-0005-0000-0000-0000BD090000}"/>
    <cellStyle name="Обычный 6 4 4 3 2" xfId="4198" xr:uid="{00000000-0005-0000-0000-0000BE090000}"/>
    <cellStyle name="Обычный 6 4 4 3 2 2" xfId="8487" xr:uid="{090374F7-6BA4-44F2-9FA0-3A33732A39FB}"/>
    <cellStyle name="Обычный 6 4 4 3 3" xfId="6353" xr:uid="{47A0D3D5-3A13-43E0-8DA0-68FB14B3708D}"/>
    <cellStyle name="Обычный 6 4 4 4" xfId="3248" xr:uid="{00000000-0005-0000-0000-0000BF090000}"/>
    <cellStyle name="Обычный 6 4 4 4 2" xfId="7539" xr:uid="{BFDEDE76-F6C3-46BB-B050-9A824DA30621}"/>
    <cellStyle name="Обычный 6 4 4 5" xfId="5402" xr:uid="{BE35C337-3B27-449E-AFF7-CA0A99539AFD}"/>
    <cellStyle name="Обычный 6 4 5" xfId="1209" xr:uid="{00000000-0005-0000-0000-0000C0090000}"/>
    <cellStyle name="Обычный 6 4 5 2" xfId="2169" xr:uid="{00000000-0005-0000-0000-0000C1090000}"/>
    <cellStyle name="Обычный 6 4 5 2 2" xfId="4442" xr:uid="{00000000-0005-0000-0000-0000C2090000}"/>
    <cellStyle name="Обычный 6 4 5 2 2 2" xfId="8731" xr:uid="{AB47E69F-5321-4435-B45A-03A8287AA224}"/>
    <cellStyle name="Обычный 6 4 5 2 3" xfId="6597" xr:uid="{0A6E284D-C20A-42EB-88FA-BC9AA9F00BC8}"/>
    <cellStyle name="Обычный 6 4 5 3" xfId="3492" xr:uid="{00000000-0005-0000-0000-0000C3090000}"/>
    <cellStyle name="Обычный 6 4 5 3 2" xfId="7783" xr:uid="{B93CB79B-46AF-4DEC-98DA-833C1EAC49F6}"/>
    <cellStyle name="Обычный 6 4 5 4" xfId="5649" xr:uid="{5748B1FA-213B-42B1-A610-AA0D83121A9E}"/>
    <cellStyle name="Обычный 6 4 6" xfId="1694" xr:uid="{00000000-0005-0000-0000-0000C4090000}"/>
    <cellStyle name="Обычный 6 4 6 2" xfId="3970" xr:uid="{00000000-0005-0000-0000-0000C5090000}"/>
    <cellStyle name="Обычный 6 4 6 2 2" xfId="8259" xr:uid="{F6BCC271-F587-49F2-8C90-07B143FFE375}"/>
    <cellStyle name="Обычный 6 4 6 3" xfId="6125" xr:uid="{BF501B77-D58E-435F-A5F1-4A78D7AC78BF}"/>
    <cellStyle name="Обычный 6 4 7" xfId="2784" xr:uid="{00000000-0005-0000-0000-0000C6090000}"/>
    <cellStyle name="Обычный 6 4 7 2" xfId="4928" xr:uid="{00000000-0005-0000-0000-0000C7090000}"/>
    <cellStyle name="Обычный 6 4 7 2 2" xfId="9210" xr:uid="{FE0213B1-FE54-4FEF-980C-3B6B6979C6CE}"/>
    <cellStyle name="Обычный 6 4 7 3" xfId="7078" xr:uid="{FBAABB24-ECA2-4638-8364-EF854B9DCC0E}"/>
    <cellStyle name="Обычный 6 4 8" xfId="2906" xr:uid="{00000000-0005-0000-0000-0000C8090000}"/>
    <cellStyle name="Обычный 6 4 8 2" xfId="7197" xr:uid="{EDF81CE2-F0DF-4E3E-B152-CD0018E31A0E}"/>
    <cellStyle name="Обычный 6 4 9" xfId="3020" xr:uid="{00000000-0005-0000-0000-0000C9090000}"/>
    <cellStyle name="Обычный 6 4 9 2" xfId="7311" xr:uid="{1B645245-AFAC-40BB-A730-FAD5A053727F}"/>
    <cellStyle name="Обычный 6 5" xfId="461" xr:uid="{00000000-0005-0000-0000-0000CA090000}"/>
    <cellStyle name="Обычный 6 5 10" xfId="5190" xr:uid="{13AAF51D-F2BD-49C8-AA94-5738A36C914A}"/>
    <cellStyle name="Обычный 6 5 2" xfId="648" xr:uid="{00000000-0005-0000-0000-0000CB090000}"/>
    <cellStyle name="Обычный 6 5 2 2" xfId="969" xr:uid="{00000000-0005-0000-0000-0000CC090000}"/>
    <cellStyle name="Обычный 6 5 2 2 2" xfId="1571" xr:uid="{00000000-0005-0000-0000-0000CD090000}"/>
    <cellStyle name="Обычный 6 5 2 2 2 2" xfId="2530" xr:uid="{00000000-0005-0000-0000-0000CE090000}"/>
    <cellStyle name="Обычный 6 5 2 2 2 2 2" xfId="4803" xr:uid="{00000000-0005-0000-0000-0000CF090000}"/>
    <cellStyle name="Обычный 6 5 2 2 2 2 2 2" xfId="9092" xr:uid="{7BA9B60B-6956-476B-8B53-A956A4CBFBBD}"/>
    <cellStyle name="Обычный 6 5 2 2 2 2 3" xfId="6958" xr:uid="{DE01EC7E-18BD-4EE5-8C8F-8DFDDE5CD76D}"/>
    <cellStyle name="Обычный 6 5 2 2 2 3" xfId="3853" xr:uid="{00000000-0005-0000-0000-0000D0090000}"/>
    <cellStyle name="Обычный 6 5 2 2 2 3 2" xfId="8144" xr:uid="{CA560021-4D41-4D2D-85A0-67000156E59C}"/>
    <cellStyle name="Обычный 6 5 2 2 2 4" xfId="6010" xr:uid="{D2FCB085-15FA-415F-B4DE-0328DB8F1F32}"/>
    <cellStyle name="Обычный 6 5 2 2 3" xfId="2058" xr:uid="{00000000-0005-0000-0000-0000D1090000}"/>
    <cellStyle name="Обычный 6 5 2 2 3 2" xfId="4331" xr:uid="{00000000-0005-0000-0000-0000D2090000}"/>
    <cellStyle name="Обычный 6 5 2 2 3 2 2" xfId="8620" xr:uid="{E42B19B2-4D79-49F9-B1B1-98DDB2877CE2}"/>
    <cellStyle name="Обычный 6 5 2 2 3 3" xfId="6486" xr:uid="{2156653B-7009-40F9-B8FD-24A01938122C}"/>
    <cellStyle name="Обычный 6 5 2 2 4" xfId="3381" xr:uid="{00000000-0005-0000-0000-0000D3090000}"/>
    <cellStyle name="Обычный 6 5 2 2 4 2" xfId="7672" xr:uid="{599C83A9-093C-40AE-A2CF-B1D01ACA0903}"/>
    <cellStyle name="Обычный 6 5 2 2 5" xfId="5535" xr:uid="{3E699266-5F33-4AFA-BF57-76916A5546B0}"/>
    <cellStyle name="Обычный 6 5 2 3" xfId="1343" xr:uid="{00000000-0005-0000-0000-0000D4090000}"/>
    <cellStyle name="Обычный 6 5 2 3 2" xfId="2302" xr:uid="{00000000-0005-0000-0000-0000D5090000}"/>
    <cellStyle name="Обычный 6 5 2 3 2 2" xfId="4575" xr:uid="{00000000-0005-0000-0000-0000D6090000}"/>
    <cellStyle name="Обычный 6 5 2 3 2 2 2" xfId="8864" xr:uid="{2C36BBDD-CED7-4C45-A2B8-B96B2DB0AA13}"/>
    <cellStyle name="Обычный 6 5 2 3 2 3" xfId="6730" xr:uid="{02B8E0E7-EBAE-42F3-9686-F785492440A8}"/>
    <cellStyle name="Обычный 6 5 2 3 3" xfId="3625" xr:uid="{00000000-0005-0000-0000-0000D7090000}"/>
    <cellStyle name="Обычный 6 5 2 3 3 2" xfId="7916" xr:uid="{9D7FFF42-0903-4B68-B3EF-5F8AD4EF44AC}"/>
    <cellStyle name="Обычный 6 5 2 3 4" xfId="5782" xr:uid="{F84D6981-84BE-41CA-86BE-887DDFA849B0}"/>
    <cellStyle name="Обычный 6 5 2 4" xfId="1829" xr:uid="{00000000-0005-0000-0000-0000D8090000}"/>
    <cellStyle name="Обычный 6 5 2 4 2" xfId="4103" xr:uid="{00000000-0005-0000-0000-0000D9090000}"/>
    <cellStyle name="Обычный 6 5 2 4 2 2" xfId="8392" xr:uid="{2004B0FC-EDF8-479A-AB92-5336B4423BB9}"/>
    <cellStyle name="Обычный 6 5 2 4 3" xfId="6258" xr:uid="{B8FF38C2-1972-4CB4-8FB8-89ED211D6E7B}"/>
    <cellStyle name="Обычный 6 5 2 5" xfId="3153" xr:uid="{00000000-0005-0000-0000-0000DA090000}"/>
    <cellStyle name="Обычный 6 5 2 5 2" xfId="7444" xr:uid="{213DFBC7-96B2-4108-B246-D6DC6C22C6BB}"/>
    <cellStyle name="Обычный 6 5 2 6" xfId="5305" xr:uid="{EC7325BA-4FFE-4F36-AEDF-04B16029A1DF}"/>
    <cellStyle name="Обычный 6 5 3" xfId="854" xr:uid="{00000000-0005-0000-0000-0000DB090000}"/>
    <cellStyle name="Обычный 6 5 3 2" xfId="1457" xr:uid="{00000000-0005-0000-0000-0000DC090000}"/>
    <cellStyle name="Обычный 6 5 3 2 2" xfId="2416" xr:uid="{00000000-0005-0000-0000-0000DD090000}"/>
    <cellStyle name="Обычный 6 5 3 2 2 2" xfId="4689" xr:uid="{00000000-0005-0000-0000-0000DE090000}"/>
    <cellStyle name="Обычный 6 5 3 2 2 2 2" xfId="8978" xr:uid="{88D95D6F-D5D8-4D74-BA83-F56421507429}"/>
    <cellStyle name="Обычный 6 5 3 2 2 3" xfId="6844" xr:uid="{694F90C9-71B5-49E4-B7FD-D129EE331F85}"/>
    <cellStyle name="Обычный 6 5 3 2 3" xfId="3739" xr:uid="{00000000-0005-0000-0000-0000DF090000}"/>
    <cellStyle name="Обычный 6 5 3 2 3 2" xfId="8030" xr:uid="{9E86F98B-8A68-42A6-8D40-29841F421590}"/>
    <cellStyle name="Обычный 6 5 3 2 4" xfId="5896" xr:uid="{CD35A269-66F1-4177-BD73-DD89288D017D}"/>
    <cellStyle name="Обычный 6 5 3 3" xfId="1944" xr:uid="{00000000-0005-0000-0000-0000E0090000}"/>
    <cellStyle name="Обычный 6 5 3 3 2" xfId="4217" xr:uid="{00000000-0005-0000-0000-0000E1090000}"/>
    <cellStyle name="Обычный 6 5 3 3 2 2" xfId="8506" xr:uid="{B26F7E8D-AAAD-43ED-AD0A-99D0FE6E2514}"/>
    <cellStyle name="Обычный 6 5 3 3 3" xfId="6372" xr:uid="{FD14DD96-1791-49F4-91FA-26D79C7EC73A}"/>
    <cellStyle name="Обычный 6 5 3 4" xfId="3267" xr:uid="{00000000-0005-0000-0000-0000E2090000}"/>
    <cellStyle name="Обычный 6 5 3 4 2" xfId="7558" xr:uid="{B69D7F47-80C1-48F9-BE95-C0DDA0DB3675}"/>
    <cellStyle name="Обычный 6 5 3 5" xfId="5421" xr:uid="{C58A161C-7BE6-407B-98CE-44ACCAD3F4BA}"/>
    <cellStyle name="Обычный 6 5 4" xfId="1228" xr:uid="{00000000-0005-0000-0000-0000E3090000}"/>
    <cellStyle name="Обычный 6 5 4 2" xfId="2188" xr:uid="{00000000-0005-0000-0000-0000E4090000}"/>
    <cellStyle name="Обычный 6 5 4 2 2" xfId="4461" xr:uid="{00000000-0005-0000-0000-0000E5090000}"/>
    <cellStyle name="Обычный 6 5 4 2 2 2" xfId="8750" xr:uid="{7E0994BB-451A-42C2-A1A0-8AB26BBC0EEF}"/>
    <cellStyle name="Обычный 6 5 4 2 3" xfId="6616" xr:uid="{80005FBB-9072-4DB6-A5B5-F88D45CB9EC1}"/>
    <cellStyle name="Обычный 6 5 4 3" xfId="3511" xr:uid="{00000000-0005-0000-0000-0000E6090000}"/>
    <cellStyle name="Обычный 6 5 4 3 2" xfId="7802" xr:uid="{07B4904A-7547-49D7-916D-39AEC0AE36A1}"/>
    <cellStyle name="Обычный 6 5 4 4" xfId="5668" xr:uid="{C921AD81-6E08-473F-A52B-861FFD1BC1B7}"/>
    <cellStyle name="Обычный 6 5 5" xfId="1713" xr:uid="{00000000-0005-0000-0000-0000E7090000}"/>
    <cellStyle name="Обычный 6 5 5 2" xfId="3989" xr:uid="{00000000-0005-0000-0000-0000E8090000}"/>
    <cellStyle name="Обычный 6 5 5 2 2" xfId="8278" xr:uid="{8937BE6B-BB9E-47AF-93F3-DB6C6FFE2ADA}"/>
    <cellStyle name="Обычный 6 5 5 3" xfId="6144" xr:uid="{187F23C1-3F9C-483E-AD30-67DBB2AE37B2}"/>
    <cellStyle name="Обычный 6 5 6" xfId="2803" xr:uid="{00000000-0005-0000-0000-0000E9090000}"/>
    <cellStyle name="Обычный 6 5 6 2" xfId="4947" xr:uid="{00000000-0005-0000-0000-0000EA090000}"/>
    <cellStyle name="Обычный 6 5 6 2 2" xfId="9229" xr:uid="{6D4162C0-FDA6-46B7-9139-E5471FFB44A1}"/>
    <cellStyle name="Обычный 6 5 6 3" xfId="7097" xr:uid="{BF1BD488-6B82-4F3D-BB1B-0049ACE701E6}"/>
    <cellStyle name="Обычный 6 5 7" xfId="2925" xr:uid="{00000000-0005-0000-0000-0000EB090000}"/>
    <cellStyle name="Обычный 6 5 7 2" xfId="7216" xr:uid="{F7BF274C-6D29-480C-A4D4-363FBB29AD3D}"/>
    <cellStyle name="Обычный 6 5 8" xfId="3039" xr:uid="{00000000-0005-0000-0000-0000EC090000}"/>
    <cellStyle name="Обычный 6 5 8 2" xfId="7330" xr:uid="{773B49F6-E8A5-420B-AF6E-4F506C84CE49}"/>
    <cellStyle name="Обычный 6 5 9" xfId="5067" xr:uid="{00000000-0005-0000-0000-0000ED090000}"/>
    <cellStyle name="Обычный 6 5 9 2" xfId="9348" xr:uid="{7BA6C7F0-52F5-4A0D-820B-92E3623A836A}"/>
    <cellStyle name="Обычный 6 6" xfId="576" xr:uid="{00000000-0005-0000-0000-0000EE090000}"/>
    <cellStyle name="Обычный 6 6 2" xfId="912" xr:uid="{00000000-0005-0000-0000-0000EF090000}"/>
    <cellStyle name="Обычный 6 6 2 2" xfId="1514" xr:uid="{00000000-0005-0000-0000-0000F0090000}"/>
    <cellStyle name="Обычный 6 6 2 2 2" xfId="2473" xr:uid="{00000000-0005-0000-0000-0000F1090000}"/>
    <cellStyle name="Обычный 6 6 2 2 2 2" xfId="4746" xr:uid="{00000000-0005-0000-0000-0000F2090000}"/>
    <cellStyle name="Обычный 6 6 2 2 2 2 2" xfId="9035" xr:uid="{A7DC4E76-2E00-4B44-B05F-BB042A7D6971}"/>
    <cellStyle name="Обычный 6 6 2 2 2 3" xfId="6901" xr:uid="{72BC2892-88FD-460B-AD6C-573F739A325B}"/>
    <cellStyle name="Обычный 6 6 2 2 3" xfId="3796" xr:uid="{00000000-0005-0000-0000-0000F3090000}"/>
    <cellStyle name="Обычный 6 6 2 2 3 2" xfId="8087" xr:uid="{089D41D5-8FC9-4119-96F6-1EAB82A8E7F3}"/>
    <cellStyle name="Обычный 6 6 2 2 4" xfId="5953" xr:uid="{BD7B3AAB-4DD2-4FAF-88C1-DB995C4A40D1}"/>
    <cellStyle name="Обычный 6 6 2 3" xfId="2001" xr:uid="{00000000-0005-0000-0000-0000F4090000}"/>
    <cellStyle name="Обычный 6 6 2 3 2" xfId="4274" xr:uid="{00000000-0005-0000-0000-0000F5090000}"/>
    <cellStyle name="Обычный 6 6 2 3 2 2" xfId="8563" xr:uid="{BFE425D7-B32E-44F9-9534-3022B2CF32A7}"/>
    <cellStyle name="Обычный 6 6 2 3 3" xfId="6429" xr:uid="{DA37953D-8C55-4E6A-BC87-FD6A0332F2A2}"/>
    <cellStyle name="Обычный 6 6 2 4" xfId="3324" xr:uid="{00000000-0005-0000-0000-0000F6090000}"/>
    <cellStyle name="Обычный 6 6 2 4 2" xfId="7615" xr:uid="{BA95396D-93AA-48C1-B748-61032A6B6FF5}"/>
    <cellStyle name="Обычный 6 6 2 5" xfId="5478" xr:uid="{34972F9F-76ED-4690-9E45-AC4A5057ED39}"/>
    <cellStyle name="Обычный 6 6 3" xfId="1286" xr:uid="{00000000-0005-0000-0000-0000F7090000}"/>
    <cellStyle name="Обычный 6 6 3 2" xfId="2245" xr:uid="{00000000-0005-0000-0000-0000F8090000}"/>
    <cellStyle name="Обычный 6 6 3 2 2" xfId="4518" xr:uid="{00000000-0005-0000-0000-0000F9090000}"/>
    <cellStyle name="Обычный 6 6 3 2 2 2" xfId="8807" xr:uid="{CE1B1BCD-16FE-4DDE-9398-1B55205654E0}"/>
    <cellStyle name="Обычный 6 6 3 2 3" xfId="6673" xr:uid="{EB727CD1-B7D3-41BC-B2FB-2924B7180EB2}"/>
    <cellStyle name="Обычный 6 6 3 3" xfId="3568" xr:uid="{00000000-0005-0000-0000-0000FA090000}"/>
    <cellStyle name="Обычный 6 6 3 3 2" xfId="7859" xr:uid="{EB9E8213-3DA5-4813-A998-916C11859D99}"/>
    <cellStyle name="Обычный 6 6 3 4" xfId="5725" xr:uid="{BF9C2DF9-E504-4061-828B-370210B15851}"/>
    <cellStyle name="Обычный 6 6 4" xfId="1771" xr:uid="{00000000-0005-0000-0000-0000FB090000}"/>
    <cellStyle name="Обычный 6 6 4 2" xfId="4046" xr:uid="{00000000-0005-0000-0000-0000FC090000}"/>
    <cellStyle name="Обычный 6 6 4 2 2" xfId="8335" xr:uid="{1847EA31-4875-4EF9-A97D-2AF5AFB069F2}"/>
    <cellStyle name="Обычный 6 6 4 3" xfId="6201" xr:uid="{5344C264-972A-43A4-8C03-20D989FCA8FB}"/>
    <cellStyle name="Обычный 6 6 5" xfId="3096" xr:uid="{00000000-0005-0000-0000-0000FD090000}"/>
    <cellStyle name="Обычный 6 6 5 2" xfId="7387" xr:uid="{D01A4B80-0069-4A1A-8A84-0DDEBF102E33}"/>
    <cellStyle name="Обычный 6 6 6" xfId="5247" xr:uid="{91593B3E-D880-4F80-B00E-866B2DB69780}"/>
    <cellStyle name="Обычный 6 7" xfId="797" xr:uid="{00000000-0005-0000-0000-0000FE090000}"/>
    <cellStyle name="Обычный 6 7 2" xfId="1400" xr:uid="{00000000-0005-0000-0000-0000FF090000}"/>
    <cellStyle name="Обычный 6 7 2 2" xfId="2359" xr:uid="{00000000-0005-0000-0000-0000000A0000}"/>
    <cellStyle name="Обычный 6 7 2 2 2" xfId="4632" xr:uid="{00000000-0005-0000-0000-0000010A0000}"/>
    <cellStyle name="Обычный 6 7 2 2 2 2" xfId="8921" xr:uid="{0E487563-3D74-46E5-922A-F04AD085F653}"/>
    <cellStyle name="Обычный 6 7 2 2 3" xfId="6787" xr:uid="{28EEC02A-6B71-48F3-B4F0-9CDD508E03FC}"/>
    <cellStyle name="Обычный 6 7 2 3" xfId="3682" xr:uid="{00000000-0005-0000-0000-0000020A0000}"/>
    <cellStyle name="Обычный 6 7 2 3 2" xfId="7973" xr:uid="{2FC2FEE4-441B-43DE-B954-AB262F0779A6}"/>
    <cellStyle name="Обычный 6 7 2 4" xfId="5839" xr:uid="{21B0EDC3-AD82-4148-9698-5521D8659C74}"/>
    <cellStyle name="Обычный 6 7 3" xfId="1887" xr:uid="{00000000-0005-0000-0000-0000030A0000}"/>
    <cellStyle name="Обычный 6 7 3 2" xfId="4160" xr:uid="{00000000-0005-0000-0000-0000040A0000}"/>
    <cellStyle name="Обычный 6 7 3 2 2" xfId="8449" xr:uid="{8DDBCBBD-B4EA-4A04-897C-B751E1799D2D}"/>
    <cellStyle name="Обычный 6 7 3 3" xfId="6315" xr:uid="{79282D73-FC4F-4697-ACE7-8EBB767AED57}"/>
    <cellStyle name="Обычный 6 7 4" xfId="3210" xr:uid="{00000000-0005-0000-0000-0000050A0000}"/>
    <cellStyle name="Обычный 6 7 4 2" xfId="7501" xr:uid="{56767AF2-8E5C-49D3-9842-40BB57DEDD5B}"/>
    <cellStyle name="Обычный 6 7 5" xfId="5364" xr:uid="{57CD2EB4-1800-4D5B-B75D-036FAF8FF928}"/>
    <cellStyle name="Обычный 6 8" xfId="1171" xr:uid="{00000000-0005-0000-0000-0000060A0000}"/>
    <cellStyle name="Обычный 6 8 2" xfId="2131" xr:uid="{00000000-0005-0000-0000-0000070A0000}"/>
    <cellStyle name="Обычный 6 8 2 2" xfId="4404" xr:uid="{00000000-0005-0000-0000-0000080A0000}"/>
    <cellStyle name="Обычный 6 8 2 2 2" xfId="8693" xr:uid="{48C73D58-C07A-4104-8C12-B21D0B717563}"/>
    <cellStyle name="Обычный 6 8 2 3" xfId="6559" xr:uid="{4462746A-210B-4214-8F9E-4A5B60E564A3}"/>
    <cellStyle name="Обычный 6 8 3" xfId="3454" xr:uid="{00000000-0005-0000-0000-0000090A0000}"/>
    <cellStyle name="Обычный 6 8 3 2" xfId="7745" xr:uid="{68DD42A5-D67F-4CBD-B55C-394440403304}"/>
    <cellStyle name="Обычный 6 8 4" xfId="5611" xr:uid="{50229F71-3E6E-4685-A906-C1EC14D8A1AF}"/>
    <cellStyle name="Обычный 6 9" xfId="1654" xr:uid="{00000000-0005-0000-0000-00000A0A0000}"/>
    <cellStyle name="Обычный 6 9 2" xfId="3932" xr:uid="{00000000-0005-0000-0000-00000B0A0000}"/>
    <cellStyle name="Обычный 6 9 2 2" xfId="8221" xr:uid="{B3DFA9AF-C56D-403A-A4C4-9857F0A956DA}"/>
    <cellStyle name="Обычный 6 9 3" xfId="6087" xr:uid="{F119D2C6-9133-43D8-A7A0-5D92EE50C3A6}"/>
    <cellStyle name="Обычный 7" xfId="201" xr:uid="{00000000-0005-0000-0000-00000C0A0000}"/>
    <cellStyle name="Обычный 7 10" xfId="2747" xr:uid="{00000000-0005-0000-0000-00000D0A0000}"/>
    <cellStyle name="Обычный 7 10 2" xfId="4891" xr:uid="{00000000-0005-0000-0000-00000E0A0000}"/>
    <cellStyle name="Обычный 7 10 2 2" xfId="9173" xr:uid="{20406406-9311-4EC3-B8A0-9307B8157D4E}"/>
    <cellStyle name="Обычный 7 10 3" xfId="7041" xr:uid="{5820638B-0A9D-4537-A3F2-EAD2E0E0A79A}"/>
    <cellStyle name="Обычный 7 11" xfId="2869" xr:uid="{00000000-0005-0000-0000-00000F0A0000}"/>
    <cellStyle name="Обычный 7 11 2" xfId="7160" xr:uid="{EEE49968-4383-4F35-BF6C-A483AAD28968}"/>
    <cellStyle name="Обычный 7 12" xfId="2983" xr:uid="{00000000-0005-0000-0000-0000100A0000}"/>
    <cellStyle name="Обычный 7 12 2" xfId="7274" xr:uid="{676D8F85-22ED-4A42-9DAB-B95A89F89425}"/>
    <cellStyle name="Обычный 7 13" xfId="5011" xr:uid="{00000000-0005-0000-0000-0000110A0000}"/>
    <cellStyle name="Обычный 7 13 2" xfId="9292" xr:uid="{1728A43B-3CE4-4F0D-830B-7897F6EDBDCD}"/>
    <cellStyle name="Обычный 7 14" xfId="5129" xr:uid="{DC6062EE-4EB3-4F58-A832-DC2494A3EBD9}"/>
    <cellStyle name="Обычный 7 2" xfId="279" xr:uid="{00000000-0005-0000-0000-0000120A0000}"/>
    <cellStyle name="Обычный 7 2 10" xfId="2879" xr:uid="{00000000-0005-0000-0000-0000130A0000}"/>
    <cellStyle name="Обычный 7 2 10 2" xfId="7170" xr:uid="{AFF1022F-3545-46AF-86D0-40DAA8389D25}"/>
    <cellStyle name="Обычный 7 2 11" xfId="2993" xr:uid="{00000000-0005-0000-0000-0000140A0000}"/>
    <cellStyle name="Обычный 7 2 11 2" xfId="7284" xr:uid="{4EB8D80B-A483-471A-999B-5D647419DFAA}"/>
    <cellStyle name="Обычный 7 2 12" xfId="5021" xr:uid="{00000000-0005-0000-0000-0000150A0000}"/>
    <cellStyle name="Обычный 7 2 12 2" xfId="9302" xr:uid="{6B05C4D7-5ACF-407F-8743-1BF9438FA423}"/>
    <cellStyle name="Обычный 7 2 13" xfId="5143" xr:uid="{53E84EE5-DAC4-4532-975A-4798B91419B2}"/>
    <cellStyle name="Обычный 7 2 2" xfId="386" xr:uid="{00000000-0005-0000-0000-0000160A0000}"/>
    <cellStyle name="Обычный 7 2 2 10" xfId="5040" xr:uid="{00000000-0005-0000-0000-0000170A0000}"/>
    <cellStyle name="Обычный 7 2 2 10 2" xfId="9321" xr:uid="{51899B65-437D-4B01-B44C-950BAE4F7CBB}"/>
    <cellStyle name="Обычный 7 2 2 11" xfId="5162" xr:uid="{21D51068-96B2-4064-BE5C-A269DCBE4944}"/>
    <cellStyle name="Обычный 7 2 2 2" xfId="492" xr:uid="{00000000-0005-0000-0000-0000180A0000}"/>
    <cellStyle name="Обычный 7 2 2 2 10" xfId="5220" xr:uid="{623C4258-5713-4F6F-9F34-E92CA70FE16E}"/>
    <cellStyle name="Обычный 7 2 2 2 2" xfId="678" xr:uid="{00000000-0005-0000-0000-0000190A0000}"/>
    <cellStyle name="Обычный 7 2 2 2 2 2" xfId="999" xr:uid="{00000000-0005-0000-0000-00001A0A0000}"/>
    <cellStyle name="Обычный 7 2 2 2 2 2 2" xfId="1601" xr:uid="{00000000-0005-0000-0000-00001B0A0000}"/>
    <cellStyle name="Обычный 7 2 2 2 2 2 2 2" xfId="2560" xr:uid="{00000000-0005-0000-0000-00001C0A0000}"/>
    <cellStyle name="Обычный 7 2 2 2 2 2 2 2 2" xfId="4833" xr:uid="{00000000-0005-0000-0000-00001D0A0000}"/>
    <cellStyle name="Обычный 7 2 2 2 2 2 2 2 2 2" xfId="9122" xr:uid="{598B7517-C4F5-4106-B9BB-991D00081103}"/>
    <cellStyle name="Обычный 7 2 2 2 2 2 2 2 3" xfId="6988" xr:uid="{C1AD18F0-A1E6-423F-A2EF-8D70D25407FB}"/>
    <cellStyle name="Обычный 7 2 2 2 2 2 2 3" xfId="3883" xr:uid="{00000000-0005-0000-0000-00001E0A0000}"/>
    <cellStyle name="Обычный 7 2 2 2 2 2 2 3 2" xfId="8174" xr:uid="{6C235999-68A1-46A9-A409-7CE0DF24DB9B}"/>
    <cellStyle name="Обычный 7 2 2 2 2 2 2 4" xfId="6040" xr:uid="{9BA7DDE0-EF6F-45AC-9AAE-0D107E7DBDE9}"/>
    <cellStyle name="Обычный 7 2 2 2 2 2 3" xfId="2088" xr:uid="{00000000-0005-0000-0000-00001F0A0000}"/>
    <cellStyle name="Обычный 7 2 2 2 2 2 3 2" xfId="4361" xr:uid="{00000000-0005-0000-0000-0000200A0000}"/>
    <cellStyle name="Обычный 7 2 2 2 2 2 3 2 2" xfId="8650" xr:uid="{8D1129A4-D3F6-4667-B582-874FB5A4C2FD}"/>
    <cellStyle name="Обычный 7 2 2 2 2 2 3 3" xfId="6516" xr:uid="{C30678EC-01DF-4614-B77D-2DC1B43E4E76}"/>
    <cellStyle name="Обычный 7 2 2 2 2 2 4" xfId="3411" xr:uid="{00000000-0005-0000-0000-0000210A0000}"/>
    <cellStyle name="Обычный 7 2 2 2 2 2 4 2" xfId="7702" xr:uid="{F538D86A-059F-4E5F-9781-A0D5C5534B39}"/>
    <cellStyle name="Обычный 7 2 2 2 2 2 5" xfId="5565" xr:uid="{FD53244D-C0E9-4008-B120-92E0D66788FD}"/>
    <cellStyle name="Обычный 7 2 2 2 2 3" xfId="1373" xr:uid="{00000000-0005-0000-0000-0000220A0000}"/>
    <cellStyle name="Обычный 7 2 2 2 2 3 2" xfId="2332" xr:uid="{00000000-0005-0000-0000-0000230A0000}"/>
    <cellStyle name="Обычный 7 2 2 2 2 3 2 2" xfId="4605" xr:uid="{00000000-0005-0000-0000-0000240A0000}"/>
    <cellStyle name="Обычный 7 2 2 2 2 3 2 2 2" xfId="8894" xr:uid="{F474910A-AE38-4C97-A105-70FACFD28B98}"/>
    <cellStyle name="Обычный 7 2 2 2 2 3 2 3" xfId="6760" xr:uid="{7F80A541-2CD6-404C-8EAE-9499E4F677E3}"/>
    <cellStyle name="Обычный 7 2 2 2 2 3 3" xfId="3655" xr:uid="{00000000-0005-0000-0000-0000250A0000}"/>
    <cellStyle name="Обычный 7 2 2 2 2 3 3 2" xfId="7946" xr:uid="{684EE76F-0BF5-4620-9120-F289B89C54F1}"/>
    <cellStyle name="Обычный 7 2 2 2 2 3 4" xfId="5812" xr:uid="{72E6D520-C294-47F7-9E8F-C5302873B8CF}"/>
    <cellStyle name="Обычный 7 2 2 2 2 4" xfId="1859" xr:uid="{00000000-0005-0000-0000-0000260A0000}"/>
    <cellStyle name="Обычный 7 2 2 2 2 4 2" xfId="4133" xr:uid="{00000000-0005-0000-0000-0000270A0000}"/>
    <cellStyle name="Обычный 7 2 2 2 2 4 2 2" xfId="8422" xr:uid="{23F3104C-CA0A-408D-80E6-737125DF30AA}"/>
    <cellStyle name="Обычный 7 2 2 2 2 4 3" xfId="6288" xr:uid="{85170660-7044-4B22-8F7B-B1607B8603A1}"/>
    <cellStyle name="Обычный 7 2 2 2 2 5" xfId="3183" xr:uid="{00000000-0005-0000-0000-0000280A0000}"/>
    <cellStyle name="Обычный 7 2 2 2 2 5 2" xfId="7474" xr:uid="{129ABC06-8B35-4F78-90DE-B9DDE1CF9EE9}"/>
    <cellStyle name="Обычный 7 2 2 2 2 6" xfId="5335" xr:uid="{AFCB9FE0-C420-4EC6-92C8-4916AEDA6994}"/>
    <cellStyle name="Обычный 7 2 2 2 3" xfId="884" xr:uid="{00000000-0005-0000-0000-0000290A0000}"/>
    <cellStyle name="Обычный 7 2 2 2 3 2" xfId="1487" xr:uid="{00000000-0005-0000-0000-00002A0A0000}"/>
    <cellStyle name="Обычный 7 2 2 2 3 2 2" xfId="2446" xr:uid="{00000000-0005-0000-0000-00002B0A0000}"/>
    <cellStyle name="Обычный 7 2 2 2 3 2 2 2" xfId="4719" xr:uid="{00000000-0005-0000-0000-00002C0A0000}"/>
    <cellStyle name="Обычный 7 2 2 2 3 2 2 2 2" xfId="9008" xr:uid="{40EAB99F-5DFC-42EF-BBD1-9737EDBB56F6}"/>
    <cellStyle name="Обычный 7 2 2 2 3 2 2 3" xfId="6874" xr:uid="{3A715012-E6FA-4968-9781-934E9E52B7E0}"/>
    <cellStyle name="Обычный 7 2 2 2 3 2 3" xfId="3769" xr:uid="{00000000-0005-0000-0000-00002D0A0000}"/>
    <cellStyle name="Обычный 7 2 2 2 3 2 3 2" xfId="8060" xr:uid="{E2D6F2DA-89B7-461A-8877-1AA574A4778F}"/>
    <cellStyle name="Обычный 7 2 2 2 3 2 4" xfId="5926" xr:uid="{54E48374-ECFE-490B-817A-2D16D6AAC6B5}"/>
    <cellStyle name="Обычный 7 2 2 2 3 3" xfId="1974" xr:uid="{00000000-0005-0000-0000-00002E0A0000}"/>
    <cellStyle name="Обычный 7 2 2 2 3 3 2" xfId="4247" xr:uid="{00000000-0005-0000-0000-00002F0A0000}"/>
    <cellStyle name="Обычный 7 2 2 2 3 3 2 2" xfId="8536" xr:uid="{948FDC47-5E6D-46B8-9B25-D992BB7D7F5D}"/>
    <cellStyle name="Обычный 7 2 2 2 3 3 3" xfId="6402" xr:uid="{4C074831-AD30-493E-B101-8AE5327D0BB4}"/>
    <cellStyle name="Обычный 7 2 2 2 3 4" xfId="3297" xr:uid="{00000000-0005-0000-0000-0000300A0000}"/>
    <cellStyle name="Обычный 7 2 2 2 3 4 2" xfId="7588" xr:uid="{4875BE35-4F5A-469E-8D1C-A9EF4DDD61AC}"/>
    <cellStyle name="Обычный 7 2 2 2 3 5" xfId="5451" xr:uid="{121F06D1-5F05-4C4B-812B-ABEE39004806}"/>
    <cellStyle name="Обычный 7 2 2 2 4" xfId="1258" xr:uid="{00000000-0005-0000-0000-0000310A0000}"/>
    <cellStyle name="Обычный 7 2 2 2 4 2" xfId="2218" xr:uid="{00000000-0005-0000-0000-0000320A0000}"/>
    <cellStyle name="Обычный 7 2 2 2 4 2 2" xfId="4491" xr:uid="{00000000-0005-0000-0000-0000330A0000}"/>
    <cellStyle name="Обычный 7 2 2 2 4 2 2 2" xfId="8780" xr:uid="{79E62DED-1BAF-49F3-8791-43225F249B27}"/>
    <cellStyle name="Обычный 7 2 2 2 4 2 3" xfId="6646" xr:uid="{C139849D-A041-4D64-87A1-F739034FCFFF}"/>
    <cellStyle name="Обычный 7 2 2 2 4 3" xfId="3541" xr:uid="{00000000-0005-0000-0000-0000340A0000}"/>
    <cellStyle name="Обычный 7 2 2 2 4 3 2" xfId="7832" xr:uid="{51624FC4-37DA-4D81-B206-E7763407959B}"/>
    <cellStyle name="Обычный 7 2 2 2 4 4" xfId="5698" xr:uid="{8B5D0655-F375-43EC-BDFC-F725AA02D6A7}"/>
    <cellStyle name="Обычный 7 2 2 2 5" xfId="1743" xr:uid="{00000000-0005-0000-0000-0000350A0000}"/>
    <cellStyle name="Обычный 7 2 2 2 5 2" xfId="4019" xr:uid="{00000000-0005-0000-0000-0000360A0000}"/>
    <cellStyle name="Обычный 7 2 2 2 5 2 2" xfId="8308" xr:uid="{770E18E1-46B8-4E11-B43F-7291E559FFA6}"/>
    <cellStyle name="Обычный 7 2 2 2 5 3" xfId="6174" xr:uid="{1E0AA8CB-CFE6-429B-8EFA-6BA72EE33225}"/>
    <cellStyle name="Обычный 7 2 2 2 6" xfId="2833" xr:uid="{00000000-0005-0000-0000-0000370A0000}"/>
    <cellStyle name="Обычный 7 2 2 2 6 2" xfId="4977" xr:uid="{00000000-0005-0000-0000-0000380A0000}"/>
    <cellStyle name="Обычный 7 2 2 2 6 2 2" xfId="9259" xr:uid="{5B1E4269-520A-4A29-9F4D-99E943E953A3}"/>
    <cellStyle name="Обычный 7 2 2 2 6 3" xfId="7127" xr:uid="{297B3E78-035A-4C5E-8F52-C37BD2BBA5C8}"/>
    <cellStyle name="Обычный 7 2 2 2 7" xfId="2955" xr:uid="{00000000-0005-0000-0000-0000390A0000}"/>
    <cellStyle name="Обычный 7 2 2 2 7 2" xfId="7246" xr:uid="{E68D8185-AB41-4CCC-9CFB-77B8768AA865}"/>
    <cellStyle name="Обычный 7 2 2 2 8" xfId="3069" xr:uid="{00000000-0005-0000-0000-00003A0A0000}"/>
    <cellStyle name="Обычный 7 2 2 2 8 2" xfId="7360" xr:uid="{E6030DCB-7892-4340-8E3E-18B69FD4D95D}"/>
    <cellStyle name="Обычный 7 2 2 2 9" xfId="5097" xr:uid="{00000000-0005-0000-0000-00003B0A0000}"/>
    <cellStyle name="Обычный 7 2 2 2 9 2" xfId="9378" xr:uid="{D223FE1F-2661-42FD-977F-2598B0B5F3C5}"/>
    <cellStyle name="Обычный 7 2 2 3" xfId="618" xr:uid="{00000000-0005-0000-0000-00003C0A0000}"/>
    <cellStyle name="Обычный 7 2 2 3 2" xfId="942" xr:uid="{00000000-0005-0000-0000-00003D0A0000}"/>
    <cellStyle name="Обычный 7 2 2 3 2 2" xfId="1544" xr:uid="{00000000-0005-0000-0000-00003E0A0000}"/>
    <cellStyle name="Обычный 7 2 2 3 2 2 2" xfId="2503" xr:uid="{00000000-0005-0000-0000-00003F0A0000}"/>
    <cellStyle name="Обычный 7 2 2 3 2 2 2 2" xfId="4776" xr:uid="{00000000-0005-0000-0000-0000400A0000}"/>
    <cellStyle name="Обычный 7 2 2 3 2 2 2 2 2" xfId="9065" xr:uid="{0048AD35-54AD-4B41-B951-02C81EB09B4B}"/>
    <cellStyle name="Обычный 7 2 2 3 2 2 2 3" xfId="6931" xr:uid="{CEA763C8-4535-4868-BD98-0AF9EA452A6F}"/>
    <cellStyle name="Обычный 7 2 2 3 2 2 3" xfId="3826" xr:uid="{00000000-0005-0000-0000-0000410A0000}"/>
    <cellStyle name="Обычный 7 2 2 3 2 2 3 2" xfId="8117" xr:uid="{E3AB2CFA-6FBE-4659-9F5C-C0E5296555D9}"/>
    <cellStyle name="Обычный 7 2 2 3 2 2 4" xfId="5983" xr:uid="{A9789559-C5E7-435A-8B2E-4251C4D781D8}"/>
    <cellStyle name="Обычный 7 2 2 3 2 3" xfId="2031" xr:uid="{00000000-0005-0000-0000-0000420A0000}"/>
    <cellStyle name="Обычный 7 2 2 3 2 3 2" xfId="4304" xr:uid="{00000000-0005-0000-0000-0000430A0000}"/>
    <cellStyle name="Обычный 7 2 2 3 2 3 2 2" xfId="8593" xr:uid="{B8D762DF-18B0-4BBB-BF64-2AC3720CFB2C}"/>
    <cellStyle name="Обычный 7 2 2 3 2 3 3" xfId="6459" xr:uid="{98147ED3-2756-4F3B-9518-FD96AE5B0315}"/>
    <cellStyle name="Обычный 7 2 2 3 2 4" xfId="3354" xr:uid="{00000000-0005-0000-0000-0000440A0000}"/>
    <cellStyle name="Обычный 7 2 2 3 2 4 2" xfId="7645" xr:uid="{E32B3BD2-0A75-4DA0-903A-69A286C9C21C}"/>
    <cellStyle name="Обычный 7 2 2 3 2 5" xfId="5508" xr:uid="{5ECEEBFF-45AC-44DD-9F79-43CEDD2A53F9}"/>
    <cellStyle name="Обычный 7 2 2 3 3" xfId="1316" xr:uid="{00000000-0005-0000-0000-0000450A0000}"/>
    <cellStyle name="Обычный 7 2 2 3 3 2" xfId="2275" xr:uid="{00000000-0005-0000-0000-0000460A0000}"/>
    <cellStyle name="Обычный 7 2 2 3 3 2 2" xfId="4548" xr:uid="{00000000-0005-0000-0000-0000470A0000}"/>
    <cellStyle name="Обычный 7 2 2 3 3 2 2 2" xfId="8837" xr:uid="{0A30AFD2-11A9-4AD8-8A0B-1B3811E4F3B4}"/>
    <cellStyle name="Обычный 7 2 2 3 3 2 3" xfId="6703" xr:uid="{1067F162-9B3A-4CAF-97D1-71D7C871DB30}"/>
    <cellStyle name="Обычный 7 2 2 3 3 3" xfId="3598" xr:uid="{00000000-0005-0000-0000-0000480A0000}"/>
    <cellStyle name="Обычный 7 2 2 3 3 3 2" xfId="7889" xr:uid="{A75F582D-495C-492B-AEAE-9C0F8A7F6DB2}"/>
    <cellStyle name="Обычный 7 2 2 3 3 4" xfId="5755" xr:uid="{4A08321B-6F43-456F-A4DC-0DC442E676E0}"/>
    <cellStyle name="Обычный 7 2 2 3 4" xfId="1802" xr:uid="{00000000-0005-0000-0000-0000490A0000}"/>
    <cellStyle name="Обычный 7 2 2 3 4 2" xfId="4076" xr:uid="{00000000-0005-0000-0000-00004A0A0000}"/>
    <cellStyle name="Обычный 7 2 2 3 4 2 2" xfId="8365" xr:uid="{39D4B581-A8E2-42F6-A87B-0655AF4D5DD0}"/>
    <cellStyle name="Обычный 7 2 2 3 4 3" xfId="6231" xr:uid="{3D685373-D843-474B-A89B-CDDDD15355C0}"/>
    <cellStyle name="Обычный 7 2 2 3 5" xfId="3126" xr:uid="{00000000-0005-0000-0000-00004B0A0000}"/>
    <cellStyle name="Обычный 7 2 2 3 5 2" xfId="7417" xr:uid="{CDE22B78-99AF-424D-98AB-5E00F5990DD7}"/>
    <cellStyle name="Обычный 7 2 2 3 6" xfId="5278" xr:uid="{98A51CB7-1A1C-47D8-BC21-67ACABB064A0}"/>
    <cellStyle name="Обычный 7 2 2 4" xfId="827" xr:uid="{00000000-0005-0000-0000-00004C0A0000}"/>
    <cellStyle name="Обычный 7 2 2 4 2" xfId="1430" xr:uid="{00000000-0005-0000-0000-00004D0A0000}"/>
    <cellStyle name="Обычный 7 2 2 4 2 2" xfId="2389" xr:uid="{00000000-0005-0000-0000-00004E0A0000}"/>
    <cellStyle name="Обычный 7 2 2 4 2 2 2" xfId="4662" xr:uid="{00000000-0005-0000-0000-00004F0A0000}"/>
    <cellStyle name="Обычный 7 2 2 4 2 2 2 2" xfId="8951" xr:uid="{8D2DDB76-9C5E-49C6-88F1-8DF7A649F10A}"/>
    <cellStyle name="Обычный 7 2 2 4 2 2 3" xfId="6817" xr:uid="{AAAEFCDE-9563-417E-9AED-3F57F8FBC2EB}"/>
    <cellStyle name="Обычный 7 2 2 4 2 3" xfId="3712" xr:uid="{00000000-0005-0000-0000-0000500A0000}"/>
    <cellStyle name="Обычный 7 2 2 4 2 3 2" xfId="8003" xr:uid="{F02D3D02-C3A0-4068-9653-7B57611927A3}"/>
    <cellStyle name="Обычный 7 2 2 4 2 4" xfId="5869" xr:uid="{4829B546-3689-490D-B5D2-4FEE8D48DC1D}"/>
    <cellStyle name="Обычный 7 2 2 4 3" xfId="1917" xr:uid="{00000000-0005-0000-0000-0000510A0000}"/>
    <cellStyle name="Обычный 7 2 2 4 3 2" xfId="4190" xr:uid="{00000000-0005-0000-0000-0000520A0000}"/>
    <cellStyle name="Обычный 7 2 2 4 3 2 2" xfId="8479" xr:uid="{42D13A01-58CA-436B-A2E8-BD5F00D70696}"/>
    <cellStyle name="Обычный 7 2 2 4 3 3" xfId="6345" xr:uid="{DFA6E027-BCB7-4482-BE9D-1176C18848CA}"/>
    <cellStyle name="Обычный 7 2 2 4 4" xfId="3240" xr:uid="{00000000-0005-0000-0000-0000530A0000}"/>
    <cellStyle name="Обычный 7 2 2 4 4 2" xfId="7531" xr:uid="{66492E36-B3D7-4054-9CC5-4B3865952560}"/>
    <cellStyle name="Обычный 7 2 2 4 5" xfId="5394" xr:uid="{B93779BD-8CFB-4F51-8AB7-421B543142F3}"/>
    <cellStyle name="Обычный 7 2 2 5" xfId="1201" xr:uid="{00000000-0005-0000-0000-0000540A0000}"/>
    <cellStyle name="Обычный 7 2 2 5 2" xfId="2161" xr:uid="{00000000-0005-0000-0000-0000550A0000}"/>
    <cellStyle name="Обычный 7 2 2 5 2 2" xfId="4434" xr:uid="{00000000-0005-0000-0000-0000560A0000}"/>
    <cellStyle name="Обычный 7 2 2 5 2 2 2" xfId="8723" xr:uid="{538B0B6B-93E7-4621-9309-160B814B36B2}"/>
    <cellStyle name="Обычный 7 2 2 5 2 3" xfId="6589" xr:uid="{921765ED-7801-43F0-997C-BD6E03CB7CE4}"/>
    <cellStyle name="Обычный 7 2 2 5 3" xfId="3484" xr:uid="{00000000-0005-0000-0000-0000570A0000}"/>
    <cellStyle name="Обычный 7 2 2 5 3 2" xfId="7775" xr:uid="{A23D380A-53E1-4BC0-814B-D9E6DD9035B7}"/>
    <cellStyle name="Обычный 7 2 2 5 4" xfId="5641" xr:uid="{529B1F8B-664F-4263-A83E-FE829D4014B7}"/>
    <cellStyle name="Обычный 7 2 2 6" xfId="1686" xr:uid="{00000000-0005-0000-0000-0000580A0000}"/>
    <cellStyle name="Обычный 7 2 2 6 2" xfId="3962" xr:uid="{00000000-0005-0000-0000-0000590A0000}"/>
    <cellStyle name="Обычный 7 2 2 6 2 2" xfId="8251" xr:uid="{76B3C08A-A0F3-4E0D-9E98-2739EA8C148F}"/>
    <cellStyle name="Обычный 7 2 2 6 3" xfId="6117" xr:uid="{60E1EED3-22DF-4314-A587-2A8BC899CCD4}"/>
    <cellStyle name="Обычный 7 2 2 7" xfId="2776" xr:uid="{00000000-0005-0000-0000-00005A0A0000}"/>
    <cellStyle name="Обычный 7 2 2 7 2" xfId="4920" xr:uid="{00000000-0005-0000-0000-00005B0A0000}"/>
    <cellStyle name="Обычный 7 2 2 7 2 2" xfId="9202" xr:uid="{31406CF1-8E90-443D-BD54-C42153B1D3BE}"/>
    <cellStyle name="Обычный 7 2 2 7 3" xfId="7070" xr:uid="{15D54C69-BC30-4C33-ACD8-AC8D98405138}"/>
    <cellStyle name="Обычный 7 2 2 8" xfId="2898" xr:uid="{00000000-0005-0000-0000-00005C0A0000}"/>
    <cellStyle name="Обычный 7 2 2 8 2" xfId="7189" xr:uid="{CDC10128-FC6A-484D-8EAF-8D90F8BA8EB9}"/>
    <cellStyle name="Обычный 7 2 2 9" xfId="3012" xr:uid="{00000000-0005-0000-0000-00005D0A0000}"/>
    <cellStyle name="Обычный 7 2 2 9 2" xfId="7303" xr:uid="{CF60AF29-AE25-43A5-AFF7-AA2C77149A75}"/>
    <cellStyle name="Обычный 7 2 3" xfId="410" xr:uid="{00000000-0005-0000-0000-00005E0A0000}"/>
    <cellStyle name="Обычный 7 2 3 10" xfId="5059" xr:uid="{00000000-0005-0000-0000-00005F0A0000}"/>
    <cellStyle name="Обычный 7 2 3 10 2" xfId="9340" xr:uid="{9EA3A695-9948-4C28-BB9C-1D768842AFC0}"/>
    <cellStyle name="Обычный 7 2 3 11" xfId="5181" xr:uid="{9E47EB75-A6FE-4490-893B-4A4EE0659EBA}"/>
    <cellStyle name="Обычный 7 2 3 2" xfId="511" xr:uid="{00000000-0005-0000-0000-0000600A0000}"/>
    <cellStyle name="Обычный 7 2 3 2 10" xfId="5239" xr:uid="{6157515C-EB49-43A5-A1B6-1AE78371B58D}"/>
    <cellStyle name="Обычный 7 2 3 2 2" xfId="697" xr:uid="{00000000-0005-0000-0000-0000610A0000}"/>
    <cellStyle name="Обычный 7 2 3 2 2 2" xfId="1018" xr:uid="{00000000-0005-0000-0000-0000620A0000}"/>
    <cellStyle name="Обычный 7 2 3 2 2 2 2" xfId="1620" xr:uid="{00000000-0005-0000-0000-0000630A0000}"/>
    <cellStyle name="Обычный 7 2 3 2 2 2 2 2" xfId="2579" xr:uid="{00000000-0005-0000-0000-0000640A0000}"/>
    <cellStyle name="Обычный 7 2 3 2 2 2 2 2 2" xfId="4852" xr:uid="{00000000-0005-0000-0000-0000650A0000}"/>
    <cellStyle name="Обычный 7 2 3 2 2 2 2 2 2 2" xfId="9141" xr:uid="{6AD611F0-8AEF-4D8E-8639-B990A2525627}"/>
    <cellStyle name="Обычный 7 2 3 2 2 2 2 2 3" xfId="7007" xr:uid="{1E8F6291-69BC-4434-973A-2CAE782BAEC5}"/>
    <cellStyle name="Обычный 7 2 3 2 2 2 2 3" xfId="3902" xr:uid="{00000000-0005-0000-0000-0000660A0000}"/>
    <cellStyle name="Обычный 7 2 3 2 2 2 2 3 2" xfId="8193" xr:uid="{B8522ED9-3B43-407A-96A3-5857EB8619F0}"/>
    <cellStyle name="Обычный 7 2 3 2 2 2 2 4" xfId="6059" xr:uid="{9F6FC2C3-B8B8-47A7-A61F-66D26D69FB45}"/>
    <cellStyle name="Обычный 7 2 3 2 2 2 3" xfId="2107" xr:uid="{00000000-0005-0000-0000-0000670A0000}"/>
    <cellStyle name="Обычный 7 2 3 2 2 2 3 2" xfId="4380" xr:uid="{00000000-0005-0000-0000-0000680A0000}"/>
    <cellStyle name="Обычный 7 2 3 2 2 2 3 2 2" xfId="8669" xr:uid="{CB7F52CC-0E7A-4176-8E97-1C94B1D3E4D0}"/>
    <cellStyle name="Обычный 7 2 3 2 2 2 3 3" xfId="6535" xr:uid="{22BC79F3-5A35-4438-A3AA-3BDF45A37CD3}"/>
    <cellStyle name="Обычный 7 2 3 2 2 2 4" xfId="3430" xr:uid="{00000000-0005-0000-0000-0000690A0000}"/>
    <cellStyle name="Обычный 7 2 3 2 2 2 4 2" xfId="7721" xr:uid="{3626BFAF-4226-44E7-9F12-AA08C78B84AE}"/>
    <cellStyle name="Обычный 7 2 3 2 2 2 5" xfId="5584" xr:uid="{4EAB4FCA-A281-443A-9282-55B0934E920D}"/>
    <cellStyle name="Обычный 7 2 3 2 2 3" xfId="1392" xr:uid="{00000000-0005-0000-0000-00006A0A0000}"/>
    <cellStyle name="Обычный 7 2 3 2 2 3 2" xfId="2351" xr:uid="{00000000-0005-0000-0000-00006B0A0000}"/>
    <cellStyle name="Обычный 7 2 3 2 2 3 2 2" xfId="4624" xr:uid="{00000000-0005-0000-0000-00006C0A0000}"/>
    <cellStyle name="Обычный 7 2 3 2 2 3 2 2 2" xfId="8913" xr:uid="{3BED7197-87F3-4D45-B001-ED0508452196}"/>
    <cellStyle name="Обычный 7 2 3 2 2 3 2 3" xfId="6779" xr:uid="{911A7610-700A-4E38-B237-89BCA244BB34}"/>
    <cellStyle name="Обычный 7 2 3 2 2 3 3" xfId="3674" xr:uid="{00000000-0005-0000-0000-00006D0A0000}"/>
    <cellStyle name="Обычный 7 2 3 2 2 3 3 2" xfId="7965" xr:uid="{4B732E80-988C-4677-85D5-179BE0B48A69}"/>
    <cellStyle name="Обычный 7 2 3 2 2 3 4" xfId="5831" xr:uid="{316EBF91-8DBF-48B7-B129-AD3E8989D0DD}"/>
    <cellStyle name="Обычный 7 2 3 2 2 4" xfId="1878" xr:uid="{00000000-0005-0000-0000-00006E0A0000}"/>
    <cellStyle name="Обычный 7 2 3 2 2 4 2" xfId="4152" xr:uid="{00000000-0005-0000-0000-00006F0A0000}"/>
    <cellStyle name="Обычный 7 2 3 2 2 4 2 2" xfId="8441" xr:uid="{72DA88E5-423F-4030-A62D-36095975B9A2}"/>
    <cellStyle name="Обычный 7 2 3 2 2 4 3" xfId="6307" xr:uid="{38D1BA2D-BB2E-44E4-8C25-7D0040ED45A0}"/>
    <cellStyle name="Обычный 7 2 3 2 2 5" xfId="3202" xr:uid="{00000000-0005-0000-0000-0000700A0000}"/>
    <cellStyle name="Обычный 7 2 3 2 2 5 2" xfId="7493" xr:uid="{0D4F9E37-7679-4834-9274-ADB401B1D7FF}"/>
    <cellStyle name="Обычный 7 2 3 2 2 6" xfId="5354" xr:uid="{C0C5202E-D8A1-412F-8D88-D6F242D94C63}"/>
    <cellStyle name="Обычный 7 2 3 2 3" xfId="903" xr:uid="{00000000-0005-0000-0000-0000710A0000}"/>
    <cellStyle name="Обычный 7 2 3 2 3 2" xfId="1506" xr:uid="{00000000-0005-0000-0000-0000720A0000}"/>
    <cellStyle name="Обычный 7 2 3 2 3 2 2" xfId="2465" xr:uid="{00000000-0005-0000-0000-0000730A0000}"/>
    <cellStyle name="Обычный 7 2 3 2 3 2 2 2" xfId="4738" xr:uid="{00000000-0005-0000-0000-0000740A0000}"/>
    <cellStyle name="Обычный 7 2 3 2 3 2 2 2 2" xfId="9027" xr:uid="{233743CD-1D73-4FBD-A63D-5942D987BA6A}"/>
    <cellStyle name="Обычный 7 2 3 2 3 2 2 3" xfId="6893" xr:uid="{545132AD-0DA1-4EE8-9D5A-5521BD0691CE}"/>
    <cellStyle name="Обычный 7 2 3 2 3 2 3" xfId="3788" xr:uid="{00000000-0005-0000-0000-0000750A0000}"/>
    <cellStyle name="Обычный 7 2 3 2 3 2 3 2" xfId="8079" xr:uid="{828191A4-48C6-4D37-A273-49A4C15ED49F}"/>
    <cellStyle name="Обычный 7 2 3 2 3 2 4" xfId="5945" xr:uid="{EDF9AA1F-5DEB-44E2-B441-CE6F2CB71E3D}"/>
    <cellStyle name="Обычный 7 2 3 2 3 3" xfId="1993" xr:uid="{00000000-0005-0000-0000-0000760A0000}"/>
    <cellStyle name="Обычный 7 2 3 2 3 3 2" xfId="4266" xr:uid="{00000000-0005-0000-0000-0000770A0000}"/>
    <cellStyle name="Обычный 7 2 3 2 3 3 2 2" xfId="8555" xr:uid="{863B077E-9697-46BF-AC78-4749CB776DFB}"/>
    <cellStyle name="Обычный 7 2 3 2 3 3 3" xfId="6421" xr:uid="{D14B1132-B7B0-42CE-BF33-566EC0623B56}"/>
    <cellStyle name="Обычный 7 2 3 2 3 4" xfId="3316" xr:uid="{00000000-0005-0000-0000-0000780A0000}"/>
    <cellStyle name="Обычный 7 2 3 2 3 4 2" xfId="7607" xr:uid="{F959AF19-866B-45B6-AE3B-5821052BC5AE}"/>
    <cellStyle name="Обычный 7 2 3 2 3 5" xfId="5470" xr:uid="{E7927D25-41B8-49FA-AC51-BA7A75085937}"/>
    <cellStyle name="Обычный 7 2 3 2 4" xfId="1277" xr:uid="{00000000-0005-0000-0000-0000790A0000}"/>
    <cellStyle name="Обычный 7 2 3 2 4 2" xfId="2237" xr:uid="{00000000-0005-0000-0000-00007A0A0000}"/>
    <cellStyle name="Обычный 7 2 3 2 4 2 2" xfId="4510" xr:uid="{00000000-0005-0000-0000-00007B0A0000}"/>
    <cellStyle name="Обычный 7 2 3 2 4 2 2 2" xfId="8799" xr:uid="{B7E5A079-F470-4B42-8753-2CC5FC2592E3}"/>
    <cellStyle name="Обычный 7 2 3 2 4 2 3" xfId="6665" xr:uid="{3BE0DE6F-35E8-4A73-9786-965C7A6D2EE9}"/>
    <cellStyle name="Обычный 7 2 3 2 4 3" xfId="3560" xr:uid="{00000000-0005-0000-0000-00007C0A0000}"/>
    <cellStyle name="Обычный 7 2 3 2 4 3 2" xfId="7851" xr:uid="{94A2E50D-1260-461F-9FAD-8217906EC80C}"/>
    <cellStyle name="Обычный 7 2 3 2 4 4" xfId="5717" xr:uid="{C3DCF5C2-2E70-403B-AB0A-AD54BF40DB61}"/>
    <cellStyle name="Обычный 7 2 3 2 5" xfId="1762" xr:uid="{00000000-0005-0000-0000-00007D0A0000}"/>
    <cellStyle name="Обычный 7 2 3 2 5 2" xfId="4038" xr:uid="{00000000-0005-0000-0000-00007E0A0000}"/>
    <cellStyle name="Обычный 7 2 3 2 5 2 2" xfId="8327" xr:uid="{86FACCC9-461B-402F-A17A-B9ABDFCE2126}"/>
    <cellStyle name="Обычный 7 2 3 2 5 3" xfId="6193" xr:uid="{826469A1-D132-428C-A65B-1DFE7139C254}"/>
    <cellStyle name="Обычный 7 2 3 2 6" xfId="2852" xr:uid="{00000000-0005-0000-0000-00007F0A0000}"/>
    <cellStyle name="Обычный 7 2 3 2 6 2" xfId="4996" xr:uid="{00000000-0005-0000-0000-0000800A0000}"/>
    <cellStyle name="Обычный 7 2 3 2 6 2 2" xfId="9278" xr:uid="{FC763CB4-6CDE-4EA5-B709-545B5BC2F5BB}"/>
    <cellStyle name="Обычный 7 2 3 2 6 3" xfId="7146" xr:uid="{0B83EC51-6705-4D06-AD78-BAA2EF0AE753}"/>
    <cellStyle name="Обычный 7 2 3 2 7" xfId="2974" xr:uid="{00000000-0005-0000-0000-0000810A0000}"/>
    <cellStyle name="Обычный 7 2 3 2 7 2" xfId="7265" xr:uid="{4B72C8FE-5B00-4BB9-AB3A-3B951FFAD09A}"/>
    <cellStyle name="Обычный 7 2 3 2 8" xfId="3088" xr:uid="{00000000-0005-0000-0000-0000820A0000}"/>
    <cellStyle name="Обычный 7 2 3 2 8 2" xfId="7379" xr:uid="{3B228E2E-DBB4-417F-94D5-AEFA5E61BA46}"/>
    <cellStyle name="Обычный 7 2 3 2 9" xfId="5116" xr:uid="{00000000-0005-0000-0000-0000830A0000}"/>
    <cellStyle name="Обычный 7 2 3 2 9 2" xfId="9397" xr:uid="{89D5C007-6CD5-48E5-8FCB-8397FA65E3B5}"/>
    <cellStyle name="Обычный 7 2 3 3" xfId="638" xr:uid="{00000000-0005-0000-0000-0000840A0000}"/>
    <cellStyle name="Обычный 7 2 3 3 2" xfId="961" xr:uid="{00000000-0005-0000-0000-0000850A0000}"/>
    <cellStyle name="Обычный 7 2 3 3 2 2" xfId="1563" xr:uid="{00000000-0005-0000-0000-0000860A0000}"/>
    <cellStyle name="Обычный 7 2 3 3 2 2 2" xfId="2522" xr:uid="{00000000-0005-0000-0000-0000870A0000}"/>
    <cellStyle name="Обычный 7 2 3 3 2 2 2 2" xfId="4795" xr:uid="{00000000-0005-0000-0000-0000880A0000}"/>
    <cellStyle name="Обычный 7 2 3 3 2 2 2 2 2" xfId="9084" xr:uid="{CB607509-C01D-414B-B8A7-2B75C3C0669A}"/>
    <cellStyle name="Обычный 7 2 3 3 2 2 2 3" xfId="6950" xr:uid="{8DFBE26F-772B-465B-984F-2714DF52C16C}"/>
    <cellStyle name="Обычный 7 2 3 3 2 2 3" xfId="3845" xr:uid="{00000000-0005-0000-0000-0000890A0000}"/>
    <cellStyle name="Обычный 7 2 3 3 2 2 3 2" xfId="8136" xr:uid="{B0687B88-D6EF-429F-9DCA-AE68A2D239E8}"/>
    <cellStyle name="Обычный 7 2 3 3 2 2 4" xfId="6002" xr:uid="{E642181D-4EA6-4F55-A224-C18B3C49A1E2}"/>
    <cellStyle name="Обычный 7 2 3 3 2 3" xfId="2050" xr:uid="{00000000-0005-0000-0000-00008A0A0000}"/>
    <cellStyle name="Обычный 7 2 3 3 2 3 2" xfId="4323" xr:uid="{00000000-0005-0000-0000-00008B0A0000}"/>
    <cellStyle name="Обычный 7 2 3 3 2 3 2 2" xfId="8612" xr:uid="{970330DA-2519-4C48-A959-D8404B40A4E5}"/>
    <cellStyle name="Обычный 7 2 3 3 2 3 3" xfId="6478" xr:uid="{3D9C6903-580C-4851-803B-BD9450687365}"/>
    <cellStyle name="Обычный 7 2 3 3 2 4" xfId="3373" xr:uid="{00000000-0005-0000-0000-00008C0A0000}"/>
    <cellStyle name="Обычный 7 2 3 3 2 4 2" xfId="7664" xr:uid="{F2CA5C5E-3604-43A4-A176-2C7BF14E82D7}"/>
    <cellStyle name="Обычный 7 2 3 3 2 5" xfId="5527" xr:uid="{5CEA05C2-A6F0-4133-9BC7-039C36A9B5F3}"/>
    <cellStyle name="Обычный 7 2 3 3 3" xfId="1335" xr:uid="{00000000-0005-0000-0000-00008D0A0000}"/>
    <cellStyle name="Обычный 7 2 3 3 3 2" xfId="2294" xr:uid="{00000000-0005-0000-0000-00008E0A0000}"/>
    <cellStyle name="Обычный 7 2 3 3 3 2 2" xfId="4567" xr:uid="{00000000-0005-0000-0000-00008F0A0000}"/>
    <cellStyle name="Обычный 7 2 3 3 3 2 2 2" xfId="8856" xr:uid="{3507BCA5-FE0F-42A0-97FB-DDF97388A794}"/>
    <cellStyle name="Обычный 7 2 3 3 3 2 3" xfId="6722" xr:uid="{DC9A3D67-9D15-41E3-BAD4-6316E6C05A98}"/>
    <cellStyle name="Обычный 7 2 3 3 3 3" xfId="3617" xr:uid="{00000000-0005-0000-0000-0000900A0000}"/>
    <cellStyle name="Обычный 7 2 3 3 3 3 2" xfId="7908" xr:uid="{7F5CA8A5-5C9E-4F25-B5E8-7A0F38E041CB}"/>
    <cellStyle name="Обычный 7 2 3 3 3 4" xfId="5774" xr:uid="{A2D051AE-30D7-42BD-9A7D-59CC23540D43}"/>
    <cellStyle name="Обычный 7 2 3 3 4" xfId="1821" xr:uid="{00000000-0005-0000-0000-0000910A0000}"/>
    <cellStyle name="Обычный 7 2 3 3 4 2" xfId="4095" xr:uid="{00000000-0005-0000-0000-0000920A0000}"/>
    <cellStyle name="Обычный 7 2 3 3 4 2 2" xfId="8384" xr:uid="{D1D78EC6-0779-410E-94F7-8089146C3CFF}"/>
    <cellStyle name="Обычный 7 2 3 3 4 3" xfId="6250" xr:uid="{76B70C95-0669-4385-BCB5-C96B30373528}"/>
    <cellStyle name="Обычный 7 2 3 3 5" xfId="3145" xr:uid="{00000000-0005-0000-0000-0000930A0000}"/>
    <cellStyle name="Обычный 7 2 3 3 5 2" xfId="7436" xr:uid="{22A6C350-29FF-4816-98FA-B899463E774D}"/>
    <cellStyle name="Обычный 7 2 3 3 6" xfId="5297" xr:uid="{EB7100EA-E604-49DD-86A7-AE5E79B220E8}"/>
    <cellStyle name="Обычный 7 2 3 4" xfId="846" xr:uid="{00000000-0005-0000-0000-0000940A0000}"/>
    <cellStyle name="Обычный 7 2 3 4 2" xfId="1449" xr:uid="{00000000-0005-0000-0000-0000950A0000}"/>
    <cellStyle name="Обычный 7 2 3 4 2 2" xfId="2408" xr:uid="{00000000-0005-0000-0000-0000960A0000}"/>
    <cellStyle name="Обычный 7 2 3 4 2 2 2" xfId="4681" xr:uid="{00000000-0005-0000-0000-0000970A0000}"/>
    <cellStyle name="Обычный 7 2 3 4 2 2 2 2" xfId="8970" xr:uid="{D4BC2E21-A03F-462F-B102-9D233DC1F7E3}"/>
    <cellStyle name="Обычный 7 2 3 4 2 2 3" xfId="6836" xr:uid="{0F6E0576-2543-4662-8089-557E0C5040C4}"/>
    <cellStyle name="Обычный 7 2 3 4 2 3" xfId="3731" xr:uid="{00000000-0005-0000-0000-0000980A0000}"/>
    <cellStyle name="Обычный 7 2 3 4 2 3 2" xfId="8022" xr:uid="{F3AD4DE0-B7C8-41A7-8738-FDF0052299A0}"/>
    <cellStyle name="Обычный 7 2 3 4 2 4" xfId="5888" xr:uid="{B309941F-929D-4605-9EDC-4DE679645255}"/>
    <cellStyle name="Обычный 7 2 3 4 3" xfId="1936" xr:uid="{00000000-0005-0000-0000-0000990A0000}"/>
    <cellStyle name="Обычный 7 2 3 4 3 2" xfId="4209" xr:uid="{00000000-0005-0000-0000-00009A0A0000}"/>
    <cellStyle name="Обычный 7 2 3 4 3 2 2" xfId="8498" xr:uid="{52C40162-B0AB-4478-8162-7B60B1499C14}"/>
    <cellStyle name="Обычный 7 2 3 4 3 3" xfId="6364" xr:uid="{F0642134-6551-45E1-89FE-AC49020BDC7C}"/>
    <cellStyle name="Обычный 7 2 3 4 4" xfId="3259" xr:uid="{00000000-0005-0000-0000-00009B0A0000}"/>
    <cellStyle name="Обычный 7 2 3 4 4 2" xfId="7550" xr:uid="{CDE11900-CBBE-4E07-B2E5-F540BE669760}"/>
    <cellStyle name="Обычный 7 2 3 4 5" xfId="5413" xr:uid="{7466A8DA-D8B0-40CF-B6BE-5D595F9F7F2F}"/>
    <cellStyle name="Обычный 7 2 3 5" xfId="1220" xr:uid="{00000000-0005-0000-0000-00009C0A0000}"/>
    <cellStyle name="Обычный 7 2 3 5 2" xfId="2180" xr:uid="{00000000-0005-0000-0000-00009D0A0000}"/>
    <cellStyle name="Обычный 7 2 3 5 2 2" xfId="4453" xr:uid="{00000000-0005-0000-0000-00009E0A0000}"/>
    <cellStyle name="Обычный 7 2 3 5 2 2 2" xfId="8742" xr:uid="{BAE04579-5949-452E-BC83-FB77980DDD11}"/>
    <cellStyle name="Обычный 7 2 3 5 2 3" xfId="6608" xr:uid="{0BAA52FE-1919-4AB8-B090-2EA177B35060}"/>
    <cellStyle name="Обычный 7 2 3 5 3" xfId="3503" xr:uid="{00000000-0005-0000-0000-00009F0A0000}"/>
    <cellStyle name="Обычный 7 2 3 5 3 2" xfId="7794" xr:uid="{D75BF1EE-CE92-4EC4-82DD-68CD15092638}"/>
    <cellStyle name="Обычный 7 2 3 5 4" xfId="5660" xr:uid="{C6B1EF15-ED2F-4256-8239-45E49EABB06C}"/>
    <cellStyle name="Обычный 7 2 3 6" xfId="1705" xr:uid="{00000000-0005-0000-0000-0000A00A0000}"/>
    <cellStyle name="Обычный 7 2 3 6 2" xfId="3981" xr:uid="{00000000-0005-0000-0000-0000A10A0000}"/>
    <cellStyle name="Обычный 7 2 3 6 2 2" xfId="8270" xr:uid="{AEC53EAF-1BA2-4006-B678-C2D91553EF58}"/>
    <cellStyle name="Обычный 7 2 3 6 3" xfId="6136" xr:uid="{988728FA-6B7B-475E-8D49-7E998CDADC58}"/>
    <cellStyle name="Обычный 7 2 3 7" xfId="2795" xr:uid="{00000000-0005-0000-0000-0000A20A0000}"/>
    <cellStyle name="Обычный 7 2 3 7 2" xfId="4939" xr:uid="{00000000-0005-0000-0000-0000A30A0000}"/>
    <cellStyle name="Обычный 7 2 3 7 2 2" xfId="9221" xr:uid="{DD293F5B-61BB-4741-836B-846E837981B7}"/>
    <cellStyle name="Обычный 7 2 3 7 3" xfId="7089" xr:uid="{DBCBE69D-D48C-41ED-AAE2-98663762DF7D}"/>
    <cellStyle name="Обычный 7 2 3 8" xfId="2917" xr:uid="{00000000-0005-0000-0000-0000A40A0000}"/>
    <cellStyle name="Обычный 7 2 3 8 2" xfId="7208" xr:uid="{EB2BC5BF-A539-42F5-BD37-797CC1B3C665}"/>
    <cellStyle name="Обычный 7 2 3 9" xfId="3031" xr:uid="{00000000-0005-0000-0000-0000A50A0000}"/>
    <cellStyle name="Обычный 7 2 3 9 2" xfId="7322" xr:uid="{98E73FCF-0587-4325-AA33-83A8AD7389A8}"/>
    <cellStyle name="Обычный 7 2 4" xfId="473" xr:uid="{00000000-0005-0000-0000-0000A60A0000}"/>
    <cellStyle name="Обычный 7 2 4 10" xfId="5201" xr:uid="{75AE9E2B-33D6-4026-AFED-3EDC64A49FEA}"/>
    <cellStyle name="Обычный 7 2 4 2" xfId="659" xr:uid="{00000000-0005-0000-0000-0000A70A0000}"/>
    <cellStyle name="Обычный 7 2 4 2 2" xfId="980" xr:uid="{00000000-0005-0000-0000-0000A80A0000}"/>
    <cellStyle name="Обычный 7 2 4 2 2 2" xfId="1582" xr:uid="{00000000-0005-0000-0000-0000A90A0000}"/>
    <cellStyle name="Обычный 7 2 4 2 2 2 2" xfId="2541" xr:uid="{00000000-0005-0000-0000-0000AA0A0000}"/>
    <cellStyle name="Обычный 7 2 4 2 2 2 2 2" xfId="4814" xr:uid="{00000000-0005-0000-0000-0000AB0A0000}"/>
    <cellStyle name="Обычный 7 2 4 2 2 2 2 2 2" xfId="9103" xr:uid="{C9952E1F-BEB4-46FB-879B-C21F26A5EF54}"/>
    <cellStyle name="Обычный 7 2 4 2 2 2 2 3" xfId="6969" xr:uid="{92F784E4-5837-43EA-9BC2-CD8CAC3E418C}"/>
    <cellStyle name="Обычный 7 2 4 2 2 2 3" xfId="3864" xr:uid="{00000000-0005-0000-0000-0000AC0A0000}"/>
    <cellStyle name="Обычный 7 2 4 2 2 2 3 2" xfId="8155" xr:uid="{DA73148B-263C-4A90-83FB-788A59402145}"/>
    <cellStyle name="Обычный 7 2 4 2 2 2 4" xfId="6021" xr:uid="{FB0BDC0B-D49F-408C-AFA9-685ED35B2167}"/>
    <cellStyle name="Обычный 7 2 4 2 2 3" xfId="2069" xr:uid="{00000000-0005-0000-0000-0000AD0A0000}"/>
    <cellStyle name="Обычный 7 2 4 2 2 3 2" xfId="4342" xr:uid="{00000000-0005-0000-0000-0000AE0A0000}"/>
    <cellStyle name="Обычный 7 2 4 2 2 3 2 2" xfId="8631" xr:uid="{91B59CF8-7BBC-433F-86B5-76FFB80B7878}"/>
    <cellStyle name="Обычный 7 2 4 2 2 3 3" xfId="6497" xr:uid="{D47BCF61-9943-46D8-B98B-C8A4A39AC96C}"/>
    <cellStyle name="Обычный 7 2 4 2 2 4" xfId="3392" xr:uid="{00000000-0005-0000-0000-0000AF0A0000}"/>
    <cellStyle name="Обычный 7 2 4 2 2 4 2" xfId="7683" xr:uid="{536072D9-ACDE-4104-AB99-91D57F9817F3}"/>
    <cellStyle name="Обычный 7 2 4 2 2 5" xfId="5546" xr:uid="{42FD9554-0096-4726-BC24-F1F70CC5329A}"/>
    <cellStyle name="Обычный 7 2 4 2 3" xfId="1354" xr:uid="{00000000-0005-0000-0000-0000B00A0000}"/>
    <cellStyle name="Обычный 7 2 4 2 3 2" xfId="2313" xr:uid="{00000000-0005-0000-0000-0000B10A0000}"/>
    <cellStyle name="Обычный 7 2 4 2 3 2 2" xfId="4586" xr:uid="{00000000-0005-0000-0000-0000B20A0000}"/>
    <cellStyle name="Обычный 7 2 4 2 3 2 2 2" xfId="8875" xr:uid="{327DDBD4-2474-42B1-9015-A533309FE896}"/>
    <cellStyle name="Обычный 7 2 4 2 3 2 3" xfId="6741" xr:uid="{66943434-31D5-4E2A-AD84-71249AB9EFDF}"/>
    <cellStyle name="Обычный 7 2 4 2 3 3" xfId="3636" xr:uid="{00000000-0005-0000-0000-0000B30A0000}"/>
    <cellStyle name="Обычный 7 2 4 2 3 3 2" xfId="7927" xr:uid="{62CA0C56-8382-4AD6-8483-75D6A3779657}"/>
    <cellStyle name="Обычный 7 2 4 2 3 4" xfId="5793" xr:uid="{38BAB03A-9F0F-4435-AC4E-3516C1752680}"/>
    <cellStyle name="Обычный 7 2 4 2 4" xfId="1840" xr:uid="{00000000-0005-0000-0000-0000B40A0000}"/>
    <cellStyle name="Обычный 7 2 4 2 4 2" xfId="4114" xr:uid="{00000000-0005-0000-0000-0000B50A0000}"/>
    <cellStyle name="Обычный 7 2 4 2 4 2 2" xfId="8403" xr:uid="{65A9D3C2-9154-462B-868C-0B13935FCC48}"/>
    <cellStyle name="Обычный 7 2 4 2 4 3" xfId="6269" xr:uid="{053C2C7E-02DB-42F4-A639-6C7F777C973D}"/>
    <cellStyle name="Обычный 7 2 4 2 5" xfId="3164" xr:uid="{00000000-0005-0000-0000-0000B60A0000}"/>
    <cellStyle name="Обычный 7 2 4 2 5 2" xfId="7455" xr:uid="{A6808871-DC1C-49CA-ADCE-9D972CE98C23}"/>
    <cellStyle name="Обычный 7 2 4 2 6" xfId="5316" xr:uid="{159A6933-C660-4DBC-B423-BE6688EF33D4}"/>
    <cellStyle name="Обычный 7 2 4 3" xfId="865" xr:uid="{00000000-0005-0000-0000-0000B70A0000}"/>
    <cellStyle name="Обычный 7 2 4 3 2" xfId="1468" xr:uid="{00000000-0005-0000-0000-0000B80A0000}"/>
    <cellStyle name="Обычный 7 2 4 3 2 2" xfId="2427" xr:uid="{00000000-0005-0000-0000-0000B90A0000}"/>
    <cellStyle name="Обычный 7 2 4 3 2 2 2" xfId="4700" xr:uid="{00000000-0005-0000-0000-0000BA0A0000}"/>
    <cellStyle name="Обычный 7 2 4 3 2 2 2 2" xfId="8989" xr:uid="{D4C62A0C-B477-4AE8-9E7F-7EE76A4ADE87}"/>
    <cellStyle name="Обычный 7 2 4 3 2 2 3" xfId="6855" xr:uid="{D1AFE4CB-F33D-44AA-A6BC-59938B9FEC1A}"/>
    <cellStyle name="Обычный 7 2 4 3 2 3" xfId="3750" xr:uid="{00000000-0005-0000-0000-0000BB0A0000}"/>
    <cellStyle name="Обычный 7 2 4 3 2 3 2" xfId="8041" xr:uid="{3933A15A-7886-4A07-A415-2245BA89A525}"/>
    <cellStyle name="Обычный 7 2 4 3 2 4" xfId="5907" xr:uid="{FFD42DB4-BFF6-4806-A362-570D022D195B}"/>
    <cellStyle name="Обычный 7 2 4 3 3" xfId="1955" xr:uid="{00000000-0005-0000-0000-0000BC0A0000}"/>
    <cellStyle name="Обычный 7 2 4 3 3 2" xfId="4228" xr:uid="{00000000-0005-0000-0000-0000BD0A0000}"/>
    <cellStyle name="Обычный 7 2 4 3 3 2 2" xfId="8517" xr:uid="{F2C5F056-3994-4A10-AB0A-873DD773D321}"/>
    <cellStyle name="Обычный 7 2 4 3 3 3" xfId="6383" xr:uid="{5B2E3856-C585-4FA2-82DA-1DE5819656E5}"/>
    <cellStyle name="Обычный 7 2 4 3 4" xfId="3278" xr:uid="{00000000-0005-0000-0000-0000BE0A0000}"/>
    <cellStyle name="Обычный 7 2 4 3 4 2" xfId="7569" xr:uid="{4449EC58-88D2-42E5-B456-DF9E4B19D936}"/>
    <cellStyle name="Обычный 7 2 4 3 5" xfId="5432" xr:uid="{D894E47D-8DEA-4438-9B38-3EB02594303B}"/>
    <cellStyle name="Обычный 7 2 4 4" xfId="1239" xr:uid="{00000000-0005-0000-0000-0000BF0A0000}"/>
    <cellStyle name="Обычный 7 2 4 4 2" xfId="2199" xr:uid="{00000000-0005-0000-0000-0000C00A0000}"/>
    <cellStyle name="Обычный 7 2 4 4 2 2" xfId="4472" xr:uid="{00000000-0005-0000-0000-0000C10A0000}"/>
    <cellStyle name="Обычный 7 2 4 4 2 2 2" xfId="8761" xr:uid="{7D154771-08E6-4C37-A077-E0845AD2F7E3}"/>
    <cellStyle name="Обычный 7 2 4 4 2 3" xfId="6627" xr:uid="{2C8806AD-CB7A-44A2-B703-0EFB91BCA42C}"/>
    <cellStyle name="Обычный 7 2 4 4 3" xfId="3522" xr:uid="{00000000-0005-0000-0000-0000C20A0000}"/>
    <cellStyle name="Обычный 7 2 4 4 3 2" xfId="7813" xr:uid="{08A312B1-DDDB-4303-BFB7-605A72047225}"/>
    <cellStyle name="Обычный 7 2 4 4 4" xfId="5679" xr:uid="{8883569E-87EA-4753-9B46-06A311CE4A7B}"/>
    <cellStyle name="Обычный 7 2 4 5" xfId="1724" xr:uid="{00000000-0005-0000-0000-0000C30A0000}"/>
    <cellStyle name="Обычный 7 2 4 5 2" xfId="4000" xr:uid="{00000000-0005-0000-0000-0000C40A0000}"/>
    <cellStyle name="Обычный 7 2 4 5 2 2" xfId="8289" xr:uid="{B9EBAE9C-0787-4BD1-92DD-E36C9A577754}"/>
    <cellStyle name="Обычный 7 2 4 5 3" xfId="6155" xr:uid="{04C33722-25B8-4D86-A87D-2E05D7E22A52}"/>
    <cellStyle name="Обычный 7 2 4 6" xfId="2814" xr:uid="{00000000-0005-0000-0000-0000C50A0000}"/>
    <cellStyle name="Обычный 7 2 4 6 2" xfId="4958" xr:uid="{00000000-0005-0000-0000-0000C60A0000}"/>
    <cellStyle name="Обычный 7 2 4 6 2 2" xfId="9240" xr:uid="{E5286650-A242-42D9-9648-88DF58B2412D}"/>
    <cellStyle name="Обычный 7 2 4 6 3" xfId="7108" xr:uid="{6C5731D9-3539-4877-9C32-FA88EA067306}"/>
    <cellStyle name="Обычный 7 2 4 7" xfId="2936" xr:uid="{00000000-0005-0000-0000-0000C70A0000}"/>
    <cellStyle name="Обычный 7 2 4 7 2" xfId="7227" xr:uid="{E462C7EA-9D94-46BA-AA55-45D3BBBE8444}"/>
    <cellStyle name="Обычный 7 2 4 8" xfId="3050" xr:uid="{00000000-0005-0000-0000-0000C80A0000}"/>
    <cellStyle name="Обычный 7 2 4 8 2" xfId="7341" xr:uid="{EBC1F121-D111-45C7-81F9-BA9327992AE9}"/>
    <cellStyle name="Обычный 7 2 4 9" xfId="5078" xr:uid="{00000000-0005-0000-0000-0000C90A0000}"/>
    <cellStyle name="Обычный 7 2 4 9 2" xfId="9359" xr:uid="{DB144EF8-2095-4E3D-AE4B-B0AD217D854D}"/>
    <cellStyle name="Обычный 7 2 5" xfId="592" xr:uid="{00000000-0005-0000-0000-0000CA0A0000}"/>
    <cellStyle name="Обычный 7 2 5 2" xfId="923" xr:uid="{00000000-0005-0000-0000-0000CB0A0000}"/>
    <cellStyle name="Обычный 7 2 5 2 2" xfId="1525" xr:uid="{00000000-0005-0000-0000-0000CC0A0000}"/>
    <cellStyle name="Обычный 7 2 5 2 2 2" xfId="2484" xr:uid="{00000000-0005-0000-0000-0000CD0A0000}"/>
    <cellStyle name="Обычный 7 2 5 2 2 2 2" xfId="4757" xr:uid="{00000000-0005-0000-0000-0000CE0A0000}"/>
    <cellStyle name="Обычный 7 2 5 2 2 2 2 2" xfId="9046" xr:uid="{A4ED5D7A-5844-4D88-883F-8F5F66A8EA83}"/>
    <cellStyle name="Обычный 7 2 5 2 2 2 3" xfId="6912" xr:uid="{E70CDABA-BB16-4432-9192-E3F968DF12A2}"/>
    <cellStyle name="Обычный 7 2 5 2 2 3" xfId="3807" xr:uid="{00000000-0005-0000-0000-0000CF0A0000}"/>
    <cellStyle name="Обычный 7 2 5 2 2 3 2" xfId="8098" xr:uid="{100CA0FA-4288-482F-BB15-E8761BF42364}"/>
    <cellStyle name="Обычный 7 2 5 2 2 4" xfId="5964" xr:uid="{CDF7A5BF-412D-48E5-8C26-D3CCFC97392F}"/>
    <cellStyle name="Обычный 7 2 5 2 3" xfId="2012" xr:uid="{00000000-0005-0000-0000-0000D00A0000}"/>
    <cellStyle name="Обычный 7 2 5 2 3 2" xfId="4285" xr:uid="{00000000-0005-0000-0000-0000D10A0000}"/>
    <cellStyle name="Обычный 7 2 5 2 3 2 2" xfId="8574" xr:uid="{90FE7EE4-3D66-4CF6-9B3E-F93DFA4F1FCB}"/>
    <cellStyle name="Обычный 7 2 5 2 3 3" xfId="6440" xr:uid="{D85FB39E-487B-4E88-87E2-CDDB4E56C37C}"/>
    <cellStyle name="Обычный 7 2 5 2 4" xfId="3335" xr:uid="{00000000-0005-0000-0000-0000D20A0000}"/>
    <cellStyle name="Обычный 7 2 5 2 4 2" xfId="7626" xr:uid="{7E9FBFA6-4DBE-42B3-AB23-2A014E38DC4B}"/>
    <cellStyle name="Обычный 7 2 5 2 5" xfId="5489" xr:uid="{69209CD6-F1A8-4698-8C79-3C357BBF5DA5}"/>
    <cellStyle name="Обычный 7 2 5 3" xfId="1297" xr:uid="{00000000-0005-0000-0000-0000D30A0000}"/>
    <cellStyle name="Обычный 7 2 5 3 2" xfId="2256" xr:uid="{00000000-0005-0000-0000-0000D40A0000}"/>
    <cellStyle name="Обычный 7 2 5 3 2 2" xfId="4529" xr:uid="{00000000-0005-0000-0000-0000D50A0000}"/>
    <cellStyle name="Обычный 7 2 5 3 2 2 2" xfId="8818" xr:uid="{5F84E438-2471-4772-B94C-FE887FA51A7A}"/>
    <cellStyle name="Обычный 7 2 5 3 2 3" xfId="6684" xr:uid="{AE3170D7-5A18-4D4F-BF75-A776E03031C6}"/>
    <cellStyle name="Обычный 7 2 5 3 3" xfId="3579" xr:uid="{00000000-0005-0000-0000-0000D60A0000}"/>
    <cellStyle name="Обычный 7 2 5 3 3 2" xfId="7870" xr:uid="{44923AEC-8380-452D-8C84-D73A44563694}"/>
    <cellStyle name="Обычный 7 2 5 3 4" xfId="5736" xr:uid="{39D66A72-3235-4DAD-BB0D-E8F946DB2903}"/>
    <cellStyle name="Обычный 7 2 5 4" xfId="1783" xr:uid="{00000000-0005-0000-0000-0000D70A0000}"/>
    <cellStyle name="Обычный 7 2 5 4 2" xfId="4057" xr:uid="{00000000-0005-0000-0000-0000D80A0000}"/>
    <cellStyle name="Обычный 7 2 5 4 2 2" xfId="8346" xr:uid="{5A76C45E-D55F-45BF-8869-BA243A99707D}"/>
    <cellStyle name="Обычный 7 2 5 4 3" xfId="6212" xr:uid="{0F5BCD1C-C2B8-44A6-9FCB-ADF06D9B45ED}"/>
    <cellStyle name="Обычный 7 2 5 5" xfId="3107" xr:uid="{00000000-0005-0000-0000-0000D90A0000}"/>
    <cellStyle name="Обычный 7 2 5 5 2" xfId="7398" xr:uid="{46CDBFD6-770F-49D4-867F-4B33EEE0A5A1}"/>
    <cellStyle name="Обычный 7 2 5 6" xfId="5259" xr:uid="{AD9303D4-A9EC-44CB-8FC7-13929D1578AF}"/>
    <cellStyle name="Обычный 7 2 6" xfId="808" xr:uid="{00000000-0005-0000-0000-0000DA0A0000}"/>
    <cellStyle name="Обычный 7 2 6 2" xfId="1411" xr:uid="{00000000-0005-0000-0000-0000DB0A0000}"/>
    <cellStyle name="Обычный 7 2 6 2 2" xfId="2370" xr:uid="{00000000-0005-0000-0000-0000DC0A0000}"/>
    <cellStyle name="Обычный 7 2 6 2 2 2" xfId="4643" xr:uid="{00000000-0005-0000-0000-0000DD0A0000}"/>
    <cellStyle name="Обычный 7 2 6 2 2 2 2" xfId="8932" xr:uid="{1BD31CEC-FCA2-497C-BDD7-7D72404BA506}"/>
    <cellStyle name="Обычный 7 2 6 2 2 3" xfId="6798" xr:uid="{DF99F9B8-9B60-430C-8667-B4A91B21FA61}"/>
    <cellStyle name="Обычный 7 2 6 2 3" xfId="3693" xr:uid="{00000000-0005-0000-0000-0000DE0A0000}"/>
    <cellStyle name="Обычный 7 2 6 2 3 2" xfId="7984" xr:uid="{CE09314A-CC46-4845-88C0-16BB2DFF795E}"/>
    <cellStyle name="Обычный 7 2 6 2 4" xfId="5850" xr:uid="{50A53430-9616-41DC-B58F-F6B92C3F9339}"/>
    <cellStyle name="Обычный 7 2 6 3" xfId="1898" xr:uid="{00000000-0005-0000-0000-0000DF0A0000}"/>
    <cellStyle name="Обычный 7 2 6 3 2" xfId="4171" xr:uid="{00000000-0005-0000-0000-0000E00A0000}"/>
    <cellStyle name="Обычный 7 2 6 3 2 2" xfId="8460" xr:uid="{7990FFF5-27DD-4050-90D5-DFC678E2E017}"/>
    <cellStyle name="Обычный 7 2 6 3 3" xfId="6326" xr:uid="{E51D1854-2F01-4898-B4A0-41E4AD194CF2}"/>
    <cellStyle name="Обычный 7 2 6 4" xfId="3221" xr:uid="{00000000-0005-0000-0000-0000E10A0000}"/>
    <cellStyle name="Обычный 7 2 6 4 2" xfId="7512" xr:uid="{BECE8826-9EB0-45E3-88C4-DB78A5F1D6CA}"/>
    <cellStyle name="Обычный 7 2 6 5" xfId="5375" xr:uid="{5E2F1F43-55A4-4B5D-AA0B-D7A4A255503E}"/>
    <cellStyle name="Обычный 7 2 7" xfId="1182" xr:uid="{00000000-0005-0000-0000-0000E20A0000}"/>
    <cellStyle name="Обычный 7 2 7 2" xfId="2142" xr:uid="{00000000-0005-0000-0000-0000E30A0000}"/>
    <cellStyle name="Обычный 7 2 7 2 2" xfId="4415" xr:uid="{00000000-0005-0000-0000-0000E40A0000}"/>
    <cellStyle name="Обычный 7 2 7 2 2 2" xfId="8704" xr:uid="{8D2B0051-CAD3-4AB1-80B0-FE05E35F75B7}"/>
    <cellStyle name="Обычный 7 2 7 2 3" xfId="6570" xr:uid="{005379E5-CB42-4A45-96BF-E86405E35D2E}"/>
    <cellStyle name="Обычный 7 2 7 3" xfId="3465" xr:uid="{00000000-0005-0000-0000-0000E50A0000}"/>
    <cellStyle name="Обычный 7 2 7 3 2" xfId="7756" xr:uid="{EAB23870-4E3D-4C6D-AE39-F93D2BA0A655}"/>
    <cellStyle name="Обычный 7 2 7 4" xfId="5622" xr:uid="{F8E65569-0900-44A6-97A5-A232025591B8}"/>
    <cellStyle name="Обычный 7 2 8" xfId="1666" xr:uid="{00000000-0005-0000-0000-0000E60A0000}"/>
    <cellStyle name="Обычный 7 2 8 2" xfId="3943" xr:uid="{00000000-0005-0000-0000-0000E70A0000}"/>
    <cellStyle name="Обычный 7 2 8 2 2" xfId="8232" xr:uid="{4227D908-1A4D-4FE6-A99E-C8E8380C0D00}"/>
    <cellStyle name="Обычный 7 2 8 3" xfId="6098" xr:uid="{66516869-B5B9-45AB-B9C2-D4B89CD4E680}"/>
    <cellStyle name="Обычный 7 2 9" xfId="2757" xr:uid="{00000000-0005-0000-0000-0000E80A0000}"/>
    <cellStyle name="Обычный 7 2 9 2" xfId="4901" xr:uid="{00000000-0005-0000-0000-0000E90A0000}"/>
    <cellStyle name="Обычный 7 2 9 2 2" xfId="9183" xr:uid="{D695F565-9F33-444B-8B30-EDD912173315}"/>
    <cellStyle name="Обычный 7 2 9 3" xfId="7051" xr:uid="{2927C96C-12EB-4E6B-88A6-4320A27FA684}"/>
    <cellStyle name="Обычный 7 3" xfId="372" xr:uid="{00000000-0005-0000-0000-0000EA0A0000}"/>
    <cellStyle name="Обычный 7 3 10" xfId="5030" xr:uid="{00000000-0005-0000-0000-0000EB0A0000}"/>
    <cellStyle name="Обычный 7 3 10 2" xfId="9311" xr:uid="{3643210F-11E7-4FC3-84CE-D2F5BC22B8CC}"/>
    <cellStyle name="Обычный 7 3 11" xfId="5152" xr:uid="{3A58B1A4-B8E5-4F6E-9081-173849FFDB8C}"/>
    <cellStyle name="Обычный 7 3 12" xfId="9422" xr:uid="{0F6C0A71-6472-4A96-AB4F-CA763DC6C269}"/>
    <cellStyle name="Обычный 7 3 2" xfId="482" xr:uid="{00000000-0005-0000-0000-0000EC0A0000}"/>
    <cellStyle name="Обычный 7 3 2 10" xfId="5210" xr:uid="{9E10AFC5-0DE1-46C3-9885-A4DF746EAAC8}"/>
    <cellStyle name="Обычный 7 3 2 2" xfId="668" xr:uid="{00000000-0005-0000-0000-0000ED0A0000}"/>
    <cellStyle name="Обычный 7 3 2 2 2" xfId="989" xr:uid="{00000000-0005-0000-0000-0000EE0A0000}"/>
    <cellStyle name="Обычный 7 3 2 2 2 2" xfId="1591" xr:uid="{00000000-0005-0000-0000-0000EF0A0000}"/>
    <cellStyle name="Обычный 7 3 2 2 2 2 2" xfId="2550" xr:uid="{00000000-0005-0000-0000-0000F00A0000}"/>
    <cellStyle name="Обычный 7 3 2 2 2 2 2 2" xfId="4823" xr:uid="{00000000-0005-0000-0000-0000F10A0000}"/>
    <cellStyle name="Обычный 7 3 2 2 2 2 2 2 2" xfId="9112" xr:uid="{295FCE24-480A-420F-90CA-4A14E0FDF2AC}"/>
    <cellStyle name="Обычный 7 3 2 2 2 2 2 3" xfId="6978" xr:uid="{163362DE-A324-4F8F-B065-FB49CC1BA17E}"/>
    <cellStyle name="Обычный 7 3 2 2 2 2 3" xfId="3873" xr:uid="{00000000-0005-0000-0000-0000F20A0000}"/>
    <cellStyle name="Обычный 7 3 2 2 2 2 3 2" xfId="8164" xr:uid="{C0798CC5-EBE9-479B-BEE2-FA55E38A024C}"/>
    <cellStyle name="Обычный 7 3 2 2 2 2 4" xfId="6030" xr:uid="{D31DCC7A-87C3-4C93-A0C3-B278BCE43DFC}"/>
    <cellStyle name="Обычный 7 3 2 2 2 3" xfId="2078" xr:uid="{00000000-0005-0000-0000-0000F30A0000}"/>
    <cellStyle name="Обычный 7 3 2 2 2 3 2" xfId="4351" xr:uid="{00000000-0005-0000-0000-0000F40A0000}"/>
    <cellStyle name="Обычный 7 3 2 2 2 3 2 2" xfId="8640" xr:uid="{5608E5FD-E412-4C50-AA7A-CADE8EEBB1B8}"/>
    <cellStyle name="Обычный 7 3 2 2 2 3 3" xfId="6506" xr:uid="{66E017E3-58A0-4F08-9D1B-EC3296E0351A}"/>
    <cellStyle name="Обычный 7 3 2 2 2 4" xfId="3401" xr:uid="{00000000-0005-0000-0000-0000F50A0000}"/>
    <cellStyle name="Обычный 7 3 2 2 2 4 2" xfId="7692" xr:uid="{82D63D89-82B5-4192-8F28-647078D143FD}"/>
    <cellStyle name="Обычный 7 3 2 2 2 5" xfId="5555" xr:uid="{4E2FD7E5-BCAB-49B3-8D31-A2BB6F2CAAC4}"/>
    <cellStyle name="Обычный 7 3 2 2 3" xfId="1363" xr:uid="{00000000-0005-0000-0000-0000F60A0000}"/>
    <cellStyle name="Обычный 7 3 2 2 3 2" xfId="2322" xr:uid="{00000000-0005-0000-0000-0000F70A0000}"/>
    <cellStyle name="Обычный 7 3 2 2 3 2 2" xfId="4595" xr:uid="{00000000-0005-0000-0000-0000F80A0000}"/>
    <cellStyle name="Обычный 7 3 2 2 3 2 2 2" xfId="8884" xr:uid="{DEAC0820-40CC-4BE0-9AF8-4F8E0F0EA133}"/>
    <cellStyle name="Обычный 7 3 2 2 3 2 3" xfId="6750" xr:uid="{CDA61B51-163A-4A25-9226-B23D45443D35}"/>
    <cellStyle name="Обычный 7 3 2 2 3 3" xfId="3645" xr:uid="{00000000-0005-0000-0000-0000F90A0000}"/>
    <cellStyle name="Обычный 7 3 2 2 3 3 2" xfId="7936" xr:uid="{42E56EE5-D95B-42ED-9622-E3D0A63755C4}"/>
    <cellStyle name="Обычный 7 3 2 2 3 4" xfId="5802" xr:uid="{4FA280BA-2C16-46FC-AC63-658CA6A4BDBD}"/>
    <cellStyle name="Обычный 7 3 2 2 4" xfId="1849" xr:uid="{00000000-0005-0000-0000-0000FA0A0000}"/>
    <cellStyle name="Обычный 7 3 2 2 4 2" xfId="4123" xr:uid="{00000000-0005-0000-0000-0000FB0A0000}"/>
    <cellStyle name="Обычный 7 3 2 2 4 2 2" xfId="8412" xr:uid="{DEE08D77-3921-4B34-92C8-909E63E2A192}"/>
    <cellStyle name="Обычный 7 3 2 2 4 3" xfId="6278" xr:uid="{785DAE8D-438D-436A-8255-788C2BC7BC06}"/>
    <cellStyle name="Обычный 7 3 2 2 5" xfId="3173" xr:uid="{00000000-0005-0000-0000-0000FC0A0000}"/>
    <cellStyle name="Обычный 7 3 2 2 5 2" xfId="7464" xr:uid="{3290EEC1-1867-48D0-A88B-957032DC3592}"/>
    <cellStyle name="Обычный 7 3 2 2 6" xfId="5325" xr:uid="{B3363EC7-30D6-4AC1-A503-1885DD555632}"/>
    <cellStyle name="Обычный 7 3 2 3" xfId="874" xr:uid="{00000000-0005-0000-0000-0000FD0A0000}"/>
    <cellStyle name="Обычный 7 3 2 3 2" xfId="1477" xr:uid="{00000000-0005-0000-0000-0000FE0A0000}"/>
    <cellStyle name="Обычный 7 3 2 3 2 2" xfId="2436" xr:uid="{00000000-0005-0000-0000-0000FF0A0000}"/>
    <cellStyle name="Обычный 7 3 2 3 2 2 2" xfId="4709" xr:uid="{00000000-0005-0000-0000-0000000B0000}"/>
    <cellStyle name="Обычный 7 3 2 3 2 2 2 2" xfId="8998" xr:uid="{C2858F3B-6261-4AB0-AE0B-E683EF211B31}"/>
    <cellStyle name="Обычный 7 3 2 3 2 2 3" xfId="6864" xr:uid="{A5034606-B937-4C77-BA71-4498C7F52734}"/>
    <cellStyle name="Обычный 7 3 2 3 2 3" xfId="3759" xr:uid="{00000000-0005-0000-0000-0000010B0000}"/>
    <cellStyle name="Обычный 7 3 2 3 2 3 2" xfId="8050" xr:uid="{1EF789D6-D041-419A-98D8-4176416675E6}"/>
    <cellStyle name="Обычный 7 3 2 3 2 4" xfId="5916" xr:uid="{B345765B-298F-4D01-A8B9-4C997F413970}"/>
    <cellStyle name="Обычный 7 3 2 3 3" xfId="1964" xr:uid="{00000000-0005-0000-0000-0000020B0000}"/>
    <cellStyle name="Обычный 7 3 2 3 3 2" xfId="4237" xr:uid="{00000000-0005-0000-0000-0000030B0000}"/>
    <cellStyle name="Обычный 7 3 2 3 3 2 2" xfId="8526" xr:uid="{56D0896D-2560-423F-81A0-DD33B4558923}"/>
    <cellStyle name="Обычный 7 3 2 3 3 3" xfId="6392" xr:uid="{39E76E08-3AB1-49B6-8FA5-AA5B21A16AAC}"/>
    <cellStyle name="Обычный 7 3 2 3 4" xfId="3287" xr:uid="{00000000-0005-0000-0000-0000040B0000}"/>
    <cellStyle name="Обычный 7 3 2 3 4 2" xfId="7578" xr:uid="{1D09A784-EB7C-4E7E-9EBB-D61C98E656F0}"/>
    <cellStyle name="Обычный 7 3 2 3 5" xfId="5441" xr:uid="{69A6BA1C-9999-407E-995B-28A8B1109905}"/>
    <cellStyle name="Обычный 7 3 2 4" xfId="1248" xr:uid="{00000000-0005-0000-0000-0000050B0000}"/>
    <cellStyle name="Обычный 7 3 2 4 2" xfId="2208" xr:uid="{00000000-0005-0000-0000-0000060B0000}"/>
    <cellStyle name="Обычный 7 3 2 4 2 2" xfId="4481" xr:uid="{00000000-0005-0000-0000-0000070B0000}"/>
    <cellStyle name="Обычный 7 3 2 4 2 2 2" xfId="8770" xr:uid="{F7E95DFA-67F3-41E9-AB0A-43318256EC2F}"/>
    <cellStyle name="Обычный 7 3 2 4 2 3" xfId="6636" xr:uid="{1FDA4B0C-5AA3-414F-A5D2-0916E4EC26B9}"/>
    <cellStyle name="Обычный 7 3 2 4 3" xfId="3531" xr:uid="{00000000-0005-0000-0000-0000080B0000}"/>
    <cellStyle name="Обычный 7 3 2 4 3 2" xfId="7822" xr:uid="{28CF7023-E0AB-486C-9B16-6B4F37706F8A}"/>
    <cellStyle name="Обычный 7 3 2 4 4" xfId="5688" xr:uid="{BAA57A1E-D68D-4D35-9213-61386BD82D74}"/>
    <cellStyle name="Обычный 7 3 2 5" xfId="1733" xr:uid="{00000000-0005-0000-0000-0000090B0000}"/>
    <cellStyle name="Обычный 7 3 2 5 2" xfId="4009" xr:uid="{00000000-0005-0000-0000-00000A0B0000}"/>
    <cellStyle name="Обычный 7 3 2 5 2 2" xfId="8298" xr:uid="{959F32F2-D0D6-4F51-BC0D-1B69DA26F8AD}"/>
    <cellStyle name="Обычный 7 3 2 5 3" xfId="6164" xr:uid="{2E50F309-8C0F-46FC-9314-533BCE3F9972}"/>
    <cellStyle name="Обычный 7 3 2 6" xfId="2823" xr:uid="{00000000-0005-0000-0000-00000B0B0000}"/>
    <cellStyle name="Обычный 7 3 2 6 2" xfId="4967" xr:uid="{00000000-0005-0000-0000-00000C0B0000}"/>
    <cellStyle name="Обычный 7 3 2 6 2 2" xfId="9249" xr:uid="{F6117B9F-09DC-4FA0-90AF-8A9E88D3300F}"/>
    <cellStyle name="Обычный 7 3 2 6 3" xfId="7117" xr:uid="{FC4EB5ED-5E2C-4538-9ED8-B226C4FB118B}"/>
    <cellStyle name="Обычный 7 3 2 7" xfId="2945" xr:uid="{00000000-0005-0000-0000-00000D0B0000}"/>
    <cellStyle name="Обычный 7 3 2 7 2" xfId="7236" xr:uid="{18D61780-3E45-430B-9FCA-FF75B71215B8}"/>
    <cellStyle name="Обычный 7 3 2 8" xfId="3059" xr:uid="{00000000-0005-0000-0000-00000E0B0000}"/>
    <cellStyle name="Обычный 7 3 2 8 2" xfId="7350" xr:uid="{B25D56CF-6D3F-4BDC-88A1-1FF7D5650AF2}"/>
    <cellStyle name="Обычный 7 3 2 9" xfId="5087" xr:uid="{00000000-0005-0000-0000-00000F0B0000}"/>
    <cellStyle name="Обычный 7 3 2 9 2" xfId="9368" xr:uid="{53B08166-A5E7-4188-80D0-4C9542F0611F}"/>
    <cellStyle name="Обычный 7 3 3" xfId="608" xr:uid="{00000000-0005-0000-0000-0000100B0000}"/>
    <cellStyle name="Обычный 7 3 3 2" xfId="932" xr:uid="{00000000-0005-0000-0000-0000110B0000}"/>
    <cellStyle name="Обычный 7 3 3 2 2" xfId="1534" xr:uid="{00000000-0005-0000-0000-0000120B0000}"/>
    <cellStyle name="Обычный 7 3 3 2 2 2" xfId="2493" xr:uid="{00000000-0005-0000-0000-0000130B0000}"/>
    <cellStyle name="Обычный 7 3 3 2 2 2 2" xfId="4766" xr:uid="{00000000-0005-0000-0000-0000140B0000}"/>
    <cellStyle name="Обычный 7 3 3 2 2 2 2 2" xfId="9055" xr:uid="{F0D9899E-E789-45D4-AB33-AEDC4979AB94}"/>
    <cellStyle name="Обычный 7 3 3 2 2 2 3" xfId="6921" xr:uid="{0B9FC4EB-58AB-4688-A7C6-D9BF86C7B985}"/>
    <cellStyle name="Обычный 7 3 3 2 2 3" xfId="3816" xr:uid="{00000000-0005-0000-0000-0000150B0000}"/>
    <cellStyle name="Обычный 7 3 3 2 2 3 2" xfId="8107" xr:uid="{FA56DDC6-7E8B-4C27-94EE-8EAEDB45279F}"/>
    <cellStyle name="Обычный 7 3 3 2 2 4" xfId="5973" xr:uid="{DA714572-1365-472D-85A8-72C1F8EC4C72}"/>
    <cellStyle name="Обычный 7 3 3 2 3" xfId="2021" xr:uid="{00000000-0005-0000-0000-0000160B0000}"/>
    <cellStyle name="Обычный 7 3 3 2 3 2" xfId="4294" xr:uid="{00000000-0005-0000-0000-0000170B0000}"/>
    <cellStyle name="Обычный 7 3 3 2 3 2 2" xfId="8583" xr:uid="{671DB328-9444-40F9-A942-2A594BD75A86}"/>
    <cellStyle name="Обычный 7 3 3 2 3 3" xfId="6449" xr:uid="{F96CAF94-BA2B-4F10-B579-85EB823110CD}"/>
    <cellStyle name="Обычный 7 3 3 2 4" xfId="3344" xr:uid="{00000000-0005-0000-0000-0000180B0000}"/>
    <cellStyle name="Обычный 7 3 3 2 4 2" xfId="7635" xr:uid="{B38A6D1F-A756-4917-A2BE-EB0789767AE7}"/>
    <cellStyle name="Обычный 7 3 3 2 5" xfId="5498" xr:uid="{1E4452AF-FA9E-454C-971F-9EDDCD31146D}"/>
    <cellStyle name="Обычный 7 3 3 3" xfId="1306" xr:uid="{00000000-0005-0000-0000-0000190B0000}"/>
    <cellStyle name="Обычный 7 3 3 3 2" xfId="2265" xr:uid="{00000000-0005-0000-0000-00001A0B0000}"/>
    <cellStyle name="Обычный 7 3 3 3 2 2" xfId="4538" xr:uid="{00000000-0005-0000-0000-00001B0B0000}"/>
    <cellStyle name="Обычный 7 3 3 3 2 2 2" xfId="8827" xr:uid="{9317AD14-69D5-40FA-8A2A-E4C9B6BAE602}"/>
    <cellStyle name="Обычный 7 3 3 3 2 3" xfId="6693" xr:uid="{1C8526A3-A571-4AC2-89CA-516AC5854817}"/>
    <cellStyle name="Обычный 7 3 3 3 3" xfId="3588" xr:uid="{00000000-0005-0000-0000-00001C0B0000}"/>
    <cellStyle name="Обычный 7 3 3 3 3 2" xfId="7879" xr:uid="{E40BD473-D085-4AAB-B641-65F4DC555C51}"/>
    <cellStyle name="Обычный 7 3 3 3 4" xfId="5745" xr:uid="{A3898F0E-312E-40ED-A30D-BB562EFCC44A}"/>
    <cellStyle name="Обычный 7 3 3 4" xfId="1792" xr:uid="{00000000-0005-0000-0000-00001D0B0000}"/>
    <cellStyle name="Обычный 7 3 3 4 2" xfId="4066" xr:uid="{00000000-0005-0000-0000-00001E0B0000}"/>
    <cellStyle name="Обычный 7 3 3 4 2 2" xfId="8355" xr:uid="{2711B122-4884-4CAE-8E2B-376A3798FAB7}"/>
    <cellStyle name="Обычный 7 3 3 4 3" xfId="6221" xr:uid="{2AC58664-F50E-4B65-864F-F789FF692518}"/>
    <cellStyle name="Обычный 7 3 3 5" xfId="3116" xr:uid="{00000000-0005-0000-0000-00001F0B0000}"/>
    <cellStyle name="Обычный 7 3 3 5 2" xfId="7407" xr:uid="{C92EABE9-0499-4713-9C2D-1C1F50B22B87}"/>
    <cellStyle name="Обычный 7 3 3 6" xfId="5268" xr:uid="{E8400B65-2017-4407-B89F-0D0304B39063}"/>
    <cellStyle name="Обычный 7 3 4" xfId="817" xr:uid="{00000000-0005-0000-0000-0000200B0000}"/>
    <cellStyle name="Обычный 7 3 4 2" xfId="1420" xr:uid="{00000000-0005-0000-0000-0000210B0000}"/>
    <cellStyle name="Обычный 7 3 4 2 2" xfId="2379" xr:uid="{00000000-0005-0000-0000-0000220B0000}"/>
    <cellStyle name="Обычный 7 3 4 2 2 2" xfId="4652" xr:uid="{00000000-0005-0000-0000-0000230B0000}"/>
    <cellStyle name="Обычный 7 3 4 2 2 2 2" xfId="8941" xr:uid="{BBBFDBE5-B178-4A85-9010-689798E34FD7}"/>
    <cellStyle name="Обычный 7 3 4 2 2 3" xfId="6807" xr:uid="{CA9FE1E0-029E-4198-A8AC-78A10B6839AB}"/>
    <cellStyle name="Обычный 7 3 4 2 3" xfId="3702" xr:uid="{00000000-0005-0000-0000-0000240B0000}"/>
    <cellStyle name="Обычный 7 3 4 2 3 2" xfId="7993" xr:uid="{816B7B9B-EFA7-461F-8CB7-43DF7CEC35B0}"/>
    <cellStyle name="Обычный 7 3 4 2 4" xfId="5859" xr:uid="{41CB0684-E763-4D61-B96B-EE389EA7FBF0}"/>
    <cellStyle name="Обычный 7 3 4 3" xfId="1907" xr:uid="{00000000-0005-0000-0000-0000250B0000}"/>
    <cellStyle name="Обычный 7 3 4 3 2" xfId="4180" xr:uid="{00000000-0005-0000-0000-0000260B0000}"/>
    <cellStyle name="Обычный 7 3 4 3 2 2" xfId="8469" xr:uid="{86E30202-E3FA-437B-9B03-F9ED7008D38E}"/>
    <cellStyle name="Обычный 7 3 4 3 3" xfId="6335" xr:uid="{7D8F9ACE-2358-4395-8D91-4CEC0DA26CDF}"/>
    <cellStyle name="Обычный 7 3 4 4" xfId="3230" xr:uid="{00000000-0005-0000-0000-0000270B0000}"/>
    <cellStyle name="Обычный 7 3 4 4 2" xfId="7521" xr:uid="{99D9E7E7-A3D6-4B19-97F3-6934DC173A5D}"/>
    <cellStyle name="Обычный 7 3 4 5" xfId="5384" xr:uid="{DB6F512D-9B84-4D2C-B1C9-5EE60F85F8B0}"/>
    <cellStyle name="Обычный 7 3 5" xfId="1191" xr:uid="{00000000-0005-0000-0000-0000280B0000}"/>
    <cellStyle name="Обычный 7 3 5 2" xfId="2151" xr:uid="{00000000-0005-0000-0000-0000290B0000}"/>
    <cellStyle name="Обычный 7 3 5 2 2" xfId="4424" xr:uid="{00000000-0005-0000-0000-00002A0B0000}"/>
    <cellStyle name="Обычный 7 3 5 2 2 2" xfId="8713" xr:uid="{21208000-898F-4325-A408-1B9EA0C1DA63}"/>
    <cellStyle name="Обычный 7 3 5 2 3" xfId="6579" xr:uid="{F0730B1D-3C32-4B3D-A37D-AE6073B1EAD4}"/>
    <cellStyle name="Обычный 7 3 5 3" xfId="3474" xr:uid="{00000000-0005-0000-0000-00002B0B0000}"/>
    <cellStyle name="Обычный 7 3 5 3 2" xfId="7765" xr:uid="{8BB6E85D-7135-4108-800E-59C3DBFCB511}"/>
    <cellStyle name="Обычный 7 3 5 4" xfId="5631" xr:uid="{2B0D1E40-C488-4917-89DD-5F66AF0C0CE7}"/>
    <cellStyle name="Обычный 7 3 6" xfId="1676" xr:uid="{00000000-0005-0000-0000-00002C0B0000}"/>
    <cellStyle name="Обычный 7 3 6 2" xfId="3952" xr:uid="{00000000-0005-0000-0000-00002D0B0000}"/>
    <cellStyle name="Обычный 7 3 6 2 2" xfId="8241" xr:uid="{F1F8365D-F984-4781-87E8-BAC777C91649}"/>
    <cellStyle name="Обычный 7 3 6 3" xfId="6107" xr:uid="{7C5F6C1F-E4C2-4424-8152-6CD3C9846CE4}"/>
    <cellStyle name="Обычный 7 3 7" xfId="2766" xr:uid="{00000000-0005-0000-0000-00002E0B0000}"/>
    <cellStyle name="Обычный 7 3 7 2" xfId="4910" xr:uid="{00000000-0005-0000-0000-00002F0B0000}"/>
    <cellStyle name="Обычный 7 3 7 2 2" xfId="9192" xr:uid="{C4F0BA47-AC25-4183-BC70-1A2BA03FFF32}"/>
    <cellStyle name="Обычный 7 3 7 3" xfId="7060" xr:uid="{C311A73B-AB8A-4871-80E7-A9A7730CC810}"/>
    <cellStyle name="Обычный 7 3 8" xfId="2888" xr:uid="{00000000-0005-0000-0000-0000300B0000}"/>
    <cellStyle name="Обычный 7 3 8 2" xfId="7179" xr:uid="{B8C3FFDA-4F69-49BC-BDF8-BA57B9ADEFB9}"/>
    <cellStyle name="Обычный 7 3 9" xfId="3002" xr:uid="{00000000-0005-0000-0000-0000310B0000}"/>
    <cellStyle name="Обычный 7 3 9 2" xfId="7293" xr:uid="{5BCFAF73-46F2-4E7A-8C19-9FB71CFED5EA}"/>
    <cellStyle name="Обычный 7 4" xfId="400" xr:uid="{00000000-0005-0000-0000-0000320B0000}"/>
    <cellStyle name="Обычный 7 4 10" xfId="5049" xr:uid="{00000000-0005-0000-0000-0000330B0000}"/>
    <cellStyle name="Обычный 7 4 10 2" xfId="9330" xr:uid="{118268B8-59B6-4925-9E67-3A8D87464CF3}"/>
    <cellStyle name="Обычный 7 4 11" xfId="5171" xr:uid="{96B86932-2E75-4A3D-BAAC-0F338E64E155}"/>
    <cellStyle name="Обычный 7 4 2" xfId="501" xr:uid="{00000000-0005-0000-0000-0000340B0000}"/>
    <cellStyle name="Обычный 7 4 2 10" xfId="5229" xr:uid="{E260EB80-2083-4B79-9E69-5F4B7CC11CF2}"/>
    <cellStyle name="Обычный 7 4 2 2" xfId="687" xr:uid="{00000000-0005-0000-0000-0000350B0000}"/>
    <cellStyle name="Обычный 7 4 2 2 2" xfId="1008" xr:uid="{00000000-0005-0000-0000-0000360B0000}"/>
    <cellStyle name="Обычный 7 4 2 2 2 2" xfId="1610" xr:uid="{00000000-0005-0000-0000-0000370B0000}"/>
    <cellStyle name="Обычный 7 4 2 2 2 2 2" xfId="2569" xr:uid="{00000000-0005-0000-0000-0000380B0000}"/>
    <cellStyle name="Обычный 7 4 2 2 2 2 2 2" xfId="4842" xr:uid="{00000000-0005-0000-0000-0000390B0000}"/>
    <cellStyle name="Обычный 7 4 2 2 2 2 2 2 2" xfId="9131" xr:uid="{347792C4-C174-428D-B8A9-49EDBF5DDFB6}"/>
    <cellStyle name="Обычный 7 4 2 2 2 2 2 3" xfId="6997" xr:uid="{8F09AAA1-1D9F-49AF-AF63-1FA34AF5FBE0}"/>
    <cellStyle name="Обычный 7 4 2 2 2 2 3" xfId="3892" xr:uid="{00000000-0005-0000-0000-00003A0B0000}"/>
    <cellStyle name="Обычный 7 4 2 2 2 2 3 2" xfId="8183" xr:uid="{955A6958-1541-40A5-82B2-BA828D2A2D19}"/>
    <cellStyle name="Обычный 7 4 2 2 2 2 4" xfId="6049" xr:uid="{6F5B804E-F08D-4DB6-AC86-B4D8DAAD4056}"/>
    <cellStyle name="Обычный 7 4 2 2 2 3" xfId="2097" xr:uid="{00000000-0005-0000-0000-00003B0B0000}"/>
    <cellStyle name="Обычный 7 4 2 2 2 3 2" xfId="4370" xr:uid="{00000000-0005-0000-0000-00003C0B0000}"/>
    <cellStyle name="Обычный 7 4 2 2 2 3 2 2" xfId="8659" xr:uid="{3D384483-8510-4C64-957B-CD08221C8B29}"/>
    <cellStyle name="Обычный 7 4 2 2 2 3 3" xfId="6525" xr:uid="{D92BADAF-1941-45CC-96D3-1D0917D59488}"/>
    <cellStyle name="Обычный 7 4 2 2 2 4" xfId="3420" xr:uid="{00000000-0005-0000-0000-00003D0B0000}"/>
    <cellStyle name="Обычный 7 4 2 2 2 4 2" xfId="7711" xr:uid="{88460E16-4119-423D-9EB7-ECAB5A1ECF7F}"/>
    <cellStyle name="Обычный 7 4 2 2 2 5" xfId="5574" xr:uid="{CFC699AD-B882-4CCB-B0A4-9CD112627B12}"/>
    <cellStyle name="Обычный 7 4 2 2 3" xfId="1382" xr:uid="{00000000-0005-0000-0000-00003E0B0000}"/>
    <cellStyle name="Обычный 7 4 2 2 3 2" xfId="2341" xr:uid="{00000000-0005-0000-0000-00003F0B0000}"/>
    <cellStyle name="Обычный 7 4 2 2 3 2 2" xfId="4614" xr:uid="{00000000-0005-0000-0000-0000400B0000}"/>
    <cellStyle name="Обычный 7 4 2 2 3 2 2 2" xfId="8903" xr:uid="{D7B94BCB-3FB7-414C-A8DB-43C666A54374}"/>
    <cellStyle name="Обычный 7 4 2 2 3 2 3" xfId="6769" xr:uid="{0DBBE0BE-6865-4EE1-8DB3-A0E869D2C3F1}"/>
    <cellStyle name="Обычный 7 4 2 2 3 3" xfId="3664" xr:uid="{00000000-0005-0000-0000-0000410B0000}"/>
    <cellStyle name="Обычный 7 4 2 2 3 3 2" xfId="7955" xr:uid="{A16EF1A8-3A47-42E0-BBFA-E093E05789C7}"/>
    <cellStyle name="Обычный 7 4 2 2 3 4" xfId="5821" xr:uid="{8AC16737-D035-41BB-8AEB-67702869A02C}"/>
    <cellStyle name="Обычный 7 4 2 2 4" xfId="1868" xr:uid="{00000000-0005-0000-0000-0000420B0000}"/>
    <cellStyle name="Обычный 7 4 2 2 4 2" xfId="4142" xr:uid="{00000000-0005-0000-0000-0000430B0000}"/>
    <cellStyle name="Обычный 7 4 2 2 4 2 2" xfId="8431" xr:uid="{FD3F70F0-BA50-45E1-B5BC-D2C563A1DA5D}"/>
    <cellStyle name="Обычный 7 4 2 2 4 3" xfId="6297" xr:uid="{7C07D845-ACEF-4986-AEB7-E2911F060CAF}"/>
    <cellStyle name="Обычный 7 4 2 2 5" xfId="3192" xr:uid="{00000000-0005-0000-0000-0000440B0000}"/>
    <cellStyle name="Обычный 7 4 2 2 5 2" xfId="7483" xr:uid="{AF1EFD31-DF02-4AAE-AA40-B586413E048C}"/>
    <cellStyle name="Обычный 7 4 2 2 6" xfId="5344" xr:uid="{032DB6E2-85F8-4CD2-B155-A383B62BF505}"/>
    <cellStyle name="Обычный 7 4 2 3" xfId="893" xr:uid="{00000000-0005-0000-0000-0000450B0000}"/>
    <cellStyle name="Обычный 7 4 2 3 2" xfId="1496" xr:uid="{00000000-0005-0000-0000-0000460B0000}"/>
    <cellStyle name="Обычный 7 4 2 3 2 2" xfId="2455" xr:uid="{00000000-0005-0000-0000-0000470B0000}"/>
    <cellStyle name="Обычный 7 4 2 3 2 2 2" xfId="4728" xr:uid="{00000000-0005-0000-0000-0000480B0000}"/>
    <cellStyle name="Обычный 7 4 2 3 2 2 2 2" xfId="9017" xr:uid="{EECF2877-030B-4353-85DB-3BF248C0DF85}"/>
    <cellStyle name="Обычный 7 4 2 3 2 2 3" xfId="6883" xr:uid="{3EE08732-9825-4169-B178-D74875F24CF4}"/>
    <cellStyle name="Обычный 7 4 2 3 2 3" xfId="3778" xr:uid="{00000000-0005-0000-0000-0000490B0000}"/>
    <cellStyle name="Обычный 7 4 2 3 2 3 2" xfId="8069" xr:uid="{EB4986A5-F0FB-4B37-ACE6-353FE7DAFE02}"/>
    <cellStyle name="Обычный 7 4 2 3 2 4" xfId="5935" xr:uid="{2DA97FFB-1E6F-4603-A89D-03DEB6753488}"/>
    <cellStyle name="Обычный 7 4 2 3 3" xfId="1983" xr:uid="{00000000-0005-0000-0000-00004A0B0000}"/>
    <cellStyle name="Обычный 7 4 2 3 3 2" xfId="4256" xr:uid="{00000000-0005-0000-0000-00004B0B0000}"/>
    <cellStyle name="Обычный 7 4 2 3 3 2 2" xfId="8545" xr:uid="{F2B6E397-1BAB-4441-A108-46E7F694CF69}"/>
    <cellStyle name="Обычный 7 4 2 3 3 3" xfId="6411" xr:uid="{5C1BDD08-6E45-481C-92BF-BD9BF651D011}"/>
    <cellStyle name="Обычный 7 4 2 3 4" xfId="3306" xr:uid="{00000000-0005-0000-0000-00004C0B0000}"/>
    <cellStyle name="Обычный 7 4 2 3 4 2" xfId="7597" xr:uid="{85D73F7C-C45F-4135-87FD-123F64B3E415}"/>
    <cellStyle name="Обычный 7 4 2 3 5" xfId="5460" xr:uid="{78A36E54-9EBE-4A33-8B96-7BA487AC1C4D}"/>
    <cellStyle name="Обычный 7 4 2 4" xfId="1267" xr:uid="{00000000-0005-0000-0000-00004D0B0000}"/>
    <cellStyle name="Обычный 7 4 2 4 2" xfId="2227" xr:uid="{00000000-0005-0000-0000-00004E0B0000}"/>
    <cellStyle name="Обычный 7 4 2 4 2 2" xfId="4500" xr:uid="{00000000-0005-0000-0000-00004F0B0000}"/>
    <cellStyle name="Обычный 7 4 2 4 2 2 2" xfId="8789" xr:uid="{86852B79-4A59-4BE2-9114-8D6B622EA6E6}"/>
    <cellStyle name="Обычный 7 4 2 4 2 3" xfId="6655" xr:uid="{88B126D9-CE20-4428-AA6C-44B02EEF4581}"/>
    <cellStyle name="Обычный 7 4 2 4 3" xfId="3550" xr:uid="{00000000-0005-0000-0000-0000500B0000}"/>
    <cellStyle name="Обычный 7 4 2 4 3 2" xfId="7841" xr:uid="{892FE02D-7D52-486F-A4F9-F938A922101D}"/>
    <cellStyle name="Обычный 7 4 2 4 4" xfId="5707" xr:uid="{CACE980B-0C58-4258-857C-AF833DE2AFE3}"/>
    <cellStyle name="Обычный 7 4 2 5" xfId="1752" xr:uid="{00000000-0005-0000-0000-0000510B0000}"/>
    <cellStyle name="Обычный 7 4 2 5 2" xfId="4028" xr:uid="{00000000-0005-0000-0000-0000520B0000}"/>
    <cellStyle name="Обычный 7 4 2 5 2 2" xfId="8317" xr:uid="{51E13A26-2BAA-4A10-A0D6-905D1D6176D3}"/>
    <cellStyle name="Обычный 7 4 2 5 3" xfId="6183" xr:uid="{751DA87E-18C9-4B96-B6D0-0CEEE0E09190}"/>
    <cellStyle name="Обычный 7 4 2 6" xfId="2842" xr:uid="{00000000-0005-0000-0000-0000530B0000}"/>
    <cellStyle name="Обычный 7 4 2 6 2" xfId="4986" xr:uid="{00000000-0005-0000-0000-0000540B0000}"/>
    <cellStyle name="Обычный 7 4 2 6 2 2" xfId="9268" xr:uid="{4C8A4B90-0639-4EE2-A35C-9001D7D7588E}"/>
    <cellStyle name="Обычный 7 4 2 6 3" xfId="7136" xr:uid="{B335B77A-18E2-4A2E-BEBA-253435BC5FCD}"/>
    <cellStyle name="Обычный 7 4 2 7" xfId="2964" xr:uid="{00000000-0005-0000-0000-0000550B0000}"/>
    <cellStyle name="Обычный 7 4 2 7 2" xfId="7255" xr:uid="{106BEDDD-A030-4C65-AAC3-4CF7496185B1}"/>
    <cellStyle name="Обычный 7 4 2 8" xfId="3078" xr:uid="{00000000-0005-0000-0000-0000560B0000}"/>
    <cellStyle name="Обычный 7 4 2 8 2" xfId="7369" xr:uid="{57AAC03B-420B-48DA-9F6F-D4E76029293E}"/>
    <cellStyle name="Обычный 7 4 2 9" xfId="5106" xr:uid="{00000000-0005-0000-0000-0000570B0000}"/>
    <cellStyle name="Обычный 7 4 2 9 2" xfId="9387" xr:uid="{A254611A-744B-43D2-948B-5B2AC73EBB2D}"/>
    <cellStyle name="Обычный 7 4 3" xfId="628" xr:uid="{00000000-0005-0000-0000-0000580B0000}"/>
    <cellStyle name="Обычный 7 4 3 2" xfId="951" xr:uid="{00000000-0005-0000-0000-0000590B0000}"/>
    <cellStyle name="Обычный 7 4 3 2 2" xfId="1553" xr:uid="{00000000-0005-0000-0000-00005A0B0000}"/>
    <cellStyle name="Обычный 7 4 3 2 2 2" xfId="2512" xr:uid="{00000000-0005-0000-0000-00005B0B0000}"/>
    <cellStyle name="Обычный 7 4 3 2 2 2 2" xfId="4785" xr:uid="{00000000-0005-0000-0000-00005C0B0000}"/>
    <cellStyle name="Обычный 7 4 3 2 2 2 2 2" xfId="9074" xr:uid="{3BF130D7-B3E3-4873-9BF7-D33C85785811}"/>
    <cellStyle name="Обычный 7 4 3 2 2 2 3" xfId="6940" xr:uid="{1504E4C2-26C4-4F0E-9CD8-FAD22FD7B9BD}"/>
    <cellStyle name="Обычный 7 4 3 2 2 3" xfId="3835" xr:uid="{00000000-0005-0000-0000-00005D0B0000}"/>
    <cellStyle name="Обычный 7 4 3 2 2 3 2" xfId="8126" xr:uid="{6D27A516-8825-42FB-90D9-472C6946A89C}"/>
    <cellStyle name="Обычный 7 4 3 2 2 4" xfId="5992" xr:uid="{38D543C2-20B2-4B31-B7F6-7735539FD2E7}"/>
    <cellStyle name="Обычный 7 4 3 2 3" xfId="2040" xr:uid="{00000000-0005-0000-0000-00005E0B0000}"/>
    <cellStyle name="Обычный 7 4 3 2 3 2" xfId="4313" xr:uid="{00000000-0005-0000-0000-00005F0B0000}"/>
    <cellStyle name="Обычный 7 4 3 2 3 2 2" xfId="8602" xr:uid="{2AF9FB46-0052-44B9-BAD2-A12FDA7A50DC}"/>
    <cellStyle name="Обычный 7 4 3 2 3 3" xfId="6468" xr:uid="{98EAE841-3549-44FC-9874-11DB4FD18C41}"/>
    <cellStyle name="Обычный 7 4 3 2 4" xfId="3363" xr:uid="{00000000-0005-0000-0000-0000600B0000}"/>
    <cellStyle name="Обычный 7 4 3 2 4 2" xfId="7654" xr:uid="{A1C02002-1AE5-460E-A065-F35829F267AB}"/>
    <cellStyle name="Обычный 7 4 3 2 5" xfId="5517" xr:uid="{617C74DC-4B67-480C-94FF-40F17735B009}"/>
    <cellStyle name="Обычный 7 4 3 3" xfId="1325" xr:uid="{00000000-0005-0000-0000-0000610B0000}"/>
    <cellStyle name="Обычный 7 4 3 3 2" xfId="2284" xr:uid="{00000000-0005-0000-0000-0000620B0000}"/>
    <cellStyle name="Обычный 7 4 3 3 2 2" xfId="4557" xr:uid="{00000000-0005-0000-0000-0000630B0000}"/>
    <cellStyle name="Обычный 7 4 3 3 2 2 2" xfId="8846" xr:uid="{EE27316A-552B-4F23-931D-01646120CAE7}"/>
    <cellStyle name="Обычный 7 4 3 3 2 3" xfId="6712" xr:uid="{811CAB1A-FCFE-4E7F-B2E0-99AAD1FA8C2E}"/>
    <cellStyle name="Обычный 7 4 3 3 3" xfId="3607" xr:uid="{00000000-0005-0000-0000-0000640B0000}"/>
    <cellStyle name="Обычный 7 4 3 3 3 2" xfId="7898" xr:uid="{C693884A-3C4E-4270-A17E-168DFE1ABC58}"/>
    <cellStyle name="Обычный 7 4 3 3 4" xfId="5764" xr:uid="{674C94C3-777A-403C-981C-9127583FC8A3}"/>
    <cellStyle name="Обычный 7 4 3 4" xfId="1811" xr:uid="{00000000-0005-0000-0000-0000650B0000}"/>
    <cellStyle name="Обычный 7 4 3 4 2" xfId="4085" xr:uid="{00000000-0005-0000-0000-0000660B0000}"/>
    <cellStyle name="Обычный 7 4 3 4 2 2" xfId="8374" xr:uid="{48E60EFB-7889-47D5-AB56-A30FA5686FE5}"/>
    <cellStyle name="Обычный 7 4 3 4 3" xfId="6240" xr:uid="{91392E23-A8BB-44FD-9981-C067AB935716}"/>
    <cellStyle name="Обычный 7 4 3 5" xfId="3135" xr:uid="{00000000-0005-0000-0000-0000670B0000}"/>
    <cellStyle name="Обычный 7 4 3 5 2" xfId="7426" xr:uid="{EED78302-80C6-4A7D-BA4C-5845F55709CD}"/>
    <cellStyle name="Обычный 7 4 3 6" xfId="5287" xr:uid="{8C02ED69-C1C0-4B50-9E3E-6F9EA5AF61B9}"/>
    <cellStyle name="Обычный 7 4 4" xfId="836" xr:uid="{00000000-0005-0000-0000-0000680B0000}"/>
    <cellStyle name="Обычный 7 4 4 2" xfId="1439" xr:uid="{00000000-0005-0000-0000-0000690B0000}"/>
    <cellStyle name="Обычный 7 4 4 2 2" xfId="2398" xr:uid="{00000000-0005-0000-0000-00006A0B0000}"/>
    <cellStyle name="Обычный 7 4 4 2 2 2" xfId="4671" xr:uid="{00000000-0005-0000-0000-00006B0B0000}"/>
    <cellStyle name="Обычный 7 4 4 2 2 2 2" xfId="8960" xr:uid="{592AA050-65FB-4E4B-8E72-3F555002AA06}"/>
    <cellStyle name="Обычный 7 4 4 2 2 3" xfId="6826" xr:uid="{C93FB12C-F53C-4081-9C29-AF17EBEF3FC0}"/>
    <cellStyle name="Обычный 7 4 4 2 3" xfId="3721" xr:uid="{00000000-0005-0000-0000-00006C0B0000}"/>
    <cellStyle name="Обычный 7 4 4 2 3 2" xfId="8012" xr:uid="{3895CF23-5454-428E-86E9-BD47753E346F}"/>
    <cellStyle name="Обычный 7 4 4 2 4" xfId="5878" xr:uid="{ED4025DE-7305-4576-8409-D66235DCF0EE}"/>
    <cellStyle name="Обычный 7 4 4 3" xfId="1926" xr:uid="{00000000-0005-0000-0000-00006D0B0000}"/>
    <cellStyle name="Обычный 7 4 4 3 2" xfId="4199" xr:uid="{00000000-0005-0000-0000-00006E0B0000}"/>
    <cellStyle name="Обычный 7 4 4 3 2 2" xfId="8488" xr:uid="{F7AE6984-72B7-4169-A20B-463A9CBA8963}"/>
    <cellStyle name="Обычный 7 4 4 3 3" xfId="6354" xr:uid="{B06D26CD-FEAD-4201-B2E1-336549463979}"/>
    <cellStyle name="Обычный 7 4 4 4" xfId="3249" xr:uid="{00000000-0005-0000-0000-00006F0B0000}"/>
    <cellStyle name="Обычный 7 4 4 4 2" xfId="7540" xr:uid="{483787F0-82B1-45D0-856C-AA9A2F95487D}"/>
    <cellStyle name="Обычный 7 4 4 5" xfId="5403" xr:uid="{696729AA-E0AC-4FF0-8DEF-998EAAF2AAC7}"/>
    <cellStyle name="Обычный 7 4 5" xfId="1210" xr:uid="{00000000-0005-0000-0000-0000700B0000}"/>
    <cellStyle name="Обычный 7 4 5 2" xfId="2170" xr:uid="{00000000-0005-0000-0000-0000710B0000}"/>
    <cellStyle name="Обычный 7 4 5 2 2" xfId="4443" xr:uid="{00000000-0005-0000-0000-0000720B0000}"/>
    <cellStyle name="Обычный 7 4 5 2 2 2" xfId="8732" xr:uid="{0C5E7938-7600-4EF2-9372-8555603B333A}"/>
    <cellStyle name="Обычный 7 4 5 2 3" xfId="6598" xr:uid="{7E90BD4C-99D3-455F-9AFD-206266E2D001}"/>
    <cellStyle name="Обычный 7 4 5 3" xfId="3493" xr:uid="{00000000-0005-0000-0000-0000730B0000}"/>
    <cellStyle name="Обычный 7 4 5 3 2" xfId="7784" xr:uid="{789DA008-F1C4-4835-B7A2-E4DAAC76D8E0}"/>
    <cellStyle name="Обычный 7 4 5 4" xfId="5650" xr:uid="{6B398D1D-FE31-41DD-AF86-AA4363C5E837}"/>
    <cellStyle name="Обычный 7 4 6" xfId="1695" xr:uid="{00000000-0005-0000-0000-0000740B0000}"/>
    <cellStyle name="Обычный 7 4 6 2" xfId="3971" xr:uid="{00000000-0005-0000-0000-0000750B0000}"/>
    <cellStyle name="Обычный 7 4 6 2 2" xfId="8260" xr:uid="{3ED9ED6F-91E2-4480-9B31-B5F463601755}"/>
    <cellStyle name="Обычный 7 4 6 3" xfId="6126" xr:uid="{66608A7B-A3A0-457C-9954-A37A286D364D}"/>
    <cellStyle name="Обычный 7 4 7" xfId="2785" xr:uid="{00000000-0005-0000-0000-0000760B0000}"/>
    <cellStyle name="Обычный 7 4 7 2" xfId="4929" xr:uid="{00000000-0005-0000-0000-0000770B0000}"/>
    <cellStyle name="Обычный 7 4 7 2 2" xfId="9211" xr:uid="{1E9C68BD-984F-4DC9-A3A8-B017B29C086C}"/>
    <cellStyle name="Обычный 7 4 7 3" xfId="7079" xr:uid="{50BE493E-5AEC-4295-AD3F-F0DAB70B0CE4}"/>
    <cellStyle name="Обычный 7 4 8" xfId="2907" xr:uid="{00000000-0005-0000-0000-0000780B0000}"/>
    <cellStyle name="Обычный 7 4 8 2" xfId="7198" xr:uid="{3B900EAC-4349-45E9-AE12-B81F1EB23344}"/>
    <cellStyle name="Обычный 7 4 9" xfId="3021" xr:uid="{00000000-0005-0000-0000-0000790B0000}"/>
    <cellStyle name="Обычный 7 4 9 2" xfId="7312" xr:uid="{E410641B-A5B5-425E-B224-130AA4742DFA}"/>
    <cellStyle name="Обычный 7 5" xfId="462" xr:uid="{00000000-0005-0000-0000-00007A0B0000}"/>
    <cellStyle name="Обычный 7 5 10" xfId="5191" xr:uid="{1EE2E97C-B1DB-482F-85D3-E9D58441E041}"/>
    <cellStyle name="Обычный 7 5 2" xfId="649" xr:uid="{00000000-0005-0000-0000-00007B0B0000}"/>
    <cellStyle name="Обычный 7 5 2 2" xfId="970" xr:uid="{00000000-0005-0000-0000-00007C0B0000}"/>
    <cellStyle name="Обычный 7 5 2 2 2" xfId="1572" xr:uid="{00000000-0005-0000-0000-00007D0B0000}"/>
    <cellStyle name="Обычный 7 5 2 2 2 2" xfId="2531" xr:uid="{00000000-0005-0000-0000-00007E0B0000}"/>
    <cellStyle name="Обычный 7 5 2 2 2 2 2" xfId="4804" xr:uid="{00000000-0005-0000-0000-00007F0B0000}"/>
    <cellStyle name="Обычный 7 5 2 2 2 2 2 2" xfId="9093" xr:uid="{54B4F297-304A-46AF-834E-35AA3751CBE8}"/>
    <cellStyle name="Обычный 7 5 2 2 2 2 3" xfId="6959" xr:uid="{DD7091E1-BCED-4276-A17E-077E41416994}"/>
    <cellStyle name="Обычный 7 5 2 2 2 3" xfId="3854" xr:uid="{00000000-0005-0000-0000-0000800B0000}"/>
    <cellStyle name="Обычный 7 5 2 2 2 3 2" xfId="8145" xr:uid="{1C2ADE6C-102D-4E02-8FFF-78B7CC6EBFF2}"/>
    <cellStyle name="Обычный 7 5 2 2 2 4" xfId="6011" xr:uid="{66B94A41-F838-40EA-97AE-4FFC3AB030B1}"/>
    <cellStyle name="Обычный 7 5 2 2 3" xfId="2059" xr:uid="{00000000-0005-0000-0000-0000810B0000}"/>
    <cellStyle name="Обычный 7 5 2 2 3 2" xfId="4332" xr:uid="{00000000-0005-0000-0000-0000820B0000}"/>
    <cellStyle name="Обычный 7 5 2 2 3 2 2" xfId="8621" xr:uid="{9B52BFB9-E044-4B24-B156-63C040054EBE}"/>
    <cellStyle name="Обычный 7 5 2 2 3 3" xfId="6487" xr:uid="{D9DC0A9C-0150-404C-9BD8-BC33B0D8698A}"/>
    <cellStyle name="Обычный 7 5 2 2 4" xfId="3382" xr:uid="{00000000-0005-0000-0000-0000830B0000}"/>
    <cellStyle name="Обычный 7 5 2 2 4 2" xfId="7673" xr:uid="{942CB507-038A-4E8A-9862-DF68D9E46EA7}"/>
    <cellStyle name="Обычный 7 5 2 2 5" xfId="5536" xr:uid="{B49D3083-8ACD-4477-9941-E724053CAAF9}"/>
    <cellStyle name="Обычный 7 5 2 3" xfId="1344" xr:uid="{00000000-0005-0000-0000-0000840B0000}"/>
    <cellStyle name="Обычный 7 5 2 3 2" xfId="2303" xr:uid="{00000000-0005-0000-0000-0000850B0000}"/>
    <cellStyle name="Обычный 7 5 2 3 2 2" xfId="4576" xr:uid="{00000000-0005-0000-0000-0000860B0000}"/>
    <cellStyle name="Обычный 7 5 2 3 2 2 2" xfId="8865" xr:uid="{539DFAEB-7A62-4260-A54D-C5A23B064C6D}"/>
    <cellStyle name="Обычный 7 5 2 3 2 3" xfId="6731" xr:uid="{22C4C054-4C99-419E-B8B4-19F437436150}"/>
    <cellStyle name="Обычный 7 5 2 3 3" xfId="3626" xr:uid="{00000000-0005-0000-0000-0000870B0000}"/>
    <cellStyle name="Обычный 7 5 2 3 3 2" xfId="7917" xr:uid="{EBCFC84D-E3D0-4E9B-B6C7-D28DED93D345}"/>
    <cellStyle name="Обычный 7 5 2 3 4" xfId="5783" xr:uid="{A3BA810E-0E70-4116-A12A-5137E4F1F9F9}"/>
    <cellStyle name="Обычный 7 5 2 4" xfId="1830" xr:uid="{00000000-0005-0000-0000-0000880B0000}"/>
    <cellStyle name="Обычный 7 5 2 4 2" xfId="4104" xr:uid="{00000000-0005-0000-0000-0000890B0000}"/>
    <cellStyle name="Обычный 7 5 2 4 2 2" xfId="8393" xr:uid="{2225A473-12B7-4326-B84F-E0F3C1CFB3FE}"/>
    <cellStyle name="Обычный 7 5 2 4 3" xfId="6259" xr:uid="{CB6F9596-2596-45F3-9770-69B4E2DA432B}"/>
    <cellStyle name="Обычный 7 5 2 5" xfId="3154" xr:uid="{00000000-0005-0000-0000-00008A0B0000}"/>
    <cellStyle name="Обычный 7 5 2 5 2" xfId="7445" xr:uid="{1541F0F6-6503-4B04-90D5-449E09DBD05B}"/>
    <cellStyle name="Обычный 7 5 2 6" xfId="5306" xr:uid="{7B2FC792-CCB4-423B-95C2-A4DD55550528}"/>
    <cellStyle name="Обычный 7 5 3" xfId="855" xr:uid="{00000000-0005-0000-0000-00008B0B0000}"/>
    <cellStyle name="Обычный 7 5 3 2" xfId="1458" xr:uid="{00000000-0005-0000-0000-00008C0B0000}"/>
    <cellStyle name="Обычный 7 5 3 2 2" xfId="2417" xr:uid="{00000000-0005-0000-0000-00008D0B0000}"/>
    <cellStyle name="Обычный 7 5 3 2 2 2" xfId="4690" xr:uid="{00000000-0005-0000-0000-00008E0B0000}"/>
    <cellStyle name="Обычный 7 5 3 2 2 2 2" xfId="8979" xr:uid="{9A674B53-FA83-4681-80F7-0E0F6217C46F}"/>
    <cellStyle name="Обычный 7 5 3 2 2 3" xfId="6845" xr:uid="{A2F3A1B3-4B8E-498E-9E24-749C9D16F013}"/>
    <cellStyle name="Обычный 7 5 3 2 3" xfId="3740" xr:uid="{00000000-0005-0000-0000-00008F0B0000}"/>
    <cellStyle name="Обычный 7 5 3 2 3 2" xfId="8031" xr:uid="{9DB8A3F4-D450-45D8-91E9-EF7B90A031E8}"/>
    <cellStyle name="Обычный 7 5 3 2 4" xfId="5897" xr:uid="{84170267-8C99-4B3A-A239-B5571667D534}"/>
    <cellStyle name="Обычный 7 5 3 3" xfId="1945" xr:uid="{00000000-0005-0000-0000-0000900B0000}"/>
    <cellStyle name="Обычный 7 5 3 3 2" xfId="4218" xr:uid="{00000000-0005-0000-0000-0000910B0000}"/>
    <cellStyle name="Обычный 7 5 3 3 2 2" xfId="8507" xr:uid="{6E5D3AD8-F4AF-40E0-9CD2-8723D38CD21A}"/>
    <cellStyle name="Обычный 7 5 3 3 3" xfId="6373" xr:uid="{D0ECCA5D-0427-4A01-9AB1-120D5287FDD6}"/>
    <cellStyle name="Обычный 7 5 3 4" xfId="3268" xr:uid="{00000000-0005-0000-0000-0000920B0000}"/>
    <cellStyle name="Обычный 7 5 3 4 2" xfId="7559" xr:uid="{57D1B917-6B08-405F-8166-69E0205C3AE0}"/>
    <cellStyle name="Обычный 7 5 3 5" xfId="5422" xr:uid="{6902737A-617F-4E01-A7E8-5572A03232ED}"/>
    <cellStyle name="Обычный 7 5 4" xfId="1229" xr:uid="{00000000-0005-0000-0000-0000930B0000}"/>
    <cellStyle name="Обычный 7 5 4 2" xfId="2189" xr:uid="{00000000-0005-0000-0000-0000940B0000}"/>
    <cellStyle name="Обычный 7 5 4 2 2" xfId="4462" xr:uid="{00000000-0005-0000-0000-0000950B0000}"/>
    <cellStyle name="Обычный 7 5 4 2 2 2" xfId="8751" xr:uid="{1A93A804-43C1-43AC-B279-0B8152070623}"/>
    <cellStyle name="Обычный 7 5 4 2 3" xfId="6617" xr:uid="{A0B2EFB4-A75A-4ED7-9597-BC08DBFF3822}"/>
    <cellStyle name="Обычный 7 5 4 3" xfId="3512" xr:uid="{00000000-0005-0000-0000-0000960B0000}"/>
    <cellStyle name="Обычный 7 5 4 3 2" xfId="7803" xr:uid="{6B103F04-368E-45BB-A76B-D585364CB1D7}"/>
    <cellStyle name="Обычный 7 5 4 4" xfId="5669" xr:uid="{7B7A0596-DBB4-42F4-B7C6-75AE55978FF2}"/>
    <cellStyle name="Обычный 7 5 5" xfId="1714" xr:uid="{00000000-0005-0000-0000-0000970B0000}"/>
    <cellStyle name="Обычный 7 5 5 2" xfId="3990" xr:uid="{00000000-0005-0000-0000-0000980B0000}"/>
    <cellStyle name="Обычный 7 5 5 2 2" xfId="8279" xr:uid="{A38518F1-CE69-4B46-A771-7BBE282B7AE6}"/>
    <cellStyle name="Обычный 7 5 5 3" xfId="6145" xr:uid="{F8B071DC-31DE-46C1-AA6A-92737EFBBB3C}"/>
    <cellStyle name="Обычный 7 5 6" xfId="2804" xr:uid="{00000000-0005-0000-0000-0000990B0000}"/>
    <cellStyle name="Обычный 7 5 6 2" xfId="4948" xr:uid="{00000000-0005-0000-0000-00009A0B0000}"/>
    <cellStyle name="Обычный 7 5 6 2 2" xfId="9230" xr:uid="{C5565F60-A20A-47C5-BF0E-2A1DA03ED511}"/>
    <cellStyle name="Обычный 7 5 6 3" xfId="7098" xr:uid="{3003501E-CC82-4C19-8514-85EF1FA46A64}"/>
    <cellStyle name="Обычный 7 5 7" xfId="2926" xr:uid="{00000000-0005-0000-0000-00009B0B0000}"/>
    <cellStyle name="Обычный 7 5 7 2" xfId="7217" xr:uid="{5AF725A1-8B5C-45AB-9BD9-F04BCAEAE6CA}"/>
    <cellStyle name="Обычный 7 5 8" xfId="3040" xr:uid="{00000000-0005-0000-0000-00009C0B0000}"/>
    <cellStyle name="Обычный 7 5 8 2" xfId="7331" xr:uid="{974D0C29-D377-4CA7-8FA0-92B88DBBA62C}"/>
    <cellStyle name="Обычный 7 5 9" xfId="5068" xr:uid="{00000000-0005-0000-0000-00009D0B0000}"/>
    <cellStyle name="Обычный 7 5 9 2" xfId="9349" xr:uid="{E51A97E3-B989-45CA-AD8A-630EDC444EA8}"/>
    <cellStyle name="Обычный 7 6" xfId="577" xr:uid="{00000000-0005-0000-0000-00009E0B0000}"/>
    <cellStyle name="Обычный 7 6 2" xfId="913" xr:uid="{00000000-0005-0000-0000-00009F0B0000}"/>
    <cellStyle name="Обычный 7 6 2 2" xfId="1515" xr:uid="{00000000-0005-0000-0000-0000A00B0000}"/>
    <cellStyle name="Обычный 7 6 2 2 2" xfId="2474" xr:uid="{00000000-0005-0000-0000-0000A10B0000}"/>
    <cellStyle name="Обычный 7 6 2 2 2 2" xfId="4747" xr:uid="{00000000-0005-0000-0000-0000A20B0000}"/>
    <cellStyle name="Обычный 7 6 2 2 2 2 2" xfId="9036" xr:uid="{CEC9BBBE-D84D-4E37-956B-54B754E663F1}"/>
    <cellStyle name="Обычный 7 6 2 2 2 3" xfId="6902" xr:uid="{0697FBCF-61A5-45DE-AF19-336DFF0964B5}"/>
    <cellStyle name="Обычный 7 6 2 2 3" xfId="3797" xr:uid="{00000000-0005-0000-0000-0000A30B0000}"/>
    <cellStyle name="Обычный 7 6 2 2 3 2" xfId="8088" xr:uid="{E344953E-99C3-4202-A962-2904E6478914}"/>
    <cellStyle name="Обычный 7 6 2 2 4" xfId="5954" xr:uid="{31B39328-49D7-4AE0-B720-9C4689155A9E}"/>
    <cellStyle name="Обычный 7 6 2 3" xfId="2002" xr:uid="{00000000-0005-0000-0000-0000A40B0000}"/>
    <cellStyle name="Обычный 7 6 2 3 2" xfId="4275" xr:uid="{00000000-0005-0000-0000-0000A50B0000}"/>
    <cellStyle name="Обычный 7 6 2 3 2 2" xfId="8564" xr:uid="{9A480AA9-57C2-4AED-99DF-2A70E356DA0E}"/>
    <cellStyle name="Обычный 7 6 2 3 3" xfId="6430" xr:uid="{23CE5339-1F5A-4656-AADC-0759EC7E8762}"/>
    <cellStyle name="Обычный 7 6 2 4" xfId="3325" xr:uid="{00000000-0005-0000-0000-0000A60B0000}"/>
    <cellStyle name="Обычный 7 6 2 4 2" xfId="7616" xr:uid="{11D6CDA4-A949-4FAB-8BF8-0024F4CF0108}"/>
    <cellStyle name="Обычный 7 6 2 5" xfId="5479" xr:uid="{81E14741-0687-4BC8-A680-F591C6CBFAAE}"/>
    <cellStyle name="Обычный 7 6 3" xfId="1287" xr:uid="{00000000-0005-0000-0000-0000A70B0000}"/>
    <cellStyle name="Обычный 7 6 3 2" xfId="2246" xr:uid="{00000000-0005-0000-0000-0000A80B0000}"/>
    <cellStyle name="Обычный 7 6 3 2 2" xfId="4519" xr:uid="{00000000-0005-0000-0000-0000A90B0000}"/>
    <cellStyle name="Обычный 7 6 3 2 2 2" xfId="8808" xr:uid="{A28937E0-F56C-4CFC-9ED1-B9A45575726C}"/>
    <cellStyle name="Обычный 7 6 3 2 3" xfId="6674" xr:uid="{E77F165E-3528-4F86-94CE-12D100E7DC12}"/>
    <cellStyle name="Обычный 7 6 3 3" xfId="3569" xr:uid="{00000000-0005-0000-0000-0000AA0B0000}"/>
    <cellStyle name="Обычный 7 6 3 3 2" xfId="7860" xr:uid="{60682B86-C582-4749-91CE-12AE098CCB74}"/>
    <cellStyle name="Обычный 7 6 3 4" xfId="5726" xr:uid="{3D0575C2-84CA-4CE1-8DE7-1AB056AE3F12}"/>
    <cellStyle name="Обычный 7 6 4" xfId="1772" xr:uid="{00000000-0005-0000-0000-0000AB0B0000}"/>
    <cellStyle name="Обычный 7 6 4 2" xfId="4047" xr:uid="{00000000-0005-0000-0000-0000AC0B0000}"/>
    <cellStyle name="Обычный 7 6 4 2 2" xfId="8336" xr:uid="{5D3E8291-5D73-46C9-ACC0-59AA59F85CD4}"/>
    <cellStyle name="Обычный 7 6 4 3" xfId="6202" xr:uid="{A4146104-14EB-41DC-B0D9-A268EEB640FD}"/>
    <cellStyle name="Обычный 7 6 5" xfId="3097" xr:uid="{00000000-0005-0000-0000-0000AD0B0000}"/>
    <cellStyle name="Обычный 7 6 5 2" xfId="7388" xr:uid="{7C624C35-1FF7-44FE-B71B-4BD0CC3AD90A}"/>
    <cellStyle name="Обычный 7 6 6" xfId="5248" xr:uid="{3A07BE80-1CE8-46DA-8B86-4BFE38857B68}"/>
    <cellStyle name="Обычный 7 7" xfId="798" xr:uid="{00000000-0005-0000-0000-0000AE0B0000}"/>
    <cellStyle name="Обычный 7 7 2" xfId="1401" xr:uid="{00000000-0005-0000-0000-0000AF0B0000}"/>
    <cellStyle name="Обычный 7 7 2 2" xfId="2360" xr:uid="{00000000-0005-0000-0000-0000B00B0000}"/>
    <cellStyle name="Обычный 7 7 2 2 2" xfId="4633" xr:uid="{00000000-0005-0000-0000-0000B10B0000}"/>
    <cellStyle name="Обычный 7 7 2 2 2 2" xfId="8922" xr:uid="{86AC3299-3D8C-4547-97C1-F56C0ED8D2F5}"/>
    <cellStyle name="Обычный 7 7 2 2 3" xfId="6788" xr:uid="{C6593957-FEA1-475A-9BE2-18AB795C6FBA}"/>
    <cellStyle name="Обычный 7 7 2 3" xfId="3683" xr:uid="{00000000-0005-0000-0000-0000B20B0000}"/>
    <cellStyle name="Обычный 7 7 2 3 2" xfId="7974" xr:uid="{601168B8-8A5C-42E4-B4F2-0BEED4B6FC64}"/>
    <cellStyle name="Обычный 7 7 2 4" xfId="5840" xr:uid="{316FC09E-9668-4DA2-8272-00C455B209A4}"/>
    <cellStyle name="Обычный 7 7 3" xfId="1888" xr:uid="{00000000-0005-0000-0000-0000B30B0000}"/>
    <cellStyle name="Обычный 7 7 3 2" xfId="4161" xr:uid="{00000000-0005-0000-0000-0000B40B0000}"/>
    <cellStyle name="Обычный 7 7 3 2 2" xfId="8450" xr:uid="{A7EE353B-B49E-446E-A7DC-AE729358D5E5}"/>
    <cellStyle name="Обычный 7 7 3 3" xfId="6316" xr:uid="{B5F6642F-EB42-4A7C-9221-207091B622C7}"/>
    <cellStyle name="Обычный 7 7 4" xfId="3211" xr:uid="{00000000-0005-0000-0000-0000B50B0000}"/>
    <cellStyle name="Обычный 7 7 4 2" xfId="7502" xr:uid="{54A1C25E-D117-4B46-AC76-A4156A76F5C4}"/>
    <cellStyle name="Обычный 7 7 5" xfId="5365" xr:uid="{10E736C0-F79A-4C46-BEE7-9EC27E184215}"/>
    <cellStyle name="Обычный 7 8" xfId="1172" xr:uid="{00000000-0005-0000-0000-0000B60B0000}"/>
    <cellStyle name="Обычный 7 8 2" xfId="2132" xr:uid="{00000000-0005-0000-0000-0000B70B0000}"/>
    <cellStyle name="Обычный 7 8 2 2" xfId="4405" xr:uid="{00000000-0005-0000-0000-0000B80B0000}"/>
    <cellStyle name="Обычный 7 8 2 2 2" xfId="8694" xr:uid="{FF28819F-7600-4D18-824E-82B36028C451}"/>
    <cellStyle name="Обычный 7 8 2 3" xfId="6560" xr:uid="{5A421440-4091-4ABE-B735-5611DA23E88F}"/>
    <cellStyle name="Обычный 7 8 3" xfId="3455" xr:uid="{00000000-0005-0000-0000-0000B90B0000}"/>
    <cellStyle name="Обычный 7 8 3 2" xfId="7746" xr:uid="{2C7B0E04-8879-4FFE-BA0D-C27F505BD9BF}"/>
    <cellStyle name="Обычный 7 8 4" xfId="5612" xr:uid="{C9563DDE-5B4C-460E-90BF-DB39CD4C2AFD}"/>
    <cellStyle name="Обычный 7 9" xfId="1655" xr:uid="{00000000-0005-0000-0000-0000BA0B0000}"/>
    <cellStyle name="Обычный 7 9 2" xfId="3933" xr:uid="{00000000-0005-0000-0000-0000BB0B0000}"/>
    <cellStyle name="Обычный 7 9 2 2" xfId="8222" xr:uid="{E6BCB61F-97D1-4A2E-9EB9-70B3419CBC5D}"/>
    <cellStyle name="Обычный 7 9 3" xfId="6088" xr:uid="{1A355F70-184D-407C-95AE-0B644394D7D3}"/>
    <cellStyle name="Обычный 8" xfId="202" xr:uid="{00000000-0005-0000-0000-0000BC0B0000}"/>
    <cellStyle name="Обычный 8 10" xfId="2748" xr:uid="{00000000-0005-0000-0000-0000BD0B0000}"/>
    <cellStyle name="Обычный 8 10 2" xfId="4892" xr:uid="{00000000-0005-0000-0000-0000BE0B0000}"/>
    <cellStyle name="Обычный 8 10 2 2" xfId="9174" xr:uid="{D09EB80B-45FE-4E47-9CAA-F7415442DCCD}"/>
    <cellStyle name="Обычный 8 10 3" xfId="7042" xr:uid="{3CE7CFB0-0390-42CE-B613-8974B1EA7815}"/>
    <cellStyle name="Обычный 8 11" xfId="2870" xr:uid="{00000000-0005-0000-0000-0000BF0B0000}"/>
    <cellStyle name="Обычный 8 11 2" xfId="7161" xr:uid="{75175CB5-8D1F-4249-BA3D-71A57597CE11}"/>
    <cellStyle name="Обычный 8 12" xfId="2984" xr:uid="{00000000-0005-0000-0000-0000C00B0000}"/>
    <cellStyle name="Обычный 8 12 2" xfId="7275" xr:uid="{478CDF8E-51EC-4689-BC67-DEC1F5C95B15}"/>
    <cellStyle name="Обычный 8 13" xfId="5012" xr:uid="{00000000-0005-0000-0000-0000C10B0000}"/>
    <cellStyle name="Обычный 8 13 2" xfId="9293" xr:uid="{161E6E09-8C20-491C-989F-A5EC20C17AE8}"/>
    <cellStyle name="Обычный 8 14" xfId="5130" xr:uid="{93F19061-781F-4DE5-BA3A-3964905D5387}"/>
    <cellStyle name="Обычный 8 2" xfId="280" xr:uid="{00000000-0005-0000-0000-0000C20B0000}"/>
    <cellStyle name="Обычный 8 2 10" xfId="2857" xr:uid="{00000000-0005-0000-0000-0000C30B0000}"/>
    <cellStyle name="Обычный 8 2 11" xfId="2880" xr:uid="{00000000-0005-0000-0000-0000C40B0000}"/>
    <cellStyle name="Обычный 8 2 11 2" xfId="7171" xr:uid="{116A90CA-020D-4659-BAAD-3DB9E1A29CC0}"/>
    <cellStyle name="Обычный 8 2 12" xfId="2994" xr:uid="{00000000-0005-0000-0000-0000C50B0000}"/>
    <cellStyle name="Обычный 8 2 12 2" xfId="7285" xr:uid="{59999CE0-23EF-4A6E-9B70-AAC7EF64B74C}"/>
    <cellStyle name="Обычный 8 2 13" xfId="5022" xr:uid="{00000000-0005-0000-0000-0000C60B0000}"/>
    <cellStyle name="Обычный 8 2 13 2" xfId="9303" xr:uid="{0274C627-6EFD-4E33-A578-474CEEA57FCA}"/>
    <cellStyle name="Обычный 8 2 14" xfId="5144" xr:uid="{7A49E164-A6F5-4E82-AE16-8E14E22135A3}"/>
    <cellStyle name="Обычный 8 2 2" xfId="387" xr:uid="{00000000-0005-0000-0000-0000C70B0000}"/>
    <cellStyle name="Обычный 8 2 2 10" xfId="5041" xr:uid="{00000000-0005-0000-0000-0000C80B0000}"/>
    <cellStyle name="Обычный 8 2 2 10 2" xfId="9322" xr:uid="{7C83E1B9-04C3-40E8-A166-0B206E84E52D}"/>
    <cellStyle name="Обычный 8 2 2 11" xfId="5163" xr:uid="{4C7FADDC-D268-4F37-BE17-5A78A88AE7BE}"/>
    <cellStyle name="Обычный 8 2 2 2" xfId="493" xr:uid="{00000000-0005-0000-0000-0000C90B0000}"/>
    <cellStyle name="Обычный 8 2 2 2 10" xfId="5221" xr:uid="{D8B82638-933C-4BF5-A141-5F8C564367BF}"/>
    <cellStyle name="Обычный 8 2 2 2 2" xfId="679" xr:uid="{00000000-0005-0000-0000-0000CA0B0000}"/>
    <cellStyle name="Обычный 8 2 2 2 2 2" xfId="1000" xr:uid="{00000000-0005-0000-0000-0000CB0B0000}"/>
    <cellStyle name="Обычный 8 2 2 2 2 2 2" xfId="1602" xr:uid="{00000000-0005-0000-0000-0000CC0B0000}"/>
    <cellStyle name="Обычный 8 2 2 2 2 2 2 2" xfId="2561" xr:uid="{00000000-0005-0000-0000-0000CD0B0000}"/>
    <cellStyle name="Обычный 8 2 2 2 2 2 2 2 2" xfId="4834" xr:uid="{00000000-0005-0000-0000-0000CE0B0000}"/>
    <cellStyle name="Обычный 8 2 2 2 2 2 2 2 2 2" xfId="9123" xr:uid="{561C2C37-0389-403A-9F15-AA5E43C94ACA}"/>
    <cellStyle name="Обычный 8 2 2 2 2 2 2 2 3" xfId="6989" xr:uid="{701F0EA3-F866-4158-B6AA-0761024454C4}"/>
    <cellStyle name="Обычный 8 2 2 2 2 2 2 3" xfId="3884" xr:uid="{00000000-0005-0000-0000-0000CF0B0000}"/>
    <cellStyle name="Обычный 8 2 2 2 2 2 2 3 2" xfId="8175" xr:uid="{A823A8CB-C18D-4127-BAE3-DC7A44499BFC}"/>
    <cellStyle name="Обычный 8 2 2 2 2 2 2 4" xfId="6041" xr:uid="{3810DF5A-DC40-4360-A19E-B1D288384720}"/>
    <cellStyle name="Обычный 8 2 2 2 2 2 3" xfId="2089" xr:uid="{00000000-0005-0000-0000-0000D00B0000}"/>
    <cellStyle name="Обычный 8 2 2 2 2 2 3 2" xfId="4362" xr:uid="{00000000-0005-0000-0000-0000D10B0000}"/>
    <cellStyle name="Обычный 8 2 2 2 2 2 3 2 2" xfId="8651" xr:uid="{31D61C8C-8913-4748-A952-C56130AC44A0}"/>
    <cellStyle name="Обычный 8 2 2 2 2 2 3 3" xfId="6517" xr:uid="{C1DC90C5-C00D-4855-9FC8-605DB78D3CC2}"/>
    <cellStyle name="Обычный 8 2 2 2 2 2 4" xfId="3412" xr:uid="{00000000-0005-0000-0000-0000D20B0000}"/>
    <cellStyle name="Обычный 8 2 2 2 2 2 4 2" xfId="7703" xr:uid="{F284DE4D-800C-42F3-A9FA-B9A8DC4DD8C8}"/>
    <cellStyle name="Обычный 8 2 2 2 2 2 5" xfId="5566" xr:uid="{C2B1E8FA-D936-4DF4-BF62-ACF66786A968}"/>
    <cellStyle name="Обычный 8 2 2 2 2 3" xfId="1374" xr:uid="{00000000-0005-0000-0000-0000D30B0000}"/>
    <cellStyle name="Обычный 8 2 2 2 2 3 2" xfId="2333" xr:uid="{00000000-0005-0000-0000-0000D40B0000}"/>
    <cellStyle name="Обычный 8 2 2 2 2 3 2 2" xfId="4606" xr:uid="{00000000-0005-0000-0000-0000D50B0000}"/>
    <cellStyle name="Обычный 8 2 2 2 2 3 2 2 2" xfId="8895" xr:uid="{8AC49A57-522F-4F76-8767-3ECB914B10F0}"/>
    <cellStyle name="Обычный 8 2 2 2 2 3 2 3" xfId="6761" xr:uid="{FF3FC105-35A7-46BF-A9F5-6F5B2272726B}"/>
    <cellStyle name="Обычный 8 2 2 2 2 3 3" xfId="3656" xr:uid="{00000000-0005-0000-0000-0000D60B0000}"/>
    <cellStyle name="Обычный 8 2 2 2 2 3 3 2" xfId="7947" xr:uid="{A440115E-9C37-422F-8F77-168811433550}"/>
    <cellStyle name="Обычный 8 2 2 2 2 3 4" xfId="5813" xr:uid="{33A28088-BA4F-4C59-99F3-0C4E32928D4C}"/>
    <cellStyle name="Обычный 8 2 2 2 2 4" xfId="1860" xr:uid="{00000000-0005-0000-0000-0000D70B0000}"/>
    <cellStyle name="Обычный 8 2 2 2 2 4 2" xfId="4134" xr:uid="{00000000-0005-0000-0000-0000D80B0000}"/>
    <cellStyle name="Обычный 8 2 2 2 2 4 2 2" xfId="8423" xr:uid="{8604DC88-6FC9-4068-9DB5-7B120C68CF43}"/>
    <cellStyle name="Обычный 8 2 2 2 2 4 3" xfId="6289" xr:uid="{C9C7E8F3-B45F-443F-AFB2-2F9D94983E8D}"/>
    <cellStyle name="Обычный 8 2 2 2 2 5" xfId="3184" xr:uid="{00000000-0005-0000-0000-0000D90B0000}"/>
    <cellStyle name="Обычный 8 2 2 2 2 5 2" xfId="7475" xr:uid="{5F7A5BC2-3FE6-43F4-8FC7-3E06E65384F1}"/>
    <cellStyle name="Обычный 8 2 2 2 2 6" xfId="5336" xr:uid="{06CA97C9-5007-4807-9F70-241FEC0A85B2}"/>
    <cellStyle name="Обычный 8 2 2 2 3" xfId="885" xr:uid="{00000000-0005-0000-0000-0000DA0B0000}"/>
    <cellStyle name="Обычный 8 2 2 2 3 2" xfId="1488" xr:uid="{00000000-0005-0000-0000-0000DB0B0000}"/>
    <cellStyle name="Обычный 8 2 2 2 3 2 2" xfId="2447" xr:uid="{00000000-0005-0000-0000-0000DC0B0000}"/>
    <cellStyle name="Обычный 8 2 2 2 3 2 2 2" xfId="4720" xr:uid="{00000000-0005-0000-0000-0000DD0B0000}"/>
    <cellStyle name="Обычный 8 2 2 2 3 2 2 2 2" xfId="9009" xr:uid="{8D50197A-7DDF-4BD5-B980-1EA6656EDA9C}"/>
    <cellStyle name="Обычный 8 2 2 2 3 2 2 3" xfId="6875" xr:uid="{4E431657-8723-47DC-8DE6-E1A74B65B2F3}"/>
    <cellStyle name="Обычный 8 2 2 2 3 2 3" xfId="3770" xr:uid="{00000000-0005-0000-0000-0000DE0B0000}"/>
    <cellStyle name="Обычный 8 2 2 2 3 2 3 2" xfId="8061" xr:uid="{A54897B0-541D-4B26-A4F8-46AEE089CA10}"/>
    <cellStyle name="Обычный 8 2 2 2 3 2 4" xfId="5927" xr:uid="{046457AB-E9A7-4FFE-B6E1-5E4F0732404C}"/>
    <cellStyle name="Обычный 8 2 2 2 3 3" xfId="1975" xr:uid="{00000000-0005-0000-0000-0000DF0B0000}"/>
    <cellStyle name="Обычный 8 2 2 2 3 3 2" xfId="4248" xr:uid="{00000000-0005-0000-0000-0000E00B0000}"/>
    <cellStyle name="Обычный 8 2 2 2 3 3 2 2" xfId="8537" xr:uid="{2AA555FA-8ABE-451C-8986-FE07EB74EE42}"/>
    <cellStyle name="Обычный 8 2 2 2 3 3 3" xfId="6403" xr:uid="{48203639-ED01-4E09-8BF3-6AC1CD6F7000}"/>
    <cellStyle name="Обычный 8 2 2 2 3 4" xfId="3298" xr:uid="{00000000-0005-0000-0000-0000E10B0000}"/>
    <cellStyle name="Обычный 8 2 2 2 3 4 2" xfId="7589" xr:uid="{96CAE7A3-4D0F-4666-9434-E7EB6FB85D64}"/>
    <cellStyle name="Обычный 8 2 2 2 3 5" xfId="5452" xr:uid="{8C950559-9F82-467B-96FC-04806EF05A4C}"/>
    <cellStyle name="Обычный 8 2 2 2 4" xfId="1259" xr:uid="{00000000-0005-0000-0000-0000E20B0000}"/>
    <cellStyle name="Обычный 8 2 2 2 4 2" xfId="2219" xr:uid="{00000000-0005-0000-0000-0000E30B0000}"/>
    <cellStyle name="Обычный 8 2 2 2 4 2 2" xfId="4492" xr:uid="{00000000-0005-0000-0000-0000E40B0000}"/>
    <cellStyle name="Обычный 8 2 2 2 4 2 2 2" xfId="8781" xr:uid="{683B119C-0E88-4240-B2E2-8E567105FC3A}"/>
    <cellStyle name="Обычный 8 2 2 2 4 2 3" xfId="6647" xr:uid="{9EA5B1DD-9DEC-44E3-92BD-4F9D8AC33456}"/>
    <cellStyle name="Обычный 8 2 2 2 4 3" xfId="3542" xr:uid="{00000000-0005-0000-0000-0000E50B0000}"/>
    <cellStyle name="Обычный 8 2 2 2 4 3 2" xfId="7833" xr:uid="{45C24EAC-6304-4D02-A8FD-BB6A3E9F0675}"/>
    <cellStyle name="Обычный 8 2 2 2 4 4" xfId="5699" xr:uid="{9A1BAD6D-90B5-4110-82E7-DD7216D0E8E9}"/>
    <cellStyle name="Обычный 8 2 2 2 5" xfId="1744" xr:uid="{00000000-0005-0000-0000-0000E60B0000}"/>
    <cellStyle name="Обычный 8 2 2 2 5 2" xfId="4020" xr:uid="{00000000-0005-0000-0000-0000E70B0000}"/>
    <cellStyle name="Обычный 8 2 2 2 5 2 2" xfId="8309" xr:uid="{D39CA648-513F-49F4-8A4D-5BEF4A2205E2}"/>
    <cellStyle name="Обычный 8 2 2 2 5 3" xfId="6175" xr:uid="{FB8019FB-B453-4AEE-8B38-648D543346FB}"/>
    <cellStyle name="Обычный 8 2 2 2 6" xfId="2834" xr:uid="{00000000-0005-0000-0000-0000E80B0000}"/>
    <cellStyle name="Обычный 8 2 2 2 6 2" xfId="4978" xr:uid="{00000000-0005-0000-0000-0000E90B0000}"/>
    <cellStyle name="Обычный 8 2 2 2 6 2 2" xfId="9260" xr:uid="{83A8E7B1-89FF-4969-84D6-60A39245F0A9}"/>
    <cellStyle name="Обычный 8 2 2 2 6 3" xfId="7128" xr:uid="{763F5CC9-CC51-4C93-B609-3068AE976D9F}"/>
    <cellStyle name="Обычный 8 2 2 2 7" xfId="2956" xr:uid="{00000000-0005-0000-0000-0000EA0B0000}"/>
    <cellStyle name="Обычный 8 2 2 2 7 2" xfId="7247" xr:uid="{1E372189-5619-4B77-BB5C-51206A61C5D4}"/>
    <cellStyle name="Обычный 8 2 2 2 8" xfId="3070" xr:uid="{00000000-0005-0000-0000-0000EB0B0000}"/>
    <cellStyle name="Обычный 8 2 2 2 8 2" xfId="7361" xr:uid="{D267E6E0-FC4B-4A9D-B1F0-69708B69EF08}"/>
    <cellStyle name="Обычный 8 2 2 2 9" xfId="5098" xr:uid="{00000000-0005-0000-0000-0000EC0B0000}"/>
    <cellStyle name="Обычный 8 2 2 2 9 2" xfId="9379" xr:uid="{F1EFC431-029C-4231-B1A6-9A7E1A98872E}"/>
    <cellStyle name="Обычный 8 2 2 3" xfId="619" xr:uid="{00000000-0005-0000-0000-0000ED0B0000}"/>
    <cellStyle name="Обычный 8 2 2 3 2" xfId="943" xr:uid="{00000000-0005-0000-0000-0000EE0B0000}"/>
    <cellStyle name="Обычный 8 2 2 3 2 2" xfId="1545" xr:uid="{00000000-0005-0000-0000-0000EF0B0000}"/>
    <cellStyle name="Обычный 8 2 2 3 2 2 2" xfId="2504" xr:uid="{00000000-0005-0000-0000-0000F00B0000}"/>
    <cellStyle name="Обычный 8 2 2 3 2 2 2 2" xfId="4777" xr:uid="{00000000-0005-0000-0000-0000F10B0000}"/>
    <cellStyle name="Обычный 8 2 2 3 2 2 2 2 2" xfId="9066" xr:uid="{0EA30380-0A53-464B-B2BD-8EA02E3A49A6}"/>
    <cellStyle name="Обычный 8 2 2 3 2 2 2 3" xfId="6932" xr:uid="{17FC1FC5-FE46-4357-88D5-CA2C21D98AA4}"/>
    <cellStyle name="Обычный 8 2 2 3 2 2 3" xfId="3827" xr:uid="{00000000-0005-0000-0000-0000F20B0000}"/>
    <cellStyle name="Обычный 8 2 2 3 2 2 3 2" xfId="8118" xr:uid="{5DA6D32F-83DB-4012-9F39-B11E14D716A5}"/>
    <cellStyle name="Обычный 8 2 2 3 2 2 4" xfId="5984" xr:uid="{745E5BDA-ABE7-4D48-8CE2-1A5A52346A86}"/>
    <cellStyle name="Обычный 8 2 2 3 2 3" xfId="2032" xr:uid="{00000000-0005-0000-0000-0000F30B0000}"/>
    <cellStyle name="Обычный 8 2 2 3 2 3 2" xfId="4305" xr:uid="{00000000-0005-0000-0000-0000F40B0000}"/>
    <cellStyle name="Обычный 8 2 2 3 2 3 2 2" xfId="8594" xr:uid="{0D0153A1-1C4A-450C-AD6E-495CFD7505DA}"/>
    <cellStyle name="Обычный 8 2 2 3 2 3 3" xfId="6460" xr:uid="{4B543361-5754-46CD-B07B-B91DA8672E9E}"/>
    <cellStyle name="Обычный 8 2 2 3 2 4" xfId="3355" xr:uid="{00000000-0005-0000-0000-0000F50B0000}"/>
    <cellStyle name="Обычный 8 2 2 3 2 4 2" xfId="7646" xr:uid="{9B1D5B19-637C-4B98-B7D2-08151D68937A}"/>
    <cellStyle name="Обычный 8 2 2 3 2 5" xfId="5509" xr:uid="{083A9091-C4C0-4AE8-9855-2987387EC40A}"/>
    <cellStyle name="Обычный 8 2 2 3 3" xfId="1317" xr:uid="{00000000-0005-0000-0000-0000F60B0000}"/>
    <cellStyle name="Обычный 8 2 2 3 3 2" xfId="2276" xr:uid="{00000000-0005-0000-0000-0000F70B0000}"/>
    <cellStyle name="Обычный 8 2 2 3 3 2 2" xfId="4549" xr:uid="{00000000-0005-0000-0000-0000F80B0000}"/>
    <cellStyle name="Обычный 8 2 2 3 3 2 2 2" xfId="8838" xr:uid="{68465B0B-A33D-47C8-94C5-5199FAFD1298}"/>
    <cellStyle name="Обычный 8 2 2 3 3 2 3" xfId="6704" xr:uid="{0A2D28FD-2CC8-4B94-B7BA-B579D4B907A9}"/>
    <cellStyle name="Обычный 8 2 2 3 3 3" xfId="3599" xr:uid="{00000000-0005-0000-0000-0000F90B0000}"/>
    <cellStyle name="Обычный 8 2 2 3 3 3 2" xfId="7890" xr:uid="{A5B8237B-E3E8-4E7D-B951-48B59F1A9D59}"/>
    <cellStyle name="Обычный 8 2 2 3 3 4" xfId="5756" xr:uid="{9B2F025B-1A89-4F54-995D-8573C1E797F7}"/>
    <cellStyle name="Обычный 8 2 2 3 4" xfId="1803" xr:uid="{00000000-0005-0000-0000-0000FA0B0000}"/>
    <cellStyle name="Обычный 8 2 2 3 4 2" xfId="4077" xr:uid="{00000000-0005-0000-0000-0000FB0B0000}"/>
    <cellStyle name="Обычный 8 2 2 3 4 2 2" xfId="8366" xr:uid="{7FB18713-445E-465A-B172-B3D15E1412C4}"/>
    <cellStyle name="Обычный 8 2 2 3 4 3" xfId="6232" xr:uid="{3C3F8905-9EA0-4B32-BA78-FD80190E582C}"/>
    <cellStyle name="Обычный 8 2 2 3 5" xfId="3127" xr:uid="{00000000-0005-0000-0000-0000FC0B0000}"/>
    <cellStyle name="Обычный 8 2 2 3 5 2" xfId="7418" xr:uid="{20E91969-8712-49A9-954A-C12A4E3153DA}"/>
    <cellStyle name="Обычный 8 2 2 3 6" xfId="5279" xr:uid="{72F0BE1A-7028-4470-9D18-92238ABEE045}"/>
    <cellStyle name="Обычный 8 2 2 4" xfId="828" xr:uid="{00000000-0005-0000-0000-0000FD0B0000}"/>
    <cellStyle name="Обычный 8 2 2 4 2" xfId="1431" xr:uid="{00000000-0005-0000-0000-0000FE0B0000}"/>
    <cellStyle name="Обычный 8 2 2 4 2 2" xfId="2390" xr:uid="{00000000-0005-0000-0000-0000FF0B0000}"/>
    <cellStyle name="Обычный 8 2 2 4 2 2 2" xfId="4663" xr:uid="{00000000-0005-0000-0000-0000000C0000}"/>
    <cellStyle name="Обычный 8 2 2 4 2 2 2 2" xfId="8952" xr:uid="{6BDB4A0E-8F61-4A76-83BE-060000C608DA}"/>
    <cellStyle name="Обычный 8 2 2 4 2 2 3" xfId="6818" xr:uid="{6433D486-3E3D-414E-826E-CAD251C3C6A8}"/>
    <cellStyle name="Обычный 8 2 2 4 2 3" xfId="3713" xr:uid="{00000000-0005-0000-0000-0000010C0000}"/>
    <cellStyle name="Обычный 8 2 2 4 2 3 2" xfId="8004" xr:uid="{66610057-7AD3-47EB-AD2D-051BEC691926}"/>
    <cellStyle name="Обычный 8 2 2 4 2 4" xfId="5870" xr:uid="{7D3E66D7-ACBA-4622-B056-1A6F15A03C48}"/>
    <cellStyle name="Обычный 8 2 2 4 3" xfId="1918" xr:uid="{00000000-0005-0000-0000-0000020C0000}"/>
    <cellStyle name="Обычный 8 2 2 4 3 2" xfId="4191" xr:uid="{00000000-0005-0000-0000-0000030C0000}"/>
    <cellStyle name="Обычный 8 2 2 4 3 2 2" xfId="8480" xr:uid="{9B31DDB5-D496-4B29-95FE-55879A09B0FF}"/>
    <cellStyle name="Обычный 8 2 2 4 3 3" xfId="6346" xr:uid="{83A21FD6-B3B0-49BB-8A08-74CA949C225C}"/>
    <cellStyle name="Обычный 8 2 2 4 4" xfId="3241" xr:uid="{00000000-0005-0000-0000-0000040C0000}"/>
    <cellStyle name="Обычный 8 2 2 4 4 2" xfId="7532" xr:uid="{0177B0FD-71DD-4AAB-8DCA-DDBEC3D8C168}"/>
    <cellStyle name="Обычный 8 2 2 4 5" xfId="5395" xr:uid="{BE4DA246-D656-4214-9B5B-0CAFB832C297}"/>
    <cellStyle name="Обычный 8 2 2 5" xfId="1202" xr:uid="{00000000-0005-0000-0000-0000050C0000}"/>
    <cellStyle name="Обычный 8 2 2 5 2" xfId="2162" xr:uid="{00000000-0005-0000-0000-0000060C0000}"/>
    <cellStyle name="Обычный 8 2 2 5 2 2" xfId="4435" xr:uid="{00000000-0005-0000-0000-0000070C0000}"/>
    <cellStyle name="Обычный 8 2 2 5 2 2 2" xfId="8724" xr:uid="{F258E33D-6E70-45CD-A0D4-B2CCB46E0B51}"/>
    <cellStyle name="Обычный 8 2 2 5 2 3" xfId="6590" xr:uid="{95AC5AB8-E4FB-4A0F-8C8F-E0BFD6E2418E}"/>
    <cellStyle name="Обычный 8 2 2 5 3" xfId="3485" xr:uid="{00000000-0005-0000-0000-0000080C0000}"/>
    <cellStyle name="Обычный 8 2 2 5 3 2" xfId="7776" xr:uid="{E330462E-3E16-4552-9A4A-C43660AE65AE}"/>
    <cellStyle name="Обычный 8 2 2 5 4" xfId="5642" xr:uid="{3A9014E6-CCF4-4201-8207-AD04BFFF8361}"/>
    <cellStyle name="Обычный 8 2 2 6" xfId="1687" xr:uid="{00000000-0005-0000-0000-0000090C0000}"/>
    <cellStyle name="Обычный 8 2 2 6 2" xfId="3963" xr:uid="{00000000-0005-0000-0000-00000A0C0000}"/>
    <cellStyle name="Обычный 8 2 2 6 2 2" xfId="8252" xr:uid="{8D0C9C89-F7C1-4A7B-ACD2-4B484C3E1303}"/>
    <cellStyle name="Обычный 8 2 2 6 3" xfId="6118" xr:uid="{22945D1C-E453-4542-8DA4-8A0742DE3FA0}"/>
    <cellStyle name="Обычный 8 2 2 7" xfId="2777" xr:uid="{00000000-0005-0000-0000-00000B0C0000}"/>
    <cellStyle name="Обычный 8 2 2 7 2" xfId="4921" xr:uid="{00000000-0005-0000-0000-00000C0C0000}"/>
    <cellStyle name="Обычный 8 2 2 7 2 2" xfId="9203" xr:uid="{B046A349-E45F-4362-B909-55A3251E2D1B}"/>
    <cellStyle name="Обычный 8 2 2 7 3" xfId="7071" xr:uid="{FBA3F5E8-2230-41B0-B370-B035E52C27B0}"/>
    <cellStyle name="Обычный 8 2 2 8" xfId="2899" xr:uid="{00000000-0005-0000-0000-00000D0C0000}"/>
    <cellStyle name="Обычный 8 2 2 8 2" xfId="7190" xr:uid="{3EB0220D-6C28-4F95-95B7-1B41FC773D51}"/>
    <cellStyle name="Обычный 8 2 2 9" xfId="3013" xr:uid="{00000000-0005-0000-0000-00000E0C0000}"/>
    <cellStyle name="Обычный 8 2 2 9 2" xfId="7304" xr:uid="{62858207-A298-49C9-9EEA-09C626064CA0}"/>
    <cellStyle name="Обычный 8 2 3" xfId="411" xr:uid="{00000000-0005-0000-0000-00000F0C0000}"/>
    <cellStyle name="Обычный 8 2 3 10" xfId="5060" xr:uid="{00000000-0005-0000-0000-0000100C0000}"/>
    <cellStyle name="Обычный 8 2 3 10 2" xfId="9341" xr:uid="{A126A03E-CD75-4F77-B7BC-4C4F818C272A}"/>
    <cellStyle name="Обычный 8 2 3 11" xfId="5182" xr:uid="{6D275E3F-61DA-4472-867A-0A7FD83DB964}"/>
    <cellStyle name="Обычный 8 2 3 2" xfId="512" xr:uid="{00000000-0005-0000-0000-0000110C0000}"/>
    <cellStyle name="Обычный 8 2 3 2 10" xfId="5240" xr:uid="{4488BD37-75E6-49EF-9A9E-7CAE2FC9DAF7}"/>
    <cellStyle name="Обычный 8 2 3 2 2" xfId="698" xr:uid="{00000000-0005-0000-0000-0000120C0000}"/>
    <cellStyle name="Обычный 8 2 3 2 2 2" xfId="1019" xr:uid="{00000000-0005-0000-0000-0000130C0000}"/>
    <cellStyle name="Обычный 8 2 3 2 2 2 2" xfId="1621" xr:uid="{00000000-0005-0000-0000-0000140C0000}"/>
    <cellStyle name="Обычный 8 2 3 2 2 2 2 2" xfId="2580" xr:uid="{00000000-0005-0000-0000-0000150C0000}"/>
    <cellStyle name="Обычный 8 2 3 2 2 2 2 2 2" xfId="4853" xr:uid="{00000000-0005-0000-0000-0000160C0000}"/>
    <cellStyle name="Обычный 8 2 3 2 2 2 2 2 2 2" xfId="9142" xr:uid="{25620887-C3CA-4FA2-92F3-EC94DFEDF227}"/>
    <cellStyle name="Обычный 8 2 3 2 2 2 2 2 3" xfId="7008" xr:uid="{F542264D-DAC9-4841-9624-6D5DD146A869}"/>
    <cellStyle name="Обычный 8 2 3 2 2 2 2 3" xfId="3903" xr:uid="{00000000-0005-0000-0000-0000170C0000}"/>
    <cellStyle name="Обычный 8 2 3 2 2 2 2 3 2" xfId="8194" xr:uid="{3700E7D9-EEB0-440C-BC95-D7A3F2FBEDF3}"/>
    <cellStyle name="Обычный 8 2 3 2 2 2 2 4" xfId="6060" xr:uid="{9A2D8224-7BBD-4AE7-A9DF-DD5CFC14E1F8}"/>
    <cellStyle name="Обычный 8 2 3 2 2 2 3" xfId="2108" xr:uid="{00000000-0005-0000-0000-0000180C0000}"/>
    <cellStyle name="Обычный 8 2 3 2 2 2 3 2" xfId="4381" xr:uid="{00000000-0005-0000-0000-0000190C0000}"/>
    <cellStyle name="Обычный 8 2 3 2 2 2 3 2 2" xfId="8670" xr:uid="{C109B344-75D4-44F6-8DA3-92F53C8C32C2}"/>
    <cellStyle name="Обычный 8 2 3 2 2 2 3 3" xfId="6536" xr:uid="{B588AEEF-F790-4516-A2A9-DADCBED7A280}"/>
    <cellStyle name="Обычный 8 2 3 2 2 2 4" xfId="3431" xr:uid="{00000000-0005-0000-0000-00001A0C0000}"/>
    <cellStyle name="Обычный 8 2 3 2 2 2 4 2" xfId="7722" xr:uid="{E16EE208-0C9D-468F-B933-2E82A386E4A7}"/>
    <cellStyle name="Обычный 8 2 3 2 2 2 5" xfId="5585" xr:uid="{ECB297D7-0332-40D0-ACC0-0C5508A179C3}"/>
    <cellStyle name="Обычный 8 2 3 2 2 3" xfId="1393" xr:uid="{00000000-0005-0000-0000-00001B0C0000}"/>
    <cellStyle name="Обычный 8 2 3 2 2 3 2" xfId="2352" xr:uid="{00000000-0005-0000-0000-00001C0C0000}"/>
    <cellStyle name="Обычный 8 2 3 2 2 3 2 2" xfId="4625" xr:uid="{00000000-0005-0000-0000-00001D0C0000}"/>
    <cellStyle name="Обычный 8 2 3 2 2 3 2 2 2" xfId="8914" xr:uid="{1D289E2E-EACF-43CF-BF25-F448A8BCD701}"/>
    <cellStyle name="Обычный 8 2 3 2 2 3 2 3" xfId="6780" xr:uid="{24CACF21-827C-4990-8EAD-1E0FCF111BFB}"/>
    <cellStyle name="Обычный 8 2 3 2 2 3 3" xfId="3675" xr:uid="{00000000-0005-0000-0000-00001E0C0000}"/>
    <cellStyle name="Обычный 8 2 3 2 2 3 3 2" xfId="7966" xr:uid="{C3F79FD8-368C-40A9-A30A-C3E59DC9F185}"/>
    <cellStyle name="Обычный 8 2 3 2 2 3 4" xfId="5832" xr:uid="{B851150B-5275-4A8B-8411-397D3D0055A3}"/>
    <cellStyle name="Обычный 8 2 3 2 2 4" xfId="1879" xr:uid="{00000000-0005-0000-0000-00001F0C0000}"/>
    <cellStyle name="Обычный 8 2 3 2 2 4 2" xfId="4153" xr:uid="{00000000-0005-0000-0000-0000200C0000}"/>
    <cellStyle name="Обычный 8 2 3 2 2 4 2 2" xfId="8442" xr:uid="{9AE7E771-DD07-4359-98BF-B0C5FC00E774}"/>
    <cellStyle name="Обычный 8 2 3 2 2 4 3" xfId="6308" xr:uid="{84DDC822-2DFC-46A9-A72A-0E2F06469E20}"/>
    <cellStyle name="Обычный 8 2 3 2 2 5" xfId="3203" xr:uid="{00000000-0005-0000-0000-0000210C0000}"/>
    <cellStyle name="Обычный 8 2 3 2 2 5 2" xfId="7494" xr:uid="{DF21EA7E-FF91-4270-B3B9-093994BD913C}"/>
    <cellStyle name="Обычный 8 2 3 2 2 6" xfId="5355" xr:uid="{EC7A66C2-B733-4673-8124-BE4EAB8B2FEB}"/>
    <cellStyle name="Обычный 8 2 3 2 3" xfId="904" xr:uid="{00000000-0005-0000-0000-0000220C0000}"/>
    <cellStyle name="Обычный 8 2 3 2 3 2" xfId="1507" xr:uid="{00000000-0005-0000-0000-0000230C0000}"/>
    <cellStyle name="Обычный 8 2 3 2 3 2 2" xfId="2466" xr:uid="{00000000-0005-0000-0000-0000240C0000}"/>
    <cellStyle name="Обычный 8 2 3 2 3 2 2 2" xfId="4739" xr:uid="{00000000-0005-0000-0000-0000250C0000}"/>
    <cellStyle name="Обычный 8 2 3 2 3 2 2 2 2" xfId="9028" xr:uid="{1F86C120-CBF5-4A43-A0DE-604E56848C1E}"/>
    <cellStyle name="Обычный 8 2 3 2 3 2 2 3" xfId="6894" xr:uid="{3E1F533D-F136-48F5-878B-0E7451173942}"/>
    <cellStyle name="Обычный 8 2 3 2 3 2 3" xfId="3789" xr:uid="{00000000-0005-0000-0000-0000260C0000}"/>
    <cellStyle name="Обычный 8 2 3 2 3 2 3 2" xfId="8080" xr:uid="{348033B2-4064-4ADD-BB70-F07B6880203F}"/>
    <cellStyle name="Обычный 8 2 3 2 3 2 4" xfId="5946" xr:uid="{4559547D-8A31-425F-92AA-431C7D0C218B}"/>
    <cellStyle name="Обычный 8 2 3 2 3 3" xfId="1994" xr:uid="{00000000-0005-0000-0000-0000270C0000}"/>
    <cellStyle name="Обычный 8 2 3 2 3 3 2" xfId="4267" xr:uid="{00000000-0005-0000-0000-0000280C0000}"/>
    <cellStyle name="Обычный 8 2 3 2 3 3 2 2" xfId="8556" xr:uid="{B8419708-A039-493F-B841-4DE5B1B7A98D}"/>
    <cellStyle name="Обычный 8 2 3 2 3 3 3" xfId="6422" xr:uid="{78576B96-7D59-415C-ABAC-EAE37D889BD0}"/>
    <cellStyle name="Обычный 8 2 3 2 3 4" xfId="3317" xr:uid="{00000000-0005-0000-0000-0000290C0000}"/>
    <cellStyle name="Обычный 8 2 3 2 3 4 2" xfId="7608" xr:uid="{1BC81981-ED4C-472F-8E5C-16E7CE9B057D}"/>
    <cellStyle name="Обычный 8 2 3 2 3 5" xfId="5471" xr:uid="{E7BE475D-A5BB-4FF6-B950-1FBD241B50B5}"/>
    <cellStyle name="Обычный 8 2 3 2 4" xfId="1278" xr:uid="{00000000-0005-0000-0000-00002A0C0000}"/>
    <cellStyle name="Обычный 8 2 3 2 4 2" xfId="2238" xr:uid="{00000000-0005-0000-0000-00002B0C0000}"/>
    <cellStyle name="Обычный 8 2 3 2 4 2 2" xfId="4511" xr:uid="{00000000-0005-0000-0000-00002C0C0000}"/>
    <cellStyle name="Обычный 8 2 3 2 4 2 2 2" xfId="8800" xr:uid="{FD2DC003-8BF1-4486-8B94-7FD61B026C45}"/>
    <cellStyle name="Обычный 8 2 3 2 4 2 3" xfId="6666" xr:uid="{E9969AC5-80A3-4630-9A01-14AC8C75F882}"/>
    <cellStyle name="Обычный 8 2 3 2 4 3" xfId="3561" xr:uid="{00000000-0005-0000-0000-00002D0C0000}"/>
    <cellStyle name="Обычный 8 2 3 2 4 3 2" xfId="7852" xr:uid="{2938D3AE-518F-4E59-9337-CA013EC2CBB4}"/>
    <cellStyle name="Обычный 8 2 3 2 4 4" xfId="5718" xr:uid="{28F40A21-5CBF-46BD-A5C2-6CB30D65DF4C}"/>
    <cellStyle name="Обычный 8 2 3 2 5" xfId="1763" xr:uid="{00000000-0005-0000-0000-00002E0C0000}"/>
    <cellStyle name="Обычный 8 2 3 2 5 2" xfId="4039" xr:uid="{00000000-0005-0000-0000-00002F0C0000}"/>
    <cellStyle name="Обычный 8 2 3 2 5 2 2" xfId="8328" xr:uid="{95F6FF37-562E-4F07-A44E-055D80EA780F}"/>
    <cellStyle name="Обычный 8 2 3 2 5 3" xfId="6194" xr:uid="{CE6AD7B7-6050-4937-91B1-45460B82BB8F}"/>
    <cellStyle name="Обычный 8 2 3 2 6" xfId="2853" xr:uid="{00000000-0005-0000-0000-0000300C0000}"/>
    <cellStyle name="Обычный 8 2 3 2 6 2" xfId="4997" xr:uid="{00000000-0005-0000-0000-0000310C0000}"/>
    <cellStyle name="Обычный 8 2 3 2 6 2 2" xfId="9279" xr:uid="{E0503EE1-1070-4DF7-BF13-8191DA775159}"/>
    <cellStyle name="Обычный 8 2 3 2 6 3" xfId="7147" xr:uid="{05C9921C-66F7-4CBD-B8CB-CAEBC039A011}"/>
    <cellStyle name="Обычный 8 2 3 2 7" xfId="2975" xr:uid="{00000000-0005-0000-0000-0000320C0000}"/>
    <cellStyle name="Обычный 8 2 3 2 7 2" xfId="7266" xr:uid="{1D4928F2-5913-414C-B050-694B388774C8}"/>
    <cellStyle name="Обычный 8 2 3 2 8" xfId="3089" xr:uid="{00000000-0005-0000-0000-0000330C0000}"/>
    <cellStyle name="Обычный 8 2 3 2 8 2" xfId="7380" xr:uid="{8381C3C6-E07B-41CA-A12A-4A14E8812EA9}"/>
    <cellStyle name="Обычный 8 2 3 2 9" xfId="5117" xr:uid="{00000000-0005-0000-0000-0000340C0000}"/>
    <cellStyle name="Обычный 8 2 3 2 9 2" xfId="9398" xr:uid="{4C41DB43-6823-4B7C-A395-49C06A4A8B77}"/>
    <cellStyle name="Обычный 8 2 3 3" xfId="639" xr:uid="{00000000-0005-0000-0000-0000350C0000}"/>
    <cellStyle name="Обычный 8 2 3 3 2" xfId="962" xr:uid="{00000000-0005-0000-0000-0000360C0000}"/>
    <cellStyle name="Обычный 8 2 3 3 2 2" xfId="1564" xr:uid="{00000000-0005-0000-0000-0000370C0000}"/>
    <cellStyle name="Обычный 8 2 3 3 2 2 2" xfId="2523" xr:uid="{00000000-0005-0000-0000-0000380C0000}"/>
    <cellStyle name="Обычный 8 2 3 3 2 2 2 2" xfId="4796" xr:uid="{00000000-0005-0000-0000-0000390C0000}"/>
    <cellStyle name="Обычный 8 2 3 3 2 2 2 2 2" xfId="9085" xr:uid="{2E163769-714E-49B8-8F42-C68D0B46D44A}"/>
    <cellStyle name="Обычный 8 2 3 3 2 2 2 3" xfId="6951" xr:uid="{C0BBF505-5A6E-4CF5-AFF9-D7F12F8439D1}"/>
    <cellStyle name="Обычный 8 2 3 3 2 2 3" xfId="3846" xr:uid="{00000000-0005-0000-0000-00003A0C0000}"/>
    <cellStyle name="Обычный 8 2 3 3 2 2 3 2" xfId="8137" xr:uid="{263D4EF8-DE03-43F6-A9C0-A875D354ECA7}"/>
    <cellStyle name="Обычный 8 2 3 3 2 2 4" xfId="6003" xr:uid="{D9726D0D-99E6-413E-85F9-1350644A7A9F}"/>
    <cellStyle name="Обычный 8 2 3 3 2 3" xfId="2051" xr:uid="{00000000-0005-0000-0000-00003B0C0000}"/>
    <cellStyle name="Обычный 8 2 3 3 2 3 2" xfId="4324" xr:uid="{00000000-0005-0000-0000-00003C0C0000}"/>
    <cellStyle name="Обычный 8 2 3 3 2 3 2 2" xfId="8613" xr:uid="{3C1A4D50-7FA8-48AB-879A-7EA18591A807}"/>
    <cellStyle name="Обычный 8 2 3 3 2 3 3" xfId="6479" xr:uid="{6662EEC2-1888-4B10-BB91-B4F1A26CA096}"/>
    <cellStyle name="Обычный 8 2 3 3 2 4" xfId="3374" xr:uid="{00000000-0005-0000-0000-00003D0C0000}"/>
    <cellStyle name="Обычный 8 2 3 3 2 4 2" xfId="7665" xr:uid="{F46E082F-1A44-4887-966B-CA00527FF408}"/>
    <cellStyle name="Обычный 8 2 3 3 2 5" xfId="5528" xr:uid="{26865AA0-10F0-43C6-A65D-21100B9F6E7B}"/>
    <cellStyle name="Обычный 8 2 3 3 3" xfId="1336" xr:uid="{00000000-0005-0000-0000-00003E0C0000}"/>
    <cellStyle name="Обычный 8 2 3 3 3 2" xfId="2295" xr:uid="{00000000-0005-0000-0000-00003F0C0000}"/>
    <cellStyle name="Обычный 8 2 3 3 3 2 2" xfId="4568" xr:uid="{00000000-0005-0000-0000-0000400C0000}"/>
    <cellStyle name="Обычный 8 2 3 3 3 2 2 2" xfId="8857" xr:uid="{319FA64B-316E-4F91-B865-7E89FADE56F4}"/>
    <cellStyle name="Обычный 8 2 3 3 3 2 3" xfId="6723" xr:uid="{74E9846A-ED75-43F1-AFD3-D30A759EED3C}"/>
    <cellStyle name="Обычный 8 2 3 3 3 3" xfId="3618" xr:uid="{00000000-0005-0000-0000-0000410C0000}"/>
    <cellStyle name="Обычный 8 2 3 3 3 3 2" xfId="7909" xr:uid="{44FD2D22-EAD0-4F4F-B854-850CA71F6BA1}"/>
    <cellStyle name="Обычный 8 2 3 3 3 4" xfId="5775" xr:uid="{FA3E7ACD-D992-40D3-B53D-A095C2A647E1}"/>
    <cellStyle name="Обычный 8 2 3 3 4" xfId="1822" xr:uid="{00000000-0005-0000-0000-0000420C0000}"/>
    <cellStyle name="Обычный 8 2 3 3 4 2" xfId="4096" xr:uid="{00000000-0005-0000-0000-0000430C0000}"/>
    <cellStyle name="Обычный 8 2 3 3 4 2 2" xfId="8385" xr:uid="{7158B6A9-ACF8-4AA2-BC1B-1BCFFE42F53F}"/>
    <cellStyle name="Обычный 8 2 3 3 4 3" xfId="6251" xr:uid="{5B83D7AD-5D2A-4AB6-BD7B-1F51417F1843}"/>
    <cellStyle name="Обычный 8 2 3 3 5" xfId="3146" xr:uid="{00000000-0005-0000-0000-0000440C0000}"/>
    <cellStyle name="Обычный 8 2 3 3 5 2" xfId="7437" xr:uid="{A1104FFD-ADF1-4166-8839-48B5441A0D88}"/>
    <cellStyle name="Обычный 8 2 3 3 6" xfId="5298" xr:uid="{6C5B08F9-40BE-4455-A1BD-6EB8C509FAF6}"/>
    <cellStyle name="Обычный 8 2 3 4" xfId="847" xr:uid="{00000000-0005-0000-0000-0000450C0000}"/>
    <cellStyle name="Обычный 8 2 3 4 2" xfId="1450" xr:uid="{00000000-0005-0000-0000-0000460C0000}"/>
    <cellStyle name="Обычный 8 2 3 4 2 2" xfId="2409" xr:uid="{00000000-0005-0000-0000-0000470C0000}"/>
    <cellStyle name="Обычный 8 2 3 4 2 2 2" xfId="4682" xr:uid="{00000000-0005-0000-0000-0000480C0000}"/>
    <cellStyle name="Обычный 8 2 3 4 2 2 2 2" xfId="8971" xr:uid="{353D8BA1-09EA-4CA7-86AD-55D686CA219A}"/>
    <cellStyle name="Обычный 8 2 3 4 2 2 3" xfId="6837" xr:uid="{9F54BE4D-B313-43E2-A0A3-3601CFC2C05B}"/>
    <cellStyle name="Обычный 8 2 3 4 2 3" xfId="3732" xr:uid="{00000000-0005-0000-0000-0000490C0000}"/>
    <cellStyle name="Обычный 8 2 3 4 2 3 2" xfId="8023" xr:uid="{BDCFC4DC-BC44-46D5-9F15-5376070BAB86}"/>
    <cellStyle name="Обычный 8 2 3 4 2 4" xfId="5889" xr:uid="{FEC0CB49-1A2B-44A7-9CBD-6F4A7998FBBE}"/>
    <cellStyle name="Обычный 8 2 3 4 3" xfId="1937" xr:uid="{00000000-0005-0000-0000-00004A0C0000}"/>
    <cellStyle name="Обычный 8 2 3 4 3 2" xfId="4210" xr:uid="{00000000-0005-0000-0000-00004B0C0000}"/>
    <cellStyle name="Обычный 8 2 3 4 3 2 2" xfId="8499" xr:uid="{D735B25B-CA59-40E6-B7DB-63787AF52708}"/>
    <cellStyle name="Обычный 8 2 3 4 3 3" xfId="6365" xr:uid="{81BCE69C-2422-49C7-BBA1-F574F226CD36}"/>
    <cellStyle name="Обычный 8 2 3 4 4" xfId="3260" xr:uid="{00000000-0005-0000-0000-00004C0C0000}"/>
    <cellStyle name="Обычный 8 2 3 4 4 2" xfId="7551" xr:uid="{5C838911-FFD2-4CD5-9271-510D1121BD0F}"/>
    <cellStyle name="Обычный 8 2 3 4 5" xfId="5414" xr:uid="{12368E9D-10A6-48E6-92E2-4DE9A7ACA5E2}"/>
    <cellStyle name="Обычный 8 2 3 5" xfId="1221" xr:uid="{00000000-0005-0000-0000-00004D0C0000}"/>
    <cellStyle name="Обычный 8 2 3 5 2" xfId="2181" xr:uid="{00000000-0005-0000-0000-00004E0C0000}"/>
    <cellStyle name="Обычный 8 2 3 5 2 2" xfId="4454" xr:uid="{00000000-0005-0000-0000-00004F0C0000}"/>
    <cellStyle name="Обычный 8 2 3 5 2 2 2" xfId="8743" xr:uid="{7F7ABA0E-1D4C-4490-BF2F-3A8E829AF284}"/>
    <cellStyle name="Обычный 8 2 3 5 2 3" xfId="6609" xr:uid="{4AE1C333-316F-48AB-955A-1307A81910A6}"/>
    <cellStyle name="Обычный 8 2 3 5 3" xfId="3504" xr:uid="{00000000-0005-0000-0000-0000500C0000}"/>
    <cellStyle name="Обычный 8 2 3 5 3 2" xfId="7795" xr:uid="{C0CB4045-8E1B-4283-9C14-80F031F213B1}"/>
    <cellStyle name="Обычный 8 2 3 5 4" xfId="5661" xr:uid="{46268D64-20ED-4256-AF62-9BA38B2C1A2D}"/>
    <cellStyle name="Обычный 8 2 3 6" xfId="1706" xr:uid="{00000000-0005-0000-0000-0000510C0000}"/>
    <cellStyle name="Обычный 8 2 3 6 2" xfId="3982" xr:uid="{00000000-0005-0000-0000-0000520C0000}"/>
    <cellStyle name="Обычный 8 2 3 6 2 2" xfId="8271" xr:uid="{9DED4CEF-2699-42AA-9BB7-D8230678AC9B}"/>
    <cellStyle name="Обычный 8 2 3 6 3" xfId="6137" xr:uid="{FAC1911D-0EAE-4B19-A51E-2742BE5B64E3}"/>
    <cellStyle name="Обычный 8 2 3 7" xfId="2796" xr:uid="{00000000-0005-0000-0000-0000530C0000}"/>
    <cellStyle name="Обычный 8 2 3 7 2" xfId="4940" xr:uid="{00000000-0005-0000-0000-0000540C0000}"/>
    <cellStyle name="Обычный 8 2 3 7 2 2" xfId="9222" xr:uid="{DFF61356-9578-4B16-BC87-BEFC75A303D9}"/>
    <cellStyle name="Обычный 8 2 3 7 3" xfId="7090" xr:uid="{6868C9DB-8F21-447C-92F2-3767EC4A31AB}"/>
    <cellStyle name="Обычный 8 2 3 8" xfId="2918" xr:uid="{00000000-0005-0000-0000-0000550C0000}"/>
    <cellStyle name="Обычный 8 2 3 8 2" xfId="7209" xr:uid="{6C0F8DCB-6229-4B9D-9563-92B58E60B4F2}"/>
    <cellStyle name="Обычный 8 2 3 9" xfId="3032" xr:uid="{00000000-0005-0000-0000-0000560C0000}"/>
    <cellStyle name="Обычный 8 2 3 9 2" xfId="7323" xr:uid="{04BFB50E-A7AF-4AA3-80EA-912D0AE00929}"/>
    <cellStyle name="Обычный 8 2 4" xfId="474" xr:uid="{00000000-0005-0000-0000-0000570C0000}"/>
    <cellStyle name="Обычный 8 2 4 10" xfId="5202" xr:uid="{13BA1822-2C08-43ED-83BC-73852E200BA4}"/>
    <cellStyle name="Обычный 8 2 4 2" xfId="660" xr:uid="{00000000-0005-0000-0000-0000580C0000}"/>
    <cellStyle name="Обычный 8 2 4 2 2" xfId="981" xr:uid="{00000000-0005-0000-0000-0000590C0000}"/>
    <cellStyle name="Обычный 8 2 4 2 2 2" xfId="1583" xr:uid="{00000000-0005-0000-0000-00005A0C0000}"/>
    <cellStyle name="Обычный 8 2 4 2 2 2 2" xfId="2542" xr:uid="{00000000-0005-0000-0000-00005B0C0000}"/>
    <cellStyle name="Обычный 8 2 4 2 2 2 2 2" xfId="4815" xr:uid="{00000000-0005-0000-0000-00005C0C0000}"/>
    <cellStyle name="Обычный 8 2 4 2 2 2 2 2 2" xfId="9104" xr:uid="{D0C9DDFB-A102-4AF4-B319-263BABFB43DC}"/>
    <cellStyle name="Обычный 8 2 4 2 2 2 2 3" xfId="6970" xr:uid="{FE90E187-25C8-4AB8-A198-A5E662189A75}"/>
    <cellStyle name="Обычный 8 2 4 2 2 2 3" xfId="3865" xr:uid="{00000000-0005-0000-0000-00005D0C0000}"/>
    <cellStyle name="Обычный 8 2 4 2 2 2 3 2" xfId="8156" xr:uid="{27DE5C7A-6C2D-4765-A164-77736152FD6F}"/>
    <cellStyle name="Обычный 8 2 4 2 2 2 4" xfId="6022" xr:uid="{1A49E83F-7A34-49DD-87D0-320F48294EF2}"/>
    <cellStyle name="Обычный 8 2 4 2 2 3" xfId="2070" xr:uid="{00000000-0005-0000-0000-00005E0C0000}"/>
    <cellStyle name="Обычный 8 2 4 2 2 3 2" xfId="4343" xr:uid="{00000000-0005-0000-0000-00005F0C0000}"/>
    <cellStyle name="Обычный 8 2 4 2 2 3 2 2" xfId="8632" xr:uid="{C71A6E97-788D-47BC-8DE8-A5A3B9A7EFB2}"/>
    <cellStyle name="Обычный 8 2 4 2 2 3 3" xfId="6498" xr:uid="{2813912E-7D9F-418B-9ABF-D74C28907E8A}"/>
    <cellStyle name="Обычный 8 2 4 2 2 4" xfId="3393" xr:uid="{00000000-0005-0000-0000-0000600C0000}"/>
    <cellStyle name="Обычный 8 2 4 2 2 4 2" xfId="7684" xr:uid="{173EDF91-2355-40EF-B933-0ECB7F0F557D}"/>
    <cellStyle name="Обычный 8 2 4 2 2 5" xfId="5547" xr:uid="{469293C2-DDE3-43D4-98A9-2D49284B28A4}"/>
    <cellStyle name="Обычный 8 2 4 2 3" xfId="1355" xr:uid="{00000000-0005-0000-0000-0000610C0000}"/>
    <cellStyle name="Обычный 8 2 4 2 3 2" xfId="2314" xr:uid="{00000000-0005-0000-0000-0000620C0000}"/>
    <cellStyle name="Обычный 8 2 4 2 3 2 2" xfId="4587" xr:uid="{00000000-0005-0000-0000-0000630C0000}"/>
    <cellStyle name="Обычный 8 2 4 2 3 2 2 2" xfId="8876" xr:uid="{A266DD83-E666-437D-BEC0-916D13F2AA4B}"/>
    <cellStyle name="Обычный 8 2 4 2 3 2 3" xfId="6742" xr:uid="{FFD1E301-06C8-45CF-8483-D73D2F74ED63}"/>
    <cellStyle name="Обычный 8 2 4 2 3 3" xfId="3637" xr:uid="{00000000-0005-0000-0000-0000640C0000}"/>
    <cellStyle name="Обычный 8 2 4 2 3 3 2" xfId="7928" xr:uid="{7299242F-3FA0-4C08-B7AD-AC5BD65B7555}"/>
    <cellStyle name="Обычный 8 2 4 2 3 4" xfId="5794" xr:uid="{E0D51CFB-A0C1-4AAD-B91C-F31C51280E33}"/>
    <cellStyle name="Обычный 8 2 4 2 4" xfId="1841" xr:uid="{00000000-0005-0000-0000-0000650C0000}"/>
    <cellStyle name="Обычный 8 2 4 2 4 2" xfId="4115" xr:uid="{00000000-0005-0000-0000-0000660C0000}"/>
    <cellStyle name="Обычный 8 2 4 2 4 2 2" xfId="8404" xr:uid="{7AE714BF-9013-4C05-8D61-EBD37CB21675}"/>
    <cellStyle name="Обычный 8 2 4 2 4 3" xfId="6270" xr:uid="{9B49DC1D-C098-4918-8178-3E9E33D57C08}"/>
    <cellStyle name="Обычный 8 2 4 2 5" xfId="3165" xr:uid="{00000000-0005-0000-0000-0000670C0000}"/>
    <cellStyle name="Обычный 8 2 4 2 5 2" xfId="7456" xr:uid="{74940AF3-2B73-43F2-A204-97A1C039525D}"/>
    <cellStyle name="Обычный 8 2 4 2 6" xfId="5317" xr:uid="{0492E0CA-D868-4A63-B665-FC12EED3B7D3}"/>
    <cellStyle name="Обычный 8 2 4 3" xfId="866" xr:uid="{00000000-0005-0000-0000-0000680C0000}"/>
    <cellStyle name="Обычный 8 2 4 3 2" xfId="1469" xr:uid="{00000000-0005-0000-0000-0000690C0000}"/>
    <cellStyle name="Обычный 8 2 4 3 2 2" xfId="2428" xr:uid="{00000000-0005-0000-0000-00006A0C0000}"/>
    <cellStyle name="Обычный 8 2 4 3 2 2 2" xfId="4701" xr:uid="{00000000-0005-0000-0000-00006B0C0000}"/>
    <cellStyle name="Обычный 8 2 4 3 2 2 2 2" xfId="8990" xr:uid="{3249EC90-BAC6-49F4-B6E2-B160703B6831}"/>
    <cellStyle name="Обычный 8 2 4 3 2 2 3" xfId="6856" xr:uid="{7DF83378-4C1A-40E9-8F9D-403D6C40B076}"/>
    <cellStyle name="Обычный 8 2 4 3 2 3" xfId="3751" xr:uid="{00000000-0005-0000-0000-00006C0C0000}"/>
    <cellStyle name="Обычный 8 2 4 3 2 3 2" xfId="8042" xr:uid="{6D800F7B-0562-4A6F-B6EF-835B9BE73E37}"/>
    <cellStyle name="Обычный 8 2 4 3 2 4" xfId="5908" xr:uid="{D8D41B4E-DD54-45C1-A764-4B385F4485E0}"/>
    <cellStyle name="Обычный 8 2 4 3 3" xfId="1956" xr:uid="{00000000-0005-0000-0000-00006D0C0000}"/>
    <cellStyle name="Обычный 8 2 4 3 3 2" xfId="4229" xr:uid="{00000000-0005-0000-0000-00006E0C0000}"/>
    <cellStyle name="Обычный 8 2 4 3 3 2 2" xfId="8518" xr:uid="{DF27347E-0763-4625-9E42-E42C73522E7C}"/>
    <cellStyle name="Обычный 8 2 4 3 3 3" xfId="6384" xr:uid="{476CD160-1CBB-4797-B5A4-1608B8DA1AE4}"/>
    <cellStyle name="Обычный 8 2 4 3 4" xfId="3279" xr:uid="{00000000-0005-0000-0000-00006F0C0000}"/>
    <cellStyle name="Обычный 8 2 4 3 4 2" xfId="7570" xr:uid="{3FD92023-58FA-4A73-8DA6-4CFC296FA9FF}"/>
    <cellStyle name="Обычный 8 2 4 3 5" xfId="5433" xr:uid="{079EC175-80EA-46CE-B23D-88D52513D84B}"/>
    <cellStyle name="Обычный 8 2 4 4" xfId="1240" xr:uid="{00000000-0005-0000-0000-0000700C0000}"/>
    <cellStyle name="Обычный 8 2 4 4 2" xfId="2200" xr:uid="{00000000-0005-0000-0000-0000710C0000}"/>
    <cellStyle name="Обычный 8 2 4 4 2 2" xfId="4473" xr:uid="{00000000-0005-0000-0000-0000720C0000}"/>
    <cellStyle name="Обычный 8 2 4 4 2 2 2" xfId="8762" xr:uid="{B76F1FCE-7A30-4083-9AC4-FEE2460AF80A}"/>
    <cellStyle name="Обычный 8 2 4 4 2 3" xfId="6628" xr:uid="{A75B1FB5-2D7D-4048-9061-6E5C6786B0DF}"/>
    <cellStyle name="Обычный 8 2 4 4 3" xfId="3523" xr:uid="{00000000-0005-0000-0000-0000730C0000}"/>
    <cellStyle name="Обычный 8 2 4 4 3 2" xfId="7814" xr:uid="{EEAD80CF-D588-473E-9B15-19DE770B5BCD}"/>
    <cellStyle name="Обычный 8 2 4 4 4" xfId="5680" xr:uid="{AC0BA75E-E060-4201-9355-C59E4396B10D}"/>
    <cellStyle name="Обычный 8 2 4 5" xfId="1725" xr:uid="{00000000-0005-0000-0000-0000740C0000}"/>
    <cellStyle name="Обычный 8 2 4 5 2" xfId="4001" xr:uid="{00000000-0005-0000-0000-0000750C0000}"/>
    <cellStyle name="Обычный 8 2 4 5 2 2" xfId="8290" xr:uid="{9BB5A5F0-7C7B-49B2-9825-C19D0140B68B}"/>
    <cellStyle name="Обычный 8 2 4 5 3" xfId="6156" xr:uid="{97C03FC6-C2A0-4655-9C95-AB54D2769FA2}"/>
    <cellStyle name="Обычный 8 2 4 6" xfId="2815" xr:uid="{00000000-0005-0000-0000-0000760C0000}"/>
    <cellStyle name="Обычный 8 2 4 6 2" xfId="4959" xr:uid="{00000000-0005-0000-0000-0000770C0000}"/>
    <cellStyle name="Обычный 8 2 4 6 2 2" xfId="9241" xr:uid="{A2CE3C65-40CD-440D-8C8B-37F8727C40CF}"/>
    <cellStyle name="Обычный 8 2 4 6 3" xfId="7109" xr:uid="{661E4349-4CC8-42D4-BB64-71F99E4D5787}"/>
    <cellStyle name="Обычный 8 2 4 7" xfId="2937" xr:uid="{00000000-0005-0000-0000-0000780C0000}"/>
    <cellStyle name="Обычный 8 2 4 7 2" xfId="7228" xr:uid="{FCD7E80C-09DF-4682-8AF1-3C7E41A1979E}"/>
    <cellStyle name="Обычный 8 2 4 8" xfId="3051" xr:uid="{00000000-0005-0000-0000-0000790C0000}"/>
    <cellStyle name="Обычный 8 2 4 8 2" xfId="7342" xr:uid="{811FD144-F933-4203-B2B2-4290892FFFD7}"/>
    <cellStyle name="Обычный 8 2 4 9" xfId="5079" xr:uid="{00000000-0005-0000-0000-00007A0C0000}"/>
    <cellStyle name="Обычный 8 2 4 9 2" xfId="9360" xr:uid="{879415B6-1707-453D-95C7-C4049AA7FC3D}"/>
    <cellStyle name="Обычный 8 2 5" xfId="593" xr:uid="{00000000-0005-0000-0000-00007B0C0000}"/>
    <cellStyle name="Обычный 8 2 5 2" xfId="924" xr:uid="{00000000-0005-0000-0000-00007C0C0000}"/>
    <cellStyle name="Обычный 8 2 5 2 2" xfId="1526" xr:uid="{00000000-0005-0000-0000-00007D0C0000}"/>
    <cellStyle name="Обычный 8 2 5 2 2 2" xfId="2485" xr:uid="{00000000-0005-0000-0000-00007E0C0000}"/>
    <cellStyle name="Обычный 8 2 5 2 2 2 2" xfId="4758" xr:uid="{00000000-0005-0000-0000-00007F0C0000}"/>
    <cellStyle name="Обычный 8 2 5 2 2 2 2 2" xfId="9047" xr:uid="{B9428DC7-72CA-460B-AEA8-A71AB7FA4535}"/>
    <cellStyle name="Обычный 8 2 5 2 2 2 3" xfId="6913" xr:uid="{57522945-0D6C-44B3-A768-2EA05FFB6E75}"/>
    <cellStyle name="Обычный 8 2 5 2 2 3" xfId="3808" xr:uid="{00000000-0005-0000-0000-0000800C0000}"/>
    <cellStyle name="Обычный 8 2 5 2 2 3 2" xfId="8099" xr:uid="{443E5E58-B187-45EB-B646-B8E388D53B63}"/>
    <cellStyle name="Обычный 8 2 5 2 2 4" xfId="5965" xr:uid="{02AA16C6-0E62-45BD-BE43-306FFBAC1186}"/>
    <cellStyle name="Обычный 8 2 5 2 3" xfId="2013" xr:uid="{00000000-0005-0000-0000-0000810C0000}"/>
    <cellStyle name="Обычный 8 2 5 2 3 2" xfId="4286" xr:uid="{00000000-0005-0000-0000-0000820C0000}"/>
    <cellStyle name="Обычный 8 2 5 2 3 2 2" xfId="8575" xr:uid="{C28E626D-A13E-494F-AA82-AE3C9F78D5FA}"/>
    <cellStyle name="Обычный 8 2 5 2 3 3" xfId="6441" xr:uid="{4B9A95F3-6A29-4BC0-95A3-616D9C5CA094}"/>
    <cellStyle name="Обычный 8 2 5 2 4" xfId="3336" xr:uid="{00000000-0005-0000-0000-0000830C0000}"/>
    <cellStyle name="Обычный 8 2 5 2 4 2" xfId="7627" xr:uid="{9854CAF3-BD5F-45E9-9AD3-78142DFBDBE8}"/>
    <cellStyle name="Обычный 8 2 5 2 5" xfId="5490" xr:uid="{18586DE0-B662-45D3-8CC8-32A2D1C16E47}"/>
    <cellStyle name="Обычный 8 2 5 3" xfId="1298" xr:uid="{00000000-0005-0000-0000-0000840C0000}"/>
    <cellStyle name="Обычный 8 2 5 3 2" xfId="2257" xr:uid="{00000000-0005-0000-0000-0000850C0000}"/>
    <cellStyle name="Обычный 8 2 5 3 2 2" xfId="4530" xr:uid="{00000000-0005-0000-0000-0000860C0000}"/>
    <cellStyle name="Обычный 8 2 5 3 2 2 2" xfId="8819" xr:uid="{785F8CE3-9D42-4E30-9424-0127291BD8E3}"/>
    <cellStyle name="Обычный 8 2 5 3 2 3" xfId="6685" xr:uid="{BD09B2DE-BE4E-4086-B238-6FB4938228FC}"/>
    <cellStyle name="Обычный 8 2 5 3 3" xfId="3580" xr:uid="{00000000-0005-0000-0000-0000870C0000}"/>
    <cellStyle name="Обычный 8 2 5 3 3 2" xfId="7871" xr:uid="{01E0C22E-794B-4DA7-8A95-409A917CC06F}"/>
    <cellStyle name="Обычный 8 2 5 3 4" xfId="5737" xr:uid="{0110C3F7-A478-4B49-8107-0E85260B31A0}"/>
    <cellStyle name="Обычный 8 2 5 4" xfId="1784" xr:uid="{00000000-0005-0000-0000-0000880C0000}"/>
    <cellStyle name="Обычный 8 2 5 4 2" xfId="4058" xr:uid="{00000000-0005-0000-0000-0000890C0000}"/>
    <cellStyle name="Обычный 8 2 5 4 2 2" xfId="8347" xr:uid="{AE6554FB-3475-41AD-A987-CA35D02AFB7C}"/>
    <cellStyle name="Обычный 8 2 5 4 3" xfId="6213" xr:uid="{C85E9850-B559-4BEA-B00F-17F9948736A4}"/>
    <cellStyle name="Обычный 8 2 5 5" xfId="3108" xr:uid="{00000000-0005-0000-0000-00008A0C0000}"/>
    <cellStyle name="Обычный 8 2 5 5 2" xfId="7399" xr:uid="{6501F36D-5378-4896-AA07-3EAB2168A54A}"/>
    <cellStyle name="Обычный 8 2 5 6" xfId="5260" xr:uid="{9B8DAE06-E599-493A-B875-400EFAA0614D}"/>
    <cellStyle name="Обычный 8 2 6" xfId="809" xr:uid="{00000000-0005-0000-0000-00008B0C0000}"/>
    <cellStyle name="Обычный 8 2 6 2" xfId="1412" xr:uid="{00000000-0005-0000-0000-00008C0C0000}"/>
    <cellStyle name="Обычный 8 2 6 2 2" xfId="2371" xr:uid="{00000000-0005-0000-0000-00008D0C0000}"/>
    <cellStyle name="Обычный 8 2 6 2 2 2" xfId="4644" xr:uid="{00000000-0005-0000-0000-00008E0C0000}"/>
    <cellStyle name="Обычный 8 2 6 2 2 2 2" xfId="8933" xr:uid="{54C31FA3-2F84-4B4C-9269-762B54533D4A}"/>
    <cellStyle name="Обычный 8 2 6 2 2 3" xfId="6799" xr:uid="{531CDDC8-4871-4C1A-8094-A5DDD3AAEF61}"/>
    <cellStyle name="Обычный 8 2 6 2 3" xfId="3694" xr:uid="{00000000-0005-0000-0000-00008F0C0000}"/>
    <cellStyle name="Обычный 8 2 6 2 3 2" xfId="7985" xr:uid="{85E29623-1962-454B-B176-81BF93540D94}"/>
    <cellStyle name="Обычный 8 2 6 2 4" xfId="5851" xr:uid="{55E9FA6A-3353-4442-BD25-0614CD5035A8}"/>
    <cellStyle name="Обычный 8 2 6 3" xfId="1899" xr:uid="{00000000-0005-0000-0000-0000900C0000}"/>
    <cellStyle name="Обычный 8 2 6 3 2" xfId="4172" xr:uid="{00000000-0005-0000-0000-0000910C0000}"/>
    <cellStyle name="Обычный 8 2 6 3 2 2" xfId="8461" xr:uid="{993EAA20-1687-4E59-AF2A-6D2B8CC1D331}"/>
    <cellStyle name="Обычный 8 2 6 3 3" xfId="6327" xr:uid="{A570CB9F-0ECA-43F7-B9C2-C981FA64C330}"/>
    <cellStyle name="Обычный 8 2 6 4" xfId="3222" xr:uid="{00000000-0005-0000-0000-0000920C0000}"/>
    <cellStyle name="Обычный 8 2 6 4 2" xfId="7513" xr:uid="{CFFFDCB9-5855-4B89-ACA0-A47FB93E7E11}"/>
    <cellStyle name="Обычный 8 2 6 5" xfId="5376" xr:uid="{E5184D1B-21D5-4453-9D48-E80F66F833E0}"/>
    <cellStyle name="Обычный 8 2 7" xfId="1183" xr:uid="{00000000-0005-0000-0000-0000930C0000}"/>
    <cellStyle name="Обычный 8 2 7 2" xfId="2143" xr:uid="{00000000-0005-0000-0000-0000940C0000}"/>
    <cellStyle name="Обычный 8 2 7 2 2" xfId="4416" xr:uid="{00000000-0005-0000-0000-0000950C0000}"/>
    <cellStyle name="Обычный 8 2 7 2 2 2" xfId="8705" xr:uid="{E3957D56-E700-45A3-907D-D56EEAE3D7C4}"/>
    <cellStyle name="Обычный 8 2 7 2 3" xfId="6571" xr:uid="{FC04BB98-883C-4C1D-A541-F9139CEB71BA}"/>
    <cellStyle name="Обычный 8 2 7 3" xfId="3466" xr:uid="{00000000-0005-0000-0000-0000960C0000}"/>
    <cellStyle name="Обычный 8 2 7 3 2" xfId="7757" xr:uid="{26EA76D0-38AB-43CB-B651-3FBF0E5A34AD}"/>
    <cellStyle name="Обычный 8 2 7 4" xfId="5623" xr:uid="{158E9CE3-164D-4A3C-8CD4-A64240A31D8D}"/>
    <cellStyle name="Обычный 8 2 8" xfId="1667" xr:uid="{00000000-0005-0000-0000-0000970C0000}"/>
    <cellStyle name="Обычный 8 2 8 2" xfId="3944" xr:uid="{00000000-0005-0000-0000-0000980C0000}"/>
    <cellStyle name="Обычный 8 2 8 2 2" xfId="8233" xr:uid="{05957605-5553-48AF-825F-21CF4FFA688C}"/>
    <cellStyle name="Обычный 8 2 8 3" xfId="6099" xr:uid="{631F6BBD-3CBF-4DCC-ADF4-89BD9A47B425}"/>
    <cellStyle name="Обычный 8 2 9" xfId="2758" xr:uid="{00000000-0005-0000-0000-0000990C0000}"/>
    <cellStyle name="Обычный 8 2 9 2" xfId="4902" xr:uid="{00000000-0005-0000-0000-00009A0C0000}"/>
    <cellStyle name="Обычный 8 2 9 2 2" xfId="9184" xr:uid="{1194FACC-89F5-4BBA-9A97-A4833420ED10}"/>
    <cellStyle name="Обычный 8 2 9 3" xfId="7052" xr:uid="{8A763442-104D-4C76-A7D2-7B5DBD34C2EB}"/>
    <cellStyle name="Обычный 8 3" xfId="373" xr:uid="{00000000-0005-0000-0000-00009B0C0000}"/>
    <cellStyle name="Обычный 8 3 10" xfId="5031" xr:uid="{00000000-0005-0000-0000-00009C0C0000}"/>
    <cellStyle name="Обычный 8 3 10 2" xfId="9312" xr:uid="{18D228AC-19A1-443A-A077-E211F7BE9FF7}"/>
    <cellStyle name="Обычный 8 3 11" xfId="5153" xr:uid="{E4D8B15A-A913-4A7F-B693-D11A4CAD13DA}"/>
    <cellStyle name="Обычный 8 3 2" xfId="483" xr:uid="{00000000-0005-0000-0000-00009D0C0000}"/>
    <cellStyle name="Обычный 8 3 2 10" xfId="5211" xr:uid="{36E61F60-8034-4032-8894-6D5DDD0AE833}"/>
    <cellStyle name="Обычный 8 3 2 2" xfId="669" xr:uid="{00000000-0005-0000-0000-00009E0C0000}"/>
    <cellStyle name="Обычный 8 3 2 2 2" xfId="990" xr:uid="{00000000-0005-0000-0000-00009F0C0000}"/>
    <cellStyle name="Обычный 8 3 2 2 2 2" xfId="1592" xr:uid="{00000000-0005-0000-0000-0000A00C0000}"/>
    <cellStyle name="Обычный 8 3 2 2 2 2 2" xfId="2551" xr:uid="{00000000-0005-0000-0000-0000A10C0000}"/>
    <cellStyle name="Обычный 8 3 2 2 2 2 2 2" xfId="4824" xr:uid="{00000000-0005-0000-0000-0000A20C0000}"/>
    <cellStyle name="Обычный 8 3 2 2 2 2 2 2 2" xfId="9113" xr:uid="{64D09A25-C816-4151-AF02-BDECF09F8CD9}"/>
    <cellStyle name="Обычный 8 3 2 2 2 2 2 3" xfId="6979" xr:uid="{AD57F3F7-FBC2-4DB8-B48F-CEECB9EBE466}"/>
    <cellStyle name="Обычный 8 3 2 2 2 2 3" xfId="3874" xr:uid="{00000000-0005-0000-0000-0000A30C0000}"/>
    <cellStyle name="Обычный 8 3 2 2 2 2 3 2" xfId="8165" xr:uid="{5A0CD6DD-93CC-455F-91EA-6EE97D2955C4}"/>
    <cellStyle name="Обычный 8 3 2 2 2 2 4" xfId="6031" xr:uid="{D8267B02-BC78-4BE9-8817-D3941544C81C}"/>
    <cellStyle name="Обычный 8 3 2 2 2 3" xfId="2079" xr:uid="{00000000-0005-0000-0000-0000A40C0000}"/>
    <cellStyle name="Обычный 8 3 2 2 2 3 2" xfId="4352" xr:uid="{00000000-0005-0000-0000-0000A50C0000}"/>
    <cellStyle name="Обычный 8 3 2 2 2 3 2 2" xfId="8641" xr:uid="{65C7BF23-380F-4296-BE80-B11E8333C0E8}"/>
    <cellStyle name="Обычный 8 3 2 2 2 3 3" xfId="6507" xr:uid="{C13F0686-B6EC-4898-8D44-AEE16C2BE707}"/>
    <cellStyle name="Обычный 8 3 2 2 2 4" xfId="3402" xr:uid="{00000000-0005-0000-0000-0000A60C0000}"/>
    <cellStyle name="Обычный 8 3 2 2 2 4 2" xfId="7693" xr:uid="{0820FF42-E062-4628-B165-7D725828005A}"/>
    <cellStyle name="Обычный 8 3 2 2 2 5" xfId="5556" xr:uid="{783B724C-2A1A-42B8-88AE-624BCE131C0D}"/>
    <cellStyle name="Обычный 8 3 2 2 3" xfId="1364" xr:uid="{00000000-0005-0000-0000-0000A70C0000}"/>
    <cellStyle name="Обычный 8 3 2 2 3 2" xfId="2323" xr:uid="{00000000-0005-0000-0000-0000A80C0000}"/>
    <cellStyle name="Обычный 8 3 2 2 3 2 2" xfId="4596" xr:uid="{00000000-0005-0000-0000-0000A90C0000}"/>
    <cellStyle name="Обычный 8 3 2 2 3 2 2 2" xfId="8885" xr:uid="{954A7E28-DBDD-4810-A6D0-BFEE072C1B76}"/>
    <cellStyle name="Обычный 8 3 2 2 3 2 3" xfId="6751" xr:uid="{2E147291-0D77-4F9C-9F40-63A69B8863D7}"/>
    <cellStyle name="Обычный 8 3 2 2 3 3" xfId="3646" xr:uid="{00000000-0005-0000-0000-0000AA0C0000}"/>
    <cellStyle name="Обычный 8 3 2 2 3 3 2" xfId="7937" xr:uid="{7E4F1FCD-A4F0-4ED6-A43B-E965A7DA59FC}"/>
    <cellStyle name="Обычный 8 3 2 2 3 4" xfId="5803" xr:uid="{9E45BFB0-6AF6-4AE0-BDEF-ACA369E3AAB8}"/>
    <cellStyle name="Обычный 8 3 2 2 4" xfId="1850" xr:uid="{00000000-0005-0000-0000-0000AB0C0000}"/>
    <cellStyle name="Обычный 8 3 2 2 4 2" xfId="4124" xr:uid="{00000000-0005-0000-0000-0000AC0C0000}"/>
    <cellStyle name="Обычный 8 3 2 2 4 2 2" xfId="8413" xr:uid="{15B0D59B-F308-445B-BBC8-9F67C90773FD}"/>
    <cellStyle name="Обычный 8 3 2 2 4 3" xfId="6279" xr:uid="{5511E191-25FD-4502-B69E-2F26F7CDF2A2}"/>
    <cellStyle name="Обычный 8 3 2 2 5" xfId="3174" xr:uid="{00000000-0005-0000-0000-0000AD0C0000}"/>
    <cellStyle name="Обычный 8 3 2 2 5 2" xfId="7465" xr:uid="{236B4719-2A9E-4D48-AE30-5BAED30EB234}"/>
    <cellStyle name="Обычный 8 3 2 2 6" xfId="5326" xr:uid="{34DD2CDF-60E4-4282-8A24-8B90DD1AAD1C}"/>
    <cellStyle name="Обычный 8 3 2 3" xfId="875" xr:uid="{00000000-0005-0000-0000-0000AE0C0000}"/>
    <cellStyle name="Обычный 8 3 2 3 2" xfId="1478" xr:uid="{00000000-0005-0000-0000-0000AF0C0000}"/>
    <cellStyle name="Обычный 8 3 2 3 2 2" xfId="2437" xr:uid="{00000000-0005-0000-0000-0000B00C0000}"/>
    <cellStyle name="Обычный 8 3 2 3 2 2 2" xfId="4710" xr:uid="{00000000-0005-0000-0000-0000B10C0000}"/>
    <cellStyle name="Обычный 8 3 2 3 2 2 2 2" xfId="8999" xr:uid="{BEF89E56-0F1D-4914-B046-7CDC3D751B64}"/>
    <cellStyle name="Обычный 8 3 2 3 2 2 3" xfId="6865" xr:uid="{C71DA8C8-C8D5-4FDF-86ED-36EA9E4EDA60}"/>
    <cellStyle name="Обычный 8 3 2 3 2 3" xfId="3760" xr:uid="{00000000-0005-0000-0000-0000B20C0000}"/>
    <cellStyle name="Обычный 8 3 2 3 2 3 2" xfId="8051" xr:uid="{ECB07E0D-ADB2-42AC-AFBE-42B2781E0D4E}"/>
    <cellStyle name="Обычный 8 3 2 3 2 4" xfId="5917" xr:uid="{487DF7D8-2CEA-41AF-91A6-7B9029CAEBE8}"/>
    <cellStyle name="Обычный 8 3 2 3 3" xfId="1965" xr:uid="{00000000-0005-0000-0000-0000B30C0000}"/>
    <cellStyle name="Обычный 8 3 2 3 3 2" xfId="4238" xr:uid="{00000000-0005-0000-0000-0000B40C0000}"/>
    <cellStyle name="Обычный 8 3 2 3 3 2 2" xfId="8527" xr:uid="{796F14CA-759F-45E8-BEB6-FCBEF0DE5C24}"/>
    <cellStyle name="Обычный 8 3 2 3 3 3" xfId="6393" xr:uid="{7EF6309D-44C6-4011-92B2-7678C1DF2773}"/>
    <cellStyle name="Обычный 8 3 2 3 4" xfId="3288" xr:uid="{00000000-0005-0000-0000-0000B50C0000}"/>
    <cellStyle name="Обычный 8 3 2 3 4 2" xfId="7579" xr:uid="{95A7BBBE-7FFE-4124-B68F-7AA0FA68FF17}"/>
    <cellStyle name="Обычный 8 3 2 3 5" xfId="5442" xr:uid="{3AD17E44-5FDD-453E-B2A5-B91FC6449676}"/>
    <cellStyle name="Обычный 8 3 2 4" xfId="1249" xr:uid="{00000000-0005-0000-0000-0000B60C0000}"/>
    <cellStyle name="Обычный 8 3 2 4 2" xfId="2209" xr:uid="{00000000-0005-0000-0000-0000B70C0000}"/>
    <cellStyle name="Обычный 8 3 2 4 2 2" xfId="4482" xr:uid="{00000000-0005-0000-0000-0000B80C0000}"/>
    <cellStyle name="Обычный 8 3 2 4 2 2 2" xfId="8771" xr:uid="{D1B5AFF9-E933-4483-85BD-604E6732772F}"/>
    <cellStyle name="Обычный 8 3 2 4 2 3" xfId="6637" xr:uid="{8DBBB331-417E-44B2-B4D5-21FC5B730ADF}"/>
    <cellStyle name="Обычный 8 3 2 4 3" xfId="3532" xr:uid="{00000000-0005-0000-0000-0000B90C0000}"/>
    <cellStyle name="Обычный 8 3 2 4 3 2" xfId="7823" xr:uid="{ED91F0CE-4931-4014-BDB8-6E9D9B6D267C}"/>
    <cellStyle name="Обычный 8 3 2 4 4" xfId="5689" xr:uid="{59248CF3-ECE2-40AF-AC39-CCFF9B4C12BE}"/>
    <cellStyle name="Обычный 8 3 2 5" xfId="1734" xr:uid="{00000000-0005-0000-0000-0000BA0C0000}"/>
    <cellStyle name="Обычный 8 3 2 5 2" xfId="4010" xr:uid="{00000000-0005-0000-0000-0000BB0C0000}"/>
    <cellStyle name="Обычный 8 3 2 5 2 2" xfId="8299" xr:uid="{72A24454-1316-4E65-A23E-79DA2A2E54B0}"/>
    <cellStyle name="Обычный 8 3 2 5 3" xfId="6165" xr:uid="{5F1B6037-DECE-49D0-9880-E7E835332D20}"/>
    <cellStyle name="Обычный 8 3 2 6" xfId="2824" xr:uid="{00000000-0005-0000-0000-0000BC0C0000}"/>
    <cellStyle name="Обычный 8 3 2 6 2" xfId="4968" xr:uid="{00000000-0005-0000-0000-0000BD0C0000}"/>
    <cellStyle name="Обычный 8 3 2 6 2 2" xfId="9250" xr:uid="{C61B1CA2-B28D-4021-9E98-DBCC285E4EBE}"/>
    <cellStyle name="Обычный 8 3 2 6 3" xfId="7118" xr:uid="{37A5B0C6-564E-4623-96A1-CCE7B9AE5C9F}"/>
    <cellStyle name="Обычный 8 3 2 7" xfId="2946" xr:uid="{00000000-0005-0000-0000-0000BE0C0000}"/>
    <cellStyle name="Обычный 8 3 2 7 2" xfId="7237" xr:uid="{656AE0FA-5401-424A-B8CF-FC9B2F3DF825}"/>
    <cellStyle name="Обычный 8 3 2 8" xfId="3060" xr:uid="{00000000-0005-0000-0000-0000BF0C0000}"/>
    <cellStyle name="Обычный 8 3 2 8 2" xfId="7351" xr:uid="{04FAC03C-519E-47E3-A733-CD76BEC82749}"/>
    <cellStyle name="Обычный 8 3 2 9" xfId="5088" xr:uid="{00000000-0005-0000-0000-0000C00C0000}"/>
    <cellStyle name="Обычный 8 3 2 9 2" xfId="9369" xr:uid="{4CCD4754-7C56-4567-BC30-3A5C10EA3004}"/>
    <cellStyle name="Обычный 8 3 3" xfId="609" xr:uid="{00000000-0005-0000-0000-0000C10C0000}"/>
    <cellStyle name="Обычный 8 3 3 2" xfId="933" xr:uid="{00000000-0005-0000-0000-0000C20C0000}"/>
    <cellStyle name="Обычный 8 3 3 2 2" xfId="1535" xr:uid="{00000000-0005-0000-0000-0000C30C0000}"/>
    <cellStyle name="Обычный 8 3 3 2 2 2" xfId="2494" xr:uid="{00000000-0005-0000-0000-0000C40C0000}"/>
    <cellStyle name="Обычный 8 3 3 2 2 2 2" xfId="4767" xr:uid="{00000000-0005-0000-0000-0000C50C0000}"/>
    <cellStyle name="Обычный 8 3 3 2 2 2 2 2" xfId="9056" xr:uid="{C9CB4C1C-6692-42FD-B56A-3A769F18A192}"/>
    <cellStyle name="Обычный 8 3 3 2 2 2 3" xfId="6922" xr:uid="{F4DD9D61-1D77-45D2-A266-8B66EEABA46B}"/>
    <cellStyle name="Обычный 8 3 3 2 2 3" xfId="3817" xr:uid="{00000000-0005-0000-0000-0000C60C0000}"/>
    <cellStyle name="Обычный 8 3 3 2 2 3 2" xfId="8108" xr:uid="{922F04C9-E2B8-4AE1-8719-CF7A1C9A4293}"/>
    <cellStyle name="Обычный 8 3 3 2 2 4" xfId="5974" xr:uid="{701085F6-B88F-4D4A-A045-3F35F4292E4C}"/>
    <cellStyle name="Обычный 8 3 3 2 3" xfId="2022" xr:uid="{00000000-0005-0000-0000-0000C70C0000}"/>
    <cellStyle name="Обычный 8 3 3 2 3 2" xfId="4295" xr:uid="{00000000-0005-0000-0000-0000C80C0000}"/>
    <cellStyle name="Обычный 8 3 3 2 3 2 2" xfId="8584" xr:uid="{1BF2E08F-FF3A-4C35-B17B-103D4716674E}"/>
    <cellStyle name="Обычный 8 3 3 2 3 3" xfId="6450" xr:uid="{7081581A-974F-46CA-B8F5-9FFFE3CB386D}"/>
    <cellStyle name="Обычный 8 3 3 2 4" xfId="3345" xr:uid="{00000000-0005-0000-0000-0000C90C0000}"/>
    <cellStyle name="Обычный 8 3 3 2 4 2" xfId="7636" xr:uid="{A929C1A4-0E23-4903-A302-CD9B72F81955}"/>
    <cellStyle name="Обычный 8 3 3 2 5" xfId="5499" xr:uid="{DF400F2F-BD24-48CC-B738-50E51A7DBA9E}"/>
    <cellStyle name="Обычный 8 3 3 3" xfId="1307" xr:uid="{00000000-0005-0000-0000-0000CA0C0000}"/>
    <cellStyle name="Обычный 8 3 3 3 2" xfId="2266" xr:uid="{00000000-0005-0000-0000-0000CB0C0000}"/>
    <cellStyle name="Обычный 8 3 3 3 2 2" xfId="4539" xr:uid="{00000000-0005-0000-0000-0000CC0C0000}"/>
    <cellStyle name="Обычный 8 3 3 3 2 2 2" xfId="8828" xr:uid="{71A8B996-D78C-4BEC-B826-FD1BD9018199}"/>
    <cellStyle name="Обычный 8 3 3 3 2 3" xfId="6694" xr:uid="{C5BD8DF5-368E-4450-A306-424D98F7407F}"/>
    <cellStyle name="Обычный 8 3 3 3 3" xfId="3589" xr:uid="{00000000-0005-0000-0000-0000CD0C0000}"/>
    <cellStyle name="Обычный 8 3 3 3 3 2" xfId="7880" xr:uid="{6FE3BE28-A967-4054-8344-6192928E5AA5}"/>
    <cellStyle name="Обычный 8 3 3 3 4" xfId="5746" xr:uid="{589DB73F-D576-4FC6-982E-6A8371EF430E}"/>
    <cellStyle name="Обычный 8 3 3 4" xfId="1793" xr:uid="{00000000-0005-0000-0000-0000CE0C0000}"/>
    <cellStyle name="Обычный 8 3 3 4 2" xfId="4067" xr:uid="{00000000-0005-0000-0000-0000CF0C0000}"/>
    <cellStyle name="Обычный 8 3 3 4 2 2" xfId="8356" xr:uid="{ED16C213-1F5E-4E95-BE95-E3B753F1DFC7}"/>
    <cellStyle name="Обычный 8 3 3 4 3" xfId="6222" xr:uid="{CF624109-4E99-406C-B5D7-D918825308E9}"/>
    <cellStyle name="Обычный 8 3 3 5" xfId="3117" xr:uid="{00000000-0005-0000-0000-0000D00C0000}"/>
    <cellStyle name="Обычный 8 3 3 5 2" xfId="7408" xr:uid="{82344551-9177-44C0-B9F5-6876980F4D60}"/>
    <cellStyle name="Обычный 8 3 3 6" xfId="5269" xr:uid="{65FA5054-B8DA-42BD-8EF8-266F60091F77}"/>
    <cellStyle name="Обычный 8 3 4" xfId="818" xr:uid="{00000000-0005-0000-0000-0000D10C0000}"/>
    <cellStyle name="Обычный 8 3 4 2" xfId="1421" xr:uid="{00000000-0005-0000-0000-0000D20C0000}"/>
    <cellStyle name="Обычный 8 3 4 2 2" xfId="2380" xr:uid="{00000000-0005-0000-0000-0000D30C0000}"/>
    <cellStyle name="Обычный 8 3 4 2 2 2" xfId="4653" xr:uid="{00000000-0005-0000-0000-0000D40C0000}"/>
    <cellStyle name="Обычный 8 3 4 2 2 2 2" xfId="8942" xr:uid="{827851AF-964C-447F-BADA-FCF9C8753B8D}"/>
    <cellStyle name="Обычный 8 3 4 2 2 3" xfId="6808" xr:uid="{E6F8332D-CD3F-4FA0-8CD8-7393C282CD3B}"/>
    <cellStyle name="Обычный 8 3 4 2 3" xfId="3703" xr:uid="{00000000-0005-0000-0000-0000D50C0000}"/>
    <cellStyle name="Обычный 8 3 4 2 3 2" xfId="7994" xr:uid="{C2EE688C-4D26-41E4-80C8-237D77C6A00F}"/>
    <cellStyle name="Обычный 8 3 4 2 4" xfId="5860" xr:uid="{1BA349EE-94B9-453B-B1D9-8D62BF40C952}"/>
    <cellStyle name="Обычный 8 3 4 3" xfId="1908" xr:uid="{00000000-0005-0000-0000-0000D60C0000}"/>
    <cellStyle name="Обычный 8 3 4 3 2" xfId="4181" xr:uid="{00000000-0005-0000-0000-0000D70C0000}"/>
    <cellStyle name="Обычный 8 3 4 3 2 2" xfId="8470" xr:uid="{EE9AE0AF-4745-441E-9BEE-1FB45FFD95D9}"/>
    <cellStyle name="Обычный 8 3 4 3 3" xfId="6336" xr:uid="{029B1BD1-6D8A-4883-9DA6-762D6F08EC4A}"/>
    <cellStyle name="Обычный 8 3 4 4" xfId="3231" xr:uid="{00000000-0005-0000-0000-0000D80C0000}"/>
    <cellStyle name="Обычный 8 3 4 4 2" xfId="7522" xr:uid="{AAA464C7-0414-4ACF-952A-1CBAC3F51FC9}"/>
    <cellStyle name="Обычный 8 3 4 5" xfId="5385" xr:uid="{767B2371-6AF7-4CF2-8039-3A5173D02B43}"/>
    <cellStyle name="Обычный 8 3 5" xfId="1192" xr:uid="{00000000-0005-0000-0000-0000D90C0000}"/>
    <cellStyle name="Обычный 8 3 5 2" xfId="2152" xr:uid="{00000000-0005-0000-0000-0000DA0C0000}"/>
    <cellStyle name="Обычный 8 3 5 2 2" xfId="4425" xr:uid="{00000000-0005-0000-0000-0000DB0C0000}"/>
    <cellStyle name="Обычный 8 3 5 2 2 2" xfId="8714" xr:uid="{849DEC62-A42D-46F0-B348-8E06557D8B46}"/>
    <cellStyle name="Обычный 8 3 5 2 3" xfId="6580" xr:uid="{7D5EFE54-1184-4A04-8B30-90094A1F2038}"/>
    <cellStyle name="Обычный 8 3 5 3" xfId="3475" xr:uid="{00000000-0005-0000-0000-0000DC0C0000}"/>
    <cellStyle name="Обычный 8 3 5 3 2" xfId="7766" xr:uid="{2F7E1529-7E48-425F-88A8-1A6A6E00F243}"/>
    <cellStyle name="Обычный 8 3 5 4" xfId="5632" xr:uid="{946BCA38-9084-492B-A483-FDFF0B48112C}"/>
    <cellStyle name="Обычный 8 3 6" xfId="1677" xr:uid="{00000000-0005-0000-0000-0000DD0C0000}"/>
    <cellStyle name="Обычный 8 3 6 2" xfId="3953" xr:uid="{00000000-0005-0000-0000-0000DE0C0000}"/>
    <cellStyle name="Обычный 8 3 6 2 2" xfId="8242" xr:uid="{B15E7DB2-72C6-4A58-A257-896C8EF076E4}"/>
    <cellStyle name="Обычный 8 3 6 3" xfId="6108" xr:uid="{A72CAB2D-9AC8-47F3-B2E5-E5AA34D7A51B}"/>
    <cellStyle name="Обычный 8 3 7" xfId="2767" xr:uid="{00000000-0005-0000-0000-0000DF0C0000}"/>
    <cellStyle name="Обычный 8 3 7 2" xfId="4911" xr:uid="{00000000-0005-0000-0000-0000E00C0000}"/>
    <cellStyle name="Обычный 8 3 7 2 2" xfId="9193" xr:uid="{9018A8FF-1BC9-4272-A2FC-97D9508CA0BA}"/>
    <cellStyle name="Обычный 8 3 7 3" xfId="7061" xr:uid="{0784055E-9A8F-474F-A7C1-8C16A9BF4C46}"/>
    <cellStyle name="Обычный 8 3 8" xfId="2889" xr:uid="{00000000-0005-0000-0000-0000E10C0000}"/>
    <cellStyle name="Обычный 8 3 8 2" xfId="7180" xr:uid="{33C0D29F-63F1-4866-9839-60C9C552BAEF}"/>
    <cellStyle name="Обычный 8 3 9" xfId="3003" xr:uid="{00000000-0005-0000-0000-0000E20C0000}"/>
    <cellStyle name="Обычный 8 3 9 2" xfId="7294" xr:uid="{4EB1E087-0B5E-4065-8D91-2107365F8DF1}"/>
    <cellStyle name="Обычный 8 4" xfId="401" xr:uid="{00000000-0005-0000-0000-0000E30C0000}"/>
    <cellStyle name="Обычный 8 4 10" xfId="5050" xr:uid="{00000000-0005-0000-0000-0000E40C0000}"/>
    <cellStyle name="Обычный 8 4 10 2" xfId="9331" xr:uid="{CB354A24-6C16-4AA5-821E-43039372E838}"/>
    <cellStyle name="Обычный 8 4 11" xfId="5172" xr:uid="{86606B55-AF9E-44B1-AEBC-0A6CB272DC3E}"/>
    <cellStyle name="Обычный 8 4 2" xfId="502" xr:uid="{00000000-0005-0000-0000-0000E50C0000}"/>
    <cellStyle name="Обычный 8 4 2 10" xfId="5230" xr:uid="{8562E943-0FD1-4A32-8B1A-FE18BAA9DF79}"/>
    <cellStyle name="Обычный 8 4 2 2" xfId="688" xr:uid="{00000000-0005-0000-0000-0000E60C0000}"/>
    <cellStyle name="Обычный 8 4 2 2 2" xfId="1009" xr:uid="{00000000-0005-0000-0000-0000E70C0000}"/>
    <cellStyle name="Обычный 8 4 2 2 2 2" xfId="1611" xr:uid="{00000000-0005-0000-0000-0000E80C0000}"/>
    <cellStyle name="Обычный 8 4 2 2 2 2 2" xfId="2570" xr:uid="{00000000-0005-0000-0000-0000E90C0000}"/>
    <cellStyle name="Обычный 8 4 2 2 2 2 2 2" xfId="4843" xr:uid="{00000000-0005-0000-0000-0000EA0C0000}"/>
    <cellStyle name="Обычный 8 4 2 2 2 2 2 2 2" xfId="9132" xr:uid="{485FB937-9466-4E33-8802-BBA15DC8A5A5}"/>
    <cellStyle name="Обычный 8 4 2 2 2 2 2 3" xfId="6998" xr:uid="{A3A8A11D-19DB-4B4F-823F-572DE7F4956B}"/>
    <cellStyle name="Обычный 8 4 2 2 2 2 3" xfId="3893" xr:uid="{00000000-0005-0000-0000-0000EB0C0000}"/>
    <cellStyle name="Обычный 8 4 2 2 2 2 3 2" xfId="8184" xr:uid="{68047161-9063-4D05-8543-3E483E492452}"/>
    <cellStyle name="Обычный 8 4 2 2 2 2 4" xfId="6050" xr:uid="{AED79927-8647-4D44-A46D-1D9937A94C50}"/>
    <cellStyle name="Обычный 8 4 2 2 2 3" xfId="2098" xr:uid="{00000000-0005-0000-0000-0000EC0C0000}"/>
    <cellStyle name="Обычный 8 4 2 2 2 3 2" xfId="4371" xr:uid="{00000000-0005-0000-0000-0000ED0C0000}"/>
    <cellStyle name="Обычный 8 4 2 2 2 3 2 2" xfId="8660" xr:uid="{C4281E76-39FA-45DA-98E6-5AEFC3B7F40A}"/>
    <cellStyle name="Обычный 8 4 2 2 2 3 3" xfId="6526" xr:uid="{EE3697E0-637F-47BF-8E2A-FB75F5E771C6}"/>
    <cellStyle name="Обычный 8 4 2 2 2 4" xfId="3421" xr:uid="{00000000-0005-0000-0000-0000EE0C0000}"/>
    <cellStyle name="Обычный 8 4 2 2 2 4 2" xfId="7712" xr:uid="{C8390BCA-D0C6-4864-878C-06ADFEF5F87A}"/>
    <cellStyle name="Обычный 8 4 2 2 2 5" xfId="5575" xr:uid="{996A988E-E22B-4395-99FA-3CBA4133EF49}"/>
    <cellStyle name="Обычный 8 4 2 2 3" xfId="1383" xr:uid="{00000000-0005-0000-0000-0000EF0C0000}"/>
    <cellStyle name="Обычный 8 4 2 2 3 2" xfId="2342" xr:uid="{00000000-0005-0000-0000-0000F00C0000}"/>
    <cellStyle name="Обычный 8 4 2 2 3 2 2" xfId="4615" xr:uid="{00000000-0005-0000-0000-0000F10C0000}"/>
    <cellStyle name="Обычный 8 4 2 2 3 2 2 2" xfId="8904" xr:uid="{68F9B3FD-2888-41A8-B416-A3D1B94C571C}"/>
    <cellStyle name="Обычный 8 4 2 2 3 2 3" xfId="6770" xr:uid="{5883F5EA-B804-4C41-B7B3-6293C193316C}"/>
    <cellStyle name="Обычный 8 4 2 2 3 3" xfId="3665" xr:uid="{00000000-0005-0000-0000-0000F20C0000}"/>
    <cellStyle name="Обычный 8 4 2 2 3 3 2" xfId="7956" xr:uid="{9CCA803E-C85F-412D-9980-E8AC19440948}"/>
    <cellStyle name="Обычный 8 4 2 2 3 4" xfId="5822" xr:uid="{43D06A2B-F696-40C5-B2A3-F3CED08590F2}"/>
    <cellStyle name="Обычный 8 4 2 2 4" xfId="1869" xr:uid="{00000000-0005-0000-0000-0000F30C0000}"/>
    <cellStyle name="Обычный 8 4 2 2 4 2" xfId="4143" xr:uid="{00000000-0005-0000-0000-0000F40C0000}"/>
    <cellStyle name="Обычный 8 4 2 2 4 2 2" xfId="8432" xr:uid="{4CDCA134-9659-4C20-A9EC-DD22C748B94C}"/>
    <cellStyle name="Обычный 8 4 2 2 4 3" xfId="6298" xr:uid="{21B00CAA-684A-4E84-926D-0ADAC1DA0C84}"/>
    <cellStyle name="Обычный 8 4 2 2 5" xfId="3193" xr:uid="{00000000-0005-0000-0000-0000F50C0000}"/>
    <cellStyle name="Обычный 8 4 2 2 5 2" xfId="7484" xr:uid="{4A3682DC-D570-48D7-A5E3-2FCDC7550A0A}"/>
    <cellStyle name="Обычный 8 4 2 2 6" xfId="5345" xr:uid="{08D3A48D-6E39-40BB-A2B0-B60CA938B24F}"/>
    <cellStyle name="Обычный 8 4 2 3" xfId="894" xr:uid="{00000000-0005-0000-0000-0000F60C0000}"/>
    <cellStyle name="Обычный 8 4 2 3 2" xfId="1497" xr:uid="{00000000-0005-0000-0000-0000F70C0000}"/>
    <cellStyle name="Обычный 8 4 2 3 2 2" xfId="2456" xr:uid="{00000000-0005-0000-0000-0000F80C0000}"/>
    <cellStyle name="Обычный 8 4 2 3 2 2 2" xfId="4729" xr:uid="{00000000-0005-0000-0000-0000F90C0000}"/>
    <cellStyle name="Обычный 8 4 2 3 2 2 2 2" xfId="9018" xr:uid="{5B46AA5B-790B-420F-9CBD-8A8104ABA368}"/>
    <cellStyle name="Обычный 8 4 2 3 2 2 3" xfId="6884" xr:uid="{2559204C-825A-42EA-B7E7-533CC728D866}"/>
    <cellStyle name="Обычный 8 4 2 3 2 3" xfId="3779" xr:uid="{00000000-0005-0000-0000-0000FA0C0000}"/>
    <cellStyle name="Обычный 8 4 2 3 2 3 2" xfId="8070" xr:uid="{123CC559-12D4-4D97-9D8F-44111CFEB6A5}"/>
    <cellStyle name="Обычный 8 4 2 3 2 4" xfId="5936" xr:uid="{068EAB77-7935-425E-B120-122B44475E4D}"/>
    <cellStyle name="Обычный 8 4 2 3 3" xfId="1984" xr:uid="{00000000-0005-0000-0000-0000FB0C0000}"/>
    <cellStyle name="Обычный 8 4 2 3 3 2" xfId="4257" xr:uid="{00000000-0005-0000-0000-0000FC0C0000}"/>
    <cellStyle name="Обычный 8 4 2 3 3 2 2" xfId="8546" xr:uid="{0908CA8C-3F0E-44EC-924B-9BB4E984A655}"/>
    <cellStyle name="Обычный 8 4 2 3 3 3" xfId="6412" xr:uid="{FD5AA1E4-F382-4DB6-92FD-71DFEDCAACE8}"/>
    <cellStyle name="Обычный 8 4 2 3 4" xfId="3307" xr:uid="{00000000-0005-0000-0000-0000FD0C0000}"/>
    <cellStyle name="Обычный 8 4 2 3 4 2" xfId="7598" xr:uid="{E080B467-1841-4D77-8612-76F5BE3F9CB4}"/>
    <cellStyle name="Обычный 8 4 2 3 5" xfId="5461" xr:uid="{F090862C-3099-4F72-804D-98657890A715}"/>
    <cellStyle name="Обычный 8 4 2 4" xfId="1268" xr:uid="{00000000-0005-0000-0000-0000FE0C0000}"/>
    <cellStyle name="Обычный 8 4 2 4 2" xfId="2228" xr:uid="{00000000-0005-0000-0000-0000FF0C0000}"/>
    <cellStyle name="Обычный 8 4 2 4 2 2" xfId="4501" xr:uid="{00000000-0005-0000-0000-0000000D0000}"/>
    <cellStyle name="Обычный 8 4 2 4 2 2 2" xfId="8790" xr:uid="{1E96882B-607D-4A22-8FF4-5952E0EA1BDC}"/>
    <cellStyle name="Обычный 8 4 2 4 2 3" xfId="6656" xr:uid="{59C73E18-1CD1-4276-A636-365A4D617933}"/>
    <cellStyle name="Обычный 8 4 2 4 3" xfId="3551" xr:uid="{00000000-0005-0000-0000-0000010D0000}"/>
    <cellStyle name="Обычный 8 4 2 4 3 2" xfId="7842" xr:uid="{4CDD274D-85C8-47F2-83CE-4C919EA25C79}"/>
    <cellStyle name="Обычный 8 4 2 4 4" xfId="5708" xr:uid="{79B95393-2967-4A3A-B1E7-FDC6DA44D360}"/>
    <cellStyle name="Обычный 8 4 2 5" xfId="1753" xr:uid="{00000000-0005-0000-0000-0000020D0000}"/>
    <cellStyle name="Обычный 8 4 2 5 2" xfId="4029" xr:uid="{00000000-0005-0000-0000-0000030D0000}"/>
    <cellStyle name="Обычный 8 4 2 5 2 2" xfId="8318" xr:uid="{ADE18612-E614-40E2-AC31-C6F49C7131CE}"/>
    <cellStyle name="Обычный 8 4 2 5 3" xfId="6184" xr:uid="{4E9DE7FF-5EF1-47A3-A7D3-10D966BAF786}"/>
    <cellStyle name="Обычный 8 4 2 6" xfId="2843" xr:uid="{00000000-0005-0000-0000-0000040D0000}"/>
    <cellStyle name="Обычный 8 4 2 6 2" xfId="4987" xr:uid="{00000000-0005-0000-0000-0000050D0000}"/>
    <cellStyle name="Обычный 8 4 2 6 2 2" xfId="9269" xr:uid="{E5334F83-8D7D-4A80-8849-846688CF9759}"/>
    <cellStyle name="Обычный 8 4 2 6 3" xfId="7137" xr:uid="{ED7D5179-D9CC-4F2D-B7C8-A8449021E443}"/>
    <cellStyle name="Обычный 8 4 2 7" xfId="2965" xr:uid="{00000000-0005-0000-0000-0000060D0000}"/>
    <cellStyle name="Обычный 8 4 2 7 2" xfId="7256" xr:uid="{2377CA8E-E329-49CB-89A4-263122B6DA50}"/>
    <cellStyle name="Обычный 8 4 2 8" xfId="3079" xr:uid="{00000000-0005-0000-0000-0000070D0000}"/>
    <cellStyle name="Обычный 8 4 2 8 2" xfId="7370" xr:uid="{D8455751-639A-428F-BE1E-3B7284864FF2}"/>
    <cellStyle name="Обычный 8 4 2 9" xfId="5107" xr:uid="{00000000-0005-0000-0000-0000080D0000}"/>
    <cellStyle name="Обычный 8 4 2 9 2" xfId="9388" xr:uid="{DECA730F-E2FC-416A-B5EB-33B5DCE0CB85}"/>
    <cellStyle name="Обычный 8 4 3" xfId="629" xr:uid="{00000000-0005-0000-0000-0000090D0000}"/>
    <cellStyle name="Обычный 8 4 3 2" xfId="952" xr:uid="{00000000-0005-0000-0000-00000A0D0000}"/>
    <cellStyle name="Обычный 8 4 3 2 2" xfId="1554" xr:uid="{00000000-0005-0000-0000-00000B0D0000}"/>
    <cellStyle name="Обычный 8 4 3 2 2 2" xfId="2513" xr:uid="{00000000-0005-0000-0000-00000C0D0000}"/>
    <cellStyle name="Обычный 8 4 3 2 2 2 2" xfId="4786" xr:uid="{00000000-0005-0000-0000-00000D0D0000}"/>
    <cellStyle name="Обычный 8 4 3 2 2 2 2 2" xfId="9075" xr:uid="{2B58E800-EC57-4F46-8693-43193A2E4834}"/>
    <cellStyle name="Обычный 8 4 3 2 2 2 3" xfId="6941" xr:uid="{C9546938-E2D5-415F-8E35-380954C5B93A}"/>
    <cellStyle name="Обычный 8 4 3 2 2 3" xfId="3836" xr:uid="{00000000-0005-0000-0000-00000E0D0000}"/>
    <cellStyle name="Обычный 8 4 3 2 2 3 2" xfId="8127" xr:uid="{666D9B01-8BCC-427B-BD8A-410B444DEB3F}"/>
    <cellStyle name="Обычный 8 4 3 2 2 4" xfId="5993" xr:uid="{07C1705D-BE1E-415E-BCC8-2EB55702BC8A}"/>
    <cellStyle name="Обычный 8 4 3 2 3" xfId="2041" xr:uid="{00000000-0005-0000-0000-00000F0D0000}"/>
    <cellStyle name="Обычный 8 4 3 2 3 2" xfId="4314" xr:uid="{00000000-0005-0000-0000-0000100D0000}"/>
    <cellStyle name="Обычный 8 4 3 2 3 2 2" xfId="8603" xr:uid="{CC826543-C06C-4042-8563-4884FD63B1DD}"/>
    <cellStyle name="Обычный 8 4 3 2 3 3" xfId="6469" xr:uid="{FA3737F4-D246-4E81-A324-9EAE7C70E2AE}"/>
    <cellStyle name="Обычный 8 4 3 2 4" xfId="3364" xr:uid="{00000000-0005-0000-0000-0000110D0000}"/>
    <cellStyle name="Обычный 8 4 3 2 4 2" xfId="7655" xr:uid="{CC401125-4AAD-40B9-8FC1-DC234686F7DE}"/>
    <cellStyle name="Обычный 8 4 3 2 5" xfId="5518" xr:uid="{0483F92D-1D7C-479E-8FC0-9508E8FC7D60}"/>
    <cellStyle name="Обычный 8 4 3 3" xfId="1326" xr:uid="{00000000-0005-0000-0000-0000120D0000}"/>
    <cellStyle name="Обычный 8 4 3 3 2" xfId="2285" xr:uid="{00000000-0005-0000-0000-0000130D0000}"/>
    <cellStyle name="Обычный 8 4 3 3 2 2" xfId="4558" xr:uid="{00000000-0005-0000-0000-0000140D0000}"/>
    <cellStyle name="Обычный 8 4 3 3 2 2 2" xfId="8847" xr:uid="{50A9FAEF-0389-46B4-97BF-1B1E29F9106E}"/>
    <cellStyle name="Обычный 8 4 3 3 2 3" xfId="6713" xr:uid="{5A1DBE62-9CD5-41E3-94E0-0702D4785091}"/>
    <cellStyle name="Обычный 8 4 3 3 3" xfId="3608" xr:uid="{00000000-0005-0000-0000-0000150D0000}"/>
    <cellStyle name="Обычный 8 4 3 3 3 2" xfId="7899" xr:uid="{8AA21886-9C2B-4B30-8897-1960E83219DB}"/>
    <cellStyle name="Обычный 8 4 3 3 4" xfId="5765" xr:uid="{5831F5C5-37C0-4B42-8320-4EE6621D4645}"/>
    <cellStyle name="Обычный 8 4 3 4" xfId="1812" xr:uid="{00000000-0005-0000-0000-0000160D0000}"/>
    <cellStyle name="Обычный 8 4 3 4 2" xfId="4086" xr:uid="{00000000-0005-0000-0000-0000170D0000}"/>
    <cellStyle name="Обычный 8 4 3 4 2 2" xfId="8375" xr:uid="{8B6D3BC7-F728-4955-9EC5-ABFA48D01369}"/>
    <cellStyle name="Обычный 8 4 3 4 3" xfId="6241" xr:uid="{685C3CA1-2DF6-463F-A32C-A92E6AF66F43}"/>
    <cellStyle name="Обычный 8 4 3 5" xfId="3136" xr:uid="{00000000-0005-0000-0000-0000180D0000}"/>
    <cellStyle name="Обычный 8 4 3 5 2" xfId="7427" xr:uid="{C7C91667-1C9B-4270-84A8-847DFBF2F2FD}"/>
    <cellStyle name="Обычный 8 4 3 6" xfId="5288" xr:uid="{E7F63719-F483-45FA-AB26-ACD3AEB625F5}"/>
    <cellStyle name="Обычный 8 4 4" xfId="837" xr:uid="{00000000-0005-0000-0000-0000190D0000}"/>
    <cellStyle name="Обычный 8 4 4 2" xfId="1440" xr:uid="{00000000-0005-0000-0000-00001A0D0000}"/>
    <cellStyle name="Обычный 8 4 4 2 2" xfId="2399" xr:uid="{00000000-0005-0000-0000-00001B0D0000}"/>
    <cellStyle name="Обычный 8 4 4 2 2 2" xfId="4672" xr:uid="{00000000-0005-0000-0000-00001C0D0000}"/>
    <cellStyle name="Обычный 8 4 4 2 2 2 2" xfId="8961" xr:uid="{2E683308-2157-4BF7-B894-DB40C2A4A8B9}"/>
    <cellStyle name="Обычный 8 4 4 2 2 3" xfId="6827" xr:uid="{20C75B5F-B39D-4558-A330-B3DBBC15B60D}"/>
    <cellStyle name="Обычный 8 4 4 2 3" xfId="3722" xr:uid="{00000000-0005-0000-0000-00001D0D0000}"/>
    <cellStyle name="Обычный 8 4 4 2 3 2" xfId="8013" xr:uid="{9BC46252-16FE-43F4-9BFF-A20341A505A4}"/>
    <cellStyle name="Обычный 8 4 4 2 4" xfId="5879" xr:uid="{01B77168-96D0-496B-BF5A-08E304DBB533}"/>
    <cellStyle name="Обычный 8 4 4 3" xfId="1927" xr:uid="{00000000-0005-0000-0000-00001E0D0000}"/>
    <cellStyle name="Обычный 8 4 4 3 2" xfId="4200" xr:uid="{00000000-0005-0000-0000-00001F0D0000}"/>
    <cellStyle name="Обычный 8 4 4 3 2 2" xfId="8489" xr:uid="{E0DA4CAA-4939-4476-82C9-F8718B872ACE}"/>
    <cellStyle name="Обычный 8 4 4 3 3" xfId="6355" xr:uid="{9B572DB9-E787-495D-99E1-A95226FB637C}"/>
    <cellStyle name="Обычный 8 4 4 4" xfId="3250" xr:uid="{00000000-0005-0000-0000-0000200D0000}"/>
    <cellStyle name="Обычный 8 4 4 4 2" xfId="7541" xr:uid="{E3407FA4-29F4-4FCD-88E1-8965FE1511E6}"/>
    <cellStyle name="Обычный 8 4 4 5" xfId="5404" xr:uid="{8DAFBE01-EC70-4186-92CC-F4B81A5E27E3}"/>
    <cellStyle name="Обычный 8 4 5" xfId="1211" xr:uid="{00000000-0005-0000-0000-0000210D0000}"/>
    <cellStyle name="Обычный 8 4 5 2" xfId="2171" xr:uid="{00000000-0005-0000-0000-0000220D0000}"/>
    <cellStyle name="Обычный 8 4 5 2 2" xfId="4444" xr:uid="{00000000-0005-0000-0000-0000230D0000}"/>
    <cellStyle name="Обычный 8 4 5 2 2 2" xfId="8733" xr:uid="{04558655-DB22-425E-822A-1B6891D580BF}"/>
    <cellStyle name="Обычный 8 4 5 2 3" xfId="6599" xr:uid="{1EE73EE0-4DAD-411D-8CDD-9374A2E95394}"/>
    <cellStyle name="Обычный 8 4 5 3" xfId="3494" xr:uid="{00000000-0005-0000-0000-0000240D0000}"/>
    <cellStyle name="Обычный 8 4 5 3 2" xfId="7785" xr:uid="{BA3C8E69-9CD6-4A34-9A5A-0BEA263CA174}"/>
    <cellStyle name="Обычный 8 4 5 4" xfId="5651" xr:uid="{8AC6F1EF-92FC-4AD7-9BCA-717BB50C8652}"/>
    <cellStyle name="Обычный 8 4 6" xfId="1696" xr:uid="{00000000-0005-0000-0000-0000250D0000}"/>
    <cellStyle name="Обычный 8 4 6 2" xfId="3972" xr:uid="{00000000-0005-0000-0000-0000260D0000}"/>
    <cellStyle name="Обычный 8 4 6 2 2" xfId="8261" xr:uid="{2DB0C178-11AA-427D-9514-2AA08EB7AA2E}"/>
    <cellStyle name="Обычный 8 4 6 3" xfId="6127" xr:uid="{238D59FB-168D-4876-AC15-5B950DC6F0B4}"/>
    <cellStyle name="Обычный 8 4 7" xfId="2786" xr:uid="{00000000-0005-0000-0000-0000270D0000}"/>
    <cellStyle name="Обычный 8 4 7 2" xfId="4930" xr:uid="{00000000-0005-0000-0000-0000280D0000}"/>
    <cellStyle name="Обычный 8 4 7 2 2" xfId="9212" xr:uid="{0A82AE55-8E41-45BE-BC04-00FCCFFA069A}"/>
    <cellStyle name="Обычный 8 4 7 3" xfId="7080" xr:uid="{6685556B-52A8-451B-BD49-CABB3FD17EF9}"/>
    <cellStyle name="Обычный 8 4 8" xfId="2908" xr:uid="{00000000-0005-0000-0000-0000290D0000}"/>
    <cellStyle name="Обычный 8 4 8 2" xfId="7199" xr:uid="{02E65A58-FA7E-4A8A-8E9D-642623E9BB42}"/>
    <cellStyle name="Обычный 8 4 9" xfId="3022" xr:uid="{00000000-0005-0000-0000-00002A0D0000}"/>
    <cellStyle name="Обычный 8 4 9 2" xfId="7313" xr:uid="{D4C683F1-D654-4E8A-BC56-91356F04C6C1}"/>
    <cellStyle name="Обычный 8 5" xfId="463" xr:uid="{00000000-0005-0000-0000-00002B0D0000}"/>
    <cellStyle name="Обычный 8 5 10" xfId="5192" xr:uid="{EA3C40CB-60DF-4B7C-ABBC-BD1E39091510}"/>
    <cellStyle name="Обычный 8 5 2" xfId="650" xr:uid="{00000000-0005-0000-0000-00002C0D0000}"/>
    <cellStyle name="Обычный 8 5 2 2" xfId="971" xr:uid="{00000000-0005-0000-0000-00002D0D0000}"/>
    <cellStyle name="Обычный 8 5 2 2 2" xfId="1573" xr:uid="{00000000-0005-0000-0000-00002E0D0000}"/>
    <cellStyle name="Обычный 8 5 2 2 2 2" xfId="2532" xr:uid="{00000000-0005-0000-0000-00002F0D0000}"/>
    <cellStyle name="Обычный 8 5 2 2 2 2 2" xfId="4805" xr:uid="{00000000-0005-0000-0000-0000300D0000}"/>
    <cellStyle name="Обычный 8 5 2 2 2 2 2 2" xfId="9094" xr:uid="{D74FEDDB-EFB9-458E-B651-4E795BFA3437}"/>
    <cellStyle name="Обычный 8 5 2 2 2 2 3" xfId="6960" xr:uid="{9D080896-64C0-438E-A760-F2E4A45543A4}"/>
    <cellStyle name="Обычный 8 5 2 2 2 3" xfId="3855" xr:uid="{00000000-0005-0000-0000-0000310D0000}"/>
    <cellStyle name="Обычный 8 5 2 2 2 3 2" xfId="8146" xr:uid="{088748D9-EDF2-4FDC-88DC-E797556EFFEC}"/>
    <cellStyle name="Обычный 8 5 2 2 2 4" xfId="6012" xr:uid="{9DACC19F-CB0E-4CD2-8CF0-218FC52BFDAC}"/>
    <cellStyle name="Обычный 8 5 2 2 3" xfId="2060" xr:uid="{00000000-0005-0000-0000-0000320D0000}"/>
    <cellStyle name="Обычный 8 5 2 2 3 2" xfId="4333" xr:uid="{00000000-0005-0000-0000-0000330D0000}"/>
    <cellStyle name="Обычный 8 5 2 2 3 2 2" xfId="8622" xr:uid="{36EE9BA7-7DF9-41B0-B817-30A5B73B41F6}"/>
    <cellStyle name="Обычный 8 5 2 2 3 3" xfId="6488" xr:uid="{D17DFE69-17E6-4F59-BEFD-EC87FAEF5E92}"/>
    <cellStyle name="Обычный 8 5 2 2 4" xfId="3383" xr:uid="{00000000-0005-0000-0000-0000340D0000}"/>
    <cellStyle name="Обычный 8 5 2 2 4 2" xfId="7674" xr:uid="{E82DEE2B-60D8-4995-BBC8-4188E7952BA6}"/>
    <cellStyle name="Обычный 8 5 2 2 5" xfId="5537" xr:uid="{BE23B5D0-C822-4814-AFFA-57328FD95FF0}"/>
    <cellStyle name="Обычный 8 5 2 3" xfId="1345" xr:uid="{00000000-0005-0000-0000-0000350D0000}"/>
    <cellStyle name="Обычный 8 5 2 3 2" xfId="2304" xr:uid="{00000000-0005-0000-0000-0000360D0000}"/>
    <cellStyle name="Обычный 8 5 2 3 2 2" xfId="4577" xr:uid="{00000000-0005-0000-0000-0000370D0000}"/>
    <cellStyle name="Обычный 8 5 2 3 2 2 2" xfId="8866" xr:uid="{9C42C173-D105-4C67-8574-57CDF4C799EF}"/>
    <cellStyle name="Обычный 8 5 2 3 2 3" xfId="6732" xr:uid="{177E695C-638C-4D2E-9154-DA34A03FFE78}"/>
    <cellStyle name="Обычный 8 5 2 3 3" xfId="3627" xr:uid="{00000000-0005-0000-0000-0000380D0000}"/>
    <cellStyle name="Обычный 8 5 2 3 3 2" xfId="7918" xr:uid="{CC4677DC-C030-4573-B2F8-586635457663}"/>
    <cellStyle name="Обычный 8 5 2 3 4" xfId="5784" xr:uid="{2504EEE1-278B-4C23-B8F4-74259D8FA874}"/>
    <cellStyle name="Обычный 8 5 2 4" xfId="1831" xr:uid="{00000000-0005-0000-0000-0000390D0000}"/>
    <cellStyle name="Обычный 8 5 2 4 2" xfId="4105" xr:uid="{00000000-0005-0000-0000-00003A0D0000}"/>
    <cellStyle name="Обычный 8 5 2 4 2 2" xfId="8394" xr:uid="{A32F15B0-889A-491A-9D13-32235E384721}"/>
    <cellStyle name="Обычный 8 5 2 4 3" xfId="6260" xr:uid="{92D7490B-0372-44A4-9330-7561A41013DC}"/>
    <cellStyle name="Обычный 8 5 2 5" xfId="3155" xr:uid="{00000000-0005-0000-0000-00003B0D0000}"/>
    <cellStyle name="Обычный 8 5 2 5 2" xfId="7446" xr:uid="{44031216-F30F-4EDE-83E6-086ABEDC6F66}"/>
    <cellStyle name="Обычный 8 5 2 6" xfId="5307" xr:uid="{F37013F3-39D6-4559-BB93-1D839274E92A}"/>
    <cellStyle name="Обычный 8 5 3" xfId="856" xr:uid="{00000000-0005-0000-0000-00003C0D0000}"/>
    <cellStyle name="Обычный 8 5 3 2" xfId="1459" xr:uid="{00000000-0005-0000-0000-00003D0D0000}"/>
    <cellStyle name="Обычный 8 5 3 2 2" xfId="2418" xr:uid="{00000000-0005-0000-0000-00003E0D0000}"/>
    <cellStyle name="Обычный 8 5 3 2 2 2" xfId="4691" xr:uid="{00000000-0005-0000-0000-00003F0D0000}"/>
    <cellStyle name="Обычный 8 5 3 2 2 2 2" xfId="8980" xr:uid="{8F985769-0624-4C3D-A88C-2686DAB16DEB}"/>
    <cellStyle name="Обычный 8 5 3 2 2 3" xfId="6846" xr:uid="{BB71FEF7-37B6-40FE-A98C-D6A605F189F7}"/>
    <cellStyle name="Обычный 8 5 3 2 3" xfId="3741" xr:uid="{00000000-0005-0000-0000-0000400D0000}"/>
    <cellStyle name="Обычный 8 5 3 2 3 2" xfId="8032" xr:uid="{86526321-265F-4486-8D66-2CF80FA8E2D7}"/>
    <cellStyle name="Обычный 8 5 3 2 4" xfId="5898" xr:uid="{D6616D40-4093-4F3B-9A8F-DCFE19F0079F}"/>
    <cellStyle name="Обычный 8 5 3 3" xfId="1946" xr:uid="{00000000-0005-0000-0000-0000410D0000}"/>
    <cellStyle name="Обычный 8 5 3 3 2" xfId="4219" xr:uid="{00000000-0005-0000-0000-0000420D0000}"/>
    <cellStyle name="Обычный 8 5 3 3 2 2" xfId="8508" xr:uid="{31031524-2177-47C5-A00A-33DC6C4863D8}"/>
    <cellStyle name="Обычный 8 5 3 3 3" xfId="6374" xr:uid="{4268F3FA-3924-4F86-AB7F-F680362BA813}"/>
    <cellStyle name="Обычный 8 5 3 4" xfId="3269" xr:uid="{00000000-0005-0000-0000-0000430D0000}"/>
    <cellStyle name="Обычный 8 5 3 4 2" xfId="7560" xr:uid="{69BFF020-8252-4B4E-9D48-E62F85B096E1}"/>
    <cellStyle name="Обычный 8 5 3 5" xfId="5423" xr:uid="{E6720AFF-F740-41CE-B588-C17E9264B772}"/>
    <cellStyle name="Обычный 8 5 4" xfId="1230" xr:uid="{00000000-0005-0000-0000-0000440D0000}"/>
    <cellStyle name="Обычный 8 5 4 2" xfId="2190" xr:uid="{00000000-0005-0000-0000-0000450D0000}"/>
    <cellStyle name="Обычный 8 5 4 2 2" xfId="4463" xr:uid="{00000000-0005-0000-0000-0000460D0000}"/>
    <cellStyle name="Обычный 8 5 4 2 2 2" xfId="8752" xr:uid="{01306ED6-7E73-4A96-9477-38B4DFD543B7}"/>
    <cellStyle name="Обычный 8 5 4 2 3" xfId="6618" xr:uid="{B893FABE-6246-4CF1-AE7F-158F6E2FE45C}"/>
    <cellStyle name="Обычный 8 5 4 3" xfId="3513" xr:uid="{00000000-0005-0000-0000-0000470D0000}"/>
    <cellStyle name="Обычный 8 5 4 3 2" xfId="7804" xr:uid="{9DA5E6EC-12F0-436F-932D-8C27034CA092}"/>
    <cellStyle name="Обычный 8 5 4 4" xfId="5670" xr:uid="{93AD75DF-64DE-492B-8310-A22EB53CD81E}"/>
    <cellStyle name="Обычный 8 5 5" xfId="1715" xr:uid="{00000000-0005-0000-0000-0000480D0000}"/>
    <cellStyle name="Обычный 8 5 5 2" xfId="3991" xr:uid="{00000000-0005-0000-0000-0000490D0000}"/>
    <cellStyle name="Обычный 8 5 5 2 2" xfId="8280" xr:uid="{D9A16D5E-30D6-433B-B37B-55AD098741E3}"/>
    <cellStyle name="Обычный 8 5 5 3" xfId="6146" xr:uid="{4D0CF9AF-64AD-4180-A93F-FA74416B007B}"/>
    <cellStyle name="Обычный 8 5 6" xfId="2805" xr:uid="{00000000-0005-0000-0000-00004A0D0000}"/>
    <cellStyle name="Обычный 8 5 6 2" xfId="4949" xr:uid="{00000000-0005-0000-0000-00004B0D0000}"/>
    <cellStyle name="Обычный 8 5 6 2 2" xfId="9231" xr:uid="{2B787AB1-A347-44BB-AC57-2AE3A14DCEDE}"/>
    <cellStyle name="Обычный 8 5 6 3" xfId="7099" xr:uid="{EB3A6C73-3265-4532-B874-4AE73084DE4B}"/>
    <cellStyle name="Обычный 8 5 7" xfId="2927" xr:uid="{00000000-0005-0000-0000-00004C0D0000}"/>
    <cellStyle name="Обычный 8 5 7 2" xfId="7218" xr:uid="{0242B829-B98B-4388-AA46-BF23567030D2}"/>
    <cellStyle name="Обычный 8 5 8" xfId="3041" xr:uid="{00000000-0005-0000-0000-00004D0D0000}"/>
    <cellStyle name="Обычный 8 5 8 2" xfId="7332" xr:uid="{2BDF39CC-5950-4228-865F-8F254DEA239B}"/>
    <cellStyle name="Обычный 8 5 9" xfId="5069" xr:uid="{00000000-0005-0000-0000-00004E0D0000}"/>
    <cellStyle name="Обычный 8 5 9 2" xfId="9350" xr:uid="{63E9C86A-D554-44F7-8690-10155F23FAB2}"/>
    <cellStyle name="Обычный 8 6" xfId="578" xr:uid="{00000000-0005-0000-0000-00004F0D0000}"/>
    <cellStyle name="Обычный 8 6 2" xfId="914" xr:uid="{00000000-0005-0000-0000-0000500D0000}"/>
    <cellStyle name="Обычный 8 6 2 2" xfId="1516" xr:uid="{00000000-0005-0000-0000-0000510D0000}"/>
    <cellStyle name="Обычный 8 6 2 2 2" xfId="2475" xr:uid="{00000000-0005-0000-0000-0000520D0000}"/>
    <cellStyle name="Обычный 8 6 2 2 2 2" xfId="4748" xr:uid="{00000000-0005-0000-0000-0000530D0000}"/>
    <cellStyle name="Обычный 8 6 2 2 2 2 2" xfId="9037" xr:uid="{421F18B5-1FCC-4120-8C73-C98E0C5D4E45}"/>
    <cellStyle name="Обычный 8 6 2 2 2 3" xfId="6903" xr:uid="{7D8D7285-BD02-4D33-80F2-C2FEC5FBB6CF}"/>
    <cellStyle name="Обычный 8 6 2 2 3" xfId="3798" xr:uid="{00000000-0005-0000-0000-0000540D0000}"/>
    <cellStyle name="Обычный 8 6 2 2 3 2" xfId="8089" xr:uid="{544137E3-103A-4382-88F0-5206C453AF40}"/>
    <cellStyle name="Обычный 8 6 2 2 4" xfId="5955" xr:uid="{CE7404A3-CA61-4CD4-8FE8-62AEC0826B56}"/>
    <cellStyle name="Обычный 8 6 2 3" xfId="2003" xr:uid="{00000000-0005-0000-0000-0000550D0000}"/>
    <cellStyle name="Обычный 8 6 2 3 2" xfId="4276" xr:uid="{00000000-0005-0000-0000-0000560D0000}"/>
    <cellStyle name="Обычный 8 6 2 3 2 2" xfId="8565" xr:uid="{A68633B1-479D-4288-8568-1A5DBE29A523}"/>
    <cellStyle name="Обычный 8 6 2 3 3" xfId="6431" xr:uid="{59C93795-F629-4668-AEFF-E3976AB8ABE2}"/>
    <cellStyle name="Обычный 8 6 2 4" xfId="3326" xr:uid="{00000000-0005-0000-0000-0000570D0000}"/>
    <cellStyle name="Обычный 8 6 2 4 2" xfId="7617" xr:uid="{DB706399-CF11-4444-9489-9FF7315F0CF2}"/>
    <cellStyle name="Обычный 8 6 2 5" xfId="5480" xr:uid="{27D9C4D5-67A7-43E4-ADB5-6909D1917582}"/>
    <cellStyle name="Обычный 8 6 3" xfId="1288" xr:uid="{00000000-0005-0000-0000-0000580D0000}"/>
    <cellStyle name="Обычный 8 6 3 2" xfId="2247" xr:uid="{00000000-0005-0000-0000-0000590D0000}"/>
    <cellStyle name="Обычный 8 6 3 2 2" xfId="4520" xr:uid="{00000000-0005-0000-0000-00005A0D0000}"/>
    <cellStyle name="Обычный 8 6 3 2 2 2" xfId="8809" xr:uid="{30327DD1-4867-4F61-AEEC-7678ECDAE2B2}"/>
    <cellStyle name="Обычный 8 6 3 2 3" xfId="6675" xr:uid="{F7A8E7B6-278E-4AAD-B1A4-4FD6BFBFFBF0}"/>
    <cellStyle name="Обычный 8 6 3 3" xfId="3570" xr:uid="{00000000-0005-0000-0000-00005B0D0000}"/>
    <cellStyle name="Обычный 8 6 3 3 2" xfId="7861" xr:uid="{39FD2C45-8FE6-41BD-A4FA-F00316579858}"/>
    <cellStyle name="Обычный 8 6 3 4" xfId="5727" xr:uid="{F03D20CC-3046-4622-8DC2-90377902CE16}"/>
    <cellStyle name="Обычный 8 6 4" xfId="1773" xr:uid="{00000000-0005-0000-0000-00005C0D0000}"/>
    <cellStyle name="Обычный 8 6 4 2" xfId="4048" xr:uid="{00000000-0005-0000-0000-00005D0D0000}"/>
    <cellStyle name="Обычный 8 6 4 2 2" xfId="8337" xr:uid="{966AE68B-5CB4-4B26-B7EC-E5DBDE3B1640}"/>
    <cellStyle name="Обычный 8 6 4 3" xfId="6203" xr:uid="{E63F5A7C-1017-4F89-BA77-5902736DC0DA}"/>
    <cellStyle name="Обычный 8 6 5" xfId="3098" xr:uid="{00000000-0005-0000-0000-00005E0D0000}"/>
    <cellStyle name="Обычный 8 6 5 2" xfId="7389" xr:uid="{F1D9D2CC-5379-4C6B-9154-0A6DF645BCDC}"/>
    <cellStyle name="Обычный 8 6 6" xfId="5249" xr:uid="{487F784C-76D3-4419-A7DB-C7EE70602994}"/>
    <cellStyle name="Обычный 8 7" xfId="799" xr:uid="{00000000-0005-0000-0000-00005F0D0000}"/>
    <cellStyle name="Обычный 8 7 2" xfId="1402" xr:uid="{00000000-0005-0000-0000-0000600D0000}"/>
    <cellStyle name="Обычный 8 7 2 2" xfId="2361" xr:uid="{00000000-0005-0000-0000-0000610D0000}"/>
    <cellStyle name="Обычный 8 7 2 2 2" xfId="4634" xr:uid="{00000000-0005-0000-0000-0000620D0000}"/>
    <cellStyle name="Обычный 8 7 2 2 2 2" xfId="8923" xr:uid="{69C55685-710E-496D-BFF2-E06BE335C098}"/>
    <cellStyle name="Обычный 8 7 2 2 3" xfId="6789" xr:uid="{1CB0003D-9AE8-450A-ADCA-3D199DF98B3D}"/>
    <cellStyle name="Обычный 8 7 2 3" xfId="3684" xr:uid="{00000000-0005-0000-0000-0000630D0000}"/>
    <cellStyle name="Обычный 8 7 2 3 2" xfId="7975" xr:uid="{BAEEF8E6-494E-42B6-A7FC-0B4C2242CE75}"/>
    <cellStyle name="Обычный 8 7 2 4" xfId="5841" xr:uid="{3683E207-26EB-4978-A233-6BB4A9444327}"/>
    <cellStyle name="Обычный 8 7 3" xfId="1889" xr:uid="{00000000-0005-0000-0000-0000640D0000}"/>
    <cellStyle name="Обычный 8 7 3 2" xfId="4162" xr:uid="{00000000-0005-0000-0000-0000650D0000}"/>
    <cellStyle name="Обычный 8 7 3 2 2" xfId="8451" xr:uid="{E250AFAB-BD55-4A5A-BA97-0C1D3C6FE48F}"/>
    <cellStyle name="Обычный 8 7 3 3" xfId="6317" xr:uid="{26F1D5BD-2BCD-4407-8A2B-09AB2E161D8B}"/>
    <cellStyle name="Обычный 8 7 4" xfId="3212" xr:uid="{00000000-0005-0000-0000-0000660D0000}"/>
    <cellStyle name="Обычный 8 7 4 2" xfId="7503" xr:uid="{27700CAB-FAB9-4E98-9DBC-5190EE2A83E2}"/>
    <cellStyle name="Обычный 8 7 5" xfId="5366" xr:uid="{5F4D109A-41D4-4383-BE9E-0597D5E3F155}"/>
    <cellStyle name="Обычный 8 8" xfId="1173" xr:uid="{00000000-0005-0000-0000-0000670D0000}"/>
    <cellStyle name="Обычный 8 8 2" xfId="2133" xr:uid="{00000000-0005-0000-0000-0000680D0000}"/>
    <cellStyle name="Обычный 8 8 2 2" xfId="4406" xr:uid="{00000000-0005-0000-0000-0000690D0000}"/>
    <cellStyle name="Обычный 8 8 2 2 2" xfId="8695" xr:uid="{CDF19DC1-5174-42C9-AE1F-13161857ECF3}"/>
    <cellStyle name="Обычный 8 8 2 3" xfId="6561" xr:uid="{C81CF98A-C1AA-4957-AB36-31C8C0BDAC8E}"/>
    <cellStyle name="Обычный 8 8 3" xfId="3456" xr:uid="{00000000-0005-0000-0000-00006A0D0000}"/>
    <cellStyle name="Обычный 8 8 3 2" xfId="7747" xr:uid="{98906BFB-FF11-4F47-8BF0-723B92A9A18D}"/>
    <cellStyle name="Обычный 8 8 4" xfId="5613" xr:uid="{19DDF88C-FE25-4DB1-8F94-8065F71387D1}"/>
    <cellStyle name="Обычный 8 9" xfId="1656" xr:uid="{00000000-0005-0000-0000-00006B0D0000}"/>
    <cellStyle name="Обычный 8 9 2" xfId="3934" xr:uid="{00000000-0005-0000-0000-00006C0D0000}"/>
    <cellStyle name="Обычный 8 9 2 2" xfId="8223" xr:uid="{BB7D04BC-114F-43DE-AA20-6F1CF3A1E0DB}"/>
    <cellStyle name="Обычный 8 9 3" xfId="6089" xr:uid="{1B04B747-D9AB-494D-B686-83B7B2ED461F}"/>
    <cellStyle name="Обычный 9" xfId="203" xr:uid="{00000000-0005-0000-0000-00006D0D0000}"/>
    <cellStyle name="Обычный 9 2" xfId="9575" xr:uid="{FE6E29B6-BA13-464B-BFDA-74C442CF788A}"/>
    <cellStyle name="Обычный 9 3" xfId="9415" xr:uid="{79988B33-15F8-47B7-A731-6EE145CC63E8}"/>
    <cellStyle name="Обычный__ОТЧЕТ2О" xfId="38" xr:uid="{00000000-0005-0000-0000-00006E0D0000}"/>
    <cellStyle name="Плохой" xfId="39" builtinId="27" customBuiltin="1"/>
    <cellStyle name="Плохой 10" xfId="1161" xr:uid="{00000000-0005-0000-0000-0000700D0000}"/>
    <cellStyle name="Плохой 2" xfId="81" xr:uid="{00000000-0005-0000-0000-0000710D0000}"/>
    <cellStyle name="Плохой 2 2" xfId="176" xr:uid="{00000000-0005-0000-0000-0000720D0000}"/>
    <cellStyle name="Плохой 3" xfId="122" xr:uid="{00000000-0005-0000-0000-0000730D0000}"/>
    <cellStyle name="Плохой 4" xfId="251" xr:uid="{00000000-0005-0000-0000-0000740D0000}"/>
    <cellStyle name="Плохой 5" xfId="361" xr:uid="{00000000-0005-0000-0000-0000750D0000}"/>
    <cellStyle name="Плохой 6" xfId="451" xr:uid="{00000000-0005-0000-0000-0000760D0000}"/>
    <cellStyle name="Плохой 7" xfId="551" xr:uid="{00000000-0005-0000-0000-0000770D0000}"/>
    <cellStyle name="Плохой 8" xfId="563" xr:uid="{00000000-0005-0000-0000-0000780D0000}"/>
    <cellStyle name="Плохой 9" xfId="787" xr:uid="{00000000-0005-0000-0000-0000790D0000}"/>
    <cellStyle name="Пояснение" xfId="40" builtinId="53" customBuiltin="1"/>
    <cellStyle name="Пояснение 10" xfId="1162" xr:uid="{00000000-0005-0000-0000-00007B0D0000}"/>
    <cellStyle name="Пояснение 2" xfId="82" xr:uid="{00000000-0005-0000-0000-00007C0D0000}"/>
    <cellStyle name="Пояснение 2 2" xfId="177" xr:uid="{00000000-0005-0000-0000-00007D0D0000}"/>
    <cellStyle name="Пояснение 3" xfId="123" xr:uid="{00000000-0005-0000-0000-00007E0D0000}"/>
    <cellStyle name="Пояснение 4" xfId="252" xr:uid="{00000000-0005-0000-0000-00007F0D0000}"/>
    <cellStyle name="Пояснение 5" xfId="362" xr:uid="{00000000-0005-0000-0000-0000800D0000}"/>
    <cellStyle name="Пояснение 6" xfId="452" xr:uid="{00000000-0005-0000-0000-0000810D0000}"/>
    <cellStyle name="Пояснение 7" xfId="552" xr:uid="{00000000-0005-0000-0000-0000820D0000}"/>
    <cellStyle name="Пояснение 8" xfId="586" xr:uid="{00000000-0005-0000-0000-0000830D0000}"/>
    <cellStyle name="Пояснение 9" xfId="788" xr:uid="{00000000-0005-0000-0000-0000840D0000}"/>
    <cellStyle name="Примечание" xfId="41" builtinId="10" customBuiltin="1"/>
    <cellStyle name="Примечание 10" xfId="1163" xr:uid="{00000000-0005-0000-0000-0000860D0000}"/>
    <cellStyle name="Примечание 2" xfId="83" xr:uid="{00000000-0005-0000-0000-0000870D0000}"/>
    <cellStyle name="Примечание 2 2" xfId="178" xr:uid="{00000000-0005-0000-0000-0000880D0000}"/>
    <cellStyle name="Примечание 2 2 2" xfId="1104" xr:uid="{00000000-0005-0000-0000-0000890D0000}"/>
    <cellStyle name="Примечание 2 2 2 2" xfId="9617" xr:uid="{930A4C08-2C9D-41AC-B86D-0DA9880D4973}"/>
    <cellStyle name="Примечание 2 2 2 3" xfId="9439" xr:uid="{15CC5008-D2C1-4F26-99A0-CCADD558B38F}"/>
    <cellStyle name="Примечание 2 2 3" xfId="9513" xr:uid="{C9B1A38A-284A-441E-B0E7-10FA2130A682}"/>
    <cellStyle name="Примечание 2 2 4" xfId="9490" xr:uid="{B8A3B2AC-B009-4BAA-838D-ADCF6EFED40C}"/>
    <cellStyle name="Примечание 2 3" xfId="1105" xr:uid="{00000000-0005-0000-0000-00008A0D0000}"/>
    <cellStyle name="Примечание 2 3 2" xfId="1106" xr:uid="{00000000-0005-0000-0000-00008B0D0000}"/>
    <cellStyle name="Примечание 2 3 2 2" xfId="9509" xr:uid="{0EFE07A6-55F2-4E15-91B9-8E940473F6D9}"/>
    <cellStyle name="Примечание 2 3 2 3" xfId="9591" xr:uid="{C4DA25AE-2CE0-44E3-9861-A0D7A9BB699E}"/>
    <cellStyle name="Примечание 2 3 3" xfId="5120" xr:uid="{95E9FBEF-4A5D-40E3-8E8B-2B405CD291A6}"/>
    <cellStyle name="Примечание 2 3 4" xfId="9516" xr:uid="{BE3B9641-05CE-4A0B-9F49-CE43AE70A0FE}"/>
    <cellStyle name="Примечание 2 4" xfId="1107" xr:uid="{00000000-0005-0000-0000-00008C0D0000}"/>
    <cellStyle name="Примечание 2 4 2" xfId="9503" xr:uid="{AAF71735-D396-4E4E-9666-A21412A3DA8E}"/>
    <cellStyle name="Примечание 2 4 3" xfId="9434" xr:uid="{D210D513-40AA-4267-8BEC-19E5C58E5BA8}"/>
    <cellStyle name="Примечание 2 5" xfId="9626" xr:uid="{F846FBA9-7973-4023-B873-A1C5AACB2AD9}"/>
    <cellStyle name="Примечание 2 6" xfId="9547" xr:uid="{E75A5F0E-73F7-4501-83FA-9C172BF74FB1}"/>
    <cellStyle name="Примечание 3" xfId="124" xr:uid="{00000000-0005-0000-0000-00008D0D0000}"/>
    <cellStyle name="Примечание 3 2" xfId="1108" xr:uid="{00000000-0005-0000-0000-00008E0D0000}"/>
    <cellStyle name="Примечание 3 2 2" xfId="9468" xr:uid="{71A396DC-4306-4FC4-A06D-07DD07DD84BA}"/>
    <cellStyle name="Примечание 3 2 3" xfId="9576" xr:uid="{A3FA88C5-4D71-4130-A381-F4094B0FE82E}"/>
    <cellStyle name="Примечание 3 3" xfId="9537" xr:uid="{D114E345-679C-42F7-91A2-6BA34C6647EE}"/>
    <cellStyle name="Примечание 3 4" xfId="9478" xr:uid="{48AC0580-B0E7-4E5C-922E-75D5603ED026}"/>
    <cellStyle name="Примечание 4" xfId="253" xr:uid="{00000000-0005-0000-0000-00008F0D0000}"/>
    <cellStyle name="Примечание 4 2" xfId="1109" xr:uid="{00000000-0005-0000-0000-0000900D0000}"/>
    <cellStyle name="Примечание 4 2 2" xfId="9487" xr:uid="{CA9B4423-FAF5-40A0-AEAC-BF81CDDD24DD}"/>
    <cellStyle name="Примечание 4 2 3" xfId="9413" xr:uid="{4A33820B-6B61-4A7F-80D1-205C6668E332}"/>
    <cellStyle name="Примечание 4 3" xfId="9554" xr:uid="{B64CFA1F-C8AF-4D62-900F-13F709651083}"/>
    <cellStyle name="Примечание 4 4" xfId="9417" xr:uid="{37108C0D-CF7C-423D-9CA8-26CDA509483F}"/>
    <cellStyle name="Примечание 5" xfId="363" xr:uid="{00000000-0005-0000-0000-0000910D0000}"/>
    <cellStyle name="Примечание 5 2" xfId="9602" xr:uid="{21492B71-8B48-465A-9242-567EA7FB455C}"/>
    <cellStyle name="Примечание 6" xfId="453" xr:uid="{00000000-0005-0000-0000-0000920D0000}"/>
    <cellStyle name="Примечание 7" xfId="553" xr:uid="{00000000-0005-0000-0000-0000930D0000}"/>
    <cellStyle name="Примечание 8" xfId="743" xr:uid="{00000000-0005-0000-0000-0000940D0000}"/>
    <cellStyle name="Примечание 9" xfId="789" xr:uid="{00000000-0005-0000-0000-0000950D0000}"/>
    <cellStyle name="Процентный 2" xfId="129" xr:uid="{00000000-0005-0000-0000-0000960D0000}"/>
    <cellStyle name="Процентный 2 2" xfId="182" xr:uid="{00000000-0005-0000-0000-0000970D0000}"/>
    <cellStyle name="Процентный 2 2 2" xfId="5134" xr:uid="{2996FC0B-C2CF-4776-B2F4-96A9C893F157}"/>
    <cellStyle name="Процентный 2 2 3" xfId="9466" xr:uid="{B825F838-3749-42EF-AE20-EBEF35ECB2D4}"/>
    <cellStyle name="Процентный 2 3" xfId="1110" xr:uid="{00000000-0005-0000-0000-0000980D0000}"/>
    <cellStyle name="Процентный 2 3 2" xfId="1111" xr:uid="{00000000-0005-0000-0000-0000990D0000}"/>
    <cellStyle name="Процентный 2 3 2 2" xfId="1628" xr:uid="{00000000-0005-0000-0000-00009A0D0000}"/>
    <cellStyle name="Процентный 2 3 2 2 2" xfId="2587" xr:uid="{00000000-0005-0000-0000-00009B0D0000}"/>
    <cellStyle name="Процентный 2 3 2 2 2 2" xfId="4860" xr:uid="{00000000-0005-0000-0000-00009C0D0000}"/>
    <cellStyle name="Процентный 2 3 2 2 2 2 2" xfId="9149" xr:uid="{C2EDC5FD-AF30-47A1-9B23-2A412C2BC927}"/>
    <cellStyle name="Процентный 2 3 2 2 2 3" xfId="7015" xr:uid="{49FC29EE-0FBE-4224-BE83-3CDF22AE6D4C}"/>
    <cellStyle name="Процентный 2 3 2 2 3" xfId="3910" xr:uid="{00000000-0005-0000-0000-00009D0D0000}"/>
    <cellStyle name="Процентный 2 3 2 2 3 2" xfId="8201" xr:uid="{CFE129D0-5122-4E1A-903C-D65A14EE3D1B}"/>
    <cellStyle name="Процентный 2 3 2 2 4" xfId="6067" xr:uid="{86391BAD-1A61-4545-A74C-F2C437EC93D5}"/>
    <cellStyle name="Процентный 2 3 2 3" xfId="2115" xr:uid="{00000000-0005-0000-0000-00009E0D0000}"/>
    <cellStyle name="Процентный 2 3 2 3 2" xfId="4388" xr:uid="{00000000-0005-0000-0000-00009F0D0000}"/>
    <cellStyle name="Процентный 2 3 2 3 2 2" xfId="8677" xr:uid="{B547F622-3E47-4D1E-AE0C-B75CCF7CDFA4}"/>
    <cellStyle name="Процентный 2 3 2 3 3" xfId="6543" xr:uid="{D2240254-F84D-461A-9CE1-CF8E3AF5600B}"/>
    <cellStyle name="Процентный 2 3 2 4" xfId="3438" xr:uid="{00000000-0005-0000-0000-0000A00D0000}"/>
    <cellStyle name="Процентный 2 3 2 4 2" xfId="7729" xr:uid="{750803C5-7FC0-4579-8E81-7DC058A3E34C}"/>
    <cellStyle name="Процентный 2 3 2 5" xfId="5593" xr:uid="{753C8577-5E49-4658-A196-087EB9143A37}"/>
    <cellStyle name="Процентный 2 3 3" xfId="1627" xr:uid="{00000000-0005-0000-0000-0000A10D0000}"/>
    <cellStyle name="Процентный 2 3 3 2" xfId="2586" xr:uid="{00000000-0005-0000-0000-0000A20D0000}"/>
    <cellStyle name="Процентный 2 3 3 2 2" xfId="4859" xr:uid="{00000000-0005-0000-0000-0000A30D0000}"/>
    <cellStyle name="Процентный 2 3 3 2 2 2" xfId="9148" xr:uid="{6D58E0A0-A6A9-457A-90DB-1B5DDE5B656B}"/>
    <cellStyle name="Процентный 2 3 3 2 3" xfId="7014" xr:uid="{A7F66CA5-C413-43FD-BC0F-00E65FB89694}"/>
    <cellStyle name="Процентный 2 3 3 3" xfId="3909" xr:uid="{00000000-0005-0000-0000-0000A40D0000}"/>
    <cellStyle name="Процентный 2 3 3 3 2" xfId="8200" xr:uid="{55CDCEF8-4E90-4861-ABC8-B985DF86245C}"/>
    <cellStyle name="Процентный 2 3 3 4" xfId="6066" xr:uid="{CD0F9CFB-0715-48B3-BBFB-D7B16C47AF8F}"/>
    <cellStyle name="Процентный 2 3 4" xfId="2114" xr:uid="{00000000-0005-0000-0000-0000A50D0000}"/>
    <cellStyle name="Процентный 2 3 4 2" xfId="4387" xr:uid="{00000000-0005-0000-0000-0000A60D0000}"/>
    <cellStyle name="Процентный 2 3 4 2 2" xfId="8676" xr:uid="{C95AAD2C-7FE0-4B46-AC4F-212C47CF39A6}"/>
    <cellStyle name="Процентный 2 3 4 3" xfId="6542" xr:uid="{157B8A0A-D64B-4D5D-8773-A8A77FF036CB}"/>
    <cellStyle name="Процентный 2 3 5" xfId="3437" xr:uid="{00000000-0005-0000-0000-0000A70D0000}"/>
    <cellStyle name="Процентный 2 3 5 2" xfId="7728" xr:uid="{D1739265-5545-4328-AF5D-31399CC87335}"/>
    <cellStyle name="Процентный 2 3 6" xfId="5592" xr:uid="{C018FBFD-CEC5-4F07-87A8-B65A2922FD89}"/>
    <cellStyle name="Процентный 2 3 7" xfId="9493" xr:uid="{E96F9E6B-BDDB-4780-A28A-70BBBA2D2892}"/>
    <cellStyle name="Процентный 2 4" xfId="1112" xr:uid="{00000000-0005-0000-0000-0000A80D0000}"/>
    <cellStyle name="Процентный 2 4 2" xfId="1629" xr:uid="{00000000-0005-0000-0000-0000A90D0000}"/>
    <cellStyle name="Процентный 2 4 2 2" xfId="2588" xr:uid="{00000000-0005-0000-0000-0000AA0D0000}"/>
    <cellStyle name="Процентный 2 4 2 2 2" xfId="4861" xr:uid="{00000000-0005-0000-0000-0000AB0D0000}"/>
    <cellStyle name="Процентный 2 4 2 2 2 2" xfId="9150" xr:uid="{AB64628C-6E3B-43AD-BDEC-06B9377D6ABF}"/>
    <cellStyle name="Процентный 2 4 2 2 3" xfId="7016" xr:uid="{5D07B97E-8550-478C-AB71-096C0C8DEF6F}"/>
    <cellStyle name="Процентный 2 4 2 3" xfId="3911" xr:uid="{00000000-0005-0000-0000-0000AC0D0000}"/>
    <cellStyle name="Процентный 2 4 2 3 2" xfId="8202" xr:uid="{3DB14BA7-6DB5-4224-8D25-E7BAD11366FD}"/>
    <cellStyle name="Процентный 2 4 2 4" xfId="6068" xr:uid="{D3B9038C-49BB-4395-9A74-FCEA9CE2600C}"/>
    <cellStyle name="Процентный 2 4 3" xfId="2116" xr:uid="{00000000-0005-0000-0000-0000AD0D0000}"/>
    <cellStyle name="Процентный 2 4 3 2" xfId="4389" xr:uid="{00000000-0005-0000-0000-0000AE0D0000}"/>
    <cellStyle name="Процентный 2 4 3 2 2" xfId="8678" xr:uid="{AAA749CC-1B81-4AF4-92EC-8DBEA01062FF}"/>
    <cellStyle name="Процентный 2 4 3 3" xfId="6544" xr:uid="{2AB4E486-2AF9-4D19-B84C-46C91EAE1D3B}"/>
    <cellStyle name="Процентный 2 4 4" xfId="3439" xr:uid="{00000000-0005-0000-0000-0000AF0D0000}"/>
    <cellStyle name="Процентный 2 4 4 2" xfId="7730" xr:uid="{447607C6-C36D-45D2-86F0-07175F7DBD15}"/>
    <cellStyle name="Процентный 2 4 5" xfId="5594" xr:uid="{53D1FB52-9E8E-4A9F-97B9-333154F768B3}"/>
    <cellStyle name="Процентный 2 5" xfId="1113" xr:uid="{00000000-0005-0000-0000-0000B00D0000}"/>
    <cellStyle name="Процентный 2 5 2" xfId="1630" xr:uid="{00000000-0005-0000-0000-0000B10D0000}"/>
    <cellStyle name="Процентный 2 5 2 2" xfId="2589" xr:uid="{00000000-0005-0000-0000-0000B20D0000}"/>
    <cellStyle name="Процентный 2 5 2 2 2" xfId="4862" xr:uid="{00000000-0005-0000-0000-0000B30D0000}"/>
    <cellStyle name="Процентный 2 5 2 2 2 2" xfId="9151" xr:uid="{785D29D7-0B51-4B61-802D-123B0F0152D3}"/>
    <cellStyle name="Процентный 2 5 2 2 3" xfId="7017" xr:uid="{F1AAAD6A-C2F3-46A4-A3E8-32DBACA214BA}"/>
    <cellStyle name="Процентный 2 5 2 3" xfId="3912" xr:uid="{00000000-0005-0000-0000-0000B40D0000}"/>
    <cellStyle name="Процентный 2 5 2 3 2" xfId="8203" xr:uid="{7FB97F93-1E5B-499F-A49A-09B6EC358C88}"/>
    <cellStyle name="Процентный 2 5 2 4" xfId="6069" xr:uid="{61521D92-7170-4708-B027-55F1BD3A9121}"/>
    <cellStyle name="Процентный 2 5 3" xfId="2117" xr:uid="{00000000-0005-0000-0000-0000B50D0000}"/>
    <cellStyle name="Процентный 2 5 3 2" xfId="4390" xr:uid="{00000000-0005-0000-0000-0000B60D0000}"/>
    <cellStyle name="Процентный 2 5 3 2 2" xfId="8679" xr:uid="{CE1DFDFF-4DD2-4644-8AC6-A2E92740C2CE}"/>
    <cellStyle name="Процентный 2 5 3 3" xfId="6545" xr:uid="{B15DF2A7-3BC6-449E-920D-69F9D06C35DB}"/>
    <cellStyle name="Процентный 2 5 4" xfId="3440" xr:uid="{00000000-0005-0000-0000-0000B70D0000}"/>
    <cellStyle name="Процентный 2 5 4 2" xfId="7731" xr:uid="{D2D9A2C5-22B3-4D85-8AFD-8225A6F7062C}"/>
    <cellStyle name="Процентный 2 5 5" xfId="5595" xr:uid="{C200FD90-8471-4D58-A9D1-76D8ED15B25F}"/>
    <cellStyle name="Процентный 2 6" xfId="1114" xr:uid="{00000000-0005-0000-0000-0000B80D0000}"/>
    <cellStyle name="Процентный 2 6 2" xfId="1631" xr:uid="{00000000-0005-0000-0000-0000B90D0000}"/>
    <cellStyle name="Процентный 2 6 2 2" xfId="2590" xr:uid="{00000000-0005-0000-0000-0000BA0D0000}"/>
    <cellStyle name="Процентный 2 6 2 2 2" xfId="4863" xr:uid="{00000000-0005-0000-0000-0000BB0D0000}"/>
    <cellStyle name="Процентный 2 6 2 2 2 2" xfId="9152" xr:uid="{B709DC91-6430-4188-8DDF-DE6342EC7AE9}"/>
    <cellStyle name="Процентный 2 6 2 2 3" xfId="7018" xr:uid="{253FFA8F-1A1F-4556-AD0C-BFF3F9F8C1D7}"/>
    <cellStyle name="Процентный 2 6 2 3" xfId="3913" xr:uid="{00000000-0005-0000-0000-0000BC0D0000}"/>
    <cellStyle name="Процентный 2 6 2 3 2" xfId="8204" xr:uid="{EB06C910-4947-4425-B34D-19BD7C80D185}"/>
    <cellStyle name="Процентный 2 6 2 4" xfId="6070" xr:uid="{9F633A21-24F1-48CC-85FB-255CDD600221}"/>
    <cellStyle name="Процентный 2 6 3" xfId="2118" xr:uid="{00000000-0005-0000-0000-0000BD0D0000}"/>
    <cellStyle name="Процентный 2 6 3 2" xfId="4391" xr:uid="{00000000-0005-0000-0000-0000BE0D0000}"/>
    <cellStyle name="Процентный 2 6 3 2 2" xfId="8680" xr:uid="{5F3C5E12-B26C-44D8-B99F-B16AB6309CD1}"/>
    <cellStyle name="Процентный 2 6 3 3" xfId="6546" xr:uid="{B21E81F7-42FD-48EA-B9A4-4F29A9F5E8CF}"/>
    <cellStyle name="Процентный 2 6 4" xfId="3441" xr:uid="{00000000-0005-0000-0000-0000BF0D0000}"/>
    <cellStyle name="Процентный 2 6 4 2" xfId="7732" xr:uid="{14BCF7D5-F304-46DA-805D-293E0B320A3A}"/>
    <cellStyle name="Процентный 2 6 5" xfId="5596" xr:uid="{6E40A39D-6AA4-4F33-9B28-9D1DD5747016}"/>
    <cellStyle name="Процентный 3" xfId="187" xr:uid="{00000000-0005-0000-0000-0000C00D0000}"/>
    <cellStyle name="Процентный 3 2" xfId="271" xr:uid="{00000000-0005-0000-0000-0000C10D0000}"/>
    <cellStyle name="Процентный 3 2 2" xfId="1115" xr:uid="{00000000-0005-0000-0000-0000C20D0000}"/>
    <cellStyle name="Процентный 3 2 2 2" xfId="1632" xr:uid="{00000000-0005-0000-0000-0000C30D0000}"/>
    <cellStyle name="Процентный 3 2 2 2 2" xfId="2591" xr:uid="{00000000-0005-0000-0000-0000C40D0000}"/>
    <cellStyle name="Процентный 3 2 2 2 2 2" xfId="4864" xr:uid="{00000000-0005-0000-0000-0000C50D0000}"/>
    <cellStyle name="Процентный 3 2 2 2 2 2 2" xfId="9153" xr:uid="{E5E8A343-A036-4C31-AF6D-9243369F2DBF}"/>
    <cellStyle name="Процентный 3 2 2 2 2 3" xfId="7019" xr:uid="{0DE78D4C-6DA9-4777-B8F7-DE3B05375964}"/>
    <cellStyle name="Процентный 3 2 2 2 3" xfId="3914" xr:uid="{00000000-0005-0000-0000-0000C60D0000}"/>
    <cellStyle name="Процентный 3 2 2 2 3 2" xfId="8205" xr:uid="{6EF93622-DCB1-43A6-9172-65290969DE5E}"/>
    <cellStyle name="Процентный 3 2 2 2 4" xfId="6071" xr:uid="{113C910A-E06A-4AC2-9112-541B3113452F}"/>
    <cellStyle name="Процентный 3 2 2 3" xfId="2119" xr:uid="{00000000-0005-0000-0000-0000C70D0000}"/>
    <cellStyle name="Процентный 3 2 2 3 2" xfId="4392" xr:uid="{00000000-0005-0000-0000-0000C80D0000}"/>
    <cellStyle name="Процентный 3 2 2 3 2 2" xfId="8681" xr:uid="{74C51268-EF7A-4CCA-9E0A-478F7A2C79BA}"/>
    <cellStyle name="Процентный 3 2 2 3 3" xfId="6547" xr:uid="{897047DA-FE39-4A09-9358-24D4D0E65D91}"/>
    <cellStyle name="Процентный 3 2 2 4" xfId="3442" xr:uid="{00000000-0005-0000-0000-0000C90D0000}"/>
    <cellStyle name="Процентный 3 2 2 4 2" xfId="7733" xr:uid="{9A0E6A73-441A-4F8F-92D8-261F71110FE0}"/>
    <cellStyle name="Процентный 3 2 2 5" xfId="5597" xr:uid="{A8063741-26BB-4F8E-8465-F589CCC2E4C5}"/>
    <cellStyle name="Процентный 3 3" xfId="9553" xr:uid="{C98BDEA3-D8CF-4DFE-8C2B-178DD215D9B6}"/>
    <cellStyle name="Процентный 3 4" xfId="9455" xr:uid="{24825F06-67B0-4A08-B1B3-1DAAE92E2B02}"/>
    <cellStyle name="Процентный 4" xfId="1116" xr:uid="{00000000-0005-0000-0000-0000CA0D0000}"/>
    <cellStyle name="Процентный 4 2" xfId="9464" xr:uid="{B0DD466B-E6B1-4C84-87F4-3D639F0ABEEC}"/>
    <cellStyle name="Процентный 4 3" xfId="9581" xr:uid="{287661AF-5E51-4E0D-9197-6E6A47A29316}"/>
    <cellStyle name="Процентный 5" xfId="1117" xr:uid="{00000000-0005-0000-0000-0000CB0D0000}"/>
    <cellStyle name="Процентный 5 2" xfId="9510" xr:uid="{F7C399AC-D475-4A55-83E2-9A52FCCF01A4}"/>
    <cellStyle name="Процентный 5 3" xfId="9570" xr:uid="{300B74B9-CB84-45E9-A880-9B51C301B0BE}"/>
    <cellStyle name="Процентный 6" xfId="1118" xr:uid="{00000000-0005-0000-0000-0000CC0D0000}"/>
    <cellStyle name="Процентный 6 2" xfId="1633" xr:uid="{00000000-0005-0000-0000-0000CD0D0000}"/>
    <cellStyle name="Процентный 6 2 2" xfId="2592" xr:uid="{00000000-0005-0000-0000-0000CE0D0000}"/>
    <cellStyle name="Процентный 6 2 2 2" xfId="4865" xr:uid="{00000000-0005-0000-0000-0000CF0D0000}"/>
    <cellStyle name="Процентный 6 2 2 2 2" xfId="9154" xr:uid="{6DFCC859-73A0-410F-A3FD-57C1B3AD0F1C}"/>
    <cellStyle name="Процентный 6 2 2 3" xfId="7020" xr:uid="{EA96FF87-538A-4F6D-AC0D-603B5ACA294A}"/>
    <cellStyle name="Процентный 6 2 3" xfId="3915" xr:uid="{00000000-0005-0000-0000-0000D00D0000}"/>
    <cellStyle name="Процентный 6 2 3 2" xfId="8206" xr:uid="{DD4D427C-32AB-4DAA-90B7-26DE26BB5E82}"/>
    <cellStyle name="Процентный 6 2 4" xfId="6072" xr:uid="{3E6B405E-3CCF-4716-938E-9EDA60419ED2}"/>
    <cellStyle name="Процентный 6 3" xfId="2120" xr:uid="{00000000-0005-0000-0000-0000D10D0000}"/>
    <cellStyle name="Процентный 6 3 2" xfId="4393" xr:uid="{00000000-0005-0000-0000-0000D20D0000}"/>
    <cellStyle name="Процентный 6 3 2 2" xfId="8682" xr:uid="{1CC9A17E-DFE9-4F84-93DC-05DD22D2C1D1}"/>
    <cellStyle name="Процентный 6 3 3" xfId="6548" xr:uid="{0CF3C86A-BB96-42F7-8A0D-830624D598EE}"/>
    <cellStyle name="Процентный 6 4" xfId="3443" xr:uid="{00000000-0005-0000-0000-0000D30D0000}"/>
    <cellStyle name="Процентный 6 4 2" xfId="7734" xr:uid="{D4850F65-2030-4F8E-8AB3-6C6499B256F9}"/>
    <cellStyle name="Процентный 6 5" xfId="5598" xr:uid="{35650C11-C8A8-4F99-9C25-2E4B3C8FF858}"/>
    <cellStyle name="Процентный 7" xfId="1119" xr:uid="{00000000-0005-0000-0000-0000D40D0000}"/>
    <cellStyle name="Процентный 7 2" xfId="1634" xr:uid="{00000000-0005-0000-0000-0000D50D0000}"/>
    <cellStyle name="Процентный 7 2 2" xfId="2593" xr:uid="{00000000-0005-0000-0000-0000D60D0000}"/>
    <cellStyle name="Процентный 7 2 2 2" xfId="4866" xr:uid="{00000000-0005-0000-0000-0000D70D0000}"/>
    <cellStyle name="Процентный 7 2 2 2 2" xfId="9155" xr:uid="{318F2A16-1ED5-4D9E-9362-356714E2447D}"/>
    <cellStyle name="Процентный 7 2 2 3" xfId="7021" xr:uid="{EA6E0C74-E18E-4D8A-A379-87EAD744151F}"/>
    <cellStyle name="Процентный 7 2 3" xfId="3916" xr:uid="{00000000-0005-0000-0000-0000D80D0000}"/>
    <cellStyle name="Процентный 7 2 3 2" xfId="8207" xr:uid="{C5BD5516-B617-409C-84AD-64B0D5FCCE85}"/>
    <cellStyle name="Процентный 7 2 4" xfId="6073" xr:uid="{688EE06F-A1AA-4B96-9486-577AC777DED2}"/>
    <cellStyle name="Процентный 7 3" xfId="2121" xr:uid="{00000000-0005-0000-0000-0000D90D0000}"/>
    <cellStyle name="Процентный 7 3 2" xfId="4394" xr:uid="{00000000-0005-0000-0000-0000DA0D0000}"/>
    <cellStyle name="Процентный 7 3 2 2" xfId="8683" xr:uid="{2BE5D141-117B-4072-8952-989617CEA710}"/>
    <cellStyle name="Процентный 7 3 3" xfId="6549" xr:uid="{3CB0507E-6349-4A0B-BBA1-283C07B84BAB}"/>
    <cellStyle name="Процентный 7 4" xfId="3444" xr:uid="{00000000-0005-0000-0000-0000DB0D0000}"/>
    <cellStyle name="Процентный 7 4 2" xfId="7735" xr:uid="{74398546-2EC0-4543-B53C-A4A7562B48CC}"/>
    <cellStyle name="Процентный 7 5" xfId="5599" xr:uid="{34AE9687-AAD5-4752-8262-BB75560E3FE1}"/>
    <cellStyle name="Процентный 8" xfId="1120" xr:uid="{00000000-0005-0000-0000-0000DC0D0000}"/>
    <cellStyle name="Процентный 8 2" xfId="1635" xr:uid="{00000000-0005-0000-0000-0000DD0D0000}"/>
    <cellStyle name="Процентный 8 2 2" xfId="2594" xr:uid="{00000000-0005-0000-0000-0000DE0D0000}"/>
    <cellStyle name="Процентный 8 2 2 2" xfId="4867" xr:uid="{00000000-0005-0000-0000-0000DF0D0000}"/>
    <cellStyle name="Процентный 8 2 2 2 2" xfId="9156" xr:uid="{9A06D2EF-3AA4-46AB-8D70-2F71DFA97A85}"/>
    <cellStyle name="Процентный 8 2 2 3" xfId="7022" xr:uid="{D70120B4-E9B7-477F-B5F6-E57334E67D4A}"/>
    <cellStyle name="Процентный 8 2 3" xfId="3917" xr:uid="{00000000-0005-0000-0000-0000E00D0000}"/>
    <cellStyle name="Процентный 8 2 3 2" xfId="8208" xr:uid="{E8295022-B72F-4222-9B2A-E29479D2CC1E}"/>
    <cellStyle name="Процентный 8 2 4" xfId="6074" xr:uid="{BF590EE2-2B10-4180-BF1F-B808D5516C80}"/>
    <cellStyle name="Процентный 8 3" xfId="2122" xr:uid="{00000000-0005-0000-0000-0000E10D0000}"/>
    <cellStyle name="Процентный 8 3 2" xfId="4395" xr:uid="{00000000-0005-0000-0000-0000E20D0000}"/>
    <cellStyle name="Процентный 8 3 2 2" xfId="8684" xr:uid="{4B1B873D-3569-49E9-B716-BE11FBCC6C41}"/>
    <cellStyle name="Процентный 8 3 3" xfId="6550" xr:uid="{B922FA87-CD3F-499A-A36E-342A3E92B951}"/>
    <cellStyle name="Процентный 8 4" xfId="3445" xr:uid="{00000000-0005-0000-0000-0000E30D0000}"/>
    <cellStyle name="Процентный 8 4 2" xfId="7736" xr:uid="{C1D8820E-EF53-49A1-A17A-872EB7E87AA3}"/>
    <cellStyle name="Процентный 8 5" xfId="5600" xr:uid="{37F39043-301B-475E-9C23-E8A4AEF23735}"/>
    <cellStyle name="Связанная ячейка" xfId="42" builtinId="24" customBuiltin="1"/>
    <cellStyle name="Связанная ячейка 10" xfId="1164" xr:uid="{00000000-0005-0000-0000-0000E50D0000}"/>
    <cellStyle name="Связанная ячейка 2" xfId="84" xr:uid="{00000000-0005-0000-0000-0000E60D0000}"/>
    <cellStyle name="Связанная ячейка 2 2" xfId="179" xr:uid="{00000000-0005-0000-0000-0000E70D0000}"/>
    <cellStyle name="Связанная ячейка 3" xfId="125" xr:uid="{00000000-0005-0000-0000-0000E80D0000}"/>
    <cellStyle name="Связанная ячейка 4" xfId="254" xr:uid="{00000000-0005-0000-0000-0000E90D0000}"/>
    <cellStyle name="Связанная ячейка 5" xfId="364" xr:uid="{00000000-0005-0000-0000-0000EA0D0000}"/>
    <cellStyle name="Связанная ячейка 6" xfId="454" xr:uid="{00000000-0005-0000-0000-0000EB0D0000}"/>
    <cellStyle name="Связанная ячейка 7" xfId="554" xr:uid="{00000000-0005-0000-0000-0000EC0D0000}"/>
    <cellStyle name="Связанная ячейка 8" xfId="561" xr:uid="{00000000-0005-0000-0000-0000ED0D0000}"/>
    <cellStyle name="Связанная ячейка 9" xfId="790" xr:uid="{00000000-0005-0000-0000-0000EE0D0000}"/>
    <cellStyle name="Стиль 1" xfId="1" xr:uid="{00000000-0005-0000-0000-0000EF0D0000}"/>
    <cellStyle name="Стиль 1 2" xfId="9420" xr:uid="{3F88BE9B-66A6-4CAA-B043-C7E343A0DFB2}"/>
    <cellStyle name="Стиль 1 3" xfId="9586" xr:uid="{7158FAE5-1A99-4FAD-B48E-1D7E8FFDB1A8}"/>
    <cellStyle name="Текст предупреждения" xfId="43" builtinId="11" customBuiltin="1"/>
    <cellStyle name="Текст предупреждения 10" xfId="1165" xr:uid="{00000000-0005-0000-0000-0000F10D0000}"/>
    <cellStyle name="Текст предупреждения 2" xfId="85" xr:uid="{00000000-0005-0000-0000-0000F20D0000}"/>
    <cellStyle name="Текст предупреждения 2 2" xfId="180" xr:uid="{00000000-0005-0000-0000-0000F30D0000}"/>
    <cellStyle name="Текст предупреждения 3" xfId="126" xr:uid="{00000000-0005-0000-0000-0000F40D0000}"/>
    <cellStyle name="Текст предупреждения 4" xfId="255" xr:uid="{00000000-0005-0000-0000-0000F50D0000}"/>
    <cellStyle name="Текст предупреждения 5" xfId="365" xr:uid="{00000000-0005-0000-0000-0000F60D0000}"/>
    <cellStyle name="Текст предупреждения 6" xfId="455" xr:uid="{00000000-0005-0000-0000-0000F70D0000}"/>
    <cellStyle name="Текст предупреждения 7" xfId="555" xr:uid="{00000000-0005-0000-0000-0000F80D0000}"/>
    <cellStyle name="Текст предупреждения 8" xfId="570" xr:uid="{00000000-0005-0000-0000-0000F90D0000}"/>
    <cellStyle name="Текст предупреждения 9" xfId="791" xr:uid="{00000000-0005-0000-0000-0000FA0D0000}"/>
    <cellStyle name="Тысячи [0]_Диалог Накладная" xfId="44" xr:uid="{00000000-0005-0000-0000-0000FB0D0000}"/>
    <cellStyle name="Тысячи_Sheet1" xfId="1121" xr:uid="{00000000-0005-0000-0000-0000FC0D0000}"/>
    <cellStyle name="Финансовый" xfId="2863" builtinId="3"/>
    <cellStyle name="Финансовый [0] 2" xfId="185" xr:uid="{00000000-0005-0000-0000-0000FE0D0000}"/>
    <cellStyle name="Финансовый [0] 2 10" xfId="139" xr:uid="{00000000-0005-0000-0000-0000FF0D0000}"/>
    <cellStyle name="Финансовый [0] 2 10 2" xfId="266" xr:uid="{00000000-0005-0000-0000-0000000E0000}"/>
    <cellStyle name="Финансовый [0] 2 11" xfId="140" xr:uid="{00000000-0005-0000-0000-0000010E0000}"/>
    <cellStyle name="Финансовый [0] 2 11 2" xfId="267" xr:uid="{00000000-0005-0000-0000-0000020E0000}"/>
    <cellStyle name="Финансовый [0] 2 12" xfId="210" xr:uid="{00000000-0005-0000-0000-0000030E0000}"/>
    <cellStyle name="Финансовый [0] 2 13" xfId="214" xr:uid="{00000000-0005-0000-0000-0000040E0000}"/>
    <cellStyle name="Финансовый [0] 2 14" xfId="270" xr:uid="{00000000-0005-0000-0000-0000050E0000}"/>
    <cellStyle name="Финансовый [0] 2 15" xfId="9567" xr:uid="{E06FA3F3-D453-408F-BF7D-89FBEEF6B81A}"/>
    <cellStyle name="Финансовый [0] 2 2" xfId="130" xr:uid="{00000000-0005-0000-0000-0000060E0000}"/>
    <cellStyle name="Финансовый [0] 2 2 2" xfId="257" xr:uid="{00000000-0005-0000-0000-0000070E0000}"/>
    <cellStyle name="Финансовый [0] 2 3" xfId="132" xr:uid="{00000000-0005-0000-0000-0000080E0000}"/>
    <cellStyle name="Финансовый [0] 2 3 2" xfId="259" xr:uid="{00000000-0005-0000-0000-0000090E0000}"/>
    <cellStyle name="Финансовый [0] 2 4" xfId="133" xr:uid="{00000000-0005-0000-0000-00000A0E0000}"/>
    <cellStyle name="Финансовый [0] 2 4 2" xfId="260" xr:uid="{00000000-0005-0000-0000-00000B0E0000}"/>
    <cellStyle name="Финансовый [0] 2 5" xfId="134" xr:uid="{00000000-0005-0000-0000-00000C0E0000}"/>
    <cellStyle name="Финансовый [0] 2 5 2" xfId="261" xr:uid="{00000000-0005-0000-0000-00000D0E0000}"/>
    <cellStyle name="Финансовый [0] 2 6" xfId="135" xr:uid="{00000000-0005-0000-0000-00000E0E0000}"/>
    <cellStyle name="Финансовый [0] 2 6 2" xfId="262" xr:uid="{00000000-0005-0000-0000-00000F0E0000}"/>
    <cellStyle name="Финансовый [0] 2 7" xfId="136" xr:uid="{00000000-0005-0000-0000-0000100E0000}"/>
    <cellStyle name="Финансовый [0] 2 7 2" xfId="263" xr:uid="{00000000-0005-0000-0000-0000110E0000}"/>
    <cellStyle name="Финансовый [0] 2 8" xfId="137" xr:uid="{00000000-0005-0000-0000-0000120E0000}"/>
    <cellStyle name="Финансовый [0] 2 8 2" xfId="264" xr:uid="{00000000-0005-0000-0000-0000130E0000}"/>
    <cellStyle name="Финансовый [0] 2 9" xfId="138" xr:uid="{00000000-0005-0000-0000-0000140E0000}"/>
    <cellStyle name="Финансовый [0] 2 9 2" xfId="265" xr:uid="{00000000-0005-0000-0000-0000150E0000}"/>
    <cellStyle name="Финансовый [0] 3" xfId="208" xr:uid="{00000000-0005-0000-0000-0000160E0000}"/>
    <cellStyle name="Финансовый [0] 3 2" xfId="274" xr:uid="{00000000-0005-0000-0000-0000170E0000}"/>
    <cellStyle name="Финансовый [0] 4" xfId="212" xr:uid="{00000000-0005-0000-0000-0000180E0000}"/>
    <cellStyle name="Финансовый [0] 4 2" xfId="9607" xr:uid="{3C92D639-BF96-4B2A-A02B-EABAC15A73FE}"/>
    <cellStyle name="Финансовый [0] 5" xfId="2739" xr:uid="{00000000-0005-0000-0000-0000190E0000}"/>
    <cellStyle name="Финансовый [0] 5 2" xfId="9421" xr:uid="{3CD5750F-850D-48D0-B59E-62D48A2228EB}"/>
    <cellStyle name="Финансовый [0] 6" xfId="2740" xr:uid="{00000000-0005-0000-0000-00001A0E0000}"/>
    <cellStyle name="Финансовый [0] 7" xfId="2741" xr:uid="{00000000-0005-0000-0000-00001B0E0000}"/>
    <cellStyle name="Финансовый 10" xfId="378" xr:uid="{00000000-0005-0000-0000-00001C0E0000}"/>
    <cellStyle name="Финансовый 10 2" xfId="9465" xr:uid="{3CE17C4D-2DE4-4439-83B6-FE2961DE21B6}"/>
    <cellStyle name="Финансовый 100" xfId="2704" xr:uid="{00000000-0005-0000-0000-00001D0E0000}"/>
    <cellStyle name="Финансовый 101" xfId="2705" xr:uid="{00000000-0005-0000-0000-00001E0E0000}"/>
    <cellStyle name="Финансовый 102" xfId="2706" xr:uid="{00000000-0005-0000-0000-00001F0E0000}"/>
    <cellStyle name="Финансовый 103" xfId="2707" xr:uid="{00000000-0005-0000-0000-0000200E0000}"/>
    <cellStyle name="Финансовый 104" xfId="2708" xr:uid="{00000000-0005-0000-0000-0000210E0000}"/>
    <cellStyle name="Финансовый 105" xfId="2709" xr:uid="{00000000-0005-0000-0000-0000220E0000}"/>
    <cellStyle name="Финансовый 106" xfId="2710" xr:uid="{00000000-0005-0000-0000-0000230E0000}"/>
    <cellStyle name="Финансовый 107" xfId="2711" xr:uid="{00000000-0005-0000-0000-0000240E0000}"/>
    <cellStyle name="Финансовый 108" xfId="2712" xr:uid="{00000000-0005-0000-0000-0000250E0000}"/>
    <cellStyle name="Финансовый 109" xfId="2713" xr:uid="{00000000-0005-0000-0000-0000260E0000}"/>
    <cellStyle name="Финансовый 11" xfId="467" xr:uid="{00000000-0005-0000-0000-0000270E0000}"/>
    <cellStyle name="Финансовый 11 2" xfId="9559" xr:uid="{C021509A-F54A-4A59-9456-C1B6544DB78D}"/>
    <cellStyle name="Финансовый 110" xfId="2714" xr:uid="{00000000-0005-0000-0000-0000280E0000}"/>
    <cellStyle name="Финансовый 111" xfId="2715" xr:uid="{00000000-0005-0000-0000-0000290E0000}"/>
    <cellStyle name="Финансовый 112" xfId="2716" xr:uid="{00000000-0005-0000-0000-00002A0E0000}"/>
    <cellStyle name="Финансовый 113" xfId="2717" xr:uid="{00000000-0005-0000-0000-00002B0E0000}"/>
    <cellStyle name="Финансовый 114" xfId="2718" xr:uid="{00000000-0005-0000-0000-00002C0E0000}"/>
    <cellStyle name="Финансовый 115" xfId="2719" xr:uid="{00000000-0005-0000-0000-00002D0E0000}"/>
    <cellStyle name="Финансовый 116" xfId="2720" xr:uid="{00000000-0005-0000-0000-00002E0E0000}"/>
    <cellStyle name="Финансовый 117" xfId="2721" xr:uid="{00000000-0005-0000-0000-00002F0E0000}"/>
    <cellStyle name="Финансовый 118" xfId="2722" xr:uid="{00000000-0005-0000-0000-0000300E0000}"/>
    <cellStyle name="Финансовый 119" xfId="2723" xr:uid="{00000000-0005-0000-0000-0000310E0000}"/>
    <cellStyle name="Финансовый 12" xfId="701" xr:uid="{00000000-0005-0000-0000-0000320E0000}"/>
    <cellStyle name="Финансовый 12 2" xfId="2615" xr:uid="{00000000-0005-0000-0000-0000330E0000}"/>
    <cellStyle name="Финансовый 120" xfId="2724" xr:uid="{00000000-0005-0000-0000-0000340E0000}"/>
    <cellStyle name="Финансовый 121" xfId="2725" xr:uid="{00000000-0005-0000-0000-0000350E0000}"/>
    <cellStyle name="Финансовый 122" xfId="2726" xr:uid="{00000000-0005-0000-0000-0000360E0000}"/>
    <cellStyle name="Финансовый 123" xfId="2727" xr:uid="{00000000-0005-0000-0000-0000370E0000}"/>
    <cellStyle name="Финансовый 124" xfId="2728" xr:uid="{00000000-0005-0000-0000-0000380E0000}"/>
    <cellStyle name="Финансовый 125" xfId="2729" xr:uid="{00000000-0005-0000-0000-0000390E0000}"/>
    <cellStyle name="Финансовый 126" xfId="2730" xr:uid="{00000000-0005-0000-0000-00003A0E0000}"/>
    <cellStyle name="Финансовый 127" xfId="2731" xr:uid="{00000000-0005-0000-0000-00003B0E0000}"/>
    <cellStyle name="Финансовый 128" xfId="2614" xr:uid="{00000000-0005-0000-0000-00003C0E0000}"/>
    <cellStyle name="Финансовый 128 2" xfId="4878" xr:uid="{00000000-0005-0000-0000-00003D0E0000}"/>
    <cellStyle name="Финансовый 128 2 2" xfId="9163" xr:uid="{45B6FD1A-46ED-45C6-8FAF-596DA4ABDD0E}"/>
    <cellStyle name="Финансовый 128 3" xfId="7029" xr:uid="{7E2915EC-5954-41D0-9DC2-686611470A44}"/>
    <cellStyle name="Финансовый 129" xfId="2732" xr:uid="{00000000-0005-0000-0000-00003E0E0000}"/>
    <cellStyle name="Финансовый 129 2" xfId="4879" xr:uid="{00000000-0005-0000-0000-00003F0E0000}"/>
    <cellStyle name="Финансовый 129 2 2" xfId="9164" xr:uid="{E3B65530-29D1-4445-A053-2C58DDBB6F45}"/>
    <cellStyle name="Финансовый 129 3" xfId="7032" xr:uid="{7C766100-852D-4456-A1D6-2409713B1E77}"/>
    <cellStyle name="Финансовый 13" xfId="738" xr:uid="{00000000-0005-0000-0000-0000400E0000}"/>
    <cellStyle name="Финансовый 13 2" xfId="2616" xr:uid="{00000000-0005-0000-0000-0000410E0000}"/>
    <cellStyle name="Финансовый 130" xfId="2734" xr:uid="{00000000-0005-0000-0000-0000420E0000}"/>
    <cellStyle name="Финансовый 130 2" xfId="4881" xr:uid="{00000000-0005-0000-0000-0000430E0000}"/>
    <cellStyle name="Финансовый 130 2 2" xfId="9166" xr:uid="{4DEEF187-83E9-49D1-B404-08FA10F4B098}"/>
    <cellStyle name="Финансовый 130 3" xfId="7034" xr:uid="{AB0AA35A-F87D-47FA-8473-8DAB0BB15695}"/>
    <cellStyle name="Финансовый 131" xfId="2733" xr:uid="{00000000-0005-0000-0000-0000440E0000}"/>
    <cellStyle name="Финансовый 131 2" xfId="4880" xr:uid="{00000000-0005-0000-0000-0000450E0000}"/>
    <cellStyle name="Финансовый 131 2 2" xfId="9165" xr:uid="{7C2346E8-12C5-4EB6-8CDD-0B4434422253}"/>
    <cellStyle name="Финансовый 131 3" xfId="7033" xr:uid="{49D22EFA-56F6-4D4B-882C-40DF29CD3EB9}"/>
    <cellStyle name="Финансовый 132" xfId="2859" xr:uid="{00000000-0005-0000-0000-0000460E0000}"/>
    <cellStyle name="Финансовый 132 2" xfId="5001" xr:uid="{00000000-0005-0000-0000-0000470E0000}"/>
    <cellStyle name="Финансовый 132 2 2" xfId="9283" xr:uid="{BC126093-D6A8-4C03-8BB7-41D74DF57F51}"/>
    <cellStyle name="Финансовый 132 3" xfId="7151" xr:uid="{29C642E2-B6A1-4E70-B379-E155EF7776DE}"/>
    <cellStyle name="Финансовый 133" xfId="2862" xr:uid="{00000000-0005-0000-0000-0000480E0000}"/>
    <cellStyle name="Финансовый 134" xfId="5004" xr:uid="{00000000-0005-0000-0000-0000490E0000}"/>
    <cellStyle name="Финансовый 134 2" xfId="9286" xr:uid="{FE5066AF-65A8-48E0-8C18-20DBFB93E3CC}"/>
    <cellStyle name="Финансовый 135" xfId="7154" xr:uid="{BD9C3C30-D619-4300-9F8D-27E1DCC83471}"/>
    <cellStyle name="Финансовый 136" xfId="9460" xr:uid="{AD702956-A72C-4778-98F0-41E3E0482973}"/>
    <cellStyle name="Финансовый 137" xfId="7031" xr:uid="{273BE02F-38BF-4C8D-BB78-4131B7B7CDFD}"/>
    <cellStyle name="Финансовый 14" xfId="739" xr:uid="{00000000-0005-0000-0000-00004A0E0000}"/>
    <cellStyle name="Финансовый 14 2" xfId="2617" xr:uid="{00000000-0005-0000-0000-00004B0E0000}"/>
    <cellStyle name="Финансовый 15" xfId="751" xr:uid="{00000000-0005-0000-0000-00004C0E0000}"/>
    <cellStyle name="Финансовый 15 2" xfId="2618" xr:uid="{00000000-0005-0000-0000-00004D0E0000}"/>
    <cellStyle name="Финансовый 16" xfId="907" xr:uid="{00000000-0005-0000-0000-00004E0E0000}"/>
    <cellStyle name="Финансовый 16 2" xfId="2619" xr:uid="{00000000-0005-0000-0000-00004F0E0000}"/>
    <cellStyle name="Финансовый 17" xfId="1040" xr:uid="{00000000-0005-0000-0000-0000500E0000}"/>
    <cellStyle name="Финансовый 17 2" xfId="2620" xr:uid="{00000000-0005-0000-0000-0000510E0000}"/>
    <cellStyle name="Финансовый 18" xfId="1281" xr:uid="{00000000-0005-0000-0000-0000520E0000}"/>
    <cellStyle name="Финансовый 18 2" xfId="1643" xr:uid="{00000000-0005-0000-0000-0000530E0000}"/>
    <cellStyle name="Финансовый 18 2 2" xfId="2601" xr:uid="{00000000-0005-0000-0000-0000540E0000}"/>
    <cellStyle name="Финансовый 18 2 2 2" xfId="4873" xr:uid="{00000000-0005-0000-0000-0000550E0000}"/>
    <cellStyle name="Финансовый 18 2 2 2 2" xfId="9162" xr:uid="{AE303E3D-75A7-4267-BE83-0C31D7D53422}"/>
    <cellStyle name="Финансовый 18 2 2 3" xfId="7028" xr:uid="{ADA623C4-2392-4596-B99D-4848D807C6B9}"/>
    <cellStyle name="Финансовый 18 2 3" xfId="3923" xr:uid="{00000000-0005-0000-0000-0000560E0000}"/>
    <cellStyle name="Финансовый 18 2 3 2" xfId="8214" xr:uid="{B6935233-7D00-43CC-A204-3389C355AF56}"/>
    <cellStyle name="Финансовый 18 2 4" xfId="6080" xr:uid="{D2ACD447-2A72-41D0-B41F-2A279E29C3D8}"/>
    <cellStyle name="Финансовый 18 3" xfId="2621" xr:uid="{00000000-0005-0000-0000-0000570E0000}"/>
    <cellStyle name="Финансовый 18 4" xfId="9501" xr:uid="{A1986BB4-1D20-4D73-816E-72C047E92ECB}"/>
    <cellStyle name="Финансовый 19" xfId="1646" xr:uid="{00000000-0005-0000-0000-0000580E0000}"/>
    <cellStyle name="Финансовый 19 2" xfId="2622" xr:uid="{00000000-0005-0000-0000-0000590E0000}"/>
    <cellStyle name="Финансовый 19 3" xfId="9404" xr:uid="{44A6F611-7F49-4650-AA42-61B861E99455}"/>
    <cellStyle name="Финансовый 2" xfId="131" xr:uid="{00000000-0005-0000-0000-00005A0E0000}"/>
    <cellStyle name="Финансовый 2 2" xfId="183" xr:uid="{00000000-0005-0000-0000-00005B0E0000}"/>
    <cellStyle name="Финансовый 2 2 2" xfId="269" xr:uid="{00000000-0005-0000-0000-00005C0E0000}"/>
    <cellStyle name="Финансовый 2 2 3" xfId="9429" xr:uid="{F58EE6BA-1015-492A-B862-FDC662D3946C}"/>
    <cellStyle name="Финансовый 2 3" xfId="209" xr:uid="{00000000-0005-0000-0000-00005D0E0000}"/>
    <cellStyle name="Финансовый 2 3 2" xfId="9612" xr:uid="{536A8CE0-0D64-4BBF-AC9C-9BAB8B421CC8}"/>
    <cellStyle name="Финансовый 2 4" xfId="213" xr:uid="{00000000-0005-0000-0000-00005E0E0000}"/>
    <cellStyle name="Финансовый 2 4 2" xfId="9523" xr:uid="{02838C27-293A-464A-B6FD-2BF52E6C497E}"/>
    <cellStyle name="Финансовый 2 4 3" xfId="9408" xr:uid="{CAC907BC-4F08-428B-9F23-BB1BA5470884}"/>
    <cellStyle name="Финансовый 2 4 3 2" xfId="9481" xr:uid="{EB9A2B23-1228-4A58-8844-B66924AC0FD8}"/>
    <cellStyle name="Финансовый 2 4 4" xfId="5591" xr:uid="{ED4C26ED-65B9-4680-814B-BC4EC186D9C6}"/>
    <cellStyle name="Финансовый 2 4 5" xfId="5606" xr:uid="{00A10621-B3A0-4ABC-9E2D-D81996F575B9}"/>
    <cellStyle name="Финансовый 2 4 6" xfId="9558" xr:uid="{D38AF64D-496A-4F76-AFA1-B5A13441347E}"/>
    <cellStyle name="Финансовый 2 5" xfId="258" xr:uid="{00000000-0005-0000-0000-00005F0E0000}"/>
    <cellStyle name="Финансовый 2 5 2" xfId="9471" xr:uid="{7ABB460B-49E1-41B8-9F11-D61D20F70531}"/>
    <cellStyle name="Финансовый 20" xfId="1648" xr:uid="{00000000-0005-0000-0000-0000600E0000}"/>
    <cellStyle name="Финансовый 20 2" xfId="2623" xr:uid="{00000000-0005-0000-0000-0000610E0000}"/>
    <cellStyle name="Финансовый 20 3" xfId="3927" xr:uid="{00000000-0005-0000-0000-0000620E0000}"/>
    <cellStyle name="Финансовый 20 3 2" xfId="8216" xr:uid="{F782B621-AF23-4377-BE7E-F77524526DEC}"/>
    <cellStyle name="Финансовый 20 4" xfId="6082" xr:uid="{A0749E64-12EF-4223-8F04-AD05BD7E3079}"/>
    <cellStyle name="Финансовый 20 5" xfId="9488" xr:uid="{8F4D94A7-3ED3-4160-929B-6A8A5A2EEF59}"/>
    <cellStyle name="Финансовый 21" xfId="1766" xr:uid="{00000000-0005-0000-0000-0000630E0000}"/>
    <cellStyle name="Финансовый 21 2" xfId="2624" xr:uid="{00000000-0005-0000-0000-0000640E0000}"/>
    <cellStyle name="Финансовый 21 3" xfId="9613" xr:uid="{9AC2EBF1-F202-4E5E-915C-6B5DD8AC3BAB}"/>
    <cellStyle name="Финансовый 22" xfId="1777" xr:uid="{00000000-0005-0000-0000-0000650E0000}"/>
    <cellStyle name="Финансовый 22 2" xfId="2625" xr:uid="{00000000-0005-0000-0000-0000660E0000}"/>
    <cellStyle name="Финансовый 22 3" xfId="9545" xr:uid="{E6C12EF7-366A-435C-A77B-3EA1FC258BD8}"/>
    <cellStyle name="Финансовый 23" xfId="2602" xr:uid="{00000000-0005-0000-0000-0000670E0000}"/>
    <cellStyle name="Финансовый 23 2" xfId="2626" xr:uid="{00000000-0005-0000-0000-0000680E0000}"/>
    <cellStyle name="Финансовый 23 3" xfId="9426" xr:uid="{5C4F049D-A71B-4A63-943C-109FB17DBB63}"/>
    <cellStyle name="Финансовый 24" xfId="2603" xr:uid="{00000000-0005-0000-0000-0000690E0000}"/>
    <cellStyle name="Финансовый 24 2" xfId="2627" xr:uid="{00000000-0005-0000-0000-00006A0E0000}"/>
    <cellStyle name="Финансовый 24 3" xfId="9561" xr:uid="{D27F6C5B-8217-4BB4-A925-BE4A04744B2C}"/>
    <cellStyle name="Финансовый 25" xfId="1882" xr:uid="{00000000-0005-0000-0000-00006B0E0000}"/>
    <cellStyle name="Финансовый 25 2" xfId="2628" xr:uid="{00000000-0005-0000-0000-00006C0E0000}"/>
    <cellStyle name="Финансовый 25 3" xfId="9580" xr:uid="{97120A93-4DC0-445C-82D5-AE1A6010A57F}"/>
    <cellStyle name="Финансовый 26" xfId="1670" xr:uid="{00000000-0005-0000-0000-00006D0E0000}"/>
    <cellStyle name="Финансовый 26 2" xfId="2629" xr:uid="{00000000-0005-0000-0000-00006E0E0000}"/>
    <cellStyle name="Финансовый 26 3" xfId="9502" xr:uid="{9D86F6C1-6F96-4E5D-8EFF-A9B0F2D2E16C}"/>
    <cellStyle name="Финансовый 27" xfId="1660" xr:uid="{00000000-0005-0000-0000-00006F0E0000}"/>
    <cellStyle name="Финансовый 27 2" xfId="2630" xr:uid="{00000000-0005-0000-0000-0000700E0000}"/>
    <cellStyle name="Финансовый 28" xfId="2604" xr:uid="{00000000-0005-0000-0000-0000710E0000}"/>
    <cellStyle name="Финансовый 28 2" xfId="2631" xr:uid="{00000000-0005-0000-0000-0000720E0000}"/>
    <cellStyle name="Финансовый 28 3" xfId="9403" xr:uid="{F6AB2C18-A920-4011-938F-D3448A98D3AD}"/>
    <cellStyle name="Финансовый 29" xfId="1649" xr:uid="{00000000-0005-0000-0000-0000730E0000}"/>
    <cellStyle name="Финансовый 29 2" xfId="2632" xr:uid="{00000000-0005-0000-0000-0000740E0000}"/>
    <cellStyle name="Финансовый 29 3" xfId="9598" xr:uid="{AC752AD7-326A-4ACB-88FA-1F9C2F4CBE57}"/>
    <cellStyle name="Финансовый 3" xfId="189" xr:uid="{00000000-0005-0000-0000-0000750E0000}"/>
    <cellStyle name="Финансовый 3 2" xfId="273" xr:uid="{00000000-0005-0000-0000-0000760E0000}"/>
    <cellStyle name="Финансовый 3 2 2" xfId="1122" xr:uid="{00000000-0005-0000-0000-0000770E0000}"/>
    <cellStyle name="Финансовый 3 2 2 2" xfId="1123" xr:uid="{00000000-0005-0000-0000-0000780E0000}"/>
    <cellStyle name="Финансовый 3 2 2 2 2" xfId="1637" xr:uid="{00000000-0005-0000-0000-0000790E0000}"/>
    <cellStyle name="Финансовый 3 2 2 2 2 2" xfId="2596" xr:uid="{00000000-0005-0000-0000-00007A0E0000}"/>
    <cellStyle name="Финансовый 3 2 2 2 2 2 2" xfId="4869" xr:uid="{00000000-0005-0000-0000-00007B0E0000}"/>
    <cellStyle name="Финансовый 3 2 2 2 2 2 2 2" xfId="9158" xr:uid="{09C59A28-7A52-4266-9728-A75C5A85A6AD}"/>
    <cellStyle name="Финансовый 3 2 2 2 2 2 3" xfId="7024" xr:uid="{297487E1-8632-4600-90B8-041BEC2F6DCC}"/>
    <cellStyle name="Финансовый 3 2 2 2 2 3" xfId="3919" xr:uid="{00000000-0005-0000-0000-00007C0E0000}"/>
    <cellStyle name="Финансовый 3 2 2 2 2 3 2" xfId="8210" xr:uid="{ABF0B287-D238-4F56-81AC-87126C3B69E7}"/>
    <cellStyle name="Финансовый 3 2 2 2 2 4" xfId="6076" xr:uid="{7DF59A33-FDDF-4521-8454-91D73F686A99}"/>
    <cellStyle name="Финансовый 3 2 2 2 3" xfId="2124" xr:uid="{00000000-0005-0000-0000-00007D0E0000}"/>
    <cellStyle name="Финансовый 3 2 2 2 3 2" xfId="4397" xr:uid="{00000000-0005-0000-0000-00007E0E0000}"/>
    <cellStyle name="Финансовый 3 2 2 2 3 2 2" xfId="8686" xr:uid="{708D526B-3EBB-4101-9CDC-30AEFA3784C4}"/>
    <cellStyle name="Финансовый 3 2 2 2 3 3" xfId="6552" xr:uid="{A1A2D76C-E9C4-4FF3-9483-1F4B9044F8D7}"/>
    <cellStyle name="Финансовый 3 2 2 2 4" xfId="3447" xr:uid="{00000000-0005-0000-0000-00007F0E0000}"/>
    <cellStyle name="Финансовый 3 2 2 2 4 2" xfId="7738" xr:uid="{57D02515-4DB1-4A99-9B9A-607513A477DD}"/>
    <cellStyle name="Финансовый 3 2 2 2 5" xfId="5602" xr:uid="{0CC2775A-C3CD-41AA-84DC-AC1F8A7F7CD4}"/>
    <cellStyle name="Финансовый 3 2 2 3" xfId="1636" xr:uid="{00000000-0005-0000-0000-0000800E0000}"/>
    <cellStyle name="Финансовый 3 2 2 3 2" xfId="2595" xr:uid="{00000000-0005-0000-0000-0000810E0000}"/>
    <cellStyle name="Финансовый 3 2 2 3 2 2" xfId="4868" xr:uid="{00000000-0005-0000-0000-0000820E0000}"/>
    <cellStyle name="Финансовый 3 2 2 3 2 2 2" xfId="9157" xr:uid="{3E09F10F-0141-47AA-A48E-AEC6235BFDC4}"/>
    <cellStyle name="Финансовый 3 2 2 3 2 3" xfId="7023" xr:uid="{D764629B-ED6E-49BB-AB61-803E3EF23972}"/>
    <cellStyle name="Финансовый 3 2 2 3 3" xfId="3918" xr:uid="{00000000-0005-0000-0000-0000830E0000}"/>
    <cellStyle name="Финансовый 3 2 2 3 3 2" xfId="8209" xr:uid="{E04D142D-539E-4F1B-BA1C-0FAE5E2A5191}"/>
    <cellStyle name="Финансовый 3 2 2 3 4" xfId="6075" xr:uid="{D4611350-3A1D-4EAA-9A4B-B2C9774FE495}"/>
    <cellStyle name="Финансовый 3 2 2 4" xfId="2123" xr:uid="{00000000-0005-0000-0000-0000840E0000}"/>
    <cellStyle name="Финансовый 3 2 2 4 2" xfId="4396" xr:uid="{00000000-0005-0000-0000-0000850E0000}"/>
    <cellStyle name="Финансовый 3 2 2 4 2 2" xfId="8685" xr:uid="{3A4B0F40-1CD2-4646-8016-1394D0CC3049}"/>
    <cellStyle name="Финансовый 3 2 2 4 3" xfId="6551" xr:uid="{8468881B-4181-449D-B18C-A1323B49964E}"/>
    <cellStyle name="Финансовый 3 2 2 5" xfId="3446" xr:uid="{00000000-0005-0000-0000-0000860E0000}"/>
    <cellStyle name="Финансовый 3 2 2 5 2" xfId="7737" xr:uid="{6F6CE915-F792-403D-8820-E53496EFD7C6}"/>
    <cellStyle name="Финансовый 3 2 2 6" xfId="5601" xr:uid="{5D4FBAD5-DF25-48CE-A2C9-645F589CBDCD}"/>
    <cellStyle name="Финансовый 3 3" xfId="1124" xr:uid="{00000000-0005-0000-0000-0000870E0000}"/>
    <cellStyle name="Финансовый 3 3 2" xfId="1125" xr:uid="{00000000-0005-0000-0000-0000880E0000}"/>
    <cellStyle name="Финансовый 3 3 2 2" xfId="1639" xr:uid="{00000000-0005-0000-0000-0000890E0000}"/>
    <cellStyle name="Финансовый 3 3 2 2 2" xfId="2598" xr:uid="{00000000-0005-0000-0000-00008A0E0000}"/>
    <cellStyle name="Финансовый 3 3 2 2 2 2" xfId="4871" xr:uid="{00000000-0005-0000-0000-00008B0E0000}"/>
    <cellStyle name="Финансовый 3 3 2 2 2 2 2" xfId="9160" xr:uid="{53982805-72AD-4535-95DA-8330F62A4AAE}"/>
    <cellStyle name="Финансовый 3 3 2 2 2 3" xfId="7026" xr:uid="{0299C488-BF80-4DB5-97F1-C9704913B512}"/>
    <cellStyle name="Финансовый 3 3 2 2 3" xfId="3921" xr:uid="{00000000-0005-0000-0000-00008C0E0000}"/>
    <cellStyle name="Финансовый 3 3 2 2 3 2" xfId="8212" xr:uid="{149CC75A-FE5D-4A38-A850-0B820802B11F}"/>
    <cellStyle name="Финансовый 3 3 2 2 4" xfId="6078" xr:uid="{7C9C4DA9-FA80-476B-82D3-7BB2E19211EA}"/>
    <cellStyle name="Финансовый 3 3 2 3" xfId="2126" xr:uid="{00000000-0005-0000-0000-00008D0E0000}"/>
    <cellStyle name="Финансовый 3 3 2 3 2" xfId="4399" xr:uid="{00000000-0005-0000-0000-00008E0E0000}"/>
    <cellStyle name="Финансовый 3 3 2 3 2 2" xfId="8688" xr:uid="{E1D8ACE5-6295-4530-B1E3-C7A6F4C3021C}"/>
    <cellStyle name="Финансовый 3 3 2 3 3" xfId="6554" xr:uid="{6B87C2A4-B1E0-473A-96F7-0E22CC038C19}"/>
    <cellStyle name="Финансовый 3 3 2 4" xfId="3449" xr:uid="{00000000-0005-0000-0000-00008F0E0000}"/>
    <cellStyle name="Финансовый 3 3 2 4 2" xfId="7740" xr:uid="{2EA11CF8-836E-477F-9374-A015514D8502}"/>
    <cellStyle name="Финансовый 3 3 2 5" xfId="5604" xr:uid="{6FFBCB01-94B5-4189-912A-266DF1186C08}"/>
    <cellStyle name="Финансовый 3 3 3" xfId="1638" xr:uid="{00000000-0005-0000-0000-0000900E0000}"/>
    <cellStyle name="Финансовый 3 3 3 2" xfId="2597" xr:uid="{00000000-0005-0000-0000-0000910E0000}"/>
    <cellStyle name="Финансовый 3 3 3 2 2" xfId="4870" xr:uid="{00000000-0005-0000-0000-0000920E0000}"/>
    <cellStyle name="Финансовый 3 3 3 2 2 2" xfId="9159" xr:uid="{8D2A84B9-CE92-4EB3-AF72-DEBCC66EF694}"/>
    <cellStyle name="Финансовый 3 3 3 2 3" xfId="7025" xr:uid="{C3A794E2-541E-4D0F-8035-72CC5AB2D55E}"/>
    <cellStyle name="Финансовый 3 3 3 3" xfId="3920" xr:uid="{00000000-0005-0000-0000-0000930E0000}"/>
    <cellStyle name="Финансовый 3 3 3 3 2" xfId="8211" xr:uid="{523C6B45-498D-4ADF-AD46-1AB6BDDBAE2F}"/>
    <cellStyle name="Финансовый 3 3 3 4" xfId="6077" xr:uid="{1B626086-B893-49B0-BB4D-BBF9C1E65B72}"/>
    <cellStyle name="Финансовый 3 3 4" xfId="2125" xr:uid="{00000000-0005-0000-0000-0000940E0000}"/>
    <cellStyle name="Финансовый 3 3 4 2" xfId="4398" xr:uid="{00000000-0005-0000-0000-0000950E0000}"/>
    <cellStyle name="Финансовый 3 3 4 2 2" xfId="8687" xr:uid="{923C0CED-8263-4120-BC09-7AE1B3194233}"/>
    <cellStyle name="Финансовый 3 3 4 3" xfId="6553" xr:uid="{84E8D932-3340-4BDB-98BC-731EA3FCE75A}"/>
    <cellStyle name="Финансовый 3 3 5" xfId="3448" xr:uid="{00000000-0005-0000-0000-0000960E0000}"/>
    <cellStyle name="Финансовый 3 3 5 2" xfId="7739" xr:uid="{574A6F8A-BB14-4FDD-80AF-B36119B20CA2}"/>
    <cellStyle name="Финансовый 3 3 6" xfId="5603" xr:uid="{5D8A005E-DD66-4205-89E9-3B64DBEE468C}"/>
    <cellStyle name="Финансовый 3 4" xfId="2610" xr:uid="{00000000-0005-0000-0000-0000970E0000}"/>
    <cellStyle name="Финансовый 3 4 2" xfId="9568" xr:uid="{3A72B192-2901-4564-9F78-F7CD5DE2078C}"/>
    <cellStyle name="Финансовый 3 5" xfId="9495" xr:uid="{42DF8A10-8013-4026-BAAD-78999BF80A9F}"/>
    <cellStyle name="Финансовый 3 6" xfId="9515" xr:uid="{C8BE8D43-BC49-4BE0-BEC9-58CED93EAD17}"/>
    <cellStyle name="Финансовый 30" xfId="2633" xr:uid="{00000000-0005-0000-0000-0000980E0000}"/>
    <cellStyle name="Финансовый 31" xfId="2634" xr:uid="{00000000-0005-0000-0000-0000990E0000}"/>
    <cellStyle name="Финансовый 32" xfId="2635" xr:uid="{00000000-0005-0000-0000-00009A0E0000}"/>
    <cellStyle name="Финансовый 33" xfId="2636" xr:uid="{00000000-0005-0000-0000-00009B0E0000}"/>
    <cellStyle name="Финансовый 34" xfId="2637" xr:uid="{00000000-0005-0000-0000-00009C0E0000}"/>
    <cellStyle name="Финансовый 35" xfId="2638" xr:uid="{00000000-0005-0000-0000-00009D0E0000}"/>
    <cellStyle name="Финансовый 36" xfId="2639" xr:uid="{00000000-0005-0000-0000-00009E0E0000}"/>
    <cellStyle name="Финансовый 37" xfId="2640" xr:uid="{00000000-0005-0000-0000-00009F0E0000}"/>
    <cellStyle name="Финансовый 38" xfId="2641" xr:uid="{00000000-0005-0000-0000-0000A00E0000}"/>
    <cellStyle name="Финансовый 39" xfId="2642" xr:uid="{00000000-0005-0000-0000-0000A10E0000}"/>
    <cellStyle name="Финансовый 4" xfId="195" xr:uid="{00000000-0005-0000-0000-0000A20E0000}"/>
    <cellStyle name="Финансовый 4 10" xfId="2611" xr:uid="{00000000-0005-0000-0000-0000A30E0000}"/>
    <cellStyle name="Финансовый 4 11" xfId="2745" xr:uid="{00000000-0005-0000-0000-0000A40E0000}"/>
    <cellStyle name="Финансовый 4 11 2" xfId="4889" xr:uid="{00000000-0005-0000-0000-0000A50E0000}"/>
    <cellStyle name="Финансовый 4 11 2 2" xfId="9171" xr:uid="{462350D3-8D6C-44A7-B89C-8F701E0CC790}"/>
    <cellStyle name="Финансовый 4 11 3" xfId="7039" xr:uid="{D7D2BE8D-CFC5-4F3D-86B0-B560A8EB8097}"/>
    <cellStyle name="Финансовый 4 12" xfId="2867" xr:uid="{00000000-0005-0000-0000-0000A60E0000}"/>
    <cellStyle name="Финансовый 4 12 2" xfId="7158" xr:uid="{B9D2A3AB-89D3-410B-AD89-703C1FAC0D4B}"/>
    <cellStyle name="Финансовый 4 13" xfId="2981" xr:uid="{00000000-0005-0000-0000-0000A70E0000}"/>
    <cellStyle name="Финансовый 4 13 2" xfId="7272" xr:uid="{1E328E62-26E7-4C6D-8070-E6CDF7CAEC67}"/>
    <cellStyle name="Финансовый 4 14" xfId="5009" xr:uid="{00000000-0005-0000-0000-0000A80E0000}"/>
    <cellStyle name="Финансовый 4 14 2" xfId="9290" xr:uid="{5E69FC43-F223-49C3-AD21-0FB93F2AE2CB}"/>
    <cellStyle name="Финансовый 4 15" xfId="5127" xr:uid="{D1A63B29-9FDA-4489-9B96-0C62AA53E09D}"/>
    <cellStyle name="Финансовый 4 16" xfId="9423" xr:uid="{2F3D6B43-341A-434D-A599-D7D95E4FF49C}"/>
    <cellStyle name="Финансовый 4 2" xfId="277" xr:uid="{00000000-0005-0000-0000-0000A90E0000}"/>
    <cellStyle name="Финансовый 4 2 10" xfId="2877" xr:uid="{00000000-0005-0000-0000-0000AA0E0000}"/>
    <cellStyle name="Финансовый 4 2 10 2" xfId="7168" xr:uid="{F8E28534-4A73-4526-AEED-694043176675}"/>
    <cellStyle name="Финансовый 4 2 11" xfId="2991" xr:uid="{00000000-0005-0000-0000-0000AB0E0000}"/>
    <cellStyle name="Финансовый 4 2 11 2" xfId="7282" xr:uid="{53442469-9A05-4A5C-875D-ED873D7B5A52}"/>
    <cellStyle name="Финансовый 4 2 12" xfId="5019" xr:uid="{00000000-0005-0000-0000-0000AC0E0000}"/>
    <cellStyle name="Финансовый 4 2 12 2" xfId="9300" xr:uid="{F7E26D2D-EDD3-465B-92B5-04A30DE8819B}"/>
    <cellStyle name="Финансовый 4 2 13" xfId="5141" xr:uid="{DEB12BFE-D1C8-415E-AA32-1F69EFCC7A20}"/>
    <cellStyle name="Финансовый 4 2 14" xfId="9627" xr:uid="{67D81A3B-E200-4584-B5CD-E7EDD792B1EF}"/>
    <cellStyle name="Финансовый 4 2 2" xfId="384" xr:uid="{00000000-0005-0000-0000-0000AD0E0000}"/>
    <cellStyle name="Финансовый 4 2 2 10" xfId="5038" xr:uid="{00000000-0005-0000-0000-0000AE0E0000}"/>
    <cellStyle name="Финансовый 4 2 2 10 2" xfId="9319" xr:uid="{16649360-DFF3-4C6F-B18E-8FB826D4AFE2}"/>
    <cellStyle name="Финансовый 4 2 2 11" xfId="5160" xr:uid="{6257E181-8E66-4C34-B354-3E85C62CC3ED}"/>
    <cellStyle name="Финансовый 4 2 2 2" xfId="490" xr:uid="{00000000-0005-0000-0000-0000AF0E0000}"/>
    <cellStyle name="Финансовый 4 2 2 2 10" xfId="5218" xr:uid="{A93D328F-ADE9-414E-9820-63E35CAEB014}"/>
    <cellStyle name="Финансовый 4 2 2 2 2" xfId="676" xr:uid="{00000000-0005-0000-0000-0000B00E0000}"/>
    <cellStyle name="Финансовый 4 2 2 2 2 2" xfId="997" xr:uid="{00000000-0005-0000-0000-0000B10E0000}"/>
    <cellStyle name="Финансовый 4 2 2 2 2 2 2" xfId="1599" xr:uid="{00000000-0005-0000-0000-0000B20E0000}"/>
    <cellStyle name="Финансовый 4 2 2 2 2 2 2 2" xfId="2558" xr:uid="{00000000-0005-0000-0000-0000B30E0000}"/>
    <cellStyle name="Финансовый 4 2 2 2 2 2 2 2 2" xfId="4831" xr:uid="{00000000-0005-0000-0000-0000B40E0000}"/>
    <cellStyle name="Финансовый 4 2 2 2 2 2 2 2 2 2" xfId="9120" xr:uid="{91708579-F861-4AF8-8EE3-3F7B02B0AE87}"/>
    <cellStyle name="Финансовый 4 2 2 2 2 2 2 2 3" xfId="6986" xr:uid="{74264080-5B9D-484E-8924-098A3B31CA8C}"/>
    <cellStyle name="Финансовый 4 2 2 2 2 2 2 3" xfId="3881" xr:uid="{00000000-0005-0000-0000-0000B50E0000}"/>
    <cellStyle name="Финансовый 4 2 2 2 2 2 2 3 2" xfId="8172" xr:uid="{92A121DE-8D56-4C92-9C67-6BEFF8DDB1DD}"/>
    <cellStyle name="Финансовый 4 2 2 2 2 2 2 4" xfId="6038" xr:uid="{CEA314D7-2EA6-4E6A-BC48-0FD884A9B0F0}"/>
    <cellStyle name="Финансовый 4 2 2 2 2 2 3" xfId="2086" xr:uid="{00000000-0005-0000-0000-0000B60E0000}"/>
    <cellStyle name="Финансовый 4 2 2 2 2 2 3 2" xfId="4359" xr:uid="{00000000-0005-0000-0000-0000B70E0000}"/>
    <cellStyle name="Финансовый 4 2 2 2 2 2 3 2 2" xfId="8648" xr:uid="{56BA1ECF-18B2-4B09-98B8-13E1187AA7BD}"/>
    <cellStyle name="Финансовый 4 2 2 2 2 2 3 3" xfId="6514" xr:uid="{59943BDE-DC93-42C2-948B-7256868B2191}"/>
    <cellStyle name="Финансовый 4 2 2 2 2 2 4" xfId="3409" xr:uid="{00000000-0005-0000-0000-0000B80E0000}"/>
    <cellStyle name="Финансовый 4 2 2 2 2 2 4 2" xfId="7700" xr:uid="{7B164445-F6C6-4419-A0E5-F2E90F64C254}"/>
    <cellStyle name="Финансовый 4 2 2 2 2 2 5" xfId="5563" xr:uid="{C60D81DB-16F7-4C2B-8512-B730FA481B5E}"/>
    <cellStyle name="Финансовый 4 2 2 2 2 3" xfId="1371" xr:uid="{00000000-0005-0000-0000-0000B90E0000}"/>
    <cellStyle name="Финансовый 4 2 2 2 2 3 2" xfId="2330" xr:uid="{00000000-0005-0000-0000-0000BA0E0000}"/>
    <cellStyle name="Финансовый 4 2 2 2 2 3 2 2" xfId="4603" xr:uid="{00000000-0005-0000-0000-0000BB0E0000}"/>
    <cellStyle name="Финансовый 4 2 2 2 2 3 2 2 2" xfId="8892" xr:uid="{3C08C320-0BF6-4064-8C7A-27C3923FB2E7}"/>
    <cellStyle name="Финансовый 4 2 2 2 2 3 2 3" xfId="6758" xr:uid="{A03DEFDD-CCDC-453C-8CDC-A3331CE8C70B}"/>
    <cellStyle name="Финансовый 4 2 2 2 2 3 3" xfId="3653" xr:uid="{00000000-0005-0000-0000-0000BC0E0000}"/>
    <cellStyle name="Финансовый 4 2 2 2 2 3 3 2" xfId="7944" xr:uid="{36F4FFAB-EBFD-4EF3-97F2-916FDCD28A04}"/>
    <cellStyle name="Финансовый 4 2 2 2 2 3 4" xfId="5810" xr:uid="{BD0A1D13-A63E-45A2-8FD3-9B2AED10A786}"/>
    <cellStyle name="Финансовый 4 2 2 2 2 4" xfId="1857" xr:uid="{00000000-0005-0000-0000-0000BD0E0000}"/>
    <cellStyle name="Финансовый 4 2 2 2 2 4 2" xfId="4131" xr:uid="{00000000-0005-0000-0000-0000BE0E0000}"/>
    <cellStyle name="Финансовый 4 2 2 2 2 4 2 2" xfId="8420" xr:uid="{7A1379B0-455D-444C-ACFB-49774B65CAB7}"/>
    <cellStyle name="Финансовый 4 2 2 2 2 4 3" xfId="6286" xr:uid="{C009F081-5B3C-42B5-88D5-E71CC2259E21}"/>
    <cellStyle name="Финансовый 4 2 2 2 2 5" xfId="3181" xr:uid="{00000000-0005-0000-0000-0000BF0E0000}"/>
    <cellStyle name="Финансовый 4 2 2 2 2 5 2" xfId="7472" xr:uid="{55AF9603-779E-4D27-BC26-1A8946105207}"/>
    <cellStyle name="Финансовый 4 2 2 2 2 6" xfId="5333" xr:uid="{D3FA566A-B080-4A12-A540-EF5934D96E2E}"/>
    <cellStyle name="Финансовый 4 2 2 2 3" xfId="882" xr:uid="{00000000-0005-0000-0000-0000C00E0000}"/>
    <cellStyle name="Финансовый 4 2 2 2 3 2" xfId="1485" xr:uid="{00000000-0005-0000-0000-0000C10E0000}"/>
    <cellStyle name="Финансовый 4 2 2 2 3 2 2" xfId="2444" xr:uid="{00000000-0005-0000-0000-0000C20E0000}"/>
    <cellStyle name="Финансовый 4 2 2 2 3 2 2 2" xfId="4717" xr:uid="{00000000-0005-0000-0000-0000C30E0000}"/>
    <cellStyle name="Финансовый 4 2 2 2 3 2 2 2 2" xfId="9006" xr:uid="{EA243D19-0D75-4AA3-B2B3-0A16764A40B4}"/>
    <cellStyle name="Финансовый 4 2 2 2 3 2 2 3" xfId="6872" xr:uid="{5D3F74F2-763D-4780-9EEC-25BC1FCC2C7B}"/>
    <cellStyle name="Финансовый 4 2 2 2 3 2 3" xfId="3767" xr:uid="{00000000-0005-0000-0000-0000C40E0000}"/>
    <cellStyle name="Финансовый 4 2 2 2 3 2 3 2" xfId="8058" xr:uid="{67FAAA65-50B4-4979-B1D5-0761F1E31F0A}"/>
    <cellStyle name="Финансовый 4 2 2 2 3 2 4" xfId="5924" xr:uid="{770008CB-BBAF-44B0-B6AD-A6FE34C41C41}"/>
    <cellStyle name="Финансовый 4 2 2 2 3 3" xfId="1972" xr:uid="{00000000-0005-0000-0000-0000C50E0000}"/>
    <cellStyle name="Финансовый 4 2 2 2 3 3 2" xfId="4245" xr:uid="{00000000-0005-0000-0000-0000C60E0000}"/>
    <cellStyle name="Финансовый 4 2 2 2 3 3 2 2" xfId="8534" xr:uid="{456C4B99-B69C-41F4-A5D4-8BA232255D8B}"/>
    <cellStyle name="Финансовый 4 2 2 2 3 3 3" xfId="6400" xr:uid="{9899F0C7-4D41-4EC1-8518-0440F1266A5B}"/>
    <cellStyle name="Финансовый 4 2 2 2 3 4" xfId="3295" xr:uid="{00000000-0005-0000-0000-0000C70E0000}"/>
    <cellStyle name="Финансовый 4 2 2 2 3 4 2" xfId="7586" xr:uid="{B8C55E2E-1EBA-4B41-AFCC-270A5BDC4348}"/>
    <cellStyle name="Финансовый 4 2 2 2 3 5" xfId="5449" xr:uid="{A950330C-FBC7-44A3-B0FA-29C337E5A598}"/>
    <cellStyle name="Финансовый 4 2 2 2 4" xfId="1256" xr:uid="{00000000-0005-0000-0000-0000C80E0000}"/>
    <cellStyle name="Финансовый 4 2 2 2 4 2" xfId="2216" xr:uid="{00000000-0005-0000-0000-0000C90E0000}"/>
    <cellStyle name="Финансовый 4 2 2 2 4 2 2" xfId="4489" xr:uid="{00000000-0005-0000-0000-0000CA0E0000}"/>
    <cellStyle name="Финансовый 4 2 2 2 4 2 2 2" xfId="8778" xr:uid="{EED248FF-A08D-4654-B583-E4152F4A0299}"/>
    <cellStyle name="Финансовый 4 2 2 2 4 2 3" xfId="6644" xr:uid="{C31F6AC6-D216-4D72-A10B-0A793B667DCB}"/>
    <cellStyle name="Финансовый 4 2 2 2 4 3" xfId="3539" xr:uid="{00000000-0005-0000-0000-0000CB0E0000}"/>
    <cellStyle name="Финансовый 4 2 2 2 4 3 2" xfId="7830" xr:uid="{469E7A1E-4A54-459F-BE7E-F7CBEA4FA4C3}"/>
    <cellStyle name="Финансовый 4 2 2 2 4 4" xfId="5696" xr:uid="{55AE6F71-9E7E-426C-A707-A2B26B1BBBE0}"/>
    <cellStyle name="Финансовый 4 2 2 2 5" xfId="1741" xr:uid="{00000000-0005-0000-0000-0000CC0E0000}"/>
    <cellStyle name="Финансовый 4 2 2 2 5 2" xfId="4017" xr:uid="{00000000-0005-0000-0000-0000CD0E0000}"/>
    <cellStyle name="Финансовый 4 2 2 2 5 2 2" xfId="8306" xr:uid="{C72AFF88-7119-4449-82C2-2DCD25FE5995}"/>
    <cellStyle name="Финансовый 4 2 2 2 5 3" xfId="6172" xr:uid="{6DC6ADF9-41C6-409A-96C2-1E32592E2CD3}"/>
    <cellStyle name="Финансовый 4 2 2 2 6" xfId="2831" xr:uid="{00000000-0005-0000-0000-0000CE0E0000}"/>
    <cellStyle name="Финансовый 4 2 2 2 6 2" xfId="4975" xr:uid="{00000000-0005-0000-0000-0000CF0E0000}"/>
    <cellStyle name="Финансовый 4 2 2 2 6 2 2" xfId="9257" xr:uid="{E73B9B49-7EB9-4566-A573-E80633CB9B2D}"/>
    <cellStyle name="Финансовый 4 2 2 2 6 3" xfId="7125" xr:uid="{9A78931D-B703-40B1-82CB-FF85D62FEFC6}"/>
    <cellStyle name="Финансовый 4 2 2 2 7" xfId="2953" xr:uid="{00000000-0005-0000-0000-0000D00E0000}"/>
    <cellStyle name="Финансовый 4 2 2 2 7 2" xfId="7244" xr:uid="{48EEC403-F06B-4D5D-8C79-9761B67DC285}"/>
    <cellStyle name="Финансовый 4 2 2 2 8" xfId="3067" xr:uid="{00000000-0005-0000-0000-0000D10E0000}"/>
    <cellStyle name="Финансовый 4 2 2 2 8 2" xfId="7358" xr:uid="{4BF4FCDF-8776-4AF8-BB1D-D35AB70B9C2D}"/>
    <cellStyle name="Финансовый 4 2 2 2 9" xfId="5095" xr:uid="{00000000-0005-0000-0000-0000D20E0000}"/>
    <cellStyle name="Финансовый 4 2 2 2 9 2" xfId="9376" xr:uid="{E7E0BDBF-C2B3-46AA-9D23-7166C0B86425}"/>
    <cellStyle name="Финансовый 4 2 2 3" xfId="616" xr:uid="{00000000-0005-0000-0000-0000D30E0000}"/>
    <cellStyle name="Финансовый 4 2 2 3 2" xfId="940" xr:uid="{00000000-0005-0000-0000-0000D40E0000}"/>
    <cellStyle name="Финансовый 4 2 2 3 2 2" xfId="1542" xr:uid="{00000000-0005-0000-0000-0000D50E0000}"/>
    <cellStyle name="Финансовый 4 2 2 3 2 2 2" xfId="2501" xr:uid="{00000000-0005-0000-0000-0000D60E0000}"/>
    <cellStyle name="Финансовый 4 2 2 3 2 2 2 2" xfId="4774" xr:uid="{00000000-0005-0000-0000-0000D70E0000}"/>
    <cellStyle name="Финансовый 4 2 2 3 2 2 2 2 2" xfId="9063" xr:uid="{30B36F0C-2189-46E6-A655-5844D6841CCF}"/>
    <cellStyle name="Финансовый 4 2 2 3 2 2 2 3" xfId="6929" xr:uid="{37EFB597-8579-4FC5-B608-8742C2D77CFF}"/>
    <cellStyle name="Финансовый 4 2 2 3 2 2 3" xfId="3824" xr:uid="{00000000-0005-0000-0000-0000D80E0000}"/>
    <cellStyle name="Финансовый 4 2 2 3 2 2 3 2" xfId="8115" xr:uid="{9F8D02BC-4D1F-454C-A180-60B8B01FC403}"/>
    <cellStyle name="Финансовый 4 2 2 3 2 2 4" xfId="5981" xr:uid="{58AC7010-5473-4D43-A692-D1B3ED496741}"/>
    <cellStyle name="Финансовый 4 2 2 3 2 3" xfId="2029" xr:uid="{00000000-0005-0000-0000-0000D90E0000}"/>
    <cellStyle name="Финансовый 4 2 2 3 2 3 2" xfId="4302" xr:uid="{00000000-0005-0000-0000-0000DA0E0000}"/>
    <cellStyle name="Финансовый 4 2 2 3 2 3 2 2" xfId="8591" xr:uid="{542B12A9-6B24-4F50-BDA2-B2AB31B523C2}"/>
    <cellStyle name="Финансовый 4 2 2 3 2 3 3" xfId="6457" xr:uid="{D9593C92-1F0B-4114-AACA-E14D19F276AD}"/>
    <cellStyle name="Финансовый 4 2 2 3 2 4" xfId="3352" xr:uid="{00000000-0005-0000-0000-0000DB0E0000}"/>
    <cellStyle name="Финансовый 4 2 2 3 2 4 2" xfId="7643" xr:uid="{25C03D3F-B914-41BA-91DE-1334E7DC4B1F}"/>
    <cellStyle name="Финансовый 4 2 2 3 2 5" xfId="5506" xr:uid="{BE03E026-EAA0-4EA0-8931-C58D7D166EFA}"/>
    <cellStyle name="Финансовый 4 2 2 3 3" xfId="1314" xr:uid="{00000000-0005-0000-0000-0000DC0E0000}"/>
    <cellStyle name="Финансовый 4 2 2 3 3 2" xfId="2273" xr:uid="{00000000-0005-0000-0000-0000DD0E0000}"/>
    <cellStyle name="Финансовый 4 2 2 3 3 2 2" xfId="4546" xr:uid="{00000000-0005-0000-0000-0000DE0E0000}"/>
    <cellStyle name="Финансовый 4 2 2 3 3 2 2 2" xfId="8835" xr:uid="{3216DC73-2C74-4299-A273-17DCCF9BCCF9}"/>
    <cellStyle name="Финансовый 4 2 2 3 3 2 3" xfId="6701" xr:uid="{F2BA3FCB-E82D-45A5-A27A-8FDA7CEC25BE}"/>
    <cellStyle name="Финансовый 4 2 2 3 3 3" xfId="3596" xr:uid="{00000000-0005-0000-0000-0000DF0E0000}"/>
    <cellStyle name="Финансовый 4 2 2 3 3 3 2" xfId="7887" xr:uid="{858941D1-4CA5-4AB4-A1BC-66C044AE0451}"/>
    <cellStyle name="Финансовый 4 2 2 3 3 4" xfId="5753" xr:uid="{1849590C-C27B-4C3B-B648-75F1031288BA}"/>
    <cellStyle name="Финансовый 4 2 2 3 4" xfId="1800" xr:uid="{00000000-0005-0000-0000-0000E00E0000}"/>
    <cellStyle name="Финансовый 4 2 2 3 4 2" xfId="4074" xr:uid="{00000000-0005-0000-0000-0000E10E0000}"/>
    <cellStyle name="Финансовый 4 2 2 3 4 2 2" xfId="8363" xr:uid="{B2FC3F28-BE8D-4991-906E-D03646DF51B7}"/>
    <cellStyle name="Финансовый 4 2 2 3 4 3" xfId="6229" xr:uid="{432EF06B-12D1-4135-BE94-231502F8C1F1}"/>
    <cellStyle name="Финансовый 4 2 2 3 5" xfId="3124" xr:uid="{00000000-0005-0000-0000-0000E20E0000}"/>
    <cellStyle name="Финансовый 4 2 2 3 5 2" xfId="7415" xr:uid="{4F9E7ED0-EEE4-4088-9473-5308F69564A4}"/>
    <cellStyle name="Финансовый 4 2 2 3 6" xfId="5276" xr:uid="{B0C38044-B793-492D-81B0-D1B76FE41F88}"/>
    <cellStyle name="Финансовый 4 2 2 4" xfId="825" xr:uid="{00000000-0005-0000-0000-0000E30E0000}"/>
    <cellStyle name="Финансовый 4 2 2 4 2" xfId="1428" xr:uid="{00000000-0005-0000-0000-0000E40E0000}"/>
    <cellStyle name="Финансовый 4 2 2 4 2 2" xfId="2387" xr:uid="{00000000-0005-0000-0000-0000E50E0000}"/>
    <cellStyle name="Финансовый 4 2 2 4 2 2 2" xfId="4660" xr:uid="{00000000-0005-0000-0000-0000E60E0000}"/>
    <cellStyle name="Финансовый 4 2 2 4 2 2 2 2" xfId="8949" xr:uid="{FA72B5F9-37DB-4051-8F52-B8F63D6B2B5C}"/>
    <cellStyle name="Финансовый 4 2 2 4 2 2 3" xfId="6815" xr:uid="{3C47DFF7-0AD3-4863-83E8-233D5E6DE33C}"/>
    <cellStyle name="Финансовый 4 2 2 4 2 3" xfId="3710" xr:uid="{00000000-0005-0000-0000-0000E70E0000}"/>
    <cellStyle name="Финансовый 4 2 2 4 2 3 2" xfId="8001" xr:uid="{676E7B9A-762C-4368-AA4F-6563970CDF64}"/>
    <cellStyle name="Финансовый 4 2 2 4 2 4" xfId="5867" xr:uid="{888BB12B-26A1-435B-BF1F-2A7EBBA43F11}"/>
    <cellStyle name="Финансовый 4 2 2 4 3" xfId="1915" xr:uid="{00000000-0005-0000-0000-0000E80E0000}"/>
    <cellStyle name="Финансовый 4 2 2 4 3 2" xfId="4188" xr:uid="{00000000-0005-0000-0000-0000E90E0000}"/>
    <cellStyle name="Финансовый 4 2 2 4 3 2 2" xfId="8477" xr:uid="{4C7C5712-EB55-4214-9E11-A5A8B1A8F950}"/>
    <cellStyle name="Финансовый 4 2 2 4 3 3" xfId="6343" xr:uid="{D0D2DF80-DCE3-494F-948D-BB8D7AD894FC}"/>
    <cellStyle name="Финансовый 4 2 2 4 4" xfId="3238" xr:uid="{00000000-0005-0000-0000-0000EA0E0000}"/>
    <cellStyle name="Финансовый 4 2 2 4 4 2" xfId="7529" xr:uid="{B260B067-76FD-4BB8-A6B2-B2B2A204CB40}"/>
    <cellStyle name="Финансовый 4 2 2 4 5" xfId="5392" xr:uid="{D64F4B9A-2563-4299-9ED0-848EE5B22322}"/>
    <cellStyle name="Финансовый 4 2 2 5" xfId="1199" xr:uid="{00000000-0005-0000-0000-0000EB0E0000}"/>
    <cellStyle name="Финансовый 4 2 2 5 2" xfId="2159" xr:uid="{00000000-0005-0000-0000-0000EC0E0000}"/>
    <cellStyle name="Финансовый 4 2 2 5 2 2" xfId="4432" xr:uid="{00000000-0005-0000-0000-0000ED0E0000}"/>
    <cellStyle name="Финансовый 4 2 2 5 2 2 2" xfId="8721" xr:uid="{DA73250B-4F75-40FC-A7A7-21A51FB1A6A5}"/>
    <cellStyle name="Финансовый 4 2 2 5 2 3" xfId="6587" xr:uid="{1B45AF01-FFD2-465D-8001-1283C7E5949C}"/>
    <cellStyle name="Финансовый 4 2 2 5 3" xfId="3482" xr:uid="{00000000-0005-0000-0000-0000EE0E0000}"/>
    <cellStyle name="Финансовый 4 2 2 5 3 2" xfId="7773" xr:uid="{562A02A2-2D71-47F7-9884-7069C9ADD4DA}"/>
    <cellStyle name="Финансовый 4 2 2 5 4" xfId="5639" xr:uid="{95393A3F-BF37-43B4-B7C6-D6D35D418398}"/>
    <cellStyle name="Финансовый 4 2 2 6" xfId="1684" xr:uid="{00000000-0005-0000-0000-0000EF0E0000}"/>
    <cellStyle name="Финансовый 4 2 2 6 2" xfId="3960" xr:uid="{00000000-0005-0000-0000-0000F00E0000}"/>
    <cellStyle name="Финансовый 4 2 2 6 2 2" xfId="8249" xr:uid="{C8435B96-6471-4240-948B-46FC15A34055}"/>
    <cellStyle name="Финансовый 4 2 2 6 3" xfId="6115" xr:uid="{B25D691E-BC4F-4E74-BD94-F06EFF87456D}"/>
    <cellStyle name="Финансовый 4 2 2 7" xfId="2774" xr:uid="{00000000-0005-0000-0000-0000F10E0000}"/>
    <cellStyle name="Финансовый 4 2 2 7 2" xfId="4918" xr:uid="{00000000-0005-0000-0000-0000F20E0000}"/>
    <cellStyle name="Финансовый 4 2 2 7 2 2" xfId="9200" xr:uid="{759DE857-6B9A-4532-9D52-43F435339246}"/>
    <cellStyle name="Финансовый 4 2 2 7 3" xfId="7068" xr:uid="{E8D4096B-BF29-4AAD-A5B9-98B5DFB9309E}"/>
    <cellStyle name="Финансовый 4 2 2 8" xfId="2896" xr:uid="{00000000-0005-0000-0000-0000F30E0000}"/>
    <cellStyle name="Финансовый 4 2 2 8 2" xfId="7187" xr:uid="{891FC2A7-375C-4F73-839D-A4CD9331F711}"/>
    <cellStyle name="Финансовый 4 2 2 9" xfId="3010" xr:uid="{00000000-0005-0000-0000-0000F40E0000}"/>
    <cellStyle name="Финансовый 4 2 2 9 2" xfId="7301" xr:uid="{06AE8D18-5DBC-4D2A-A1D9-71CCA7325208}"/>
    <cellStyle name="Финансовый 4 2 3" xfId="408" xr:uid="{00000000-0005-0000-0000-0000F50E0000}"/>
    <cellStyle name="Финансовый 4 2 3 10" xfId="5057" xr:uid="{00000000-0005-0000-0000-0000F60E0000}"/>
    <cellStyle name="Финансовый 4 2 3 10 2" xfId="9338" xr:uid="{16B29F4E-141B-4E0B-ADB0-30FE8DFB46B2}"/>
    <cellStyle name="Финансовый 4 2 3 11" xfId="5179" xr:uid="{C71AE3C6-D254-4601-BD2D-495DEF0B10EA}"/>
    <cellStyle name="Финансовый 4 2 3 2" xfId="509" xr:uid="{00000000-0005-0000-0000-0000F70E0000}"/>
    <cellStyle name="Финансовый 4 2 3 2 10" xfId="5237" xr:uid="{2B42213B-E124-4DA6-A24D-900D34CEA6E2}"/>
    <cellStyle name="Финансовый 4 2 3 2 2" xfId="695" xr:uid="{00000000-0005-0000-0000-0000F80E0000}"/>
    <cellStyle name="Финансовый 4 2 3 2 2 2" xfId="1016" xr:uid="{00000000-0005-0000-0000-0000F90E0000}"/>
    <cellStyle name="Финансовый 4 2 3 2 2 2 2" xfId="1618" xr:uid="{00000000-0005-0000-0000-0000FA0E0000}"/>
    <cellStyle name="Финансовый 4 2 3 2 2 2 2 2" xfId="2577" xr:uid="{00000000-0005-0000-0000-0000FB0E0000}"/>
    <cellStyle name="Финансовый 4 2 3 2 2 2 2 2 2" xfId="4850" xr:uid="{00000000-0005-0000-0000-0000FC0E0000}"/>
    <cellStyle name="Финансовый 4 2 3 2 2 2 2 2 2 2" xfId="9139" xr:uid="{C1168B65-9287-44C7-A0F4-8304B164BDBA}"/>
    <cellStyle name="Финансовый 4 2 3 2 2 2 2 2 3" xfId="7005" xr:uid="{48D76C4D-4D51-4D1A-9829-6950F75EA3C4}"/>
    <cellStyle name="Финансовый 4 2 3 2 2 2 2 3" xfId="3900" xr:uid="{00000000-0005-0000-0000-0000FD0E0000}"/>
    <cellStyle name="Финансовый 4 2 3 2 2 2 2 3 2" xfId="8191" xr:uid="{567443EC-4234-45C4-8822-90708DE52F1B}"/>
    <cellStyle name="Финансовый 4 2 3 2 2 2 2 4" xfId="6057" xr:uid="{FCB85C92-07D4-4EA3-A74B-435D17BECBDB}"/>
    <cellStyle name="Финансовый 4 2 3 2 2 2 3" xfId="2105" xr:uid="{00000000-0005-0000-0000-0000FE0E0000}"/>
    <cellStyle name="Финансовый 4 2 3 2 2 2 3 2" xfId="4378" xr:uid="{00000000-0005-0000-0000-0000FF0E0000}"/>
    <cellStyle name="Финансовый 4 2 3 2 2 2 3 2 2" xfId="8667" xr:uid="{71BADA80-A9DC-482D-B2B0-1043E934D752}"/>
    <cellStyle name="Финансовый 4 2 3 2 2 2 3 3" xfId="6533" xr:uid="{97B9A5E3-4F89-400C-90E3-384CEA90C643}"/>
    <cellStyle name="Финансовый 4 2 3 2 2 2 4" xfId="3428" xr:uid="{00000000-0005-0000-0000-0000000F0000}"/>
    <cellStyle name="Финансовый 4 2 3 2 2 2 4 2" xfId="7719" xr:uid="{9400B2DE-E30C-49BB-8DEE-D98F66538471}"/>
    <cellStyle name="Финансовый 4 2 3 2 2 2 5" xfId="5582" xr:uid="{B47EFB2B-A49E-4935-A986-7CCA0F4F4B69}"/>
    <cellStyle name="Финансовый 4 2 3 2 2 3" xfId="1390" xr:uid="{00000000-0005-0000-0000-0000010F0000}"/>
    <cellStyle name="Финансовый 4 2 3 2 2 3 2" xfId="2349" xr:uid="{00000000-0005-0000-0000-0000020F0000}"/>
    <cellStyle name="Финансовый 4 2 3 2 2 3 2 2" xfId="4622" xr:uid="{00000000-0005-0000-0000-0000030F0000}"/>
    <cellStyle name="Финансовый 4 2 3 2 2 3 2 2 2" xfId="8911" xr:uid="{DC20FEAF-E5AF-4AF2-A6B3-0302C2086700}"/>
    <cellStyle name="Финансовый 4 2 3 2 2 3 2 3" xfId="6777" xr:uid="{49F5B54C-85C6-4CD4-ADB0-F65ECB477A82}"/>
    <cellStyle name="Финансовый 4 2 3 2 2 3 3" xfId="3672" xr:uid="{00000000-0005-0000-0000-0000040F0000}"/>
    <cellStyle name="Финансовый 4 2 3 2 2 3 3 2" xfId="7963" xr:uid="{109274A7-0E72-43ED-B9EA-ACAEC1CD8FF4}"/>
    <cellStyle name="Финансовый 4 2 3 2 2 3 4" xfId="5829" xr:uid="{636242EF-49E5-4A2E-AF20-8CC2676AB489}"/>
    <cellStyle name="Финансовый 4 2 3 2 2 4" xfId="1876" xr:uid="{00000000-0005-0000-0000-0000050F0000}"/>
    <cellStyle name="Финансовый 4 2 3 2 2 4 2" xfId="4150" xr:uid="{00000000-0005-0000-0000-0000060F0000}"/>
    <cellStyle name="Финансовый 4 2 3 2 2 4 2 2" xfId="8439" xr:uid="{0FDED08C-15F4-4BD4-893B-D10A850973D8}"/>
    <cellStyle name="Финансовый 4 2 3 2 2 4 3" xfId="6305" xr:uid="{1F994050-35F9-4C6B-9331-CC167378324D}"/>
    <cellStyle name="Финансовый 4 2 3 2 2 5" xfId="3200" xr:uid="{00000000-0005-0000-0000-0000070F0000}"/>
    <cellStyle name="Финансовый 4 2 3 2 2 5 2" xfId="7491" xr:uid="{D2A5297F-F5ED-406E-99ED-375EAA387D02}"/>
    <cellStyle name="Финансовый 4 2 3 2 2 6" xfId="5352" xr:uid="{05337A00-AD9A-4CFE-B88F-AFFF219F27BB}"/>
    <cellStyle name="Финансовый 4 2 3 2 3" xfId="901" xr:uid="{00000000-0005-0000-0000-0000080F0000}"/>
    <cellStyle name="Финансовый 4 2 3 2 3 2" xfId="1504" xr:uid="{00000000-0005-0000-0000-0000090F0000}"/>
    <cellStyle name="Финансовый 4 2 3 2 3 2 2" xfId="2463" xr:uid="{00000000-0005-0000-0000-00000A0F0000}"/>
    <cellStyle name="Финансовый 4 2 3 2 3 2 2 2" xfId="4736" xr:uid="{00000000-0005-0000-0000-00000B0F0000}"/>
    <cellStyle name="Финансовый 4 2 3 2 3 2 2 2 2" xfId="9025" xr:uid="{36C7B45A-72C2-461A-B276-9F68E7D9BF87}"/>
    <cellStyle name="Финансовый 4 2 3 2 3 2 2 3" xfId="6891" xr:uid="{C2737A98-2C2A-4FB9-AF9A-57BBB5702173}"/>
    <cellStyle name="Финансовый 4 2 3 2 3 2 3" xfId="3786" xr:uid="{00000000-0005-0000-0000-00000C0F0000}"/>
    <cellStyle name="Финансовый 4 2 3 2 3 2 3 2" xfId="8077" xr:uid="{A29E3D51-A9DE-4407-84BB-C3E76303C314}"/>
    <cellStyle name="Финансовый 4 2 3 2 3 2 4" xfId="5943" xr:uid="{57D62C9F-9AA8-497D-84F4-30D4EF304DC3}"/>
    <cellStyle name="Финансовый 4 2 3 2 3 3" xfId="1991" xr:uid="{00000000-0005-0000-0000-00000D0F0000}"/>
    <cellStyle name="Финансовый 4 2 3 2 3 3 2" xfId="4264" xr:uid="{00000000-0005-0000-0000-00000E0F0000}"/>
    <cellStyle name="Финансовый 4 2 3 2 3 3 2 2" xfId="8553" xr:uid="{DB1FC085-E1AF-4E7E-B208-98A7413BD2B4}"/>
    <cellStyle name="Финансовый 4 2 3 2 3 3 3" xfId="6419" xr:uid="{B4F319D1-9806-4861-9E96-18429CA67DFE}"/>
    <cellStyle name="Финансовый 4 2 3 2 3 4" xfId="3314" xr:uid="{00000000-0005-0000-0000-00000F0F0000}"/>
    <cellStyle name="Финансовый 4 2 3 2 3 4 2" xfId="7605" xr:uid="{0E538DA9-5755-4CC2-B37E-78E31A4FCA35}"/>
    <cellStyle name="Финансовый 4 2 3 2 3 5" xfId="5468" xr:uid="{29F2125C-E29D-46A7-8A8F-023C1EDCFEF6}"/>
    <cellStyle name="Финансовый 4 2 3 2 4" xfId="1275" xr:uid="{00000000-0005-0000-0000-0000100F0000}"/>
    <cellStyle name="Финансовый 4 2 3 2 4 2" xfId="2235" xr:uid="{00000000-0005-0000-0000-0000110F0000}"/>
    <cellStyle name="Финансовый 4 2 3 2 4 2 2" xfId="4508" xr:uid="{00000000-0005-0000-0000-0000120F0000}"/>
    <cellStyle name="Финансовый 4 2 3 2 4 2 2 2" xfId="8797" xr:uid="{222FA72C-372C-41B1-ACAA-8C5F044CAE44}"/>
    <cellStyle name="Финансовый 4 2 3 2 4 2 3" xfId="6663" xr:uid="{1D80AC8A-E509-4BF5-84B5-B9C447ABCD8D}"/>
    <cellStyle name="Финансовый 4 2 3 2 4 3" xfId="3558" xr:uid="{00000000-0005-0000-0000-0000130F0000}"/>
    <cellStyle name="Финансовый 4 2 3 2 4 3 2" xfId="7849" xr:uid="{84B927CD-A142-4DBB-81B5-DF3A669961C4}"/>
    <cellStyle name="Финансовый 4 2 3 2 4 4" xfId="5715" xr:uid="{8E301F05-187A-4784-9BC4-E0458047345A}"/>
    <cellStyle name="Финансовый 4 2 3 2 5" xfId="1760" xr:uid="{00000000-0005-0000-0000-0000140F0000}"/>
    <cellStyle name="Финансовый 4 2 3 2 5 2" xfId="4036" xr:uid="{00000000-0005-0000-0000-0000150F0000}"/>
    <cellStyle name="Финансовый 4 2 3 2 5 2 2" xfId="8325" xr:uid="{90096507-EA62-4281-A8B0-15FE31A4D109}"/>
    <cellStyle name="Финансовый 4 2 3 2 5 3" xfId="6191" xr:uid="{6CCDDAC8-59CF-4FF5-A3AD-97D70265C5A1}"/>
    <cellStyle name="Финансовый 4 2 3 2 6" xfId="2850" xr:uid="{00000000-0005-0000-0000-0000160F0000}"/>
    <cellStyle name="Финансовый 4 2 3 2 6 2" xfId="4994" xr:uid="{00000000-0005-0000-0000-0000170F0000}"/>
    <cellStyle name="Финансовый 4 2 3 2 6 2 2" xfId="9276" xr:uid="{E4811493-C762-4166-BE0F-A21D0146C115}"/>
    <cellStyle name="Финансовый 4 2 3 2 6 3" xfId="7144" xr:uid="{BB03E87B-D3E7-4011-8BE7-D2418149CBA3}"/>
    <cellStyle name="Финансовый 4 2 3 2 7" xfId="2972" xr:uid="{00000000-0005-0000-0000-0000180F0000}"/>
    <cellStyle name="Финансовый 4 2 3 2 7 2" xfId="7263" xr:uid="{EF8EB272-DECB-4C4F-AAC8-58D88266E2A1}"/>
    <cellStyle name="Финансовый 4 2 3 2 8" xfId="3086" xr:uid="{00000000-0005-0000-0000-0000190F0000}"/>
    <cellStyle name="Финансовый 4 2 3 2 8 2" xfId="7377" xr:uid="{C8451C93-696F-467E-9552-9BB6345AB35C}"/>
    <cellStyle name="Финансовый 4 2 3 2 9" xfId="5114" xr:uid="{00000000-0005-0000-0000-00001A0F0000}"/>
    <cellStyle name="Финансовый 4 2 3 2 9 2" xfId="9395" xr:uid="{EF64A727-3627-4604-ABC2-26EE77A14C34}"/>
    <cellStyle name="Финансовый 4 2 3 3" xfId="636" xr:uid="{00000000-0005-0000-0000-00001B0F0000}"/>
    <cellStyle name="Финансовый 4 2 3 3 2" xfId="959" xr:uid="{00000000-0005-0000-0000-00001C0F0000}"/>
    <cellStyle name="Финансовый 4 2 3 3 2 2" xfId="1561" xr:uid="{00000000-0005-0000-0000-00001D0F0000}"/>
    <cellStyle name="Финансовый 4 2 3 3 2 2 2" xfId="2520" xr:uid="{00000000-0005-0000-0000-00001E0F0000}"/>
    <cellStyle name="Финансовый 4 2 3 3 2 2 2 2" xfId="4793" xr:uid="{00000000-0005-0000-0000-00001F0F0000}"/>
    <cellStyle name="Финансовый 4 2 3 3 2 2 2 2 2" xfId="9082" xr:uid="{D105196E-F8E5-4515-8CCB-D0218BC0E2F0}"/>
    <cellStyle name="Финансовый 4 2 3 3 2 2 2 3" xfId="6948" xr:uid="{8E5DC707-596E-4D1B-A857-82A95F99AD76}"/>
    <cellStyle name="Финансовый 4 2 3 3 2 2 3" xfId="3843" xr:uid="{00000000-0005-0000-0000-0000200F0000}"/>
    <cellStyle name="Финансовый 4 2 3 3 2 2 3 2" xfId="8134" xr:uid="{10179FF8-1B2D-46B9-95BD-4707CC09122A}"/>
    <cellStyle name="Финансовый 4 2 3 3 2 2 4" xfId="6000" xr:uid="{BEE9FC29-72A4-439C-B547-C2AE082629E5}"/>
    <cellStyle name="Финансовый 4 2 3 3 2 3" xfId="2048" xr:uid="{00000000-0005-0000-0000-0000210F0000}"/>
    <cellStyle name="Финансовый 4 2 3 3 2 3 2" xfId="4321" xr:uid="{00000000-0005-0000-0000-0000220F0000}"/>
    <cellStyle name="Финансовый 4 2 3 3 2 3 2 2" xfId="8610" xr:uid="{323B2406-6786-48BF-9A44-3C19E88E7110}"/>
    <cellStyle name="Финансовый 4 2 3 3 2 3 3" xfId="6476" xr:uid="{1C49A0FD-1A4B-4CEA-B531-92097A03B044}"/>
    <cellStyle name="Финансовый 4 2 3 3 2 4" xfId="3371" xr:uid="{00000000-0005-0000-0000-0000230F0000}"/>
    <cellStyle name="Финансовый 4 2 3 3 2 4 2" xfId="7662" xr:uid="{BED02491-95E3-479F-9393-C16CE2943AEA}"/>
    <cellStyle name="Финансовый 4 2 3 3 2 5" xfId="5525" xr:uid="{8C5DC8BD-815A-482E-996D-918A6911BDBD}"/>
    <cellStyle name="Финансовый 4 2 3 3 3" xfId="1333" xr:uid="{00000000-0005-0000-0000-0000240F0000}"/>
    <cellStyle name="Финансовый 4 2 3 3 3 2" xfId="2292" xr:uid="{00000000-0005-0000-0000-0000250F0000}"/>
    <cellStyle name="Финансовый 4 2 3 3 3 2 2" xfId="4565" xr:uid="{00000000-0005-0000-0000-0000260F0000}"/>
    <cellStyle name="Финансовый 4 2 3 3 3 2 2 2" xfId="8854" xr:uid="{DA6D9972-9D4F-44CA-AAED-378BD4755BEF}"/>
    <cellStyle name="Финансовый 4 2 3 3 3 2 3" xfId="6720" xr:uid="{22CD697E-45C8-4418-B28F-C86430F4C42F}"/>
    <cellStyle name="Финансовый 4 2 3 3 3 3" xfId="3615" xr:uid="{00000000-0005-0000-0000-0000270F0000}"/>
    <cellStyle name="Финансовый 4 2 3 3 3 3 2" xfId="7906" xr:uid="{011FB626-1BFD-44E8-A98C-85EFFDDC46CD}"/>
    <cellStyle name="Финансовый 4 2 3 3 3 4" xfId="5772" xr:uid="{D0BDF55A-FD30-4D45-BD36-B93D33C4BDC0}"/>
    <cellStyle name="Финансовый 4 2 3 3 4" xfId="1819" xr:uid="{00000000-0005-0000-0000-0000280F0000}"/>
    <cellStyle name="Финансовый 4 2 3 3 4 2" xfId="4093" xr:uid="{00000000-0005-0000-0000-0000290F0000}"/>
    <cellStyle name="Финансовый 4 2 3 3 4 2 2" xfId="8382" xr:uid="{12015A93-C19B-4FF7-ABE9-C53A480DD9D0}"/>
    <cellStyle name="Финансовый 4 2 3 3 4 3" xfId="6248" xr:uid="{6CACC6FB-4601-444A-AC2F-CA3FC384592E}"/>
    <cellStyle name="Финансовый 4 2 3 3 5" xfId="3143" xr:uid="{00000000-0005-0000-0000-00002A0F0000}"/>
    <cellStyle name="Финансовый 4 2 3 3 5 2" xfId="7434" xr:uid="{ECEC867D-343E-4B79-B2F8-2992AC5B5BBB}"/>
    <cellStyle name="Финансовый 4 2 3 3 6" xfId="5295" xr:uid="{089F605B-5876-4F05-BFAB-9B4512F8FA3D}"/>
    <cellStyle name="Финансовый 4 2 3 4" xfId="844" xr:uid="{00000000-0005-0000-0000-00002B0F0000}"/>
    <cellStyle name="Финансовый 4 2 3 4 2" xfId="1447" xr:uid="{00000000-0005-0000-0000-00002C0F0000}"/>
    <cellStyle name="Финансовый 4 2 3 4 2 2" xfId="2406" xr:uid="{00000000-0005-0000-0000-00002D0F0000}"/>
    <cellStyle name="Финансовый 4 2 3 4 2 2 2" xfId="4679" xr:uid="{00000000-0005-0000-0000-00002E0F0000}"/>
    <cellStyle name="Финансовый 4 2 3 4 2 2 2 2" xfId="8968" xr:uid="{1804384B-F0E7-459B-9385-12E49853E26F}"/>
    <cellStyle name="Финансовый 4 2 3 4 2 2 3" xfId="6834" xr:uid="{743079F7-8559-4119-9C2B-79870E73CCE8}"/>
    <cellStyle name="Финансовый 4 2 3 4 2 3" xfId="3729" xr:uid="{00000000-0005-0000-0000-00002F0F0000}"/>
    <cellStyle name="Финансовый 4 2 3 4 2 3 2" xfId="8020" xr:uid="{61657427-F870-42F2-A17B-0F2E4E75D846}"/>
    <cellStyle name="Финансовый 4 2 3 4 2 4" xfId="5886" xr:uid="{A0428554-011D-43B2-AE94-3F3D8A2D7EF3}"/>
    <cellStyle name="Финансовый 4 2 3 4 3" xfId="1934" xr:uid="{00000000-0005-0000-0000-0000300F0000}"/>
    <cellStyle name="Финансовый 4 2 3 4 3 2" xfId="4207" xr:uid="{00000000-0005-0000-0000-0000310F0000}"/>
    <cellStyle name="Финансовый 4 2 3 4 3 2 2" xfId="8496" xr:uid="{71F6D3EB-2D19-4D7D-A531-A9C95C29E8D1}"/>
    <cellStyle name="Финансовый 4 2 3 4 3 3" xfId="6362" xr:uid="{27BC3818-25A4-4ED7-8ED0-FFCCBF8D47A8}"/>
    <cellStyle name="Финансовый 4 2 3 4 4" xfId="3257" xr:uid="{00000000-0005-0000-0000-0000320F0000}"/>
    <cellStyle name="Финансовый 4 2 3 4 4 2" xfId="7548" xr:uid="{D47F7CBE-017A-4BB4-94EC-846914BFD804}"/>
    <cellStyle name="Финансовый 4 2 3 4 5" xfId="5411" xr:uid="{2E9270EF-88F5-41B7-AE98-74C0B630EABA}"/>
    <cellStyle name="Финансовый 4 2 3 5" xfId="1218" xr:uid="{00000000-0005-0000-0000-0000330F0000}"/>
    <cellStyle name="Финансовый 4 2 3 5 2" xfId="2178" xr:uid="{00000000-0005-0000-0000-0000340F0000}"/>
    <cellStyle name="Финансовый 4 2 3 5 2 2" xfId="4451" xr:uid="{00000000-0005-0000-0000-0000350F0000}"/>
    <cellStyle name="Финансовый 4 2 3 5 2 2 2" xfId="8740" xr:uid="{C942E196-72AD-4AA0-BD78-8772A9BBEF92}"/>
    <cellStyle name="Финансовый 4 2 3 5 2 3" xfId="6606" xr:uid="{B09E1E82-1E46-4E4A-AF76-EA848C7F9BF1}"/>
    <cellStyle name="Финансовый 4 2 3 5 3" xfId="3501" xr:uid="{00000000-0005-0000-0000-0000360F0000}"/>
    <cellStyle name="Финансовый 4 2 3 5 3 2" xfId="7792" xr:uid="{0E5B50F9-C014-48C1-ABF5-2FD76C55DC1B}"/>
    <cellStyle name="Финансовый 4 2 3 5 4" xfId="5658" xr:uid="{F039B560-2B57-4537-B6BD-B7541B315CDA}"/>
    <cellStyle name="Финансовый 4 2 3 6" xfId="1703" xr:uid="{00000000-0005-0000-0000-0000370F0000}"/>
    <cellStyle name="Финансовый 4 2 3 6 2" xfId="3979" xr:uid="{00000000-0005-0000-0000-0000380F0000}"/>
    <cellStyle name="Финансовый 4 2 3 6 2 2" xfId="8268" xr:uid="{A56A83B0-44EA-4E1D-B29E-AD006BE311A6}"/>
    <cellStyle name="Финансовый 4 2 3 6 3" xfId="6134" xr:uid="{8A07A56E-7788-478D-9713-E2AD23C2E80D}"/>
    <cellStyle name="Финансовый 4 2 3 7" xfId="2793" xr:uid="{00000000-0005-0000-0000-0000390F0000}"/>
    <cellStyle name="Финансовый 4 2 3 7 2" xfId="4937" xr:uid="{00000000-0005-0000-0000-00003A0F0000}"/>
    <cellStyle name="Финансовый 4 2 3 7 2 2" xfId="9219" xr:uid="{5267FBB7-BA4B-4BDD-B161-F2BE36AEE7C5}"/>
    <cellStyle name="Финансовый 4 2 3 7 3" xfId="7087" xr:uid="{BA97059B-F5E2-4A4D-A17B-7964D1EDC385}"/>
    <cellStyle name="Финансовый 4 2 3 8" xfId="2915" xr:uid="{00000000-0005-0000-0000-00003B0F0000}"/>
    <cellStyle name="Финансовый 4 2 3 8 2" xfId="7206" xr:uid="{4F1C432D-8CA7-4A6E-873E-D0F42AE58A16}"/>
    <cellStyle name="Финансовый 4 2 3 9" xfId="3029" xr:uid="{00000000-0005-0000-0000-00003C0F0000}"/>
    <cellStyle name="Финансовый 4 2 3 9 2" xfId="7320" xr:uid="{E7514C88-DD2A-4B85-A493-1EF01BA9C244}"/>
    <cellStyle name="Финансовый 4 2 4" xfId="471" xr:uid="{00000000-0005-0000-0000-00003D0F0000}"/>
    <cellStyle name="Финансовый 4 2 4 10" xfId="5199" xr:uid="{53C5C830-590D-4B72-B8EC-3F7FF77F0F61}"/>
    <cellStyle name="Финансовый 4 2 4 2" xfId="657" xr:uid="{00000000-0005-0000-0000-00003E0F0000}"/>
    <cellStyle name="Финансовый 4 2 4 2 2" xfId="978" xr:uid="{00000000-0005-0000-0000-00003F0F0000}"/>
    <cellStyle name="Финансовый 4 2 4 2 2 2" xfId="1580" xr:uid="{00000000-0005-0000-0000-0000400F0000}"/>
    <cellStyle name="Финансовый 4 2 4 2 2 2 2" xfId="2539" xr:uid="{00000000-0005-0000-0000-0000410F0000}"/>
    <cellStyle name="Финансовый 4 2 4 2 2 2 2 2" xfId="4812" xr:uid="{00000000-0005-0000-0000-0000420F0000}"/>
    <cellStyle name="Финансовый 4 2 4 2 2 2 2 2 2" xfId="9101" xr:uid="{D35D584E-D1E7-49D5-8CDA-82EF6EDE4A08}"/>
    <cellStyle name="Финансовый 4 2 4 2 2 2 2 3" xfId="6967" xr:uid="{105E9ABD-964F-447B-A2FB-BF320C2345EA}"/>
    <cellStyle name="Финансовый 4 2 4 2 2 2 3" xfId="3862" xr:uid="{00000000-0005-0000-0000-0000430F0000}"/>
    <cellStyle name="Финансовый 4 2 4 2 2 2 3 2" xfId="8153" xr:uid="{697F25FF-86E1-4E81-8257-BB76281CDC84}"/>
    <cellStyle name="Финансовый 4 2 4 2 2 2 4" xfId="6019" xr:uid="{8CB61D1A-9CA6-4308-91B6-0327B92C874B}"/>
    <cellStyle name="Финансовый 4 2 4 2 2 3" xfId="2067" xr:uid="{00000000-0005-0000-0000-0000440F0000}"/>
    <cellStyle name="Финансовый 4 2 4 2 2 3 2" xfId="4340" xr:uid="{00000000-0005-0000-0000-0000450F0000}"/>
    <cellStyle name="Финансовый 4 2 4 2 2 3 2 2" xfId="8629" xr:uid="{7A57A49C-7E51-4297-90F1-BAB81526B4CE}"/>
    <cellStyle name="Финансовый 4 2 4 2 2 3 3" xfId="6495" xr:uid="{F18FAACD-138F-4356-9587-ACA56F54839E}"/>
    <cellStyle name="Финансовый 4 2 4 2 2 4" xfId="3390" xr:uid="{00000000-0005-0000-0000-0000460F0000}"/>
    <cellStyle name="Финансовый 4 2 4 2 2 4 2" xfId="7681" xr:uid="{E6E070AF-8336-4CAF-A07E-87D27FE7CCD0}"/>
    <cellStyle name="Финансовый 4 2 4 2 2 5" xfId="5544" xr:uid="{F8979B64-B335-4255-A248-C078A28EBBD3}"/>
    <cellStyle name="Финансовый 4 2 4 2 3" xfId="1352" xr:uid="{00000000-0005-0000-0000-0000470F0000}"/>
    <cellStyle name="Финансовый 4 2 4 2 3 2" xfId="2311" xr:uid="{00000000-0005-0000-0000-0000480F0000}"/>
    <cellStyle name="Финансовый 4 2 4 2 3 2 2" xfId="4584" xr:uid="{00000000-0005-0000-0000-0000490F0000}"/>
    <cellStyle name="Финансовый 4 2 4 2 3 2 2 2" xfId="8873" xr:uid="{BB7CD00B-C9C8-4D35-9A2F-17C52634C79E}"/>
    <cellStyle name="Финансовый 4 2 4 2 3 2 3" xfId="6739" xr:uid="{B2E4956A-0ABB-49E5-9415-0A9D0A447257}"/>
    <cellStyle name="Финансовый 4 2 4 2 3 3" xfId="3634" xr:uid="{00000000-0005-0000-0000-00004A0F0000}"/>
    <cellStyle name="Финансовый 4 2 4 2 3 3 2" xfId="7925" xr:uid="{0330B480-9895-48F8-93FB-A89F29CF6097}"/>
    <cellStyle name="Финансовый 4 2 4 2 3 4" xfId="5791" xr:uid="{F0865522-AF5C-4DEF-8D81-CD62820AF0D9}"/>
    <cellStyle name="Финансовый 4 2 4 2 4" xfId="1838" xr:uid="{00000000-0005-0000-0000-00004B0F0000}"/>
    <cellStyle name="Финансовый 4 2 4 2 4 2" xfId="4112" xr:uid="{00000000-0005-0000-0000-00004C0F0000}"/>
    <cellStyle name="Финансовый 4 2 4 2 4 2 2" xfId="8401" xr:uid="{B35E744B-1D00-45E6-8A28-0C828381DA08}"/>
    <cellStyle name="Финансовый 4 2 4 2 4 3" xfId="6267" xr:uid="{11DDB2BD-071F-4B7C-8738-39270E053F6E}"/>
    <cellStyle name="Финансовый 4 2 4 2 5" xfId="3162" xr:uid="{00000000-0005-0000-0000-00004D0F0000}"/>
    <cellStyle name="Финансовый 4 2 4 2 5 2" xfId="7453" xr:uid="{02B2B07E-D332-4D0C-BC1C-B39664A77A4A}"/>
    <cellStyle name="Финансовый 4 2 4 2 6" xfId="5314" xr:uid="{F41EE5C8-E48F-472F-BFA1-F61C5BA2D551}"/>
    <cellStyle name="Финансовый 4 2 4 3" xfId="863" xr:uid="{00000000-0005-0000-0000-00004E0F0000}"/>
    <cellStyle name="Финансовый 4 2 4 3 2" xfId="1466" xr:uid="{00000000-0005-0000-0000-00004F0F0000}"/>
    <cellStyle name="Финансовый 4 2 4 3 2 2" xfId="2425" xr:uid="{00000000-0005-0000-0000-0000500F0000}"/>
    <cellStyle name="Финансовый 4 2 4 3 2 2 2" xfId="4698" xr:uid="{00000000-0005-0000-0000-0000510F0000}"/>
    <cellStyle name="Финансовый 4 2 4 3 2 2 2 2" xfId="8987" xr:uid="{8E5C0DF4-B72F-40CF-BAA6-AD28B768D154}"/>
    <cellStyle name="Финансовый 4 2 4 3 2 2 3" xfId="6853" xr:uid="{5D9AB06A-2FCD-428D-BECA-E322995D4219}"/>
    <cellStyle name="Финансовый 4 2 4 3 2 3" xfId="3748" xr:uid="{00000000-0005-0000-0000-0000520F0000}"/>
    <cellStyle name="Финансовый 4 2 4 3 2 3 2" xfId="8039" xr:uid="{41337975-9A59-4C93-9950-79857A33819E}"/>
    <cellStyle name="Финансовый 4 2 4 3 2 4" xfId="5905" xr:uid="{05284E13-1D8A-4C19-8576-160F0AF8FD9E}"/>
    <cellStyle name="Финансовый 4 2 4 3 3" xfId="1953" xr:uid="{00000000-0005-0000-0000-0000530F0000}"/>
    <cellStyle name="Финансовый 4 2 4 3 3 2" xfId="4226" xr:uid="{00000000-0005-0000-0000-0000540F0000}"/>
    <cellStyle name="Финансовый 4 2 4 3 3 2 2" xfId="8515" xr:uid="{E3203D21-B0F2-4BFE-9A27-A3C95A66997E}"/>
    <cellStyle name="Финансовый 4 2 4 3 3 3" xfId="6381" xr:uid="{5E12EA37-0220-407C-A698-250958B86072}"/>
    <cellStyle name="Финансовый 4 2 4 3 4" xfId="3276" xr:uid="{00000000-0005-0000-0000-0000550F0000}"/>
    <cellStyle name="Финансовый 4 2 4 3 4 2" xfId="7567" xr:uid="{1550ED0B-3C22-4BD7-BD61-3BB3137E2A61}"/>
    <cellStyle name="Финансовый 4 2 4 3 5" xfId="5430" xr:uid="{2E07AFC5-0E5B-4488-8F41-320A3630561C}"/>
    <cellStyle name="Финансовый 4 2 4 4" xfId="1237" xr:uid="{00000000-0005-0000-0000-0000560F0000}"/>
    <cellStyle name="Финансовый 4 2 4 4 2" xfId="2197" xr:uid="{00000000-0005-0000-0000-0000570F0000}"/>
    <cellStyle name="Финансовый 4 2 4 4 2 2" xfId="4470" xr:uid="{00000000-0005-0000-0000-0000580F0000}"/>
    <cellStyle name="Финансовый 4 2 4 4 2 2 2" xfId="8759" xr:uid="{D1579403-6A20-4123-8293-DB54E808573C}"/>
    <cellStyle name="Финансовый 4 2 4 4 2 3" xfId="6625" xr:uid="{F48F088E-0F9D-425C-A379-D8ED4D78FB74}"/>
    <cellStyle name="Финансовый 4 2 4 4 3" xfId="3520" xr:uid="{00000000-0005-0000-0000-0000590F0000}"/>
    <cellStyle name="Финансовый 4 2 4 4 3 2" xfId="7811" xr:uid="{27329F38-C5F0-4DD1-8D4F-21BAB39C0C8C}"/>
    <cellStyle name="Финансовый 4 2 4 4 4" xfId="5677" xr:uid="{3816623F-8BEA-495C-BA55-0235F2B16788}"/>
    <cellStyle name="Финансовый 4 2 4 5" xfId="1722" xr:uid="{00000000-0005-0000-0000-00005A0F0000}"/>
    <cellStyle name="Финансовый 4 2 4 5 2" xfId="3998" xr:uid="{00000000-0005-0000-0000-00005B0F0000}"/>
    <cellStyle name="Финансовый 4 2 4 5 2 2" xfId="8287" xr:uid="{B9F287EB-04C7-4F95-9320-6EEF90C357C0}"/>
    <cellStyle name="Финансовый 4 2 4 5 3" xfId="6153" xr:uid="{8F323DC5-B257-4F65-918D-11865E58E345}"/>
    <cellStyle name="Финансовый 4 2 4 6" xfId="2812" xr:uid="{00000000-0005-0000-0000-00005C0F0000}"/>
    <cellStyle name="Финансовый 4 2 4 6 2" xfId="4956" xr:uid="{00000000-0005-0000-0000-00005D0F0000}"/>
    <cellStyle name="Финансовый 4 2 4 6 2 2" xfId="9238" xr:uid="{F6499B64-5B71-4FDA-8515-79E7DB0AB3FD}"/>
    <cellStyle name="Финансовый 4 2 4 6 3" xfId="7106" xr:uid="{1B9B00B7-04D8-433D-A894-D027F52C3C83}"/>
    <cellStyle name="Финансовый 4 2 4 7" xfId="2934" xr:uid="{00000000-0005-0000-0000-00005E0F0000}"/>
    <cellStyle name="Финансовый 4 2 4 7 2" xfId="7225" xr:uid="{60B50014-1665-4E56-BE5E-952BE4167707}"/>
    <cellStyle name="Финансовый 4 2 4 8" xfId="3048" xr:uid="{00000000-0005-0000-0000-00005F0F0000}"/>
    <cellStyle name="Финансовый 4 2 4 8 2" xfId="7339" xr:uid="{76BBCB76-84B4-4F83-B56D-D40A0C8F60EE}"/>
    <cellStyle name="Финансовый 4 2 4 9" xfId="5076" xr:uid="{00000000-0005-0000-0000-0000600F0000}"/>
    <cellStyle name="Финансовый 4 2 4 9 2" xfId="9357" xr:uid="{321CAD48-8397-4D37-BB60-731354D17F48}"/>
    <cellStyle name="Финансовый 4 2 5" xfId="590" xr:uid="{00000000-0005-0000-0000-0000610F0000}"/>
    <cellStyle name="Финансовый 4 2 5 2" xfId="921" xr:uid="{00000000-0005-0000-0000-0000620F0000}"/>
    <cellStyle name="Финансовый 4 2 5 2 2" xfId="1523" xr:uid="{00000000-0005-0000-0000-0000630F0000}"/>
    <cellStyle name="Финансовый 4 2 5 2 2 2" xfId="2482" xr:uid="{00000000-0005-0000-0000-0000640F0000}"/>
    <cellStyle name="Финансовый 4 2 5 2 2 2 2" xfId="4755" xr:uid="{00000000-0005-0000-0000-0000650F0000}"/>
    <cellStyle name="Финансовый 4 2 5 2 2 2 2 2" xfId="9044" xr:uid="{12ADD45F-4ACD-4D9D-9D62-5A5E897C49C5}"/>
    <cellStyle name="Финансовый 4 2 5 2 2 2 3" xfId="6910" xr:uid="{236C5209-D043-4B2F-9E14-226E44D35813}"/>
    <cellStyle name="Финансовый 4 2 5 2 2 3" xfId="3805" xr:uid="{00000000-0005-0000-0000-0000660F0000}"/>
    <cellStyle name="Финансовый 4 2 5 2 2 3 2" xfId="8096" xr:uid="{04FDF161-D67D-4907-B5D6-004162BD1AE0}"/>
    <cellStyle name="Финансовый 4 2 5 2 2 4" xfId="5962" xr:uid="{72093836-CCFD-41AF-80C8-5441F491E639}"/>
    <cellStyle name="Финансовый 4 2 5 2 3" xfId="2010" xr:uid="{00000000-0005-0000-0000-0000670F0000}"/>
    <cellStyle name="Финансовый 4 2 5 2 3 2" xfId="4283" xr:uid="{00000000-0005-0000-0000-0000680F0000}"/>
    <cellStyle name="Финансовый 4 2 5 2 3 2 2" xfId="8572" xr:uid="{73EF467E-1C82-475A-86D0-9B71E7B4F5E3}"/>
    <cellStyle name="Финансовый 4 2 5 2 3 3" xfId="6438" xr:uid="{C968C90C-A830-4F43-9E0C-5C8DBD4C38AE}"/>
    <cellStyle name="Финансовый 4 2 5 2 4" xfId="3333" xr:uid="{00000000-0005-0000-0000-0000690F0000}"/>
    <cellStyle name="Финансовый 4 2 5 2 4 2" xfId="7624" xr:uid="{ADFFCB94-63AD-4AA3-BC57-BEC7E5EF2C26}"/>
    <cellStyle name="Финансовый 4 2 5 2 5" xfId="5487" xr:uid="{C7104407-D2FD-4A2F-9458-FBFF003AD6F3}"/>
    <cellStyle name="Финансовый 4 2 5 3" xfId="1295" xr:uid="{00000000-0005-0000-0000-00006A0F0000}"/>
    <cellStyle name="Финансовый 4 2 5 3 2" xfId="2254" xr:uid="{00000000-0005-0000-0000-00006B0F0000}"/>
    <cellStyle name="Финансовый 4 2 5 3 2 2" xfId="4527" xr:uid="{00000000-0005-0000-0000-00006C0F0000}"/>
    <cellStyle name="Финансовый 4 2 5 3 2 2 2" xfId="8816" xr:uid="{6458FEC4-A3AD-4D7A-8B1A-B53CC7A3B93D}"/>
    <cellStyle name="Финансовый 4 2 5 3 2 3" xfId="6682" xr:uid="{05EF4116-47E0-4DFC-9645-B4DB119399F9}"/>
    <cellStyle name="Финансовый 4 2 5 3 3" xfId="3577" xr:uid="{00000000-0005-0000-0000-00006D0F0000}"/>
    <cellStyle name="Финансовый 4 2 5 3 3 2" xfId="7868" xr:uid="{94C0BD5E-F850-45FF-A584-6BFF3703CC88}"/>
    <cellStyle name="Финансовый 4 2 5 3 4" xfId="5734" xr:uid="{5BE49812-ECE1-46FB-B34F-1680331BC232}"/>
    <cellStyle name="Финансовый 4 2 5 4" xfId="1781" xr:uid="{00000000-0005-0000-0000-00006E0F0000}"/>
    <cellStyle name="Финансовый 4 2 5 4 2" xfId="4055" xr:uid="{00000000-0005-0000-0000-00006F0F0000}"/>
    <cellStyle name="Финансовый 4 2 5 4 2 2" xfId="8344" xr:uid="{40C5CF0B-75CC-431D-B7E1-E8AC532E60CB}"/>
    <cellStyle name="Финансовый 4 2 5 4 3" xfId="6210" xr:uid="{995DBA50-469A-4055-9057-346E9BC18C9B}"/>
    <cellStyle name="Финансовый 4 2 5 5" xfId="3105" xr:uid="{00000000-0005-0000-0000-0000700F0000}"/>
    <cellStyle name="Финансовый 4 2 5 5 2" xfId="7396" xr:uid="{325B1892-98C6-4A0D-A361-8374EB3B6F79}"/>
    <cellStyle name="Финансовый 4 2 5 6" xfId="5257" xr:uid="{6D45C7E4-5B43-461E-897E-CE73169523B1}"/>
    <cellStyle name="Финансовый 4 2 6" xfId="806" xr:uid="{00000000-0005-0000-0000-0000710F0000}"/>
    <cellStyle name="Финансовый 4 2 6 2" xfId="1409" xr:uid="{00000000-0005-0000-0000-0000720F0000}"/>
    <cellStyle name="Финансовый 4 2 6 2 2" xfId="2368" xr:uid="{00000000-0005-0000-0000-0000730F0000}"/>
    <cellStyle name="Финансовый 4 2 6 2 2 2" xfId="4641" xr:uid="{00000000-0005-0000-0000-0000740F0000}"/>
    <cellStyle name="Финансовый 4 2 6 2 2 2 2" xfId="8930" xr:uid="{51C75ED5-0D88-42C4-B3F0-BE17A591691B}"/>
    <cellStyle name="Финансовый 4 2 6 2 2 3" xfId="6796" xr:uid="{F1EC4A0C-8B6C-4AA6-BC4A-2A7AE569B9D6}"/>
    <cellStyle name="Финансовый 4 2 6 2 3" xfId="3691" xr:uid="{00000000-0005-0000-0000-0000750F0000}"/>
    <cellStyle name="Финансовый 4 2 6 2 3 2" xfId="7982" xr:uid="{41B072B8-F7B4-4356-8C2A-0DA2753CD515}"/>
    <cellStyle name="Финансовый 4 2 6 2 4" xfId="5848" xr:uid="{48A85534-F60E-4EB2-9AC9-F1639EF5633F}"/>
    <cellStyle name="Финансовый 4 2 6 3" xfId="1896" xr:uid="{00000000-0005-0000-0000-0000760F0000}"/>
    <cellStyle name="Финансовый 4 2 6 3 2" xfId="4169" xr:uid="{00000000-0005-0000-0000-0000770F0000}"/>
    <cellStyle name="Финансовый 4 2 6 3 2 2" xfId="8458" xr:uid="{552141F9-D1A4-4DE7-A70C-53170A4079EC}"/>
    <cellStyle name="Финансовый 4 2 6 3 3" xfId="6324" xr:uid="{EC655983-9EA6-45B9-823B-9CD6D4A78844}"/>
    <cellStyle name="Финансовый 4 2 6 4" xfId="3219" xr:uid="{00000000-0005-0000-0000-0000780F0000}"/>
    <cellStyle name="Финансовый 4 2 6 4 2" xfId="7510" xr:uid="{7345EDAD-CEA4-4B19-AF12-5E715B44A0DB}"/>
    <cellStyle name="Финансовый 4 2 6 5" xfId="5373" xr:uid="{8FB53411-06C9-486C-A7A5-046D1829C0CC}"/>
    <cellStyle name="Финансовый 4 2 7" xfId="1180" xr:uid="{00000000-0005-0000-0000-0000790F0000}"/>
    <cellStyle name="Финансовый 4 2 7 2" xfId="2140" xr:uid="{00000000-0005-0000-0000-00007A0F0000}"/>
    <cellStyle name="Финансовый 4 2 7 2 2" xfId="4413" xr:uid="{00000000-0005-0000-0000-00007B0F0000}"/>
    <cellStyle name="Финансовый 4 2 7 2 2 2" xfId="8702" xr:uid="{31F6558F-D5AE-49F7-BF94-B0FB7118C125}"/>
    <cellStyle name="Финансовый 4 2 7 2 3" xfId="6568" xr:uid="{EA243D48-C591-4E21-A5B3-8C9EE0CF1785}"/>
    <cellStyle name="Финансовый 4 2 7 3" xfId="3463" xr:uid="{00000000-0005-0000-0000-00007C0F0000}"/>
    <cellStyle name="Финансовый 4 2 7 3 2" xfId="7754" xr:uid="{0802470C-5467-4022-9ED5-8840B86A7291}"/>
    <cellStyle name="Финансовый 4 2 7 4" xfId="5620" xr:uid="{E832F55E-CFF3-4CCE-809E-B790B7C50748}"/>
    <cellStyle name="Финансовый 4 2 8" xfId="1664" xr:uid="{00000000-0005-0000-0000-00007D0F0000}"/>
    <cellStyle name="Финансовый 4 2 8 2" xfId="3941" xr:uid="{00000000-0005-0000-0000-00007E0F0000}"/>
    <cellStyle name="Финансовый 4 2 8 2 2" xfId="8230" xr:uid="{003B7A90-46B1-4398-902B-3845581504B0}"/>
    <cellStyle name="Финансовый 4 2 8 3" xfId="6096" xr:uid="{0814F667-9B3A-4D5A-BD21-0763DF28FBC6}"/>
    <cellStyle name="Финансовый 4 2 9" xfId="2755" xr:uid="{00000000-0005-0000-0000-00007F0F0000}"/>
    <cellStyle name="Финансовый 4 2 9 2" xfId="4899" xr:uid="{00000000-0005-0000-0000-0000800F0000}"/>
    <cellStyle name="Финансовый 4 2 9 2 2" xfId="9181" xr:uid="{A5109CE8-6332-41FE-8FA0-885FC15B4CE1}"/>
    <cellStyle name="Финансовый 4 2 9 3" xfId="7049" xr:uid="{299E58E0-4F57-4739-B1F8-E638DAA61382}"/>
    <cellStyle name="Финансовый 4 3" xfId="370" xr:uid="{00000000-0005-0000-0000-0000810F0000}"/>
    <cellStyle name="Финансовый 4 3 10" xfId="5028" xr:uid="{00000000-0005-0000-0000-0000820F0000}"/>
    <cellStyle name="Финансовый 4 3 10 2" xfId="9309" xr:uid="{B3EEA9DE-D248-4C11-8290-F7D05240DD9A}"/>
    <cellStyle name="Финансовый 4 3 11" xfId="5150" xr:uid="{538A3EF7-CFA2-4DC9-82E5-836B4B5DD089}"/>
    <cellStyle name="Финансовый 4 3 2" xfId="480" xr:uid="{00000000-0005-0000-0000-0000830F0000}"/>
    <cellStyle name="Финансовый 4 3 2 10" xfId="5208" xr:uid="{72C47228-0FC3-40F9-9649-C28B7A5427A6}"/>
    <cellStyle name="Финансовый 4 3 2 2" xfId="666" xr:uid="{00000000-0005-0000-0000-0000840F0000}"/>
    <cellStyle name="Финансовый 4 3 2 2 2" xfId="987" xr:uid="{00000000-0005-0000-0000-0000850F0000}"/>
    <cellStyle name="Финансовый 4 3 2 2 2 2" xfId="1589" xr:uid="{00000000-0005-0000-0000-0000860F0000}"/>
    <cellStyle name="Финансовый 4 3 2 2 2 2 2" xfId="2548" xr:uid="{00000000-0005-0000-0000-0000870F0000}"/>
    <cellStyle name="Финансовый 4 3 2 2 2 2 2 2" xfId="4821" xr:uid="{00000000-0005-0000-0000-0000880F0000}"/>
    <cellStyle name="Финансовый 4 3 2 2 2 2 2 2 2" xfId="9110" xr:uid="{486974A5-548F-437E-AFFA-7E0267BC9D3A}"/>
    <cellStyle name="Финансовый 4 3 2 2 2 2 2 3" xfId="6976" xr:uid="{65B7C0E2-AFD3-470B-863E-B1EABA7003EA}"/>
    <cellStyle name="Финансовый 4 3 2 2 2 2 3" xfId="3871" xr:uid="{00000000-0005-0000-0000-0000890F0000}"/>
    <cellStyle name="Финансовый 4 3 2 2 2 2 3 2" xfId="8162" xr:uid="{17302ECE-C562-436C-AA94-E752BB09B04B}"/>
    <cellStyle name="Финансовый 4 3 2 2 2 2 4" xfId="6028" xr:uid="{D1DC33A8-02A9-440A-804D-6D0F8C741EDC}"/>
    <cellStyle name="Финансовый 4 3 2 2 2 3" xfId="2076" xr:uid="{00000000-0005-0000-0000-00008A0F0000}"/>
    <cellStyle name="Финансовый 4 3 2 2 2 3 2" xfId="4349" xr:uid="{00000000-0005-0000-0000-00008B0F0000}"/>
    <cellStyle name="Финансовый 4 3 2 2 2 3 2 2" xfId="8638" xr:uid="{3A36AEA4-2404-43E5-A82C-20D01AAD036C}"/>
    <cellStyle name="Финансовый 4 3 2 2 2 3 3" xfId="6504" xr:uid="{9EA53F33-763F-4D98-AC7A-EDC19690C9DE}"/>
    <cellStyle name="Финансовый 4 3 2 2 2 4" xfId="3399" xr:uid="{00000000-0005-0000-0000-00008C0F0000}"/>
    <cellStyle name="Финансовый 4 3 2 2 2 4 2" xfId="7690" xr:uid="{75A9CE6C-54AF-4B9E-843D-0C55AB5F4634}"/>
    <cellStyle name="Финансовый 4 3 2 2 2 5" xfId="5553" xr:uid="{E82C1E80-7222-4951-AD76-563A174E3E12}"/>
    <cellStyle name="Финансовый 4 3 2 2 3" xfId="1361" xr:uid="{00000000-0005-0000-0000-00008D0F0000}"/>
    <cellStyle name="Финансовый 4 3 2 2 3 2" xfId="2320" xr:uid="{00000000-0005-0000-0000-00008E0F0000}"/>
    <cellStyle name="Финансовый 4 3 2 2 3 2 2" xfId="4593" xr:uid="{00000000-0005-0000-0000-00008F0F0000}"/>
    <cellStyle name="Финансовый 4 3 2 2 3 2 2 2" xfId="8882" xr:uid="{8255D8CF-AE96-4954-9DC1-7378457373CB}"/>
    <cellStyle name="Финансовый 4 3 2 2 3 2 3" xfId="6748" xr:uid="{1D68B896-3956-4E9E-88FE-65A443FF66D5}"/>
    <cellStyle name="Финансовый 4 3 2 2 3 3" xfId="3643" xr:uid="{00000000-0005-0000-0000-0000900F0000}"/>
    <cellStyle name="Финансовый 4 3 2 2 3 3 2" xfId="7934" xr:uid="{E80C1DF9-03DC-4F1E-9810-702C40AD4E95}"/>
    <cellStyle name="Финансовый 4 3 2 2 3 4" xfId="5800" xr:uid="{AD02D5D6-E92E-46FC-8571-283D1F6CC0DB}"/>
    <cellStyle name="Финансовый 4 3 2 2 4" xfId="1847" xr:uid="{00000000-0005-0000-0000-0000910F0000}"/>
    <cellStyle name="Финансовый 4 3 2 2 4 2" xfId="4121" xr:uid="{00000000-0005-0000-0000-0000920F0000}"/>
    <cellStyle name="Финансовый 4 3 2 2 4 2 2" xfId="8410" xr:uid="{C9D9AE65-19C1-4D8D-BCC9-C60202571969}"/>
    <cellStyle name="Финансовый 4 3 2 2 4 3" xfId="6276" xr:uid="{6691A704-CCBF-4158-8804-68FDF86B4E95}"/>
    <cellStyle name="Финансовый 4 3 2 2 5" xfId="3171" xr:uid="{00000000-0005-0000-0000-0000930F0000}"/>
    <cellStyle name="Финансовый 4 3 2 2 5 2" xfId="7462" xr:uid="{14DC024C-0A00-40C6-9F31-61F690D3826C}"/>
    <cellStyle name="Финансовый 4 3 2 2 6" xfId="5323" xr:uid="{B34D7094-6EC6-4C4A-A009-5F038A04D96F}"/>
    <cellStyle name="Финансовый 4 3 2 3" xfId="872" xr:uid="{00000000-0005-0000-0000-0000940F0000}"/>
    <cellStyle name="Финансовый 4 3 2 3 2" xfId="1475" xr:uid="{00000000-0005-0000-0000-0000950F0000}"/>
    <cellStyle name="Финансовый 4 3 2 3 2 2" xfId="2434" xr:uid="{00000000-0005-0000-0000-0000960F0000}"/>
    <cellStyle name="Финансовый 4 3 2 3 2 2 2" xfId="4707" xr:uid="{00000000-0005-0000-0000-0000970F0000}"/>
    <cellStyle name="Финансовый 4 3 2 3 2 2 2 2" xfId="8996" xr:uid="{CEBD1F94-5433-4E96-B162-293249F3A35F}"/>
    <cellStyle name="Финансовый 4 3 2 3 2 2 3" xfId="6862" xr:uid="{63042329-3309-43F1-8D2F-D7DA30A419D5}"/>
    <cellStyle name="Финансовый 4 3 2 3 2 3" xfId="3757" xr:uid="{00000000-0005-0000-0000-0000980F0000}"/>
    <cellStyle name="Финансовый 4 3 2 3 2 3 2" xfId="8048" xr:uid="{7CBB94E5-8161-4EBD-98DC-41FA114C114F}"/>
    <cellStyle name="Финансовый 4 3 2 3 2 4" xfId="5914" xr:uid="{644E885D-C617-4F25-AEDD-38537D8941C7}"/>
    <cellStyle name="Финансовый 4 3 2 3 3" xfId="1962" xr:uid="{00000000-0005-0000-0000-0000990F0000}"/>
    <cellStyle name="Финансовый 4 3 2 3 3 2" xfId="4235" xr:uid="{00000000-0005-0000-0000-00009A0F0000}"/>
    <cellStyle name="Финансовый 4 3 2 3 3 2 2" xfId="8524" xr:uid="{4FD715E3-B1B1-454B-82A4-FAF00F6E05DA}"/>
    <cellStyle name="Финансовый 4 3 2 3 3 3" xfId="6390" xr:uid="{C21C98C3-83BA-49ED-9A7F-255BE37C0976}"/>
    <cellStyle name="Финансовый 4 3 2 3 4" xfId="3285" xr:uid="{00000000-0005-0000-0000-00009B0F0000}"/>
    <cellStyle name="Финансовый 4 3 2 3 4 2" xfId="7576" xr:uid="{BDCB84BB-F801-436D-BD48-FA1F21C81EB9}"/>
    <cellStyle name="Финансовый 4 3 2 3 5" xfId="5439" xr:uid="{C66E3B2B-79C4-4D14-BB89-AFB06DF87BA9}"/>
    <cellStyle name="Финансовый 4 3 2 4" xfId="1246" xr:uid="{00000000-0005-0000-0000-00009C0F0000}"/>
    <cellStyle name="Финансовый 4 3 2 4 2" xfId="2206" xr:uid="{00000000-0005-0000-0000-00009D0F0000}"/>
    <cellStyle name="Финансовый 4 3 2 4 2 2" xfId="4479" xr:uid="{00000000-0005-0000-0000-00009E0F0000}"/>
    <cellStyle name="Финансовый 4 3 2 4 2 2 2" xfId="8768" xr:uid="{736BF6BB-AC32-45E1-A941-218452DB2A77}"/>
    <cellStyle name="Финансовый 4 3 2 4 2 3" xfId="6634" xr:uid="{B892D5E9-39DA-4EEF-9CB6-07634D649332}"/>
    <cellStyle name="Финансовый 4 3 2 4 3" xfId="3529" xr:uid="{00000000-0005-0000-0000-00009F0F0000}"/>
    <cellStyle name="Финансовый 4 3 2 4 3 2" xfId="7820" xr:uid="{C5303876-A94C-4F1C-B600-43F0A78762D4}"/>
    <cellStyle name="Финансовый 4 3 2 4 4" xfId="5686" xr:uid="{86B2CA8A-FEAC-4B12-83D7-BA1571D51025}"/>
    <cellStyle name="Финансовый 4 3 2 5" xfId="1731" xr:uid="{00000000-0005-0000-0000-0000A00F0000}"/>
    <cellStyle name="Финансовый 4 3 2 5 2" xfId="4007" xr:uid="{00000000-0005-0000-0000-0000A10F0000}"/>
    <cellStyle name="Финансовый 4 3 2 5 2 2" xfId="8296" xr:uid="{E2B258AC-85B9-4B99-9DDF-CFFD09F46702}"/>
    <cellStyle name="Финансовый 4 3 2 5 3" xfId="6162" xr:uid="{CC296581-FF06-40A8-AB63-A9D32A6FA5A0}"/>
    <cellStyle name="Финансовый 4 3 2 6" xfId="2821" xr:uid="{00000000-0005-0000-0000-0000A20F0000}"/>
    <cellStyle name="Финансовый 4 3 2 6 2" xfId="4965" xr:uid="{00000000-0005-0000-0000-0000A30F0000}"/>
    <cellStyle name="Финансовый 4 3 2 6 2 2" xfId="9247" xr:uid="{66D752D1-69D9-454D-BACB-017F126F8FC5}"/>
    <cellStyle name="Финансовый 4 3 2 6 3" xfId="7115" xr:uid="{AE880C32-70E5-4667-A7AE-BE6A6D70F3D1}"/>
    <cellStyle name="Финансовый 4 3 2 7" xfId="2943" xr:uid="{00000000-0005-0000-0000-0000A40F0000}"/>
    <cellStyle name="Финансовый 4 3 2 7 2" xfId="7234" xr:uid="{2B6FB5EB-4BC8-41AC-9C7A-5D9C98A78533}"/>
    <cellStyle name="Финансовый 4 3 2 8" xfId="3057" xr:uid="{00000000-0005-0000-0000-0000A50F0000}"/>
    <cellStyle name="Финансовый 4 3 2 8 2" xfId="7348" xr:uid="{EC7D53F9-5CBC-46BF-94B4-F401ECEB4C47}"/>
    <cellStyle name="Финансовый 4 3 2 9" xfId="5085" xr:uid="{00000000-0005-0000-0000-0000A60F0000}"/>
    <cellStyle name="Финансовый 4 3 2 9 2" xfId="9366" xr:uid="{B90B0333-A355-4C5D-87DA-D99A82D79273}"/>
    <cellStyle name="Финансовый 4 3 3" xfId="606" xr:uid="{00000000-0005-0000-0000-0000A70F0000}"/>
    <cellStyle name="Финансовый 4 3 3 2" xfId="930" xr:uid="{00000000-0005-0000-0000-0000A80F0000}"/>
    <cellStyle name="Финансовый 4 3 3 2 2" xfId="1532" xr:uid="{00000000-0005-0000-0000-0000A90F0000}"/>
    <cellStyle name="Финансовый 4 3 3 2 2 2" xfId="2491" xr:uid="{00000000-0005-0000-0000-0000AA0F0000}"/>
    <cellStyle name="Финансовый 4 3 3 2 2 2 2" xfId="4764" xr:uid="{00000000-0005-0000-0000-0000AB0F0000}"/>
    <cellStyle name="Финансовый 4 3 3 2 2 2 2 2" xfId="9053" xr:uid="{87A29BEC-88D8-49AF-B4C8-3C3E11658B0E}"/>
    <cellStyle name="Финансовый 4 3 3 2 2 2 3" xfId="6919" xr:uid="{77E8EB7F-E862-45DE-939B-AB731AE42E5A}"/>
    <cellStyle name="Финансовый 4 3 3 2 2 3" xfId="3814" xr:uid="{00000000-0005-0000-0000-0000AC0F0000}"/>
    <cellStyle name="Финансовый 4 3 3 2 2 3 2" xfId="8105" xr:uid="{C6B5ECF4-6831-4E52-955E-F6C7D52A1BB4}"/>
    <cellStyle name="Финансовый 4 3 3 2 2 4" xfId="5971" xr:uid="{5069DDF0-84A6-46D1-B836-E07DCF405F79}"/>
    <cellStyle name="Финансовый 4 3 3 2 3" xfId="2019" xr:uid="{00000000-0005-0000-0000-0000AD0F0000}"/>
    <cellStyle name="Финансовый 4 3 3 2 3 2" xfId="4292" xr:uid="{00000000-0005-0000-0000-0000AE0F0000}"/>
    <cellStyle name="Финансовый 4 3 3 2 3 2 2" xfId="8581" xr:uid="{813494A0-11C0-4099-85C7-BC7C3D0B0856}"/>
    <cellStyle name="Финансовый 4 3 3 2 3 3" xfId="6447" xr:uid="{E7A1C4FA-3067-4BD0-A528-72B7FB06492E}"/>
    <cellStyle name="Финансовый 4 3 3 2 4" xfId="3342" xr:uid="{00000000-0005-0000-0000-0000AF0F0000}"/>
    <cellStyle name="Финансовый 4 3 3 2 4 2" xfId="7633" xr:uid="{1F1FE7C0-5A31-4D7C-A8EE-9072006CF23D}"/>
    <cellStyle name="Финансовый 4 3 3 2 5" xfId="5496" xr:uid="{25C032AC-0282-4945-BE9E-E5E1A9BE76BB}"/>
    <cellStyle name="Финансовый 4 3 3 3" xfId="1304" xr:uid="{00000000-0005-0000-0000-0000B00F0000}"/>
    <cellStyle name="Финансовый 4 3 3 3 2" xfId="2263" xr:uid="{00000000-0005-0000-0000-0000B10F0000}"/>
    <cellStyle name="Финансовый 4 3 3 3 2 2" xfId="4536" xr:uid="{00000000-0005-0000-0000-0000B20F0000}"/>
    <cellStyle name="Финансовый 4 3 3 3 2 2 2" xfId="8825" xr:uid="{F96874C4-0992-4D43-9F2B-DD3B780AE16B}"/>
    <cellStyle name="Финансовый 4 3 3 3 2 3" xfId="6691" xr:uid="{647A217F-720E-4ED6-8A47-1B310F6BB83F}"/>
    <cellStyle name="Финансовый 4 3 3 3 3" xfId="3586" xr:uid="{00000000-0005-0000-0000-0000B30F0000}"/>
    <cellStyle name="Финансовый 4 3 3 3 3 2" xfId="7877" xr:uid="{5E35D7DA-9C5B-4441-ACB1-70E6948FCAA7}"/>
    <cellStyle name="Финансовый 4 3 3 3 4" xfId="5743" xr:uid="{BD57CB2B-D2BE-4E35-A6A6-C68FD682D554}"/>
    <cellStyle name="Финансовый 4 3 3 4" xfId="1790" xr:uid="{00000000-0005-0000-0000-0000B40F0000}"/>
    <cellStyle name="Финансовый 4 3 3 4 2" xfId="4064" xr:uid="{00000000-0005-0000-0000-0000B50F0000}"/>
    <cellStyle name="Финансовый 4 3 3 4 2 2" xfId="8353" xr:uid="{5F9C6043-0A06-478A-9BE7-7669E639BB21}"/>
    <cellStyle name="Финансовый 4 3 3 4 3" xfId="6219" xr:uid="{A0F9099B-E513-4F21-902D-F1781818231F}"/>
    <cellStyle name="Финансовый 4 3 3 5" xfId="3114" xr:uid="{00000000-0005-0000-0000-0000B60F0000}"/>
    <cellStyle name="Финансовый 4 3 3 5 2" xfId="7405" xr:uid="{8C13F272-B465-4A18-8ECB-0815CE8010C0}"/>
    <cellStyle name="Финансовый 4 3 3 6" xfId="5266" xr:uid="{A8D6E106-B071-4E80-B1EB-26356B6E370A}"/>
    <cellStyle name="Финансовый 4 3 4" xfId="815" xr:uid="{00000000-0005-0000-0000-0000B70F0000}"/>
    <cellStyle name="Финансовый 4 3 4 2" xfId="1418" xr:uid="{00000000-0005-0000-0000-0000B80F0000}"/>
    <cellStyle name="Финансовый 4 3 4 2 2" xfId="2377" xr:uid="{00000000-0005-0000-0000-0000B90F0000}"/>
    <cellStyle name="Финансовый 4 3 4 2 2 2" xfId="4650" xr:uid="{00000000-0005-0000-0000-0000BA0F0000}"/>
    <cellStyle name="Финансовый 4 3 4 2 2 2 2" xfId="8939" xr:uid="{07EC3D9E-DCD9-415F-B1F7-358BC504319C}"/>
    <cellStyle name="Финансовый 4 3 4 2 2 3" xfId="6805" xr:uid="{D918DB96-9EE2-499A-9CDC-6EE8D6634F8B}"/>
    <cellStyle name="Финансовый 4 3 4 2 3" xfId="3700" xr:uid="{00000000-0005-0000-0000-0000BB0F0000}"/>
    <cellStyle name="Финансовый 4 3 4 2 3 2" xfId="7991" xr:uid="{B3B253FD-516B-4840-B2F3-8940515E51B1}"/>
    <cellStyle name="Финансовый 4 3 4 2 4" xfId="5857" xr:uid="{519DAF10-44D5-4833-97F4-08A14579926B}"/>
    <cellStyle name="Финансовый 4 3 4 3" xfId="1905" xr:uid="{00000000-0005-0000-0000-0000BC0F0000}"/>
    <cellStyle name="Финансовый 4 3 4 3 2" xfId="4178" xr:uid="{00000000-0005-0000-0000-0000BD0F0000}"/>
    <cellStyle name="Финансовый 4 3 4 3 2 2" xfId="8467" xr:uid="{F3E9081D-368A-48C8-9824-3D6E67A0ACCD}"/>
    <cellStyle name="Финансовый 4 3 4 3 3" xfId="6333" xr:uid="{22E63E98-9FAA-437C-ADCB-CEEB0A8CE4BE}"/>
    <cellStyle name="Финансовый 4 3 4 4" xfId="3228" xr:uid="{00000000-0005-0000-0000-0000BE0F0000}"/>
    <cellStyle name="Финансовый 4 3 4 4 2" xfId="7519" xr:uid="{19FECE46-275D-43F0-B70B-D2557534DA62}"/>
    <cellStyle name="Финансовый 4 3 4 5" xfId="5382" xr:uid="{0D8E6AA5-3E17-4C17-AD38-34A1D29FA404}"/>
    <cellStyle name="Финансовый 4 3 5" xfId="1189" xr:uid="{00000000-0005-0000-0000-0000BF0F0000}"/>
    <cellStyle name="Финансовый 4 3 5 2" xfId="2149" xr:uid="{00000000-0005-0000-0000-0000C00F0000}"/>
    <cellStyle name="Финансовый 4 3 5 2 2" xfId="4422" xr:uid="{00000000-0005-0000-0000-0000C10F0000}"/>
    <cellStyle name="Финансовый 4 3 5 2 2 2" xfId="8711" xr:uid="{AD51E897-E4F6-42E0-A35E-2785D9BFD5D2}"/>
    <cellStyle name="Финансовый 4 3 5 2 3" xfId="6577" xr:uid="{B8B0516B-5C81-4B5B-80BF-69C0F8148F66}"/>
    <cellStyle name="Финансовый 4 3 5 3" xfId="3472" xr:uid="{00000000-0005-0000-0000-0000C20F0000}"/>
    <cellStyle name="Финансовый 4 3 5 3 2" xfId="7763" xr:uid="{669928FD-C9C1-4D0F-AC74-5D0A0D02CA16}"/>
    <cellStyle name="Финансовый 4 3 5 4" xfId="5629" xr:uid="{5A644250-39D8-4165-B79D-0711D979A0DD}"/>
    <cellStyle name="Финансовый 4 3 6" xfId="1674" xr:uid="{00000000-0005-0000-0000-0000C30F0000}"/>
    <cellStyle name="Финансовый 4 3 6 2" xfId="3950" xr:uid="{00000000-0005-0000-0000-0000C40F0000}"/>
    <cellStyle name="Финансовый 4 3 6 2 2" xfId="8239" xr:uid="{D235C887-DB50-4092-B2ED-E8B00AD30570}"/>
    <cellStyle name="Финансовый 4 3 6 3" xfId="6105" xr:uid="{B31193EF-89AA-4890-8C1C-067216AF9B05}"/>
    <cellStyle name="Финансовый 4 3 7" xfId="2764" xr:uid="{00000000-0005-0000-0000-0000C50F0000}"/>
    <cellStyle name="Финансовый 4 3 7 2" xfId="4908" xr:uid="{00000000-0005-0000-0000-0000C60F0000}"/>
    <cellStyle name="Финансовый 4 3 7 2 2" xfId="9190" xr:uid="{58B916C9-C8C5-4872-808E-8589D49E820C}"/>
    <cellStyle name="Финансовый 4 3 7 3" xfId="7058" xr:uid="{C750F57C-433E-426B-B98A-DB394099988C}"/>
    <cellStyle name="Финансовый 4 3 8" xfId="2886" xr:uid="{00000000-0005-0000-0000-0000C70F0000}"/>
    <cellStyle name="Финансовый 4 3 8 2" xfId="7177" xr:uid="{27E04878-0C33-4017-8068-1E70BBC96218}"/>
    <cellStyle name="Финансовый 4 3 9" xfId="3000" xr:uid="{00000000-0005-0000-0000-0000C80F0000}"/>
    <cellStyle name="Финансовый 4 3 9 2" xfId="7291" xr:uid="{8A1C9D36-4084-4C99-814F-5F7440765702}"/>
    <cellStyle name="Финансовый 4 4" xfId="398" xr:uid="{00000000-0005-0000-0000-0000C90F0000}"/>
    <cellStyle name="Финансовый 4 4 10" xfId="5047" xr:uid="{00000000-0005-0000-0000-0000CA0F0000}"/>
    <cellStyle name="Финансовый 4 4 10 2" xfId="9328" xr:uid="{F9992372-C10F-4648-A4B2-9BD7B076DC47}"/>
    <cellStyle name="Финансовый 4 4 11" xfId="5169" xr:uid="{8078B794-081D-4CCA-924F-90BE2759796A}"/>
    <cellStyle name="Финансовый 4 4 12" xfId="9402" xr:uid="{F58C0FAC-8BC4-48AF-B287-10BBD71611DD}"/>
    <cellStyle name="Финансовый 4 4 2" xfId="499" xr:uid="{00000000-0005-0000-0000-0000CB0F0000}"/>
    <cellStyle name="Финансовый 4 4 2 10" xfId="5227" xr:uid="{86A93BF2-202D-4353-AB12-42ED0B5B5916}"/>
    <cellStyle name="Финансовый 4 4 2 2" xfId="685" xr:uid="{00000000-0005-0000-0000-0000CC0F0000}"/>
    <cellStyle name="Финансовый 4 4 2 2 2" xfId="1006" xr:uid="{00000000-0005-0000-0000-0000CD0F0000}"/>
    <cellStyle name="Финансовый 4 4 2 2 2 2" xfId="1608" xr:uid="{00000000-0005-0000-0000-0000CE0F0000}"/>
    <cellStyle name="Финансовый 4 4 2 2 2 2 2" xfId="2567" xr:uid="{00000000-0005-0000-0000-0000CF0F0000}"/>
    <cellStyle name="Финансовый 4 4 2 2 2 2 2 2" xfId="4840" xr:uid="{00000000-0005-0000-0000-0000D00F0000}"/>
    <cellStyle name="Финансовый 4 4 2 2 2 2 2 2 2" xfId="9129" xr:uid="{397BB198-05E7-4AD8-BE1E-30A34343E054}"/>
    <cellStyle name="Финансовый 4 4 2 2 2 2 2 3" xfId="6995" xr:uid="{FE14EF57-3CD1-4408-8F5E-FFC15A1F8A64}"/>
    <cellStyle name="Финансовый 4 4 2 2 2 2 3" xfId="3890" xr:uid="{00000000-0005-0000-0000-0000D10F0000}"/>
    <cellStyle name="Финансовый 4 4 2 2 2 2 3 2" xfId="8181" xr:uid="{DCB860EA-6F32-47A5-914A-1AEB3324D5D4}"/>
    <cellStyle name="Финансовый 4 4 2 2 2 2 4" xfId="6047" xr:uid="{70AB62A2-206C-4412-9B4E-5277EC8B1D92}"/>
    <cellStyle name="Финансовый 4 4 2 2 2 3" xfId="2095" xr:uid="{00000000-0005-0000-0000-0000D20F0000}"/>
    <cellStyle name="Финансовый 4 4 2 2 2 3 2" xfId="4368" xr:uid="{00000000-0005-0000-0000-0000D30F0000}"/>
    <cellStyle name="Финансовый 4 4 2 2 2 3 2 2" xfId="8657" xr:uid="{B974CEEB-4E86-4C10-A774-A784413927EF}"/>
    <cellStyle name="Финансовый 4 4 2 2 2 3 3" xfId="6523" xr:uid="{272CDEAF-D748-4FF8-ABA8-36DB0E403A6B}"/>
    <cellStyle name="Финансовый 4 4 2 2 2 4" xfId="3418" xr:uid="{00000000-0005-0000-0000-0000D40F0000}"/>
    <cellStyle name="Финансовый 4 4 2 2 2 4 2" xfId="7709" xr:uid="{9C8C39AA-403C-4891-A5E8-B2C7020294A1}"/>
    <cellStyle name="Финансовый 4 4 2 2 2 5" xfId="5572" xr:uid="{A3CA782E-2893-47E1-9602-06414C7BE626}"/>
    <cellStyle name="Финансовый 4 4 2 2 3" xfId="1380" xr:uid="{00000000-0005-0000-0000-0000D50F0000}"/>
    <cellStyle name="Финансовый 4 4 2 2 3 2" xfId="2339" xr:uid="{00000000-0005-0000-0000-0000D60F0000}"/>
    <cellStyle name="Финансовый 4 4 2 2 3 2 2" xfId="4612" xr:uid="{00000000-0005-0000-0000-0000D70F0000}"/>
    <cellStyle name="Финансовый 4 4 2 2 3 2 2 2" xfId="8901" xr:uid="{5964161D-B517-426E-8FC0-946C0FEC9C12}"/>
    <cellStyle name="Финансовый 4 4 2 2 3 2 3" xfId="6767" xr:uid="{77D45559-BC37-4783-89EA-9E2CCCC183B7}"/>
    <cellStyle name="Финансовый 4 4 2 2 3 3" xfId="3662" xr:uid="{00000000-0005-0000-0000-0000D80F0000}"/>
    <cellStyle name="Финансовый 4 4 2 2 3 3 2" xfId="7953" xr:uid="{5210042B-F912-4525-85E3-6DA6CD3BD25F}"/>
    <cellStyle name="Финансовый 4 4 2 2 3 4" xfId="5819" xr:uid="{4B2FD612-B878-4EDF-A404-3A20BB14D1BB}"/>
    <cellStyle name="Финансовый 4 4 2 2 4" xfId="1866" xr:uid="{00000000-0005-0000-0000-0000D90F0000}"/>
    <cellStyle name="Финансовый 4 4 2 2 4 2" xfId="4140" xr:uid="{00000000-0005-0000-0000-0000DA0F0000}"/>
    <cellStyle name="Финансовый 4 4 2 2 4 2 2" xfId="8429" xr:uid="{F79D8BE8-3E32-4BEC-BCAA-BE88EDE6F1D6}"/>
    <cellStyle name="Финансовый 4 4 2 2 4 3" xfId="6295" xr:uid="{A314EB75-94CC-46C5-8D32-1A041353C42B}"/>
    <cellStyle name="Финансовый 4 4 2 2 5" xfId="3190" xr:uid="{00000000-0005-0000-0000-0000DB0F0000}"/>
    <cellStyle name="Финансовый 4 4 2 2 5 2" xfId="7481" xr:uid="{62B81626-60CF-4B1E-93F5-06B6EB556BEF}"/>
    <cellStyle name="Финансовый 4 4 2 2 6" xfId="5342" xr:uid="{EB64E2E7-3CA2-4888-BD2D-73E376B2B4FF}"/>
    <cellStyle name="Финансовый 4 4 2 3" xfId="891" xr:uid="{00000000-0005-0000-0000-0000DC0F0000}"/>
    <cellStyle name="Финансовый 4 4 2 3 2" xfId="1494" xr:uid="{00000000-0005-0000-0000-0000DD0F0000}"/>
    <cellStyle name="Финансовый 4 4 2 3 2 2" xfId="2453" xr:uid="{00000000-0005-0000-0000-0000DE0F0000}"/>
    <cellStyle name="Финансовый 4 4 2 3 2 2 2" xfId="4726" xr:uid="{00000000-0005-0000-0000-0000DF0F0000}"/>
    <cellStyle name="Финансовый 4 4 2 3 2 2 2 2" xfId="9015" xr:uid="{3041ECCE-A925-413E-BA29-8528E83C5A8B}"/>
    <cellStyle name="Финансовый 4 4 2 3 2 2 3" xfId="6881" xr:uid="{05F76D8B-D210-4F25-93F9-A6FD0F88DEE6}"/>
    <cellStyle name="Финансовый 4 4 2 3 2 3" xfId="3776" xr:uid="{00000000-0005-0000-0000-0000E00F0000}"/>
    <cellStyle name="Финансовый 4 4 2 3 2 3 2" xfId="8067" xr:uid="{C77CBF9C-B001-45BA-B5CB-DF3F348707E0}"/>
    <cellStyle name="Финансовый 4 4 2 3 2 4" xfId="5933" xr:uid="{7D9700F0-3C93-4317-84DD-E4A7B307D76A}"/>
    <cellStyle name="Финансовый 4 4 2 3 3" xfId="1981" xr:uid="{00000000-0005-0000-0000-0000E10F0000}"/>
    <cellStyle name="Финансовый 4 4 2 3 3 2" xfId="4254" xr:uid="{00000000-0005-0000-0000-0000E20F0000}"/>
    <cellStyle name="Финансовый 4 4 2 3 3 2 2" xfId="8543" xr:uid="{13C12286-6C4D-4C67-961C-DB6C67588273}"/>
    <cellStyle name="Финансовый 4 4 2 3 3 3" xfId="6409" xr:uid="{4B5CD1B6-BCD7-49B8-9C76-E739632389CB}"/>
    <cellStyle name="Финансовый 4 4 2 3 4" xfId="3304" xr:uid="{00000000-0005-0000-0000-0000E30F0000}"/>
    <cellStyle name="Финансовый 4 4 2 3 4 2" xfId="7595" xr:uid="{CDB91E02-0ADB-44DB-9D0D-13090DBB6803}"/>
    <cellStyle name="Финансовый 4 4 2 3 5" xfId="5458" xr:uid="{3D644259-EF92-44B2-9AF0-A30DD17151FC}"/>
    <cellStyle name="Финансовый 4 4 2 4" xfId="1265" xr:uid="{00000000-0005-0000-0000-0000E40F0000}"/>
    <cellStyle name="Финансовый 4 4 2 4 2" xfId="2225" xr:uid="{00000000-0005-0000-0000-0000E50F0000}"/>
    <cellStyle name="Финансовый 4 4 2 4 2 2" xfId="4498" xr:uid="{00000000-0005-0000-0000-0000E60F0000}"/>
    <cellStyle name="Финансовый 4 4 2 4 2 2 2" xfId="8787" xr:uid="{E1120028-1046-4BCA-AE32-2D5A77144E68}"/>
    <cellStyle name="Финансовый 4 4 2 4 2 3" xfId="6653" xr:uid="{E60598EF-2B39-4C07-BC41-EC58EC60BC71}"/>
    <cellStyle name="Финансовый 4 4 2 4 3" xfId="3548" xr:uid="{00000000-0005-0000-0000-0000E70F0000}"/>
    <cellStyle name="Финансовый 4 4 2 4 3 2" xfId="7839" xr:uid="{06AB5487-3943-4F8B-994C-12345AEF463C}"/>
    <cellStyle name="Финансовый 4 4 2 4 4" xfId="5705" xr:uid="{97609A1D-16F0-4063-95BB-971495BAA389}"/>
    <cellStyle name="Финансовый 4 4 2 5" xfId="1750" xr:uid="{00000000-0005-0000-0000-0000E80F0000}"/>
    <cellStyle name="Финансовый 4 4 2 5 2" xfId="4026" xr:uid="{00000000-0005-0000-0000-0000E90F0000}"/>
    <cellStyle name="Финансовый 4 4 2 5 2 2" xfId="8315" xr:uid="{B053F0E5-36F1-4938-BEC1-EA09336366A9}"/>
    <cellStyle name="Финансовый 4 4 2 5 3" xfId="6181" xr:uid="{2C90D542-C1B8-4457-BD73-49A76DCA5343}"/>
    <cellStyle name="Финансовый 4 4 2 6" xfId="2840" xr:uid="{00000000-0005-0000-0000-0000EA0F0000}"/>
    <cellStyle name="Финансовый 4 4 2 6 2" xfId="4984" xr:uid="{00000000-0005-0000-0000-0000EB0F0000}"/>
    <cellStyle name="Финансовый 4 4 2 6 2 2" xfId="9266" xr:uid="{D52939BB-1FC7-448E-B1C6-70240D1B3686}"/>
    <cellStyle name="Финансовый 4 4 2 6 3" xfId="7134" xr:uid="{6EA860BE-62E9-4726-BD4F-1C1DD0008024}"/>
    <cellStyle name="Финансовый 4 4 2 7" xfId="2962" xr:uid="{00000000-0005-0000-0000-0000EC0F0000}"/>
    <cellStyle name="Финансовый 4 4 2 7 2" xfId="7253" xr:uid="{B17ACEFE-9E7C-4EA6-AFD9-3C49F37909EA}"/>
    <cellStyle name="Финансовый 4 4 2 8" xfId="3076" xr:uid="{00000000-0005-0000-0000-0000ED0F0000}"/>
    <cellStyle name="Финансовый 4 4 2 8 2" xfId="7367" xr:uid="{8AFB781C-5639-4F56-8E8E-AF60647AC87D}"/>
    <cellStyle name="Финансовый 4 4 2 9" xfId="5104" xr:uid="{00000000-0005-0000-0000-0000EE0F0000}"/>
    <cellStyle name="Финансовый 4 4 2 9 2" xfId="9385" xr:uid="{54D5ABEE-56FA-4134-9D76-459907F075AB}"/>
    <cellStyle name="Финансовый 4 4 3" xfId="626" xr:uid="{00000000-0005-0000-0000-0000EF0F0000}"/>
    <cellStyle name="Финансовый 4 4 3 2" xfId="949" xr:uid="{00000000-0005-0000-0000-0000F00F0000}"/>
    <cellStyle name="Финансовый 4 4 3 2 2" xfId="1551" xr:uid="{00000000-0005-0000-0000-0000F10F0000}"/>
    <cellStyle name="Финансовый 4 4 3 2 2 2" xfId="2510" xr:uid="{00000000-0005-0000-0000-0000F20F0000}"/>
    <cellStyle name="Финансовый 4 4 3 2 2 2 2" xfId="4783" xr:uid="{00000000-0005-0000-0000-0000F30F0000}"/>
    <cellStyle name="Финансовый 4 4 3 2 2 2 2 2" xfId="9072" xr:uid="{E26CA3FA-4823-426D-B580-63E3B4DDFD6C}"/>
    <cellStyle name="Финансовый 4 4 3 2 2 2 3" xfId="6938" xr:uid="{7096BC69-D6E8-46E5-AA77-4386498DE347}"/>
    <cellStyle name="Финансовый 4 4 3 2 2 3" xfId="3833" xr:uid="{00000000-0005-0000-0000-0000F40F0000}"/>
    <cellStyle name="Финансовый 4 4 3 2 2 3 2" xfId="8124" xr:uid="{85885B74-CC7A-4CE0-B6B8-2423114AC539}"/>
    <cellStyle name="Финансовый 4 4 3 2 2 4" xfId="5990" xr:uid="{35B5B112-3B3F-4ACD-BBE5-97F645A0AC93}"/>
    <cellStyle name="Финансовый 4 4 3 2 3" xfId="2038" xr:uid="{00000000-0005-0000-0000-0000F50F0000}"/>
    <cellStyle name="Финансовый 4 4 3 2 3 2" xfId="4311" xr:uid="{00000000-0005-0000-0000-0000F60F0000}"/>
    <cellStyle name="Финансовый 4 4 3 2 3 2 2" xfId="8600" xr:uid="{40B91F36-6B72-46A1-96F1-9F7836CE3CBC}"/>
    <cellStyle name="Финансовый 4 4 3 2 3 3" xfId="6466" xr:uid="{CE71D943-73C5-4F9C-889C-C50240E70108}"/>
    <cellStyle name="Финансовый 4 4 3 2 4" xfId="3361" xr:uid="{00000000-0005-0000-0000-0000F70F0000}"/>
    <cellStyle name="Финансовый 4 4 3 2 4 2" xfId="7652" xr:uid="{FF519E25-0385-415A-AD0C-54B685B2B9EA}"/>
    <cellStyle name="Финансовый 4 4 3 2 5" xfId="5515" xr:uid="{19EC9703-6BB6-4E59-8C82-42CBACFC6072}"/>
    <cellStyle name="Финансовый 4 4 3 3" xfId="1323" xr:uid="{00000000-0005-0000-0000-0000F80F0000}"/>
    <cellStyle name="Финансовый 4 4 3 3 2" xfId="2282" xr:uid="{00000000-0005-0000-0000-0000F90F0000}"/>
    <cellStyle name="Финансовый 4 4 3 3 2 2" xfId="4555" xr:uid="{00000000-0005-0000-0000-0000FA0F0000}"/>
    <cellStyle name="Финансовый 4 4 3 3 2 2 2" xfId="8844" xr:uid="{678DE8A9-B209-4A7C-8A0F-C7A9C4AC4AC6}"/>
    <cellStyle name="Финансовый 4 4 3 3 2 3" xfId="6710" xr:uid="{931BD722-B7A9-4CC4-BBED-835AED0D2040}"/>
    <cellStyle name="Финансовый 4 4 3 3 3" xfId="3605" xr:uid="{00000000-0005-0000-0000-0000FB0F0000}"/>
    <cellStyle name="Финансовый 4 4 3 3 3 2" xfId="7896" xr:uid="{6BFFFEBE-B01E-4C6A-A6C4-FF0A5FCA327A}"/>
    <cellStyle name="Финансовый 4 4 3 3 4" xfId="5762" xr:uid="{E8887E03-407F-4C23-9DDF-5CBF90F56CA1}"/>
    <cellStyle name="Финансовый 4 4 3 4" xfId="1809" xr:uid="{00000000-0005-0000-0000-0000FC0F0000}"/>
    <cellStyle name="Финансовый 4 4 3 4 2" xfId="4083" xr:uid="{00000000-0005-0000-0000-0000FD0F0000}"/>
    <cellStyle name="Финансовый 4 4 3 4 2 2" xfId="8372" xr:uid="{7EE0E3EC-19C9-4212-A3E6-1B7605E8E3CA}"/>
    <cellStyle name="Финансовый 4 4 3 4 3" xfId="6238" xr:uid="{303A57CF-0F19-4B3D-959A-B117DD02C594}"/>
    <cellStyle name="Финансовый 4 4 3 5" xfId="3133" xr:uid="{00000000-0005-0000-0000-0000FE0F0000}"/>
    <cellStyle name="Финансовый 4 4 3 5 2" xfId="7424" xr:uid="{CC3D27CA-BCC4-4669-AF32-9F3053A18B2D}"/>
    <cellStyle name="Финансовый 4 4 3 6" xfId="5285" xr:uid="{A9006EB9-1EAC-4F90-AE5B-156E0E52D839}"/>
    <cellStyle name="Финансовый 4 4 4" xfId="834" xr:uid="{00000000-0005-0000-0000-0000FF0F0000}"/>
    <cellStyle name="Финансовый 4 4 4 2" xfId="1437" xr:uid="{00000000-0005-0000-0000-000000100000}"/>
    <cellStyle name="Финансовый 4 4 4 2 2" xfId="2396" xr:uid="{00000000-0005-0000-0000-000001100000}"/>
    <cellStyle name="Финансовый 4 4 4 2 2 2" xfId="4669" xr:uid="{00000000-0005-0000-0000-000002100000}"/>
    <cellStyle name="Финансовый 4 4 4 2 2 2 2" xfId="8958" xr:uid="{40CB0232-1A2F-4CA1-996F-52D4C0F7D92C}"/>
    <cellStyle name="Финансовый 4 4 4 2 2 3" xfId="6824" xr:uid="{6231748A-353D-42C8-A502-C22D2F12818D}"/>
    <cellStyle name="Финансовый 4 4 4 2 3" xfId="3719" xr:uid="{00000000-0005-0000-0000-000003100000}"/>
    <cellStyle name="Финансовый 4 4 4 2 3 2" xfId="8010" xr:uid="{40A91738-2FD3-4C48-BD14-6193EC636E75}"/>
    <cellStyle name="Финансовый 4 4 4 2 4" xfId="5876" xr:uid="{2FBB0F6B-54D2-451F-82BA-2B1A059C954A}"/>
    <cellStyle name="Финансовый 4 4 4 3" xfId="1924" xr:uid="{00000000-0005-0000-0000-000004100000}"/>
    <cellStyle name="Финансовый 4 4 4 3 2" xfId="4197" xr:uid="{00000000-0005-0000-0000-000005100000}"/>
    <cellStyle name="Финансовый 4 4 4 3 2 2" xfId="8486" xr:uid="{722995E5-25CA-4839-BCF6-6E81C5578C4D}"/>
    <cellStyle name="Финансовый 4 4 4 3 3" xfId="6352" xr:uid="{5614E27C-46BD-4A8E-A255-6BC4EA1CC260}"/>
    <cellStyle name="Финансовый 4 4 4 4" xfId="3247" xr:uid="{00000000-0005-0000-0000-000006100000}"/>
    <cellStyle name="Финансовый 4 4 4 4 2" xfId="7538" xr:uid="{A582541E-46A0-4982-9A25-6CBE3B56356E}"/>
    <cellStyle name="Финансовый 4 4 4 5" xfId="5401" xr:uid="{2175B425-B13A-465A-8996-2133EC631318}"/>
    <cellStyle name="Финансовый 4 4 5" xfId="1208" xr:uid="{00000000-0005-0000-0000-000007100000}"/>
    <cellStyle name="Финансовый 4 4 5 2" xfId="2168" xr:uid="{00000000-0005-0000-0000-000008100000}"/>
    <cellStyle name="Финансовый 4 4 5 2 2" xfId="4441" xr:uid="{00000000-0005-0000-0000-000009100000}"/>
    <cellStyle name="Финансовый 4 4 5 2 2 2" xfId="8730" xr:uid="{6C594B98-0BAD-418A-A022-A9C0272EC954}"/>
    <cellStyle name="Финансовый 4 4 5 2 3" xfId="6596" xr:uid="{6BFB2790-8141-4409-9679-8F2A77204C8C}"/>
    <cellStyle name="Финансовый 4 4 5 3" xfId="3491" xr:uid="{00000000-0005-0000-0000-00000A100000}"/>
    <cellStyle name="Финансовый 4 4 5 3 2" xfId="7782" xr:uid="{3058064A-7EE9-4B5F-A7B1-8BB3911722D2}"/>
    <cellStyle name="Финансовый 4 4 5 4" xfId="5648" xr:uid="{4055C181-2F8C-4C7F-9A59-CD736892AD27}"/>
    <cellStyle name="Финансовый 4 4 6" xfId="1693" xr:uid="{00000000-0005-0000-0000-00000B100000}"/>
    <cellStyle name="Финансовый 4 4 6 2" xfId="3969" xr:uid="{00000000-0005-0000-0000-00000C100000}"/>
    <cellStyle name="Финансовый 4 4 6 2 2" xfId="8258" xr:uid="{E90A38CF-D7A6-4B11-A897-D0201BC1C70C}"/>
    <cellStyle name="Финансовый 4 4 6 3" xfId="6124" xr:uid="{BDFB4E38-C587-4107-9CB5-0C427DCCE1B3}"/>
    <cellStyle name="Финансовый 4 4 7" xfId="2783" xr:uid="{00000000-0005-0000-0000-00000D100000}"/>
    <cellStyle name="Финансовый 4 4 7 2" xfId="4927" xr:uid="{00000000-0005-0000-0000-00000E100000}"/>
    <cellStyle name="Финансовый 4 4 7 2 2" xfId="9209" xr:uid="{7613D3FE-6AD2-477F-BC0B-085186663408}"/>
    <cellStyle name="Финансовый 4 4 7 3" xfId="7077" xr:uid="{D4FC62AC-A4A9-4F08-B392-E759010AC041}"/>
    <cellStyle name="Финансовый 4 4 8" xfId="2905" xr:uid="{00000000-0005-0000-0000-00000F100000}"/>
    <cellStyle name="Финансовый 4 4 8 2" xfId="7196" xr:uid="{D13730F2-94BE-45F1-835C-F7E425438E0D}"/>
    <cellStyle name="Финансовый 4 4 9" xfId="3019" xr:uid="{00000000-0005-0000-0000-000010100000}"/>
    <cellStyle name="Финансовый 4 4 9 2" xfId="7310" xr:uid="{A60ED704-1087-4A24-BDCA-D3AE6021EF80}"/>
    <cellStyle name="Финансовый 4 5" xfId="460" xr:uid="{00000000-0005-0000-0000-000011100000}"/>
    <cellStyle name="Финансовый 4 5 10" xfId="5189" xr:uid="{43703481-B390-429A-A70B-18CBF07B4AB9}"/>
    <cellStyle name="Финансовый 4 5 2" xfId="647" xr:uid="{00000000-0005-0000-0000-000012100000}"/>
    <cellStyle name="Финансовый 4 5 2 2" xfId="968" xr:uid="{00000000-0005-0000-0000-000013100000}"/>
    <cellStyle name="Финансовый 4 5 2 2 2" xfId="1570" xr:uid="{00000000-0005-0000-0000-000014100000}"/>
    <cellStyle name="Финансовый 4 5 2 2 2 2" xfId="2529" xr:uid="{00000000-0005-0000-0000-000015100000}"/>
    <cellStyle name="Финансовый 4 5 2 2 2 2 2" xfId="4802" xr:uid="{00000000-0005-0000-0000-000016100000}"/>
    <cellStyle name="Финансовый 4 5 2 2 2 2 2 2" xfId="9091" xr:uid="{D07FB058-2CBC-4F2F-B5C3-33F81816E213}"/>
    <cellStyle name="Финансовый 4 5 2 2 2 2 3" xfId="6957" xr:uid="{34180F70-A440-4688-B9EB-39F8BE1F88BC}"/>
    <cellStyle name="Финансовый 4 5 2 2 2 3" xfId="3852" xr:uid="{00000000-0005-0000-0000-000017100000}"/>
    <cellStyle name="Финансовый 4 5 2 2 2 3 2" xfId="8143" xr:uid="{CE4B99A5-9361-4C42-B789-AFBF33F85818}"/>
    <cellStyle name="Финансовый 4 5 2 2 2 4" xfId="6009" xr:uid="{5BCD7BFB-DB4B-4694-8C6E-7FE92F403FBE}"/>
    <cellStyle name="Финансовый 4 5 2 2 3" xfId="2057" xr:uid="{00000000-0005-0000-0000-000018100000}"/>
    <cellStyle name="Финансовый 4 5 2 2 3 2" xfId="4330" xr:uid="{00000000-0005-0000-0000-000019100000}"/>
    <cellStyle name="Финансовый 4 5 2 2 3 2 2" xfId="8619" xr:uid="{96C69C8B-62B7-43EF-90C1-C3C88266E6EC}"/>
    <cellStyle name="Финансовый 4 5 2 2 3 3" xfId="6485" xr:uid="{5B3B396C-4784-4DD8-9EF8-E8D1592DC58F}"/>
    <cellStyle name="Финансовый 4 5 2 2 4" xfId="3380" xr:uid="{00000000-0005-0000-0000-00001A100000}"/>
    <cellStyle name="Финансовый 4 5 2 2 4 2" xfId="7671" xr:uid="{0F7E8893-AC9B-4761-92C1-C163EB360D08}"/>
    <cellStyle name="Финансовый 4 5 2 2 5" xfId="5534" xr:uid="{734B635B-188C-427A-AED7-E45BCE21A520}"/>
    <cellStyle name="Финансовый 4 5 2 3" xfId="1342" xr:uid="{00000000-0005-0000-0000-00001B100000}"/>
    <cellStyle name="Финансовый 4 5 2 3 2" xfId="2301" xr:uid="{00000000-0005-0000-0000-00001C100000}"/>
    <cellStyle name="Финансовый 4 5 2 3 2 2" xfId="4574" xr:uid="{00000000-0005-0000-0000-00001D100000}"/>
    <cellStyle name="Финансовый 4 5 2 3 2 2 2" xfId="8863" xr:uid="{0AB043FE-0DF2-435A-B58A-BAE24026FC70}"/>
    <cellStyle name="Финансовый 4 5 2 3 2 3" xfId="6729" xr:uid="{9AAB756C-1DC4-4497-95FC-48D50369B35D}"/>
    <cellStyle name="Финансовый 4 5 2 3 3" xfId="3624" xr:uid="{00000000-0005-0000-0000-00001E100000}"/>
    <cellStyle name="Финансовый 4 5 2 3 3 2" xfId="7915" xr:uid="{8D657145-659D-4D3A-88F6-9979DBBC974B}"/>
    <cellStyle name="Финансовый 4 5 2 3 4" xfId="5781" xr:uid="{71C20F1A-ACC6-4A25-B879-EE7DE3BF8196}"/>
    <cellStyle name="Финансовый 4 5 2 4" xfId="1828" xr:uid="{00000000-0005-0000-0000-00001F100000}"/>
    <cellStyle name="Финансовый 4 5 2 4 2" xfId="4102" xr:uid="{00000000-0005-0000-0000-000020100000}"/>
    <cellStyle name="Финансовый 4 5 2 4 2 2" xfId="8391" xr:uid="{DBECED92-0A93-441B-8B68-540835525105}"/>
    <cellStyle name="Финансовый 4 5 2 4 3" xfId="6257" xr:uid="{5918AADC-D6EE-4131-8551-161240B690B2}"/>
    <cellStyle name="Финансовый 4 5 2 5" xfId="3152" xr:uid="{00000000-0005-0000-0000-000021100000}"/>
    <cellStyle name="Финансовый 4 5 2 5 2" xfId="7443" xr:uid="{DA4DB5A1-BE07-4D1C-A72C-2967601E4986}"/>
    <cellStyle name="Финансовый 4 5 2 6" xfId="5304" xr:uid="{001034D4-5D0F-4887-BF5A-C6B78230BB2A}"/>
    <cellStyle name="Финансовый 4 5 3" xfId="853" xr:uid="{00000000-0005-0000-0000-000022100000}"/>
    <cellStyle name="Финансовый 4 5 3 2" xfId="1456" xr:uid="{00000000-0005-0000-0000-000023100000}"/>
    <cellStyle name="Финансовый 4 5 3 2 2" xfId="2415" xr:uid="{00000000-0005-0000-0000-000024100000}"/>
    <cellStyle name="Финансовый 4 5 3 2 2 2" xfId="4688" xr:uid="{00000000-0005-0000-0000-000025100000}"/>
    <cellStyle name="Финансовый 4 5 3 2 2 2 2" xfId="8977" xr:uid="{E4333357-C4FE-4EA9-8F4C-FFBC3FA0AD6B}"/>
    <cellStyle name="Финансовый 4 5 3 2 2 3" xfId="6843" xr:uid="{7ED34755-DC08-47EB-AE87-E74D3AD3B706}"/>
    <cellStyle name="Финансовый 4 5 3 2 3" xfId="3738" xr:uid="{00000000-0005-0000-0000-000026100000}"/>
    <cellStyle name="Финансовый 4 5 3 2 3 2" xfId="8029" xr:uid="{5538C4DD-0162-415A-B51D-5117FE741663}"/>
    <cellStyle name="Финансовый 4 5 3 2 4" xfId="5895" xr:uid="{968BB55C-44AA-43CC-A8F2-B06DD200D0F1}"/>
    <cellStyle name="Финансовый 4 5 3 3" xfId="1943" xr:uid="{00000000-0005-0000-0000-000027100000}"/>
    <cellStyle name="Финансовый 4 5 3 3 2" xfId="4216" xr:uid="{00000000-0005-0000-0000-000028100000}"/>
    <cellStyle name="Финансовый 4 5 3 3 2 2" xfId="8505" xr:uid="{7708D750-D846-45C1-B4A7-F0FAE2852A02}"/>
    <cellStyle name="Финансовый 4 5 3 3 3" xfId="6371" xr:uid="{0620607E-7AF8-4AE3-B351-717D6F2D54D2}"/>
    <cellStyle name="Финансовый 4 5 3 4" xfId="3266" xr:uid="{00000000-0005-0000-0000-000029100000}"/>
    <cellStyle name="Финансовый 4 5 3 4 2" xfId="7557" xr:uid="{3614E7E4-71CD-4388-8DCA-A975A6630892}"/>
    <cellStyle name="Финансовый 4 5 3 5" xfId="5420" xr:uid="{B0319903-C7D0-4288-B2D3-C2773E9151CF}"/>
    <cellStyle name="Финансовый 4 5 4" xfId="1227" xr:uid="{00000000-0005-0000-0000-00002A100000}"/>
    <cellStyle name="Финансовый 4 5 4 2" xfId="2187" xr:uid="{00000000-0005-0000-0000-00002B100000}"/>
    <cellStyle name="Финансовый 4 5 4 2 2" xfId="4460" xr:uid="{00000000-0005-0000-0000-00002C100000}"/>
    <cellStyle name="Финансовый 4 5 4 2 2 2" xfId="8749" xr:uid="{196791B5-6366-49B6-8724-EBAC4D36AB49}"/>
    <cellStyle name="Финансовый 4 5 4 2 3" xfId="6615" xr:uid="{1CBD262A-EC9A-480B-9106-7A9523711F02}"/>
    <cellStyle name="Финансовый 4 5 4 3" xfId="3510" xr:uid="{00000000-0005-0000-0000-00002D100000}"/>
    <cellStyle name="Финансовый 4 5 4 3 2" xfId="7801" xr:uid="{26150DF9-FC32-4BA5-8D1A-BD589898A0B5}"/>
    <cellStyle name="Финансовый 4 5 4 4" xfId="5667" xr:uid="{32D211C9-65CC-42A1-B5BE-B79448A68E2A}"/>
    <cellStyle name="Финансовый 4 5 5" xfId="1712" xr:uid="{00000000-0005-0000-0000-00002E100000}"/>
    <cellStyle name="Финансовый 4 5 5 2" xfId="3988" xr:uid="{00000000-0005-0000-0000-00002F100000}"/>
    <cellStyle name="Финансовый 4 5 5 2 2" xfId="8277" xr:uid="{72D768FA-7050-4D82-B3DA-7192BD0CC527}"/>
    <cellStyle name="Финансовый 4 5 5 3" xfId="6143" xr:uid="{7C19A51C-8383-4A84-A5EB-7322B140264E}"/>
    <cellStyle name="Финансовый 4 5 6" xfId="2802" xr:uid="{00000000-0005-0000-0000-000030100000}"/>
    <cellStyle name="Финансовый 4 5 6 2" xfId="4946" xr:uid="{00000000-0005-0000-0000-000031100000}"/>
    <cellStyle name="Финансовый 4 5 6 2 2" xfId="9228" xr:uid="{757FE262-13E0-4DA1-989F-5F9CD53111C2}"/>
    <cellStyle name="Финансовый 4 5 6 3" xfId="7096" xr:uid="{F7F9E368-7D43-4173-A8AE-72ACEF4FF6E4}"/>
    <cellStyle name="Финансовый 4 5 7" xfId="2924" xr:uid="{00000000-0005-0000-0000-000032100000}"/>
    <cellStyle name="Финансовый 4 5 7 2" xfId="7215" xr:uid="{9D008677-D805-496B-BFF8-88F65860DF84}"/>
    <cellStyle name="Финансовый 4 5 8" xfId="3038" xr:uid="{00000000-0005-0000-0000-000033100000}"/>
    <cellStyle name="Финансовый 4 5 8 2" xfId="7329" xr:uid="{A78774C9-D25C-4297-B62A-B3AB8450E118}"/>
    <cellStyle name="Финансовый 4 5 9" xfId="5066" xr:uid="{00000000-0005-0000-0000-000034100000}"/>
    <cellStyle name="Финансовый 4 5 9 2" xfId="9347" xr:uid="{0D70BEE3-95D3-48FB-BF6C-D6D177BCBE7F}"/>
    <cellStyle name="Финансовый 4 6" xfId="574" xr:uid="{00000000-0005-0000-0000-000035100000}"/>
    <cellStyle name="Финансовый 4 6 2" xfId="911" xr:uid="{00000000-0005-0000-0000-000036100000}"/>
    <cellStyle name="Финансовый 4 6 2 2" xfId="1513" xr:uid="{00000000-0005-0000-0000-000037100000}"/>
    <cellStyle name="Финансовый 4 6 2 2 2" xfId="2472" xr:uid="{00000000-0005-0000-0000-000038100000}"/>
    <cellStyle name="Финансовый 4 6 2 2 2 2" xfId="4745" xr:uid="{00000000-0005-0000-0000-000039100000}"/>
    <cellStyle name="Финансовый 4 6 2 2 2 2 2" xfId="9034" xr:uid="{3BCFFE21-5143-41F3-98E5-A744BD86BA65}"/>
    <cellStyle name="Финансовый 4 6 2 2 2 3" xfId="6900" xr:uid="{2E230CF7-3700-4279-8C4F-5C1CC6F8F4F8}"/>
    <cellStyle name="Финансовый 4 6 2 2 3" xfId="3795" xr:uid="{00000000-0005-0000-0000-00003A100000}"/>
    <cellStyle name="Финансовый 4 6 2 2 3 2" xfId="8086" xr:uid="{ABA1199D-04E6-4EF0-9F4D-9AEF2833CC25}"/>
    <cellStyle name="Финансовый 4 6 2 2 4" xfId="5952" xr:uid="{CE89BB4F-B977-457B-B630-48860495B921}"/>
    <cellStyle name="Финансовый 4 6 2 3" xfId="2000" xr:uid="{00000000-0005-0000-0000-00003B100000}"/>
    <cellStyle name="Финансовый 4 6 2 3 2" xfId="4273" xr:uid="{00000000-0005-0000-0000-00003C100000}"/>
    <cellStyle name="Финансовый 4 6 2 3 2 2" xfId="8562" xr:uid="{68658127-3ACB-42E8-BA85-AE7DFF6CB567}"/>
    <cellStyle name="Финансовый 4 6 2 3 3" xfId="6428" xr:uid="{194AED8D-2195-4E5A-924F-804ECF962D4C}"/>
    <cellStyle name="Финансовый 4 6 2 4" xfId="3323" xr:uid="{00000000-0005-0000-0000-00003D100000}"/>
    <cellStyle name="Финансовый 4 6 2 4 2" xfId="7614" xr:uid="{8985A2A9-D399-4286-9F23-C903AA79506A}"/>
    <cellStyle name="Финансовый 4 6 2 5" xfId="5477" xr:uid="{9C7CEB22-5060-454E-BF4E-5272D21B6694}"/>
    <cellStyle name="Финансовый 4 6 3" xfId="1285" xr:uid="{00000000-0005-0000-0000-00003E100000}"/>
    <cellStyle name="Финансовый 4 6 3 2" xfId="2244" xr:uid="{00000000-0005-0000-0000-00003F100000}"/>
    <cellStyle name="Финансовый 4 6 3 2 2" xfId="4517" xr:uid="{00000000-0005-0000-0000-000040100000}"/>
    <cellStyle name="Финансовый 4 6 3 2 2 2" xfId="8806" xr:uid="{4A7662EB-3B7E-4DB9-B41F-009CE7E40202}"/>
    <cellStyle name="Финансовый 4 6 3 2 3" xfId="6672" xr:uid="{89B28162-962C-4E57-B2F8-C8975B1368D1}"/>
    <cellStyle name="Финансовый 4 6 3 3" xfId="3567" xr:uid="{00000000-0005-0000-0000-000041100000}"/>
    <cellStyle name="Финансовый 4 6 3 3 2" xfId="7858" xr:uid="{4257A700-4ADD-4051-861B-9B3192DEC2BE}"/>
    <cellStyle name="Финансовый 4 6 3 4" xfId="5724" xr:uid="{989EC77F-FFBC-495F-AD59-A6A5AA316331}"/>
    <cellStyle name="Финансовый 4 6 4" xfId="1770" xr:uid="{00000000-0005-0000-0000-000042100000}"/>
    <cellStyle name="Финансовый 4 6 4 2" xfId="4045" xr:uid="{00000000-0005-0000-0000-000043100000}"/>
    <cellStyle name="Финансовый 4 6 4 2 2" xfId="8334" xr:uid="{FFBA5F0A-0D92-401D-9D3C-286D9C8901BF}"/>
    <cellStyle name="Финансовый 4 6 4 3" xfId="6200" xr:uid="{053E037F-7B9D-495C-AB5A-F1BA24A04B77}"/>
    <cellStyle name="Финансовый 4 6 5" xfId="3095" xr:uid="{00000000-0005-0000-0000-000044100000}"/>
    <cellStyle name="Финансовый 4 6 5 2" xfId="7386" xr:uid="{49A52FA3-B9AA-4418-BC71-A843F7529E2E}"/>
    <cellStyle name="Финансовый 4 6 6" xfId="5246" xr:uid="{35DD54A7-2CDB-4F17-BE5E-3ABBD198C481}"/>
    <cellStyle name="Финансовый 4 7" xfId="796" xr:uid="{00000000-0005-0000-0000-000045100000}"/>
    <cellStyle name="Финансовый 4 7 2" xfId="1399" xr:uid="{00000000-0005-0000-0000-000046100000}"/>
    <cellStyle name="Финансовый 4 7 2 2" xfId="2358" xr:uid="{00000000-0005-0000-0000-000047100000}"/>
    <cellStyle name="Финансовый 4 7 2 2 2" xfId="4631" xr:uid="{00000000-0005-0000-0000-000048100000}"/>
    <cellStyle name="Финансовый 4 7 2 2 2 2" xfId="8920" xr:uid="{9A1692B9-5701-4FEF-8CE4-105BA2C4E322}"/>
    <cellStyle name="Финансовый 4 7 2 2 3" xfId="6786" xr:uid="{869C9792-AFE2-4F83-A8FA-E3D96ED64349}"/>
    <cellStyle name="Финансовый 4 7 2 3" xfId="3681" xr:uid="{00000000-0005-0000-0000-000049100000}"/>
    <cellStyle name="Финансовый 4 7 2 3 2" xfId="7972" xr:uid="{50C91CB1-EEC8-4DC0-98CE-C80EA9274148}"/>
    <cellStyle name="Финансовый 4 7 2 4" xfId="5838" xr:uid="{315F54D7-E42C-4DD8-BCAA-1A0A3AA15274}"/>
    <cellStyle name="Финансовый 4 7 3" xfId="1886" xr:uid="{00000000-0005-0000-0000-00004A100000}"/>
    <cellStyle name="Финансовый 4 7 3 2" xfId="4159" xr:uid="{00000000-0005-0000-0000-00004B100000}"/>
    <cellStyle name="Финансовый 4 7 3 2 2" xfId="8448" xr:uid="{6852A07C-C83F-4F1C-82C4-61437A76B41F}"/>
    <cellStyle name="Финансовый 4 7 3 3" xfId="6314" xr:uid="{95BA3490-FF64-4A1F-8896-7984FCE91F61}"/>
    <cellStyle name="Финансовый 4 7 4" xfId="3209" xr:uid="{00000000-0005-0000-0000-00004C100000}"/>
    <cellStyle name="Финансовый 4 7 4 2" xfId="7500" xr:uid="{EE400AA8-F20F-441A-AC4C-244652CBB19A}"/>
    <cellStyle name="Финансовый 4 7 5" xfId="5363" xr:uid="{963C839C-6940-4155-B5D5-39A0A5287126}"/>
    <cellStyle name="Финансовый 4 8" xfId="1170" xr:uid="{00000000-0005-0000-0000-00004D100000}"/>
    <cellStyle name="Финансовый 4 8 2" xfId="2130" xr:uid="{00000000-0005-0000-0000-00004E100000}"/>
    <cellStyle name="Финансовый 4 8 2 2" xfId="4403" xr:uid="{00000000-0005-0000-0000-00004F100000}"/>
    <cellStyle name="Финансовый 4 8 2 2 2" xfId="8692" xr:uid="{35038095-C59E-49E3-928B-8EF3DE71F28B}"/>
    <cellStyle name="Финансовый 4 8 2 3" xfId="6558" xr:uid="{7300CC35-3D51-4C3E-B1BC-E1F5897195D4}"/>
    <cellStyle name="Финансовый 4 8 3" xfId="3453" xr:uid="{00000000-0005-0000-0000-000050100000}"/>
    <cellStyle name="Финансовый 4 8 3 2" xfId="7744" xr:uid="{01CE4D19-3C2A-464E-950C-6BDE2CDCC784}"/>
    <cellStyle name="Финансовый 4 8 4" xfId="5610" xr:uid="{F9D7CF8A-CF52-4719-98D4-A301E9AB66BA}"/>
    <cellStyle name="Финансовый 4 9" xfId="1653" xr:uid="{00000000-0005-0000-0000-000051100000}"/>
    <cellStyle name="Финансовый 4 9 2" xfId="3931" xr:uid="{00000000-0005-0000-0000-000052100000}"/>
    <cellStyle name="Финансовый 4 9 2 2" xfId="8220" xr:uid="{2DE74E4B-3872-4A15-AC16-F5743978DD2B}"/>
    <cellStyle name="Финансовый 4 9 3" xfId="6086" xr:uid="{27517AEC-891F-4899-BF54-C322EC479D10}"/>
    <cellStyle name="Финансовый 40" xfId="2643" xr:uid="{00000000-0005-0000-0000-000053100000}"/>
    <cellStyle name="Финансовый 41" xfId="2644" xr:uid="{00000000-0005-0000-0000-000054100000}"/>
    <cellStyle name="Финансовый 42" xfId="2645" xr:uid="{00000000-0005-0000-0000-000055100000}"/>
    <cellStyle name="Финансовый 43" xfId="2646" xr:uid="{00000000-0005-0000-0000-000056100000}"/>
    <cellStyle name="Финансовый 44" xfId="2647" xr:uid="{00000000-0005-0000-0000-000057100000}"/>
    <cellStyle name="Финансовый 45" xfId="2648" xr:uid="{00000000-0005-0000-0000-000058100000}"/>
    <cellStyle name="Финансовый 46" xfId="2649" xr:uid="{00000000-0005-0000-0000-000059100000}"/>
    <cellStyle name="Финансовый 47" xfId="2650" xr:uid="{00000000-0005-0000-0000-00005A100000}"/>
    <cellStyle name="Финансовый 471" xfId="2681" xr:uid="{00000000-0005-0000-0000-00005B100000}"/>
    <cellStyle name="Финансовый 48" xfId="2651" xr:uid="{00000000-0005-0000-0000-00005C100000}"/>
    <cellStyle name="Финансовый 49" xfId="2652" xr:uid="{00000000-0005-0000-0000-00005D100000}"/>
    <cellStyle name="Финансовый 5" xfId="204" xr:uid="{00000000-0005-0000-0000-00005E100000}"/>
    <cellStyle name="Финансовый 5 10" xfId="2612" xr:uid="{00000000-0005-0000-0000-00005F100000}"/>
    <cellStyle name="Финансовый 5 11" xfId="2749" xr:uid="{00000000-0005-0000-0000-000060100000}"/>
    <cellStyle name="Финансовый 5 11 2" xfId="4893" xr:uid="{00000000-0005-0000-0000-000061100000}"/>
    <cellStyle name="Финансовый 5 11 2 2" xfId="9175" xr:uid="{BDA336BF-7770-4CFF-AF6C-10B67A8E4A13}"/>
    <cellStyle name="Финансовый 5 11 3" xfId="7043" xr:uid="{6AA1EDA1-E9B3-4276-9585-433BF1E4AEF2}"/>
    <cellStyle name="Финансовый 5 12" xfId="2871" xr:uid="{00000000-0005-0000-0000-000062100000}"/>
    <cellStyle name="Финансовый 5 12 2" xfId="7162" xr:uid="{C8AD7077-E21A-4257-8788-DBD4DD81EA63}"/>
    <cellStyle name="Финансовый 5 13" xfId="2985" xr:uid="{00000000-0005-0000-0000-000063100000}"/>
    <cellStyle name="Финансовый 5 13 2" xfId="7276" xr:uid="{C2ECFC09-E8F7-48AF-9595-A37AF0A4CBFB}"/>
    <cellStyle name="Финансовый 5 14" xfId="5013" xr:uid="{00000000-0005-0000-0000-000064100000}"/>
    <cellStyle name="Финансовый 5 14 2" xfId="9294" xr:uid="{9C357B31-9E9E-41EE-BF24-9A5B83873AD7}"/>
    <cellStyle name="Финансовый 5 15" xfId="5131" xr:uid="{F79776B5-4A2C-4E5F-AC73-7898D2B2F8DE}"/>
    <cellStyle name="Финансовый 5 16" xfId="9583" xr:uid="{54C89236-3095-4D98-AB77-59EC1D96EC44}"/>
    <cellStyle name="Финансовый 5 2" xfId="281" xr:uid="{00000000-0005-0000-0000-000065100000}"/>
    <cellStyle name="Финансовый 5 2 10" xfId="2881" xr:uid="{00000000-0005-0000-0000-000066100000}"/>
    <cellStyle name="Финансовый 5 2 10 2" xfId="7172" xr:uid="{4FA409FC-69A6-4C8B-8879-EE748BDFC677}"/>
    <cellStyle name="Финансовый 5 2 11" xfId="2995" xr:uid="{00000000-0005-0000-0000-000067100000}"/>
    <cellStyle name="Финансовый 5 2 11 2" xfId="7286" xr:uid="{0969FA74-A0C8-4B94-8A49-411B66159B03}"/>
    <cellStyle name="Финансовый 5 2 12" xfId="5023" xr:uid="{00000000-0005-0000-0000-000068100000}"/>
    <cellStyle name="Финансовый 5 2 12 2" xfId="9304" xr:uid="{F7D40C69-CDDB-47F4-9E59-00BF683019AF}"/>
    <cellStyle name="Финансовый 5 2 13" xfId="5145" xr:uid="{DC6CCADB-168B-4FCC-BF26-83F639C98300}"/>
    <cellStyle name="Финансовый 5 2 14" xfId="9621" xr:uid="{43B3A64B-B501-4476-963C-A6854872B3EF}"/>
    <cellStyle name="Финансовый 5 2 2" xfId="388" xr:uid="{00000000-0005-0000-0000-000069100000}"/>
    <cellStyle name="Финансовый 5 2 2 10" xfId="5042" xr:uid="{00000000-0005-0000-0000-00006A100000}"/>
    <cellStyle name="Финансовый 5 2 2 10 2" xfId="9323" xr:uid="{0953EBCD-BA58-4790-939A-16B912BCEB37}"/>
    <cellStyle name="Финансовый 5 2 2 11" xfId="5164" xr:uid="{E212CE26-1260-4523-8793-4BFA1BCAA333}"/>
    <cellStyle name="Финансовый 5 2 2 2" xfId="494" xr:uid="{00000000-0005-0000-0000-00006B100000}"/>
    <cellStyle name="Финансовый 5 2 2 2 10" xfId="5222" xr:uid="{49496C7C-484F-414D-AEBA-2AF659D90F7B}"/>
    <cellStyle name="Финансовый 5 2 2 2 2" xfId="680" xr:uid="{00000000-0005-0000-0000-00006C100000}"/>
    <cellStyle name="Финансовый 5 2 2 2 2 2" xfId="1001" xr:uid="{00000000-0005-0000-0000-00006D100000}"/>
    <cellStyle name="Финансовый 5 2 2 2 2 2 2" xfId="1603" xr:uid="{00000000-0005-0000-0000-00006E100000}"/>
    <cellStyle name="Финансовый 5 2 2 2 2 2 2 2" xfId="2562" xr:uid="{00000000-0005-0000-0000-00006F100000}"/>
    <cellStyle name="Финансовый 5 2 2 2 2 2 2 2 2" xfId="4835" xr:uid="{00000000-0005-0000-0000-000070100000}"/>
    <cellStyle name="Финансовый 5 2 2 2 2 2 2 2 2 2" xfId="9124" xr:uid="{840627E4-A6D7-44AE-897B-92EDB677B68E}"/>
    <cellStyle name="Финансовый 5 2 2 2 2 2 2 2 3" xfId="6990" xr:uid="{3B0CE080-BF4B-4EA8-981A-09A53A8A38F0}"/>
    <cellStyle name="Финансовый 5 2 2 2 2 2 2 3" xfId="3885" xr:uid="{00000000-0005-0000-0000-000071100000}"/>
    <cellStyle name="Финансовый 5 2 2 2 2 2 2 3 2" xfId="8176" xr:uid="{3886DE12-B50E-4520-B7C3-D7D9AEEEBBC3}"/>
    <cellStyle name="Финансовый 5 2 2 2 2 2 2 4" xfId="6042" xr:uid="{663C3006-29E3-423F-92ED-AEFEE7BD0201}"/>
    <cellStyle name="Финансовый 5 2 2 2 2 2 3" xfId="2090" xr:uid="{00000000-0005-0000-0000-000072100000}"/>
    <cellStyle name="Финансовый 5 2 2 2 2 2 3 2" xfId="4363" xr:uid="{00000000-0005-0000-0000-000073100000}"/>
    <cellStyle name="Финансовый 5 2 2 2 2 2 3 2 2" xfId="8652" xr:uid="{AA91D4AE-F55D-4AA5-91C4-3A4B30078958}"/>
    <cellStyle name="Финансовый 5 2 2 2 2 2 3 3" xfId="6518" xr:uid="{71FBE842-7264-4BC5-A38D-85449D2C6BE6}"/>
    <cellStyle name="Финансовый 5 2 2 2 2 2 4" xfId="3413" xr:uid="{00000000-0005-0000-0000-000074100000}"/>
    <cellStyle name="Финансовый 5 2 2 2 2 2 4 2" xfId="7704" xr:uid="{F1B0D424-DEB6-457D-A73F-21F445752AF2}"/>
    <cellStyle name="Финансовый 5 2 2 2 2 2 5" xfId="5567" xr:uid="{C2E3A732-0897-4DC0-AA08-F2634675ED73}"/>
    <cellStyle name="Финансовый 5 2 2 2 2 3" xfId="1375" xr:uid="{00000000-0005-0000-0000-000075100000}"/>
    <cellStyle name="Финансовый 5 2 2 2 2 3 2" xfId="2334" xr:uid="{00000000-0005-0000-0000-000076100000}"/>
    <cellStyle name="Финансовый 5 2 2 2 2 3 2 2" xfId="4607" xr:uid="{00000000-0005-0000-0000-000077100000}"/>
    <cellStyle name="Финансовый 5 2 2 2 2 3 2 2 2" xfId="8896" xr:uid="{986E0E37-D78C-4631-84F2-B5EC38D9ECA6}"/>
    <cellStyle name="Финансовый 5 2 2 2 2 3 2 3" xfId="6762" xr:uid="{E325D9C7-82BC-4C69-9421-65280B7CE0B5}"/>
    <cellStyle name="Финансовый 5 2 2 2 2 3 3" xfId="3657" xr:uid="{00000000-0005-0000-0000-000078100000}"/>
    <cellStyle name="Финансовый 5 2 2 2 2 3 3 2" xfId="7948" xr:uid="{57453405-4C59-4885-8283-71AAD28FB57A}"/>
    <cellStyle name="Финансовый 5 2 2 2 2 3 4" xfId="5814" xr:uid="{A38D8FC4-245C-4AD9-9A35-5DF9433EC132}"/>
    <cellStyle name="Финансовый 5 2 2 2 2 4" xfId="1861" xr:uid="{00000000-0005-0000-0000-000079100000}"/>
    <cellStyle name="Финансовый 5 2 2 2 2 4 2" xfId="4135" xr:uid="{00000000-0005-0000-0000-00007A100000}"/>
    <cellStyle name="Финансовый 5 2 2 2 2 4 2 2" xfId="8424" xr:uid="{86B8A77E-6447-4DBE-8B92-C171D85FA3A4}"/>
    <cellStyle name="Финансовый 5 2 2 2 2 4 3" xfId="6290" xr:uid="{FE23F64D-6596-4D76-86FA-BFE023D53D33}"/>
    <cellStyle name="Финансовый 5 2 2 2 2 5" xfId="3185" xr:uid="{00000000-0005-0000-0000-00007B100000}"/>
    <cellStyle name="Финансовый 5 2 2 2 2 5 2" xfId="7476" xr:uid="{1FBA583E-CD2E-49CC-86D4-DA700C13DFBD}"/>
    <cellStyle name="Финансовый 5 2 2 2 2 6" xfId="5337" xr:uid="{542CCF31-8B91-4251-9276-01E1B4DEF2FA}"/>
    <cellStyle name="Финансовый 5 2 2 2 3" xfId="886" xr:uid="{00000000-0005-0000-0000-00007C100000}"/>
    <cellStyle name="Финансовый 5 2 2 2 3 2" xfId="1489" xr:uid="{00000000-0005-0000-0000-00007D100000}"/>
    <cellStyle name="Финансовый 5 2 2 2 3 2 2" xfId="2448" xr:uid="{00000000-0005-0000-0000-00007E100000}"/>
    <cellStyle name="Финансовый 5 2 2 2 3 2 2 2" xfId="4721" xr:uid="{00000000-0005-0000-0000-00007F100000}"/>
    <cellStyle name="Финансовый 5 2 2 2 3 2 2 2 2" xfId="9010" xr:uid="{17EFCEF2-A671-4302-8259-DADBEC5BDAD1}"/>
    <cellStyle name="Финансовый 5 2 2 2 3 2 2 3" xfId="6876" xr:uid="{CC46DD43-8608-46BE-ACEE-4DE92DF9F6FA}"/>
    <cellStyle name="Финансовый 5 2 2 2 3 2 3" xfId="3771" xr:uid="{00000000-0005-0000-0000-000080100000}"/>
    <cellStyle name="Финансовый 5 2 2 2 3 2 3 2" xfId="8062" xr:uid="{1DB073F8-3BA0-4BA6-ABC3-9B1049B3F6DD}"/>
    <cellStyle name="Финансовый 5 2 2 2 3 2 4" xfId="5928" xr:uid="{6E8F8647-9060-4476-8D53-9C736582A1CF}"/>
    <cellStyle name="Финансовый 5 2 2 2 3 3" xfId="1976" xr:uid="{00000000-0005-0000-0000-000081100000}"/>
    <cellStyle name="Финансовый 5 2 2 2 3 3 2" xfId="4249" xr:uid="{00000000-0005-0000-0000-000082100000}"/>
    <cellStyle name="Финансовый 5 2 2 2 3 3 2 2" xfId="8538" xr:uid="{D1EF217E-18FB-45A7-9437-480BB4890561}"/>
    <cellStyle name="Финансовый 5 2 2 2 3 3 3" xfId="6404" xr:uid="{062DFB6A-85D2-4072-93DD-A781E9E6820E}"/>
    <cellStyle name="Финансовый 5 2 2 2 3 4" xfId="3299" xr:uid="{00000000-0005-0000-0000-000083100000}"/>
    <cellStyle name="Финансовый 5 2 2 2 3 4 2" xfId="7590" xr:uid="{DFB2E6C6-BD8A-44EA-A171-72645353845B}"/>
    <cellStyle name="Финансовый 5 2 2 2 3 5" xfId="5453" xr:uid="{C1C5C054-3A1D-4427-B1B2-F9BEA1CDB10D}"/>
    <cellStyle name="Финансовый 5 2 2 2 4" xfId="1260" xr:uid="{00000000-0005-0000-0000-000084100000}"/>
    <cellStyle name="Финансовый 5 2 2 2 4 2" xfId="2220" xr:uid="{00000000-0005-0000-0000-000085100000}"/>
    <cellStyle name="Финансовый 5 2 2 2 4 2 2" xfId="4493" xr:uid="{00000000-0005-0000-0000-000086100000}"/>
    <cellStyle name="Финансовый 5 2 2 2 4 2 2 2" xfId="8782" xr:uid="{F5BF2989-F0DE-4A19-9C82-802474032233}"/>
    <cellStyle name="Финансовый 5 2 2 2 4 2 3" xfId="6648" xr:uid="{B80BE63B-63E5-450B-90E9-EFAAD50F797E}"/>
    <cellStyle name="Финансовый 5 2 2 2 4 3" xfId="3543" xr:uid="{00000000-0005-0000-0000-000087100000}"/>
    <cellStyle name="Финансовый 5 2 2 2 4 3 2" xfId="7834" xr:uid="{05AD4374-8FAA-4C6D-89BB-6681B9DC44B1}"/>
    <cellStyle name="Финансовый 5 2 2 2 4 4" xfId="5700" xr:uid="{A82C555B-443F-4DB9-8C57-E25FB71450FF}"/>
    <cellStyle name="Финансовый 5 2 2 2 5" xfId="1745" xr:uid="{00000000-0005-0000-0000-000088100000}"/>
    <cellStyle name="Финансовый 5 2 2 2 5 2" xfId="4021" xr:uid="{00000000-0005-0000-0000-000089100000}"/>
    <cellStyle name="Финансовый 5 2 2 2 5 2 2" xfId="8310" xr:uid="{0896B88F-E85D-4593-ADFE-977EBE031E5D}"/>
    <cellStyle name="Финансовый 5 2 2 2 5 3" xfId="6176" xr:uid="{76E283D3-4580-4DA0-8B89-C5CE70843552}"/>
    <cellStyle name="Финансовый 5 2 2 2 6" xfId="2835" xr:uid="{00000000-0005-0000-0000-00008A100000}"/>
    <cellStyle name="Финансовый 5 2 2 2 6 2" xfId="4979" xr:uid="{00000000-0005-0000-0000-00008B100000}"/>
    <cellStyle name="Финансовый 5 2 2 2 6 2 2" xfId="9261" xr:uid="{E12C0F93-80B9-4CA3-9581-1E746E49F8B1}"/>
    <cellStyle name="Финансовый 5 2 2 2 6 3" xfId="7129" xr:uid="{4E6FDFC6-C2A2-46CB-B936-F9F18FF284A7}"/>
    <cellStyle name="Финансовый 5 2 2 2 7" xfId="2957" xr:uid="{00000000-0005-0000-0000-00008C100000}"/>
    <cellStyle name="Финансовый 5 2 2 2 7 2" xfId="7248" xr:uid="{DF9AA19F-6DF4-41E0-B3B6-B043CE8995BA}"/>
    <cellStyle name="Финансовый 5 2 2 2 8" xfId="3071" xr:uid="{00000000-0005-0000-0000-00008D100000}"/>
    <cellStyle name="Финансовый 5 2 2 2 8 2" xfId="7362" xr:uid="{362EE67B-A2AB-409C-BC00-CCF9C4AE74D6}"/>
    <cellStyle name="Финансовый 5 2 2 2 9" xfId="5099" xr:uid="{00000000-0005-0000-0000-00008E100000}"/>
    <cellStyle name="Финансовый 5 2 2 2 9 2" xfId="9380" xr:uid="{E13022A2-DE39-437B-8520-C69298E39A6D}"/>
    <cellStyle name="Финансовый 5 2 2 3" xfId="620" xr:uid="{00000000-0005-0000-0000-00008F100000}"/>
    <cellStyle name="Финансовый 5 2 2 3 2" xfId="944" xr:uid="{00000000-0005-0000-0000-000090100000}"/>
    <cellStyle name="Финансовый 5 2 2 3 2 2" xfId="1546" xr:uid="{00000000-0005-0000-0000-000091100000}"/>
    <cellStyle name="Финансовый 5 2 2 3 2 2 2" xfId="2505" xr:uid="{00000000-0005-0000-0000-000092100000}"/>
    <cellStyle name="Финансовый 5 2 2 3 2 2 2 2" xfId="4778" xr:uid="{00000000-0005-0000-0000-000093100000}"/>
    <cellStyle name="Финансовый 5 2 2 3 2 2 2 2 2" xfId="9067" xr:uid="{2254A54A-92DB-4724-9581-7CE18E31B1DF}"/>
    <cellStyle name="Финансовый 5 2 2 3 2 2 2 3" xfId="6933" xr:uid="{B6C8ED33-6386-4B28-8BEB-F40254A1654B}"/>
    <cellStyle name="Финансовый 5 2 2 3 2 2 3" xfId="3828" xr:uid="{00000000-0005-0000-0000-000094100000}"/>
    <cellStyle name="Финансовый 5 2 2 3 2 2 3 2" xfId="8119" xr:uid="{71CBA76C-6AB8-4E63-9F38-7612136F7BF9}"/>
    <cellStyle name="Финансовый 5 2 2 3 2 2 4" xfId="5985" xr:uid="{27D4C11F-A638-4F2D-9B0F-BD0D7629798E}"/>
    <cellStyle name="Финансовый 5 2 2 3 2 3" xfId="2033" xr:uid="{00000000-0005-0000-0000-000095100000}"/>
    <cellStyle name="Финансовый 5 2 2 3 2 3 2" xfId="4306" xr:uid="{00000000-0005-0000-0000-000096100000}"/>
    <cellStyle name="Финансовый 5 2 2 3 2 3 2 2" xfId="8595" xr:uid="{2A217D59-A2B0-4445-A954-8EBA5A1970E1}"/>
    <cellStyle name="Финансовый 5 2 2 3 2 3 3" xfId="6461" xr:uid="{0B352F2B-05D7-4927-9482-2F5384E02D30}"/>
    <cellStyle name="Финансовый 5 2 2 3 2 4" xfId="3356" xr:uid="{00000000-0005-0000-0000-000097100000}"/>
    <cellStyle name="Финансовый 5 2 2 3 2 4 2" xfId="7647" xr:uid="{DFFFC633-1A40-42C1-B90C-75EA1F524960}"/>
    <cellStyle name="Финансовый 5 2 2 3 2 5" xfId="5510" xr:uid="{D4850F83-2EEB-4A0E-9373-8E1D7F42AFD6}"/>
    <cellStyle name="Финансовый 5 2 2 3 3" xfId="1318" xr:uid="{00000000-0005-0000-0000-000098100000}"/>
    <cellStyle name="Финансовый 5 2 2 3 3 2" xfId="2277" xr:uid="{00000000-0005-0000-0000-000099100000}"/>
    <cellStyle name="Финансовый 5 2 2 3 3 2 2" xfId="4550" xr:uid="{00000000-0005-0000-0000-00009A100000}"/>
    <cellStyle name="Финансовый 5 2 2 3 3 2 2 2" xfId="8839" xr:uid="{FAE5D54F-F72F-40C6-BCC1-24ED4BF9D7EF}"/>
    <cellStyle name="Финансовый 5 2 2 3 3 2 3" xfId="6705" xr:uid="{EBAB5AB6-4CEF-4C0D-9977-0A2B43D56169}"/>
    <cellStyle name="Финансовый 5 2 2 3 3 3" xfId="3600" xr:uid="{00000000-0005-0000-0000-00009B100000}"/>
    <cellStyle name="Финансовый 5 2 2 3 3 3 2" xfId="7891" xr:uid="{40BAB4CB-261F-42A9-BFE5-E5448850AD3F}"/>
    <cellStyle name="Финансовый 5 2 2 3 3 4" xfId="5757" xr:uid="{D43545D7-4FE0-4234-BD59-9995D5E56A7F}"/>
    <cellStyle name="Финансовый 5 2 2 3 4" xfId="1804" xr:uid="{00000000-0005-0000-0000-00009C100000}"/>
    <cellStyle name="Финансовый 5 2 2 3 4 2" xfId="4078" xr:uid="{00000000-0005-0000-0000-00009D100000}"/>
    <cellStyle name="Финансовый 5 2 2 3 4 2 2" xfId="8367" xr:uid="{728A62E3-F002-41FB-A542-36D0DE5B150F}"/>
    <cellStyle name="Финансовый 5 2 2 3 4 3" xfId="6233" xr:uid="{8BBBA1E9-86DE-4D18-B289-FDBB2D406440}"/>
    <cellStyle name="Финансовый 5 2 2 3 5" xfId="3128" xr:uid="{00000000-0005-0000-0000-00009E100000}"/>
    <cellStyle name="Финансовый 5 2 2 3 5 2" xfId="7419" xr:uid="{85DC03D4-64E9-4693-8BD4-89537BA583B7}"/>
    <cellStyle name="Финансовый 5 2 2 3 6" xfId="5280" xr:uid="{482FBCA7-87F4-47C7-91D8-358878FFB817}"/>
    <cellStyle name="Финансовый 5 2 2 4" xfId="829" xr:uid="{00000000-0005-0000-0000-00009F100000}"/>
    <cellStyle name="Финансовый 5 2 2 4 2" xfId="1432" xr:uid="{00000000-0005-0000-0000-0000A0100000}"/>
    <cellStyle name="Финансовый 5 2 2 4 2 2" xfId="2391" xr:uid="{00000000-0005-0000-0000-0000A1100000}"/>
    <cellStyle name="Финансовый 5 2 2 4 2 2 2" xfId="4664" xr:uid="{00000000-0005-0000-0000-0000A2100000}"/>
    <cellStyle name="Финансовый 5 2 2 4 2 2 2 2" xfId="8953" xr:uid="{11819AE9-12FF-41EA-BC2D-0018EC82BCD2}"/>
    <cellStyle name="Финансовый 5 2 2 4 2 2 3" xfId="6819" xr:uid="{5F924B8E-5690-4087-B508-B066F26E16B0}"/>
    <cellStyle name="Финансовый 5 2 2 4 2 3" xfId="3714" xr:uid="{00000000-0005-0000-0000-0000A3100000}"/>
    <cellStyle name="Финансовый 5 2 2 4 2 3 2" xfId="8005" xr:uid="{99E78285-632A-428E-AB4A-2A7F8F248683}"/>
    <cellStyle name="Финансовый 5 2 2 4 2 4" xfId="5871" xr:uid="{A356E09D-E4FB-4A66-A5A0-C77D256CE541}"/>
    <cellStyle name="Финансовый 5 2 2 4 3" xfId="1919" xr:uid="{00000000-0005-0000-0000-0000A4100000}"/>
    <cellStyle name="Финансовый 5 2 2 4 3 2" xfId="4192" xr:uid="{00000000-0005-0000-0000-0000A5100000}"/>
    <cellStyle name="Финансовый 5 2 2 4 3 2 2" xfId="8481" xr:uid="{CE2A744C-E29F-4764-BDD9-0EEB9CCB3B07}"/>
    <cellStyle name="Финансовый 5 2 2 4 3 3" xfId="6347" xr:uid="{F3574AF9-CAB2-43E7-BAD4-38012CEBDB5C}"/>
    <cellStyle name="Финансовый 5 2 2 4 4" xfId="3242" xr:uid="{00000000-0005-0000-0000-0000A6100000}"/>
    <cellStyle name="Финансовый 5 2 2 4 4 2" xfId="7533" xr:uid="{F0DEBE1C-DAC8-45D0-AF3F-B7B1F6B41554}"/>
    <cellStyle name="Финансовый 5 2 2 4 5" xfId="5396" xr:uid="{CCD9B948-EA5A-4E9E-AF15-14033EA8D0AF}"/>
    <cellStyle name="Финансовый 5 2 2 5" xfId="1203" xr:uid="{00000000-0005-0000-0000-0000A7100000}"/>
    <cellStyle name="Финансовый 5 2 2 5 2" xfId="2163" xr:uid="{00000000-0005-0000-0000-0000A8100000}"/>
    <cellStyle name="Финансовый 5 2 2 5 2 2" xfId="4436" xr:uid="{00000000-0005-0000-0000-0000A9100000}"/>
    <cellStyle name="Финансовый 5 2 2 5 2 2 2" xfId="8725" xr:uid="{52AB4AD6-3B83-43D7-B90B-BB6DEFCE683D}"/>
    <cellStyle name="Финансовый 5 2 2 5 2 3" xfId="6591" xr:uid="{E5EE4D07-D77A-4634-B08D-CF542ED8DF25}"/>
    <cellStyle name="Финансовый 5 2 2 5 3" xfId="3486" xr:uid="{00000000-0005-0000-0000-0000AA100000}"/>
    <cellStyle name="Финансовый 5 2 2 5 3 2" xfId="7777" xr:uid="{75DCE2C5-F5D6-4FAD-A158-A78D39B8D063}"/>
    <cellStyle name="Финансовый 5 2 2 5 4" xfId="5643" xr:uid="{5AC1882B-BA83-4831-B229-5AA15FA55FFC}"/>
    <cellStyle name="Финансовый 5 2 2 6" xfId="1688" xr:uid="{00000000-0005-0000-0000-0000AB100000}"/>
    <cellStyle name="Финансовый 5 2 2 6 2" xfId="3964" xr:uid="{00000000-0005-0000-0000-0000AC100000}"/>
    <cellStyle name="Финансовый 5 2 2 6 2 2" xfId="8253" xr:uid="{CDC00FD8-2438-40E5-A975-8A97B90877E4}"/>
    <cellStyle name="Финансовый 5 2 2 6 3" xfId="6119" xr:uid="{3F96424D-8942-4ABE-ADFF-2198CDEEF6A9}"/>
    <cellStyle name="Финансовый 5 2 2 7" xfId="2778" xr:uid="{00000000-0005-0000-0000-0000AD100000}"/>
    <cellStyle name="Финансовый 5 2 2 7 2" xfId="4922" xr:uid="{00000000-0005-0000-0000-0000AE100000}"/>
    <cellStyle name="Финансовый 5 2 2 7 2 2" xfId="9204" xr:uid="{D4ED9FB4-99E6-45FE-872D-24D187AFC218}"/>
    <cellStyle name="Финансовый 5 2 2 7 3" xfId="7072" xr:uid="{1468A92E-9AEF-497A-8AF7-B4CE4CD5FBF1}"/>
    <cellStyle name="Финансовый 5 2 2 8" xfId="2900" xr:uid="{00000000-0005-0000-0000-0000AF100000}"/>
    <cellStyle name="Финансовый 5 2 2 8 2" xfId="7191" xr:uid="{D4232E6C-24ED-4E98-950C-38E9C2046C86}"/>
    <cellStyle name="Финансовый 5 2 2 9" xfId="3014" xr:uid="{00000000-0005-0000-0000-0000B0100000}"/>
    <cellStyle name="Финансовый 5 2 2 9 2" xfId="7305" xr:uid="{0EE1B30A-8E19-4BAF-BD24-E4FFB2210726}"/>
    <cellStyle name="Финансовый 5 2 3" xfId="412" xr:uid="{00000000-0005-0000-0000-0000B1100000}"/>
    <cellStyle name="Финансовый 5 2 3 10" xfId="5061" xr:uid="{00000000-0005-0000-0000-0000B2100000}"/>
    <cellStyle name="Финансовый 5 2 3 10 2" xfId="9342" xr:uid="{BCDA1534-21ED-4DC0-8AAA-63EB42EC38CB}"/>
    <cellStyle name="Финансовый 5 2 3 11" xfId="5183" xr:uid="{3CABC12A-128B-4771-A812-8573A566811E}"/>
    <cellStyle name="Финансовый 5 2 3 2" xfId="513" xr:uid="{00000000-0005-0000-0000-0000B3100000}"/>
    <cellStyle name="Финансовый 5 2 3 2 10" xfId="5241" xr:uid="{DCF782E3-DFCB-4496-9D77-F4FF709AFE32}"/>
    <cellStyle name="Финансовый 5 2 3 2 2" xfId="699" xr:uid="{00000000-0005-0000-0000-0000B4100000}"/>
    <cellStyle name="Финансовый 5 2 3 2 2 2" xfId="1020" xr:uid="{00000000-0005-0000-0000-0000B5100000}"/>
    <cellStyle name="Финансовый 5 2 3 2 2 2 2" xfId="1622" xr:uid="{00000000-0005-0000-0000-0000B6100000}"/>
    <cellStyle name="Финансовый 5 2 3 2 2 2 2 2" xfId="2581" xr:uid="{00000000-0005-0000-0000-0000B7100000}"/>
    <cellStyle name="Финансовый 5 2 3 2 2 2 2 2 2" xfId="4854" xr:uid="{00000000-0005-0000-0000-0000B8100000}"/>
    <cellStyle name="Финансовый 5 2 3 2 2 2 2 2 2 2" xfId="9143" xr:uid="{F851F0BC-2F09-4957-93C8-17B64B92876B}"/>
    <cellStyle name="Финансовый 5 2 3 2 2 2 2 2 3" xfId="7009" xr:uid="{993852B7-2288-4F51-8759-C0878D2D83D2}"/>
    <cellStyle name="Финансовый 5 2 3 2 2 2 2 3" xfId="3904" xr:uid="{00000000-0005-0000-0000-0000B9100000}"/>
    <cellStyle name="Финансовый 5 2 3 2 2 2 2 3 2" xfId="8195" xr:uid="{9FC1E1B0-969D-48D1-9758-73DF666A6C61}"/>
    <cellStyle name="Финансовый 5 2 3 2 2 2 2 4" xfId="6061" xr:uid="{E387E657-9A09-4669-9445-A1A7042952E7}"/>
    <cellStyle name="Финансовый 5 2 3 2 2 2 3" xfId="2109" xr:uid="{00000000-0005-0000-0000-0000BA100000}"/>
    <cellStyle name="Финансовый 5 2 3 2 2 2 3 2" xfId="4382" xr:uid="{00000000-0005-0000-0000-0000BB100000}"/>
    <cellStyle name="Финансовый 5 2 3 2 2 2 3 2 2" xfId="8671" xr:uid="{B25936D1-EE01-4B64-8B11-ED3F925CE383}"/>
    <cellStyle name="Финансовый 5 2 3 2 2 2 3 3" xfId="6537" xr:uid="{FFC76A34-779A-49E1-8D99-04EAA7D176D8}"/>
    <cellStyle name="Финансовый 5 2 3 2 2 2 4" xfId="3432" xr:uid="{00000000-0005-0000-0000-0000BC100000}"/>
    <cellStyle name="Финансовый 5 2 3 2 2 2 4 2" xfId="7723" xr:uid="{8BABE069-3B63-403A-9C06-CB9946646600}"/>
    <cellStyle name="Финансовый 5 2 3 2 2 2 5" xfId="5586" xr:uid="{C1C14826-4AD8-409B-ACE4-6E50303382FE}"/>
    <cellStyle name="Финансовый 5 2 3 2 2 3" xfId="1394" xr:uid="{00000000-0005-0000-0000-0000BD100000}"/>
    <cellStyle name="Финансовый 5 2 3 2 2 3 2" xfId="2353" xr:uid="{00000000-0005-0000-0000-0000BE100000}"/>
    <cellStyle name="Финансовый 5 2 3 2 2 3 2 2" xfId="4626" xr:uid="{00000000-0005-0000-0000-0000BF100000}"/>
    <cellStyle name="Финансовый 5 2 3 2 2 3 2 2 2" xfId="8915" xr:uid="{60549515-CC8A-45B3-ABA7-11CFA1096DF5}"/>
    <cellStyle name="Финансовый 5 2 3 2 2 3 2 3" xfId="6781" xr:uid="{63C921B7-10F8-4D76-9AD1-BAE75E1A5742}"/>
    <cellStyle name="Финансовый 5 2 3 2 2 3 3" xfId="3676" xr:uid="{00000000-0005-0000-0000-0000C0100000}"/>
    <cellStyle name="Финансовый 5 2 3 2 2 3 3 2" xfId="7967" xr:uid="{BB32EC08-A91E-4EED-8A43-B4CEB8339F69}"/>
    <cellStyle name="Финансовый 5 2 3 2 2 3 4" xfId="5833" xr:uid="{E5B1FBF9-8CFF-462E-A668-ACFAE302FB32}"/>
    <cellStyle name="Финансовый 5 2 3 2 2 4" xfId="1880" xr:uid="{00000000-0005-0000-0000-0000C1100000}"/>
    <cellStyle name="Финансовый 5 2 3 2 2 4 2" xfId="4154" xr:uid="{00000000-0005-0000-0000-0000C2100000}"/>
    <cellStyle name="Финансовый 5 2 3 2 2 4 2 2" xfId="8443" xr:uid="{E1D77E0B-2FEA-44B5-A086-E1A7CCBDFF55}"/>
    <cellStyle name="Финансовый 5 2 3 2 2 4 3" xfId="6309" xr:uid="{8D2F0A12-5308-4F70-BDEB-7179107C74ED}"/>
    <cellStyle name="Финансовый 5 2 3 2 2 5" xfId="3204" xr:uid="{00000000-0005-0000-0000-0000C3100000}"/>
    <cellStyle name="Финансовый 5 2 3 2 2 5 2" xfId="7495" xr:uid="{4CBE1963-D722-4118-BC72-688DB87AE935}"/>
    <cellStyle name="Финансовый 5 2 3 2 2 6" xfId="5356" xr:uid="{607CD6CD-20D7-435C-B976-CF47CBE61B17}"/>
    <cellStyle name="Финансовый 5 2 3 2 3" xfId="905" xr:uid="{00000000-0005-0000-0000-0000C4100000}"/>
    <cellStyle name="Финансовый 5 2 3 2 3 2" xfId="1508" xr:uid="{00000000-0005-0000-0000-0000C5100000}"/>
    <cellStyle name="Финансовый 5 2 3 2 3 2 2" xfId="2467" xr:uid="{00000000-0005-0000-0000-0000C6100000}"/>
    <cellStyle name="Финансовый 5 2 3 2 3 2 2 2" xfId="4740" xr:uid="{00000000-0005-0000-0000-0000C7100000}"/>
    <cellStyle name="Финансовый 5 2 3 2 3 2 2 2 2" xfId="9029" xr:uid="{D060B93C-C238-4D0E-B6EE-CC6C867E05F1}"/>
    <cellStyle name="Финансовый 5 2 3 2 3 2 2 3" xfId="6895" xr:uid="{33F1F802-87F6-4E60-90AA-766D497F4D80}"/>
    <cellStyle name="Финансовый 5 2 3 2 3 2 3" xfId="3790" xr:uid="{00000000-0005-0000-0000-0000C8100000}"/>
    <cellStyle name="Финансовый 5 2 3 2 3 2 3 2" xfId="8081" xr:uid="{9C294A72-05FE-48D4-A674-ADE2662CE93F}"/>
    <cellStyle name="Финансовый 5 2 3 2 3 2 4" xfId="5947" xr:uid="{3ECE8131-6718-489F-91A4-DEF598A5E2E9}"/>
    <cellStyle name="Финансовый 5 2 3 2 3 3" xfId="1995" xr:uid="{00000000-0005-0000-0000-0000C9100000}"/>
    <cellStyle name="Финансовый 5 2 3 2 3 3 2" xfId="4268" xr:uid="{00000000-0005-0000-0000-0000CA100000}"/>
    <cellStyle name="Финансовый 5 2 3 2 3 3 2 2" xfId="8557" xr:uid="{5991A508-10A7-4694-B659-3ECAE40B0733}"/>
    <cellStyle name="Финансовый 5 2 3 2 3 3 3" xfId="6423" xr:uid="{36F26B89-6649-41CA-925D-C37BC1EC291B}"/>
    <cellStyle name="Финансовый 5 2 3 2 3 4" xfId="3318" xr:uid="{00000000-0005-0000-0000-0000CB100000}"/>
    <cellStyle name="Финансовый 5 2 3 2 3 4 2" xfId="7609" xr:uid="{EEC11871-6672-40BE-89DB-B0A522B79625}"/>
    <cellStyle name="Финансовый 5 2 3 2 3 5" xfId="5472" xr:uid="{5A9373D1-96CF-4B2B-AA5B-384A51C4DEF4}"/>
    <cellStyle name="Финансовый 5 2 3 2 4" xfId="1279" xr:uid="{00000000-0005-0000-0000-0000CC100000}"/>
    <cellStyle name="Финансовый 5 2 3 2 4 2" xfId="2239" xr:uid="{00000000-0005-0000-0000-0000CD100000}"/>
    <cellStyle name="Финансовый 5 2 3 2 4 2 2" xfId="4512" xr:uid="{00000000-0005-0000-0000-0000CE100000}"/>
    <cellStyle name="Финансовый 5 2 3 2 4 2 2 2" xfId="8801" xr:uid="{FE131E7A-AE98-4F80-ACFA-52F6A9565B55}"/>
    <cellStyle name="Финансовый 5 2 3 2 4 2 3" xfId="6667" xr:uid="{EE26A7C6-645C-4A88-B804-2EB39B82C107}"/>
    <cellStyle name="Финансовый 5 2 3 2 4 3" xfId="3562" xr:uid="{00000000-0005-0000-0000-0000CF100000}"/>
    <cellStyle name="Финансовый 5 2 3 2 4 3 2" xfId="7853" xr:uid="{4AE8CA82-3016-48A9-8D3B-02528E2CC63D}"/>
    <cellStyle name="Финансовый 5 2 3 2 4 4" xfId="5719" xr:uid="{48A415D5-13DD-40D1-B353-B53BBB8E7DD7}"/>
    <cellStyle name="Финансовый 5 2 3 2 5" xfId="1764" xr:uid="{00000000-0005-0000-0000-0000D0100000}"/>
    <cellStyle name="Финансовый 5 2 3 2 5 2" xfId="4040" xr:uid="{00000000-0005-0000-0000-0000D1100000}"/>
    <cellStyle name="Финансовый 5 2 3 2 5 2 2" xfId="8329" xr:uid="{C0184D05-0360-44AE-8289-6F4C7E4855BA}"/>
    <cellStyle name="Финансовый 5 2 3 2 5 3" xfId="6195" xr:uid="{BB8718D6-EC48-433C-8B74-57DCF825A4BF}"/>
    <cellStyle name="Финансовый 5 2 3 2 6" xfId="2854" xr:uid="{00000000-0005-0000-0000-0000D2100000}"/>
    <cellStyle name="Финансовый 5 2 3 2 6 2" xfId="4998" xr:uid="{00000000-0005-0000-0000-0000D3100000}"/>
    <cellStyle name="Финансовый 5 2 3 2 6 2 2" xfId="9280" xr:uid="{C2AF5588-EABA-45D6-BAB7-7DEB41A0C172}"/>
    <cellStyle name="Финансовый 5 2 3 2 6 3" xfId="7148" xr:uid="{BCBED5FB-4169-4DA8-AA01-CE980623501E}"/>
    <cellStyle name="Финансовый 5 2 3 2 7" xfId="2976" xr:uid="{00000000-0005-0000-0000-0000D4100000}"/>
    <cellStyle name="Финансовый 5 2 3 2 7 2" xfId="7267" xr:uid="{684F21CC-F1DB-4562-8082-F929D6743868}"/>
    <cellStyle name="Финансовый 5 2 3 2 8" xfId="3090" xr:uid="{00000000-0005-0000-0000-0000D5100000}"/>
    <cellStyle name="Финансовый 5 2 3 2 8 2" xfId="7381" xr:uid="{6AA6FFBB-166D-42AD-B4F1-CDA891BCF140}"/>
    <cellStyle name="Финансовый 5 2 3 2 9" xfId="5118" xr:uid="{00000000-0005-0000-0000-0000D6100000}"/>
    <cellStyle name="Финансовый 5 2 3 2 9 2" xfId="9399" xr:uid="{6016C81F-1D9E-4DFF-9E60-33F13ED1BF4E}"/>
    <cellStyle name="Финансовый 5 2 3 3" xfId="640" xr:uid="{00000000-0005-0000-0000-0000D7100000}"/>
    <cellStyle name="Финансовый 5 2 3 3 2" xfId="963" xr:uid="{00000000-0005-0000-0000-0000D8100000}"/>
    <cellStyle name="Финансовый 5 2 3 3 2 2" xfId="1565" xr:uid="{00000000-0005-0000-0000-0000D9100000}"/>
    <cellStyle name="Финансовый 5 2 3 3 2 2 2" xfId="2524" xr:uid="{00000000-0005-0000-0000-0000DA100000}"/>
    <cellStyle name="Финансовый 5 2 3 3 2 2 2 2" xfId="4797" xr:uid="{00000000-0005-0000-0000-0000DB100000}"/>
    <cellStyle name="Финансовый 5 2 3 3 2 2 2 2 2" xfId="9086" xr:uid="{DA3B8068-1E03-40CB-B482-66D2F72D9729}"/>
    <cellStyle name="Финансовый 5 2 3 3 2 2 2 3" xfId="6952" xr:uid="{8F52E4D6-AEFC-434B-92F1-570F76108CD6}"/>
    <cellStyle name="Финансовый 5 2 3 3 2 2 3" xfId="3847" xr:uid="{00000000-0005-0000-0000-0000DC100000}"/>
    <cellStyle name="Финансовый 5 2 3 3 2 2 3 2" xfId="8138" xr:uid="{4E370C81-1A85-422A-9261-F0AFA52E38C0}"/>
    <cellStyle name="Финансовый 5 2 3 3 2 2 4" xfId="6004" xr:uid="{C07CAE57-2A70-4AE3-87DD-01C7E33AEEA0}"/>
    <cellStyle name="Финансовый 5 2 3 3 2 3" xfId="2052" xr:uid="{00000000-0005-0000-0000-0000DD100000}"/>
    <cellStyle name="Финансовый 5 2 3 3 2 3 2" xfId="4325" xr:uid="{00000000-0005-0000-0000-0000DE100000}"/>
    <cellStyle name="Финансовый 5 2 3 3 2 3 2 2" xfId="8614" xr:uid="{10109DA2-5633-40FA-BD31-DB0FA9C736F9}"/>
    <cellStyle name="Финансовый 5 2 3 3 2 3 3" xfId="6480" xr:uid="{A71D4D5D-DB8A-400E-9825-8B10911006F0}"/>
    <cellStyle name="Финансовый 5 2 3 3 2 4" xfId="3375" xr:uid="{00000000-0005-0000-0000-0000DF100000}"/>
    <cellStyle name="Финансовый 5 2 3 3 2 4 2" xfId="7666" xr:uid="{04A4518C-5A8F-472E-B797-F4AE7E0E14A8}"/>
    <cellStyle name="Финансовый 5 2 3 3 2 5" xfId="5529" xr:uid="{32568887-9790-437B-991A-3DBD0494D78E}"/>
    <cellStyle name="Финансовый 5 2 3 3 3" xfId="1337" xr:uid="{00000000-0005-0000-0000-0000E0100000}"/>
    <cellStyle name="Финансовый 5 2 3 3 3 2" xfId="2296" xr:uid="{00000000-0005-0000-0000-0000E1100000}"/>
    <cellStyle name="Финансовый 5 2 3 3 3 2 2" xfId="4569" xr:uid="{00000000-0005-0000-0000-0000E2100000}"/>
    <cellStyle name="Финансовый 5 2 3 3 3 2 2 2" xfId="8858" xr:uid="{E51BCBE3-C4EB-469A-B0F3-8AFA49453FF9}"/>
    <cellStyle name="Финансовый 5 2 3 3 3 2 3" xfId="6724" xr:uid="{FAB48285-FE4F-4524-A2A0-377FD7C575FC}"/>
    <cellStyle name="Финансовый 5 2 3 3 3 3" xfId="3619" xr:uid="{00000000-0005-0000-0000-0000E3100000}"/>
    <cellStyle name="Финансовый 5 2 3 3 3 3 2" xfId="7910" xr:uid="{BA25D8FB-B4B7-43FF-BA86-25FA0F0071FF}"/>
    <cellStyle name="Финансовый 5 2 3 3 3 4" xfId="5776" xr:uid="{3E6377C9-B232-48B6-929B-3B78C7805BA6}"/>
    <cellStyle name="Финансовый 5 2 3 3 4" xfId="1823" xr:uid="{00000000-0005-0000-0000-0000E4100000}"/>
    <cellStyle name="Финансовый 5 2 3 3 4 2" xfId="4097" xr:uid="{00000000-0005-0000-0000-0000E5100000}"/>
    <cellStyle name="Финансовый 5 2 3 3 4 2 2" xfId="8386" xr:uid="{6D312951-4A85-43E0-883D-C311E5FD3479}"/>
    <cellStyle name="Финансовый 5 2 3 3 4 3" xfId="6252" xr:uid="{C415D13F-8FEC-461F-AD29-4CBB5B7B2FF1}"/>
    <cellStyle name="Финансовый 5 2 3 3 5" xfId="3147" xr:uid="{00000000-0005-0000-0000-0000E6100000}"/>
    <cellStyle name="Финансовый 5 2 3 3 5 2" xfId="7438" xr:uid="{E0FF4439-F5DC-4322-A4CE-031A94FEB1FC}"/>
    <cellStyle name="Финансовый 5 2 3 3 6" xfId="5299" xr:uid="{F655CE6F-2271-43AF-9F85-6609C788876F}"/>
    <cellStyle name="Финансовый 5 2 3 4" xfId="848" xr:uid="{00000000-0005-0000-0000-0000E7100000}"/>
    <cellStyle name="Финансовый 5 2 3 4 2" xfId="1451" xr:uid="{00000000-0005-0000-0000-0000E8100000}"/>
    <cellStyle name="Финансовый 5 2 3 4 2 2" xfId="2410" xr:uid="{00000000-0005-0000-0000-0000E9100000}"/>
    <cellStyle name="Финансовый 5 2 3 4 2 2 2" xfId="4683" xr:uid="{00000000-0005-0000-0000-0000EA100000}"/>
    <cellStyle name="Финансовый 5 2 3 4 2 2 2 2" xfId="8972" xr:uid="{EF408C15-A669-4FB4-981F-604DE084BDDB}"/>
    <cellStyle name="Финансовый 5 2 3 4 2 2 3" xfId="6838" xr:uid="{55D19218-3B07-49DB-9FE0-7EBF88EDD546}"/>
    <cellStyle name="Финансовый 5 2 3 4 2 3" xfId="3733" xr:uid="{00000000-0005-0000-0000-0000EB100000}"/>
    <cellStyle name="Финансовый 5 2 3 4 2 3 2" xfId="8024" xr:uid="{F4C855F0-8F89-4E06-AF31-7107F7DD6821}"/>
    <cellStyle name="Финансовый 5 2 3 4 2 4" xfId="5890" xr:uid="{C642EFD2-B514-407A-A614-483925B6BD07}"/>
    <cellStyle name="Финансовый 5 2 3 4 3" xfId="1938" xr:uid="{00000000-0005-0000-0000-0000EC100000}"/>
    <cellStyle name="Финансовый 5 2 3 4 3 2" xfId="4211" xr:uid="{00000000-0005-0000-0000-0000ED100000}"/>
    <cellStyle name="Финансовый 5 2 3 4 3 2 2" xfId="8500" xr:uid="{74F60804-1CE7-4339-8DD1-D20EB7EDA9DD}"/>
    <cellStyle name="Финансовый 5 2 3 4 3 3" xfId="6366" xr:uid="{861DA411-D174-4A38-9AAB-AB6339057E7D}"/>
    <cellStyle name="Финансовый 5 2 3 4 4" xfId="3261" xr:uid="{00000000-0005-0000-0000-0000EE100000}"/>
    <cellStyle name="Финансовый 5 2 3 4 4 2" xfId="7552" xr:uid="{E34BE673-867E-4924-9CB1-ABB2EB3E06B9}"/>
    <cellStyle name="Финансовый 5 2 3 4 5" xfId="5415" xr:uid="{143AE191-B732-4B35-A0DF-767D545F0C4B}"/>
    <cellStyle name="Финансовый 5 2 3 5" xfId="1222" xr:uid="{00000000-0005-0000-0000-0000EF100000}"/>
    <cellStyle name="Финансовый 5 2 3 5 2" xfId="2182" xr:uid="{00000000-0005-0000-0000-0000F0100000}"/>
    <cellStyle name="Финансовый 5 2 3 5 2 2" xfId="4455" xr:uid="{00000000-0005-0000-0000-0000F1100000}"/>
    <cellStyle name="Финансовый 5 2 3 5 2 2 2" xfId="8744" xr:uid="{379EF1B7-92FE-46A1-A82F-1A51BA4DAC3A}"/>
    <cellStyle name="Финансовый 5 2 3 5 2 3" xfId="6610" xr:uid="{074C827C-3BE7-49F5-AD72-41A5C2E72976}"/>
    <cellStyle name="Финансовый 5 2 3 5 3" xfId="3505" xr:uid="{00000000-0005-0000-0000-0000F2100000}"/>
    <cellStyle name="Финансовый 5 2 3 5 3 2" xfId="7796" xr:uid="{B690BD8F-384E-4C1A-81AB-2965AE39F06D}"/>
    <cellStyle name="Финансовый 5 2 3 5 4" xfId="5662" xr:uid="{35E18D9E-D984-4528-95F1-A58489050CCB}"/>
    <cellStyle name="Финансовый 5 2 3 6" xfId="1707" xr:uid="{00000000-0005-0000-0000-0000F3100000}"/>
    <cellStyle name="Финансовый 5 2 3 6 2" xfId="3983" xr:uid="{00000000-0005-0000-0000-0000F4100000}"/>
    <cellStyle name="Финансовый 5 2 3 6 2 2" xfId="8272" xr:uid="{51932533-70AA-4EA7-9D3B-E926C970C8FE}"/>
    <cellStyle name="Финансовый 5 2 3 6 3" xfId="6138" xr:uid="{01511FF0-7B8E-4FDD-8338-8CA63CCA3449}"/>
    <cellStyle name="Финансовый 5 2 3 7" xfId="2797" xr:uid="{00000000-0005-0000-0000-0000F5100000}"/>
    <cellStyle name="Финансовый 5 2 3 7 2" xfId="4941" xr:uid="{00000000-0005-0000-0000-0000F6100000}"/>
    <cellStyle name="Финансовый 5 2 3 7 2 2" xfId="9223" xr:uid="{33439405-F349-4B04-AC86-00B5232EC167}"/>
    <cellStyle name="Финансовый 5 2 3 7 3" xfId="7091" xr:uid="{B4181007-8072-4116-9CF7-C8540B2305AF}"/>
    <cellStyle name="Финансовый 5 2 3 8" xfId="2919" xr:uid="{00000000-0005-0000-0000-0000F7100000}"/>
    <cellStyle name="Финансовый 5 2 3 8 2" xfId="7210" xr:uid="{EF33B803-6251-427D-B955-5FADE2182E9C}"/>
    <cellStyle name="Финансовый 5 2 3 9" xfId="3033" xr:uid="{00000000-0005-0000-0000-0000F8100000}"/>
    <cellStyle name="Финансовый 5 2 3 9 2" xfId="7324" xr:uid="{BB07A2D5-EBDE-40D7-95F2-FBC9A6DA58B5}"/>
    <cellStyle name="Финансовый 5 2 4" xfId="475" xr:uid="{00000000-0005-0000-0000-0000F9100000}"/>
    <cellStyle name="Финансовый 5 2 4 10" xfId="5203" xr:uid="{4FAFAEB0-EDAE-4ED1-A4C4-1D01183EEFB3}"/>
    <cellStyle name="Финансовый 5 2 4 2" xfId="661" xr:uid="{00000000-0005-0000-0000-0000FA100000}"/>
    <cellStyle name="Финансовый 5 2 4 2 2" xfId="982" xr:uid="{00000000-0005-0000-0000-0000FB100000}"/>
    <cellStyle name="Финансовый 5 2 4 2 2 2" xfId="1584" xr:uid="{00000000-0005-0000-0000-0000FC100000}"/>
    <cellStyle name="Финансовый 5 2 4 2 2 2 2" xfId="2543" xr:uid="{00000000-0005-0000-0000-0000FD100000}"/>
    <cellStyle name="Финансовый 5 2 4 2 2 2 2 2" xfId="4816" xr:uid="{00000000-0005-0000-0000-0000FE100000}"/>
    <cellStyle name="Финансовый 5 2 4 2 2 2 2 2 2" xfId="9105" xr:uid="{6103C766-4FFC-4A2E-A16C-B00E233774F7}"/>
    <cellStyle name="Финансовый 5 2 4 2 2 2 2 3" xfId="6971" xr:uid="{8E78A012-7005-47D2-8ECF-A8F4DCCA0D23}"/>
    <cellStyle name="Финансовый 5 2 4 2 2 2 3" xfId="3866" xr:uid="{00000000-0005-0000-0000-0000FF100000}"/>
    <cellStyle name="Финансовый 5 2 4 2 2 2 3 2" xfId="8157" xr:uid="{2E297A4A-5B89-4DC1-956E-40C6C6FCCD1D}"/>
    <cellStyle name="Финансовый 5 2 4 2 2 2 4" xfId="6023" xr:uid="{6A74504F-50E1-4AD8-B78B-A1C78A29D834}"/>
    <cellStyle name="Финансовый 5 2 4 2 2 3" xfId="2071" xr:uid="{00000000-0005-0000-0000-000000110000}"/>
    <cellStyle name="Финансовый 5 2 4 2 2 3 2" xfId="4344" xr:uid="{00000000-0005-0000-0000-000001110000}"/>
    <cellStyle name="Финансовый 5 2 4 2 2 3 2 2" xfId="8633" xr:uid="{E0FD6128-97D6-4862-BC60-E94944A60AD2}"/>
    <cellStyle name="Финансовый 5 2 4 2 2 3 3" xfId="6499" xr:uid="{A8558EC4-4F6E-49B8-80B3-9500FFEF6D11}"/>
    <cellStyle name="Финансовый 5 2 4 2 2 4" xfId="3394" xr:uid="{00000000-0005-0000-0000-000002110000}"/>
    <cellStyle name="Финансовый 5 2 4 2 2 4 2" xfId="7685" xr:uid="{165063D3-AA84-42AE-AF3D-7BF3B254190E}"/>
    <cellStyle name="Финансовый 5 2 4 2 2 5" xfId="5548" xr:uid="{E7C9AFE3-F547-4705-926D-FFA0D12D63A6}"/>
    <cellStyle name="Финансовый 5 2 4 2 3" xfId="1356" xr:uid="{00000000-0005-0000-0000-000003110000}"/>
    <cellStyle name="Финансовый 5 2 4 2 3 2" xfId="2315" xr:uid="{00000000-0005-0000-0000-000004110000}"/>
    <cellStyle name="Финансовый 5 2 4 2 3 2 2" xfId="4588" xr:uid="{00000000-0005-0000-0000-000005110000}"/>
    <cellStyle name="Финансовый 5 2 4 2 3 2 2 2" xfId="8877" xr:uid="{F649B953-7D15-4923-981E-19582ECC36BD}"/>
    <cellStyle name="Финансовый 5 2 4 2 3 2 3" xfId="6743" xr:uid="{2FEA83E2-C7C2-4E60-A811-A0EC36F524A0}"/>
    <cellStyle name="Финансовый 5 2 4 2 3 3" xfId="3638" xr:uid="{00000000-0005-0000-0000-000006110000}"/>
    <cellStyle name="Финансовый 5 2 4 2 3 3 2" xfId="7929" xr:uid="{02EBF613-CB50-4334-8AEA-48A0FAD626A1}"/>
    <cellStyle name="Финансовый 5 2 4 2 3 4" xfId="5795" xr:uid="{7D543DEC-5BDC-47E5-B628-9926FDC7172A}"/>
    <cellStyle name="Финансовый 5 2 4 2 4" xfId="1842" xr:uid="{00000000-0005-0000-0000-000007110000}"/>
    <cellStyle name="Финансовый 5 2 4 2 4 2" xfId="4116" xr:uid="{00000000-0005-0000-0000-000008110000}"/>
    <cellStyle name="Финансовый 5 2 4 2 4 2 2" xfId="8405" xr:uid="{1D23EC48-1774-4CC3-AD10-74A7686720D8}"/>
    <cellStyle name="Финансовый 5 2 4 2 4 3" xfId="6271" xr:uid="{202E97E2-A006-4B31-AEB7-26D7F7EA4E69}"/>
    <cellStyle name="Финансовый 5 2 4 2 5" xfId="3166" xr:uid="{00000000-0005-0000-0000-000009110000}"/>
    <cellStyle name="Финансовый 5 2 4 2 5 2" xfId="7457" xr:uid="{F1E1D3D4-D03E-4D0C-9C88-263F8158E50C}"/>
    <cellStyle name="Финансовый 5 2 4 2 6" xfId="5318" xr:uid="{D73ECBB5-1078-4056-B213-3A8E2559FA2D}"/>
    <cellStyle name="Финансовый 5 2 4 3" xfId="867" xr:uid="{00000000-0005-0000-0000-00000A110000}"/>
    <cellStyle name="Финансовый 5 2 4 3 2" xfId="1470" xr:uid="{00000000-0005-0000-0000-00000B110000}"/>
    <cellStyle name="Финансовый 5 2 4 3 2 2" xfId="2429" xr:uid="{00000000-0005-0000-0000-00000C110000}"/>
    <cellStyle name="Финансовый 5 2 4 3 2 2 2" xfId="4702" xr:uid="{00000000-0005-0000-0000-00000D110000}"/>
    <cellStyle name="Финансовый 5 2 4 3 2 2 2 2" xfId="8991" xr:uid="{892663C0-5D90-401C-87C7-2C19B3D577B5}"/>
    <cellStyle name="Финансовый 5 2 4 3 2 2 3" xfId="6857" xr:uid="{EC23128E-65F8-4A99-BF00-DB09299D0D7B}"/>
    <cellStyle name="Финансовый 5 2 4 3 2 3" xfId="3752" xr:uid="{00000000-0005-0000-0000-00000E110000}"/>
    <cellStyle name="Финансовый 5 2 4 3 2 3 2" xfId="8043" xr:uid="{EC39A8B6-E329-4642-A487-BA48E713BB84}"/>
    <cellStyle name="Финансовый 5 2 4 3 2 4" xfId="5909" xr:uid="{23C4A5AA-7B03-49CD-AE2A-8E4B4DCB3988}"/>
    <cellStyle name="Финансовый 5 2 4 3 3" xfId="1957" xr:uid="{00000000-0005-0000-0000-00000F110000}"/>
    <cellStyle name="Финансовый 5 2 4 3 3 2" xfId="4230" xr:uid="{00000000-0005-0000-0000-000010110000}"/>
    <cellStyle name="Финансовый 5 2 4 3 3 2 2" xfId="8519" xr:uid="{513B6AB3-6CDA-439F-8620-02D0205FABC1}"/>
    <cellStyle name="Финансовый 5 2 4 3 3 3" xfId="6385" xr:uid="{9A1ACF00-0D12-4213-A9DA-1ABE237A9054}"/>
    <cellStyle name="Финансовый 5 2 4 3 4" xfId="3280" xr:uid="{00000000-0005-0000-0000-000011110000}"/>
    <cellStyle name="Финансовый 5 2 4 3 4 2" xfId="7571" xr:uid="{A226B336-FFEB-412A-96BC-6A30E0DFE903}"/>
    <cellStyle name="Финансовый 5 2 4 3 5" xfId="5434" xr:uid="{F9FD11A9-F304-4949-A143-351067058B5D}"/>
    <cellStyle name="Финансовый 5 2 4 4" xfId="1241" xr:uid="{00000000-0005-0000-0000-000012110000}"/>
    <cellStyle name="Финансовый 5 2 4 4 2" xfId="2201" xr:uid="{00000000-0005-0000-0000-000013110000}"/>
    <cellStyle name="Финансовый 5 2 4 4 2 2" xfId="4474" xr:uid="{00000000-0005-0000-0000-000014110000}"/>
    <cellStyle name="Финансовый 5 2 4 4 2 2 2" xfId="8763" xr:uid="{B0E9D822-E7DF-45DB-AD26-2D5796484E49}"/>
    <cellStyle name="Финансовый 5 2 4 4 2 3" xfId="6629" xr:uid="{65B6781C-C9CA-40C1-9875-B638F57942E0}"/>
    <cellStyle name="Финансовый 5 2 4 4 3" xfId="3524" xr:uid="{00000000-0005-0000-0000-000015110000}"/>
    <cellStyle name="Финансовый 5 2 4 4 3 2" xfId="7815" xr:uid="{9D6427C2-26DE-4F30-892C-FF932F5DA346}"/>
    <cellStyle name="Финансовый 5 2 4 4 4" xfId="5681" xr:uid="{F2C63113-35E8-43B7-8B87-AC3C0DC84D1F}"/>
    <cellStyle name="Финансовый 5 2 4 5" xfId="1726" xr:uid="{00000000-0005-0000-0000-000016110000}"/>
    <cellStyle name="Финансовый 5 2 4 5 2" xfId="4002" xr:uid="{00000000-0005-0000-0000-000017110000}"/>
    <cellStyle name="Финансовый 5 2 4 5 2 2" xfId="8291" xr:uid="{AB7B6E76-6FCC-4035-A499-24460CBF4111}"/>
    <cellStyle name="Финансовый 5 2 4 5 3" xfId="6157" xr:uid="{F58E4020-7F74-402C-BF3E-3E4989D40490}"/>
    <cellStyle name="Финансовый 5 2 4 6" xfId="2816" xr:uid="{00000000-0005-0000-0000-000018110000}"/>
    <cellStyle name="Финансовый 5 2 4 6 2" xfId="4960" xr:uid="{00000000-0005-0000-0000-000019110000}"/>
    <cellStyle name="Финансовый 5 2 4 6 2 2" xfId="9242" xr:uid="{0D4488EB-E8A7-48BC-9930-F8D2A0E2DA56}"/>
    <cellStyle name="Финансовый 5 2 4 6 3" xfId="7110" xr:uid="{E9097622-ABAA-421D-A474-C9BD712EF1AA}"/>
    <cellStyle name="Финансовый 5 2 4 7" xfId="2938" xr:uid="{00000000-0005-0000-0000-00001A110000}"/>
    <cellStyle name="Финансовый 5 2 4 7 2" xfId="7229" xr:uid="{0AD7669B-0F86-4D1F-AAA9-8633AB0AD30E}"/>
    <cellStyle name="Финансовый 5 2 4 8" xfId="3052" xr:uid="{00000000-0005-0000-0000-00001B110000}"/>
    <cellStyle name="Финансовый 5 2 4 8 2" xfId="7343" xr:uid="{32512FCC-4C23-483B-B730-02DDD6B032F2}"/>
    <cellStyle name="Финансовый 5 2 4 9" xfId="5080" xr:uid="{00000000-0005-0000-0000-00001C110000}"/>
    <cellStyle name="Финансовый 5 2 4 9 2" xfId="9361" xr:uid="{1B3EDEEE-F626-4280-976F-79ECBD145102}"/>
    <cellStyle name="Финансовый 5 2 5" xfId="594" xr:uid="{00000000-0005-0000-0000-00001D110000}"/>
    <cellStyle name="Финансовый 5 2 5 2" xfId="925" xr:uid="{00000000-0005-0000-0000-00001E110000}"/>
    <cellStyle name="Финансовый 5 2 5 2 2" xfId="1527" xr:uid="{00000000-0005-0000-0000-00001F110000}"/>
    <cellStyle name="Финансовый 5 2 5 2 2 2" xfId="2486" xr:uid="{00000000-0005-0000-0000-000020110000}"/>
    <cellStyle name="Финансовый 5 2 5 2 2 2 2" xfId="4759" xr:uid="{00000000-0005-0000-0000-000021110000}"/>
    <cellStyle name="Финансовый 5 2 5 2 2 2 2 2" xfId="9048" xr:uid="{C4F3255B-C019-4BFD-951C-B1C5EEAD2A36}"/>
    <cellStyle name="Финансовый 5 2 5 2 2 2 3" xfId="6914" xr:uid="{D9A8AD77-F3AC-45FE-9C9B-CC790F0D2875}"/>
    <cellStyle name="Финансовый 5 2 5 2 2 3" xfId="3809" xr:uid="{00000000-0005-0000-0000-000022110000}"/>
    <cellStyle name="Финансовый 5 2 5 2 2 3 2" xfId="8100" xr:uid="{D06B6247-0950-4EDE-BD86-6461EC9F4077}"/>
    <cellStyle name="Финансовый 5 2 5 2 2 4" xfId="5966" xr:uid="{F8144040-880C-4991-9CB2-74600298AAFD}"/>
    <cellStyle name="Финансовый 5 2 5 2 3" xfId="2014" xr:uid="{00000000-0005-0000-0000-000023110000}"/>
    <cellStyle name="Финансовый 5 2 5 2 3 2" xfId="4287" xr:uid="{00000000-0005-0000-0000-000024110000}"/>
    <cellStyle name="Финансовый 5 2 5 2 3 2 2" xfId="8576" xr:uid="{62ACDE65-05C7-4E46-A5C3-1807B57F5FE6}"/>
    <cellStyle name="Финансовый 5 2 5 2 3 3" xfId="6442" xr:uid="{238D09A7-0CF9-4F64-930F-6268D336C580}"/>
    <cellStyle name="Финансовый 5 2 5 2 4" xfId="3337" xr:uid="{00000000-0005-0000-0000-000025110000}"/>
    <cellStyle name="Финансовый 5 2 5 2 4 2" xfId="7628" xr:uid="{34A0FC49-72F6-43B9-9554-9477ACB6319A}"/>
    <cellStyle name="Финансовый 5 2 5 2 5" xfId="5491" xr:uid="{4DEB7B20-382B-47E1-A74F-E28B9F36548B}"/>
    <cellStyle name="Финансовый 5 2 5 3" xfId="1299" xr:uid="{00000000-0005-0000-0000-000026110000}"/>
    <cellStyle name="Финансовый 5 2 5 3 2" xfId="2258" xr:uid="{00000000-0005-0000-0000-000027110000}"/>
    <cellStyle name="Финансовый 5 2 5 3 2 2" xfId="4531" xr:uid="{00000000-0005-0000-0000-000028110000}"/>
    <cellStyle name="Финансовый 5 2 5 3 2 2 2" xfId="8820" xr:uid="{57552E1D-5EDC-4549-8CA0-1C0E97A99946}"/>
    <cellStyle name="Финансовый 5 2 5 3 2 3" xfId="6686" xr:uid="{AA1026D3-1A52-4E54-8248-C6AFAAA6AA50}"/>
    <cellStyle name="Финансовый 5 2 5 3 3" xfId="3581" xr:uid="{00000000-0005-0000-0000-000029110000}"/>
    <cellStyle name="Финансовый 5 2 5 3 3 2" xfId="7872" xr:uid="{CD5C0838-D02C-4515-A6D5-807D8346CD96}"/>
    <cellStyle name="Финансовый 5 2 5 3 4" xfId="5738" xr:uid="{AB989F38-F401-4B19-ACA2-8CF823D7BD4B}"/>
    <cellStyle name="Финансовый 5 2 5 4" xfId="1785" xr:uid="{00000000-0005-0000-0000-00002A110000}"/>
    <cellStyle name="Финансовый 5 2 5 4 2" xfId="4059" xr:uid="{00000000-0005-0000-0000-00002B110000}"/>
    <cellStyle name="Финансовый 5 2 5 4 2 2" xfId="8348" xr:uid="{3B32E6CB-C962-41DB-9878-C4B35C521C49}"/>
    <cellStyle name="Финансовый 5 2 5 4 3" xfId="6214" xr:uid="{0C359A2A-6D02-4162-BECD-553577634A1D}"/>
    <cellStyle name="Финансовый 5 2 5 5" xfId="3109" xr:uid="{00000000-0005-0000-0000-00002C110000}"/>
    <cellStyle name="Финансовый 5 2 5 5 2" xfId="7400" xr:uid="{8D11FB1D-6B1F-48DE-990A-1C2C9C01D0D7}"/>
    <cellStyle name="Финансовый 5 2 5 6" xfId="5261" xr:uid="{C9AD6D8C-DF52-436E-90AE-D4CC54AA07AF}"/>
    <cellStyle name="Финансовый 5 2 6" xfId="810" xr:uid="{00000000-0005-0000-0000-00002D110000}"/>
    <cellStyle name="Финансовый 5 2 6 2" xfId="1413" xr:uid="{00000000-0005-0000-0000-00002E110000}"/>
    <cellStyle name="Финансовый 5 2 6 2 2" xfId="2372" xr:uid="{00000000-0005-0000-0000-00002F110000}"/>
    <cellStyle name="Финансовый 5 2 6 2 2 2" xfId="4645" xr:uid="{00000000-0005-0000-0000-000030110000}"/>
    <cellStyle name="Финансовый 5 2 6 2 2 2 2" xfId="8934" xr:uid="{FF9E562E-E480-4373-AC9A-6922756736B6}"/>
    <cellStyle name="Финансовый 5 2 6 2 2 3" xfId="6800" xr:uid="{D4E11CC9-3917-40C7-94D5-E66C80604A3A}"/>
    <cellStyle name="Финансовый 5 2 6 2 3" xfId="3695" xr:uid="{00000000-0005-0000-0000-000031110000}"/>
    <cellStyle name="Финансовый 5 2 6 2 3 2" xfId="7986" xr:uid="{294EC54C-7A11-4F40-84FF-9379D047CD49}"/>
    <cellStyle name="Финансовый 5 2 6 2 4" xfId="5852" xr:uid="{2576C1AC-EFCB-478E-AE79-F0C5FE28E27C}"/>
    <cellStyle name="Финансовый 5 2 6 3" xfId="1900" xr:uid="{00000000-0005-0000-0000-000032110000}"/>
    <cellStyle name="Финансовый 5 2 6 3 2" xfId="4173" xr:uid="{00000000-0005-0000-0000-000033110000}"/>
    <cellStyle name="Финансовый 5 2 6 3 2 2" xfId="8462" xr:uid="{94D70092-02C8-426D-A6BA-572ABF92CCB6}"/>
    <cellStyle name="Финансовый 5 2 6 3 3" xfId="6328" xr:uid="{6D977EDE-5285-42BA-9BAA-0C6C8ED0DAD5}"/>
    <cellStyle name="Финансовый 5 2 6 4" xfId="3223" xr:uid="{00000000-0005-0000-0000-000034110000}"/>
    <cellStyle name="Финансовый 5 2 6 4 2" xfId="7514" xr:uid="{D4487953-C171-4A1C-B079-F36F4ACEF293}"/>
    <cellStyle name="Финансовый 5 2 6 5" xfId="5377" xr:uid="{DEE0D532-6894-4E68-96CB-A162E00690A7}"/>
    <cellStyle name="Финансовый 5 2 7" xfId="1184" xr:uid="{00000000-0005-0000-0000-000035110000}"/>
    <cellStyle name="Финансовый 5 2 7 2" xfId="2144" xr:uid="{00000000-0005-0000-0000-000036110000}"/>
    <cellStyle name="Финансовый 5 2 7 2 2" xfId="4417" xr:uid="{00000000-0005-0000-0000-000037110000}"/>
    <cellStyle name="Финансовый 5 2 7 2 2 2" xfId="8706" xr:uid="{8E9FA9D3-8F78-4F87-A8F5-EEAE54886255}"/>
    <cellStyle name="Финансовый 5 2 7 2 3" xfId="6572" xr:uid="{97A9F655-7E73-4D84-8EE0-08ADF997CFEA}"/>
    <cellStyle name="Финансовый 5 2 7 3" xfId="3467" xr:uid="{00000000-0005-0000-0000-000038110000}"/>
    <cellStyle name="Финансовый 5 2 7 3 2" xfId="7758" xr:uid="{0CBBB148-D4FA-425F-BED6-297CDC20CE3A}"/>
    <cellStyle name="Финансовый 5 2 7 4" xfId="5624" xr:uid="{4F7DB9FD-D016-4B8A-8D02-CA0C2DF5B448}"/>
    <cellStyle name="Финансовый 5 2 8" xfId="1668" xr:uid="{00000000-0005-0000-0000-000039110000}"/>
    <cellStyle name="Финансовый 5 2 8 2" xfId="3945" xr:uid="{00000000-0005-0000-0000-00003A110000}"/>
    <cellStyle name="Финансовый 5 2 8 2 2" xfId="8234" xr:uid="{33C572B4-52E7-42B5-8272-66E45E53EE93}"/>
    <cellStyle name="Финансовый 5 2 8 3" xfId="6100" xr:uid="{0DCD3290-C326-42D8-87A4-772623904844}"/>
    <cellStyle name="Финансовый 5 2 9" xfId="2759" xr:uid="{00000000-0005-0000-0000-00003B110000}"/>
    <cellStyle name="Финансовый 5 2 9 2" xfId="4903" xr:uid="{00000000-0005-0000-0000-00003C110000}"/>
    <cellStyle name="Финансовый 5 2 9 2 2" xfId="9185" xr:uid="{D68811B3-6208-4E58-BA0A-D688C7A7D034}"/>
    <cellStyle name="Финансовый 5 2 9 3" xfId="7053" xr:uid="{5E92D133-921D-443C-B743-2A59025FC81D}"/>
    <cellStyle name="Финансовый 5 3" xfId="374" xr:uid="{00000000-0005-0000-0000-00003D110000}"/>
    <cellStyle name="Финансовый 5 3 10" xfId="5032" xr:uid="{00000000-0005-0000-0000-00003E110000}"/>
    <cellStyle name="Финансовый 5 3 10 2" xfId="9313" xr:uid="{679D3057-331B-4684-B346-77FC456F8D9E}"/>
    <cellStyle name="Финансовый 5 3 11" xfId="5154" xr:uid="{140F7CCF-A809-4F83-BC57-F2967FA1BF84}"/>
    <cellStyle name="Финансовый 5 3 12" xfId="9610" xr:uid="{5EDEF323-1766-4AA0-A643-E25CDC212BC4}"/>
    <cellStyle name="Финансовый 5 3 2" xfId="484" xr:uid="{00000000-0005-0000-0000-00003F110000}"/>
    <cellStyle name="Финансовый 5 3 2 10" xfId="5212" xr:uid="{ECC58E5C-F5F8-4341-BCA7-792995F8ED71}"/>
    <cellStyle name="Финансовый 5 3 2 2" xfId="670" xr:uid="{00000000-0005-0000-0000-000040110000}"/>
    <cellStyle name="Финансовый 5 3 2 2 2" xfId="991" xr:uid="{00000000-0005-0000-0000-000041110000}"/>
    <cellStyle name="Финансовый 5 3 2 2 2 2" xfId="1593" xr:uid="{00000000-0005-0000-0000-000042110000}"/>
    <cellStyle name="Финансовый 5 3 2 2 2 2 2" xfId="2552" xr:uid="{00000000-0005-0000-0000-000043110000}"/>
    <cellStyle name="Финансовый 5 3 2 2 2 2 2 2" xfId="4825" xr:uid="{00000000-0005-0000-0000-000044110000}"/>
    <cellStyle name="Финансовый 5 3 2 2 2 2 2 2 2" xfId="9114" xr:uid="{27A1FD49-547E-454B-B486-79F27E2F2AF5}"/>
    <cellStyle name="Финансовый 5 3 2 2 2 2 2 3" xfId="6980" xr:uid="{BD028548-2935-4FB0-8819-C2EEA835C585}"/>
    <cellStyle name="Финансовый 5 3 2 2 2 2 3" xfId="3875" xr:uid="{00000000-0005-0000-0000-000045110000}"/>
    <cellStyle name="Финансовый 5 3 2 2 2 2 3 2" xfId="8166" xr:uid="{3BD366E7-2ED2-4B06-BA61-7B9E7D73F05D}"/>
    <cellStyle name="Финансовый 5 3 2 2 2 2 4" xfId="6032" xr:uid="{53E9232A-08F0-41CC-8D5F-BCC61A3C3F36}"/>
    <cellStyle name="Финансовый 5 3 2 2 2 3" xfId="2080" xr:uid="{00000000-0005-0000-0000-000046110000}"/>
    <cellStyle name="Финансовый 5 3 2 2 2 3 2" xfId="4353" xr:uid="{00000000-0005-0000-0000-000047110000}"/>
    <cellStyle name="Финансовый 5 3 2 2 2 3 2 2" xfId="8642" xr:uid="{CCB429B9-7756-4C7D-B6B7-2634EB7CBCA3}"/>
    <cellStyle name="Финансовый 5 3 2 2 2 3 3" xfId="6508" xr:uid="{F34754F3-2B82-4051-8FDF-3BF4AF1D7C15}"/>
    <cellStyle name="Финансовый 5 3 2 2 2 4" xfId="3403" xr:uid="{00000000-0005-0000-0000-000048110000}"/>
    <cellStyle name="Финансовый 5 3 2 2 2 4 2" xfId="7694" xr:uid="{CB71E7C0-ECFF-4437-BD39-B8AB97994D95}"/>
    <cellStyle name="Финансовый 5 3 2 2 2 5" xfId="5557" xr:uid="{83039BE5-F25A-4637-9B99-F55B60023FF6}"/>
    <cellStyle name="Финансовый 5 3 2 2 3" xfId="1365" xr:uid="{00000000-0005-0000-0000-000049110000}"/>
    <cellStyle name="Финансовый 5 3 2 2 3 2" xfId="2324" xr:uid="{00000000-0005-0000-0000-00004A110000}"/>
    <cellStyle name="Финансовый 5 3 2 2 3 2 2" xfId="4597" xr:uid="{00000000-0005-0000-0000-00004B110000}"/>
    <cellStyle name="Финансовый 5 3 2 2 3 2 2 2" xfId="8886" xr:uid="{0312FEC0-DE2D-4A4B-AD69-27FFF1855E23}"/>
    <cellStyle name="Финансовый 5 3 2 2 3 2 3" xfId="6752" xr:uid="{C4BB89EA-0855-481F-83AB-094C20C1C584}"/>
    <cellStyle name="Финансовый 5 3 2 2 3 3" xfId="3647" xr:uid="{00000000-0005-0000-0000-00004C110000}"/>
    <cellStyle name="Финансовый 5 3 2 2 3 3 2" xfId="7938" xr:uid="{CB4AA9DF-8E60-4DA1-AC6C-86DA7A3067E0}"/>
    <cellStyle name="Финансовый 5 3 2 2 3 4" xfId="5804" xr:uid="{F2AC83CC-88A0-4A1D-A6C0-AD2E62AFF3B9}"/>
    <cellStyle name="Финансовый 5 3 2 2 4" xfId="1851" xr:uid="{00000000-0005-0000-0000-00004D110000}"/>
    <cellStyle name="Финансовый 5 3 2 2 4 2" xfId="4125" xr:uid="{00000000-0005-0000-0000-00004E110000}"/>
    <cellStyle name="Финансовый 5 3 2 2 4 2 2" xfId="8414" xr:uid="{C0ACAD90-C39E-4AD9-867D-E91C160768F3}"/>
    <cellStyle name="Финансовый 5 3 2 2 4 3" xfId="6280" xr:uid="{EECDC9EF-34F3-4E07-90EC-03F28878BDA2}"/>
    <cellStyle name="Финансовый 5 3 2 2 5" xfId="3175" xr:uid="{00000000-0005-0000-0000-00004F110000}"/>
    <cellStyle name="Финансовый 5 3 2 2 5 2" xfId="7466" xr:uid="{A063BE34-AAEF-4FA1-A013-1F97303D891C}"/>
    <cellStyle name="Финансовый 5 3 2 2 6" xfId="5327" xr:uid="{A018C42B-CCAC-449C-A710-D9EAC3043743}"/>
    <cellStyle name="Финансовый 5 3 2 3" xfId="876" xr:uid="{00000000-0005-0000-0000-000050110000}"/>
    <cellStyle name="Финансовый 5 3 2 3 2" xfId="1479" xr:uid="{00000000-0005-0000-0000-000051110000}"/>
    <cellStyle name="Финансовый 5 3 2 3 2 2" xfId="2438" xr:uid="{00000000-0005-0000-0000-000052110000}"/>
    <cellStyle name="Финансовый 5 3 2 3 2 2 2" xfId="4711" xr:uid="{00000000-0005-0000-0000-000053110000}"/>
    <cellStyle name="Финансовый 5 3 2 3 2 2 2 2" xfId="9000" xr:uid="{FDE87335-5AF2-47F4-9713-9C18203C611C}"/>
    <cellStyle name="Финансовый 5 3 2 3 2 2 3" xfId="6866" xr:uid="{AC555670-2C4E-4CF2-9DCE-F7DDF613465A}"/>
    <cellStyle name="Финансовый 5 3 2 3 2 3" xfId="3761" xr:uid="{00000000-0005-0000-0000-000054110000}"/>
    <cellStyle name="Финансовый 5 3 2 3 2 3 2" xfId="8052" xr:uid="{5F160F67-CE52-4E58-B63D-83D4D9E3A093}"/>
    <cellStyle name="Финансовый 5 3 2 3 2 4" xfId="5918" xr:uid="{7285C37D-2662-4F29-9A82-4B6E7CB45CC2}"/>
    <cellStyle name="Финансовый 5 3 2 3 3" xfId="1966" xr:uid="{00000000-0005-0000-0000-000055110000}"/>
    <cellStyle name="Финансовый 5 3 2 3 3 2" xfId="4239" xr:uid="{00000000-0005-0000-0000-000056110000}"/>
    <cellStyle name="Финансовый 5 3 2 3 3 2 2" xfId="8528" xr:uid="{8EFE23A1-B66B-4797-BF37-A64B0173F840}"/>
    <cellStyle name="Финансовый 5 3 2 3 3 3" xfId="6394" xr:uid="{B2B80361-B6FF-480C-AA07-7F5C70E06BAF}"/>
    <cellStyle name="Финансовый 5 3 2 3 4" xfId="3289" xr:uid="{00000000-0005-0000-0000-000057110000}"/>
    <cellStyle name="Финансовый 5 3 2 3 4 2" xfId="7580" xr:uid="{41C904D6-F5AA-4414-B501-53FADD9E0321}"/>
    <cellStyle name="Финансовый 5 3 2 3 5" xfId="5443" xr:uid="{98193028-EBD4-4C43-B4BA-27E078AFDA62}"/>
    <cellStyle name="Финансовый 5 3 2 4" xfId="1250" xr:uid="{00000000-0005-0000-0000-000058110000}"/>
    <cellStyle name="Финансовый 5 3 2 4 2" xfId="2210" xr:uid="{00000000-0005-0000-0000-000059110000}"/>
    <cellStyle name="Финансовый 5 3 2 4 2 2" xfId="4483" xr:uid="{00000000-0005-0000-0000-00005A110000}"/>
    <cellStyle name="Финансовый 5 3 2 4 2 2 2" xfId="8772" xr:uid="{6352ADA9-8E0A-4A66-96A1-0283F3844F53}"/>
    <cellStyle name="Финансовый 5 3 2 4 2 3" xfId="6638" xr:uid="{C89296EE-D30E-46B6-961F-DE0FB6AC037D}"/>
    <cellStyle name="Финансовый 5 3 2 4 3" xfId="3533" xr:uid="{00000000-0005-0000-0000-00005B110000}"/>
    <cellStyle name="Финансовый 5 3 2 4 3 2" xfId="7824" xr:uid="{EBA17CCA-DE65-4B69-8A48-8945118C59C4}"/>
    <cellStyle name="Финансовый 5 3 2 4 4" xfId="5690" xr:uid="{C9CF85B0-92E2-454E-87A8-CFE38F25FB4D}"/>
    <cellStyle name="Финансовый 5 3 2 5" xfId="1735" xr:uid="{00000000-0005-0000-0000-00005C110000}"/>
    <cellStyle name="Финансовый 5 3 2 5 2" xfId="4011" xr:uid="{00000000-0005-0000-0000-00005D110000}"/>
    <cellStyle name="Финансовый 5 3 2 5 2 2" xfId="8300" xr:uid="{D12AEAEF-4B00-4312-A5C5-7A5D72463EB1}"/>
    <cellStyle name="Финансовый 5 3 2 5 3" xfId="6166" xr:uid="{802E5234-92A9-4861-8F22-09914F162673}"/>
    <cellStyle name="Финансовый 5 3 2 6" xfId="2825" xr:uid="{00000000-0005-0000-0000-00005E110000}"/>
    <cellStyle name="Финансовый 5 3 2 6 2" xfId="4969" xr:uid="{00000000-0005-0000-0000-00005F110000}"/>
    <cellStyle name="Финансовый 5 3 2 6 2 2" xfId="9251" xr:uid="{790AD325-A306-4B5D-A1A1-85A934E2AE65}"/>
    <cellStyle name="Финансовый 5 3 2 6 3" xfId="7119" xr:uid="{9C7293D4-327C-4CEE-B880-91C5502FC91B}"/>
    <cellStyle name="Финансовый 5 3 2 7" xfId="2947" xr:uid="{00000000-0005-0000-0000-000060110000}"/>
    <cellStyle name="Финансовый 5 3 2 7 2" xfId="7238" xr:uid="{FAC57DA2-6A69-4189-BD7D-E8D93ADDB58A}"/>
    <cellStyle name="Финансовый 5 3 2 8" xfId="3061" xr:uid="{00000000-0005-0000-0000-000061110000}"/>
    <cellStyle name="Финансовый 5 3 2 8 2" xfId="7352" xr:uid="{C2352AEA-1782-412F-9E8A-866C8CB39516}"/>
    <cellStyle name="Финансовый 5 3 2 9" xfId="5089" xr:uid="{00000000-0005-0000-0000-000062110000}"/>
    <cellStyle name="Финансовый 5 3 2 9 2" xfId="9370" xr:uid="{A9514A80-767F-4643-9271-47BA4F4F9C69}"/>
    <cellStyle name="Финансовый 5 3 3" xfId="610" xr:uid="{00000000-0005-0000-0000-000063110000}"/>
    <cellStyle name="Финансовый 5 3 3 2" xfId="934" xr:uid="{00000000-0005-0000-0000-000064110000}"/>
    <cellStyle name="Финансовый 5 3 3 2 2" xfId="1536" xr:uid="{00000000-0005-0000-0000-000065110000}"/>
    <cellStyle name="Финансовый 5 3 3 2 2 2" xfId="2495" xr:uid="{00000000-0005-0000-0000-000066110000}"/>
    <cellStyle name="Финансовый 5 3 3 2 2 2 2" xfId="4768" xr:uid="{00000000-0005-0000-0000-000067110000}"/>
    <cellStyle name="Финансовый 5 3 3 2 2 2 2 2" xfId="9057" xr:uid="{07DFCC26-81EF-45BA-831E-4FC459FAC3AD}"/>
    <cellStyle name="Финансовый 5 3 3 2 2 2 3" xfId="6923" xr:uid="{79233C4E-52CD-4342-A1E0-46ACBC542CDF}"/>
    <cellStyle name="Финансовый 5 3 3 2 2 3" xfId="3818" xr:uid="{00000000-0005-0000-0000-000068110000}"/>
    <cellStyle name="Финансовый 5 3 3 2 2 3 2" xfId="8109" xr:uid="{E945E4B0-5157-445A-9BFD-874CE76D5CA5}"/>
    <cellStyle name="Финансовый 5 3 3 2 2 4" xfId="5975" xr:uid="{4054320F-A17B-40B5-9D3C-81C153FC7A52}"/>
    <cellStyle name="Финансовый 5 3 3 2 3" xfId="2023" xr:uid="{00000000-0005-0000-0000-000069110000}"/>
    <cellStyle name="Финансовый 5 3 3 2 3 2" xfId="4296" xr:uid="{00000000-0005-0000-0000-00006A110000}"/>
    <cellStyle name="Финансовый 5 3 3 2 3 2 2" xfId="8585" xr:uid="{F99F2969-6543-4836-AFA8-31EFBFF2D0BC}"/>
    <cellStyle name="Финансовый 5 3 3 2 3 3" xfId="6451" xr:uid="{AF749067-4AAA-4E38-AA3E-75D3E3012708}"/>
    <cellStyle name="Финансовый 5 3 3 2 4" xfId="3346" xr:uid="{00000000-0005-0000-0000-00006B110000}"/>
    <cellStyle name="Финансовый 5 3 3 2 4 2" xfId="7637" xr:uid="{18688C5F-B953-48A8-A5E8-D3A4F66C1FEB}"/>
    <cellStyle name="Финансовый 5 3 3 2 5" xfId="5500" xr:uid="{883F3E79-A5C7-4250-908F-35FE13EF28AB}"/>
    <cellStyle name="Финансовый 5 3 3 3" xfId="1308" xr:uid="{00000000-0005-0000-0000-00006C110000}"/>
    <cellStyle name="Финансовый 5 3 3 3 2" xfId="2267" xr:uid="{00000000-0005-0000-0000-00006D110000}"/>
    <cellStyle name="Финансовый 5 3 3 3 2 2" xfId="4540" xr:uid="{00000000-0005-0000-0000-00006E110000}"/>
    <cellStyle name="Финансовый 5 3 3 3 2 2 2" xfId="8829" xr:uid="{A083E2BB-8BED-4F8C-9911-E5979766F9D9}"/>
    <cellStyle name="Финансовый 5 3 3 3 2 3" xfId="6695" xr:uid="{20C5942A-13AE-450D-8B2A-309DADCE69F8}"/>
    <cellStyle name="Финансовый 5 3 3 3 3" xfId="3590" xr:uid="{00000000-0005-0000-0000-00006F110000}"/>
    <cellStyle name="Финансовый 5 3 3 3 3 2" xfId="7881" xr:uid="{BC3BDD20-1F1E-472C-81D3-2299D93E6A60}"/>
    <cellStyle name="Финансовый 5 3 3 3 4" xfId="5747" xr:uid="{DE511383-20A9-4868-B556-03045FE58657}"/>
    <cellStyle name="Финансовый 5 3 3 4" xfId="1794" xr:uid="{00000000-0005-0000-0000-000070110000}"/>
    <cellStyle name="Финансовый 5 3 3 4 2" xfId="4068" xr:uid="{00000000-0005-0000-0000-000071110000}"/>
    <cellStyle name="Финансовый 5 3 3 4 2 2" xfId="8357" xr:uid="{A54792FB-DF9F-47AE-A3AC-61AFA830886B}"/>
    <cellStyle name="Финансовый 5 3 3 4 3" xfId="6223" xr:uid="{FCE59661-36BF-4D05-8EB9-F9AEF262BCCE}"/>
    <cellStyle name="Финансовый 5 3 3 5" xfId="3118" xr:uid="{00000000-0005-0000-0000-000072110000}"/>
    <cellStyle name="Финансовый 5 3 3 5 2" xfId="7409" xr:uid="{C8C986DB-E5B4-4E94-85FE-23ED8B716EE0}"/>
    <cellStyle name="Финансовый 5 3 3 6" xfId="5270" xr:uid="{5DFD0DB8-C944-4D1A-A93E-7358DE2E1174}"/>
    <cellStyle name="Финансовый 5 3 4" xfId="819" xr:uid="{00000000-0005-0000-0000-000073110000}"/>
    <cellStyle name="Финансовый 5 3 4 2" xfId="1422" xr:uid="{00000000-0005-0000-0000-000074110000}"/>
    <cellStyle name="Финансовый 5 3 4 2 2" xfId="2381" xr:uid="{00000000-0005-0000-0000-000075110000}"/>
    <cellStyle name="Финансовый 5 3 4 2 2 2" xfId="4654" xr:uid="{00000000-0005-0000-0000-000076110000}"/>
    <cellStyle name="Финансовый 5 3 4 2 2 2 2" xfId="8943" xr:uid="{A2090C63-DC26-4BD1-A66A-7824D01A354A}"/>
    <cellStyle name="Финансовый 5 3 4 2 2 3" xfId="6809" xr:uid="{39086580-B3DD-4AE8-A1F1-5D4DCB8BC09A}"/>
    <cellStyle name="Финансовый 5 3 4 2 3" xfId="3704" xr:uid="{00000000-0005-0000-0000-000077110000}"/>
    <cellStyle name="Финансовый 5 3 4 2 3 2" xfId="7995" xr:uid="{F56919CB-17E7-472C-AEA9-44C24211747D}"/>
    <cellStyle name="Финансовый 5 3 4 2 4" xfId="5861" xr:uid="{316ABCCA-9E8E-4771-BB01-E02B923CC781}"/>
    <cellStyle name="Финансовый 5 3 4 3" xfId="1909" xr:uid="{00000000-0005-0000-0000-000078110000}"/>
    <cellStyle name="Финансовый 5 3 4 3 2" xfId="4182" xr:uid="{00000000-0005-0000-0000-000079110000}"/>
    <cellStyle name="Финансовый 5 3 4 3 2 2" xfId="8471" xr:uid="{D9522B6C-93EA-4CF4-AF36-58F794B03032}"/>
    <cellStyle name="Финансовый 5 3 4 3 3" xfId="6337" xr:uid="{7505FCCF-EE44-42EB-A57A-CFD3E506BC35}"/>
    <cellStyle name="Финансовый 5 3 4 4" xfId="3232" xr:uid="{00000000-0005-0000-0000-00007A110000}"/>
    <cellStyle name="Финансовый 5 3 4 4 2" xfId="7523" xr:uid="{C7D4EF4E-E634-4982-A2E2-71313A113548}"/>
    <cellStyle name="Финансовый 5 3 4 5" xfId="5386" xr:uid="{58401EE9-F9BF-449B-B929-574D4AA9D4C1}"/>
    <cellStyle name="Финансовый 5 3 5" xfId="1193" xr:uid="{00000000-0005-0000-0000-00007B110000}"/>
    <cellStyle name="Финансовый 5 3 5 2" xfId="2153" xr:uid="{00000000-0005-0000-0000-00007C110000}"/>
    <cellStyle name="Финансовый 5 3 5 2 2" xfId="4426" xr:uid="{00000000-0005-0000-0000-00007D110000}"/>
    <cellStyle name="Финансовый 5 3 5 2 2 2" xfId="8715" xr:uid="{F94E3A7D-AA56-46C8-A52D-6276AFE38803}"/>
    <cellStyle name="Финансовый 5 3 5 2 3" xfId="6581" xr:uid="{EB4A2315-98C6-477F-A1C0-9A62FF71BD55}"/>
    <cellStyle name="Финансовый 5 3 5 3" xfId="3476" xr:uid="{00000000-0005-0000-0000-00007E110000}"/>
    <cellStyle name="Финансовый 5 3 5 3 2" xfId="7767" xr:uid="{CA5EA861-E12C-4190-B70E-09934E29834C}"/>
    <cellStyle name="Финансовый 5 3 5 4" xfId="5633" xr:uid="{6D78C92A-D706-4A0B-9766-4ABCE322CB08}"/>
    <cellStyle name="Финансовый 5 3 6" xfId="1678" xr:uid="{00000000-0005-0000-0000-00007F110000}"/>
    <cellStyle name="Финансовый 5 3 6 2" xfId="3954" xr:uid="{00000000-0005-0000-0000-000080110000}"/>
    <cellStyle name="Финансовый 5 3 6 2 2" xfId="8243" xr:uid="{5F2ABE26-C14B-4781-A4BD-3B93429E9A13}"/>
    <cellStyle name="Финансовый 5 3 6 3" xfId="6109" xr:uid="{81D7F962-9A39-42A7-8E13-9C950E5E98C1}"/>
    <cellStyle name="Финансовый 5 3 7" xfId="2768" xr:uid="{00000000-0005-0000-0000-000081110000}"/>
    <cellStyle name="Финансовый 5 3 7 2" xfId="4912" xr:uid="{00000000-0005-0000-0000-000082110000}"/>
    <cellStyle name="Финансовый 5 3 7 2 2" xfId="9194" xr:uid="{36DEF794-BFA0-4032-8C5E-24AC430C652F}"/>
    <cellStyle name="Финансовый 5 3 7 3" xfId="7062" xr:uid="{9DE1BA8C-0331-4B60-93B2-941E2BE74EB3}"/>
    <cellStyle name="Финансовый 5 3 8" xfId="2890" xr:uid="{00000000-0005-0000-0000-000083110000}"/>
    <cellStyle name="Финансовый 5 3 8 2" xfId="7181" xr:uid="{E74C4CFD-0DBF-459D-BDCC-812683B86AE7}"/>
    <cellStyle name="Финансовый 5 3 9" xfId="3004" xr:uid="{00000000-0005-0000-0000-000084110000}"/>
    <cellStyle name="Финансовый 5 3 9 2" xfId="7295" xr:uid="{52FBFB30-BEF6-48D9-8100-5BAE09C4E009}"/>
    <cellStyle name="Финансовый 5 4" xfId="402" xr:uid="{00000000-0005-0000-0000-000085110000}"/>
    <cellStyle name="Финансовый 5 4 10" xfId="5051" xr:uid="{00000000-0005-0000-0000-000086110000}"/>
    <cellStyle name="Финансовый 5 4 10 2" xfId="9332" xr:uid="{A1E814FD-1D6E-4535-A92F-1ECDAC011377}"/>
    <cellStyle name="Финансовый 5 4 11" xfId="5173" xr:uid="{FA0F4C37-1748-4AA4-B4CF-0843F837E260}"/>
    <cellStyle name="Финансовый 5 4 2" xfId="503" xr:uid="{00000000-0005-0000-0000-000087110000}"/>
    <cellStyle name="Финансовый 5 4 2 10" xfId="5231" xr:uid="{AE05ABD0-C37E-448F-96CE-83CEAFF2EDD2}"/>
    <cellStyle name="Финансовый 5 4 2 2" xfId="689" xr:uid="{00000000-0005-0000-0000-000088110000}"/>
    <cellStyle name="Финансовый 5 4 2 2 2" xfId="1010" xr:uid="{00000000-0005-0000-0000-000089110000}"/>
    <cellStyle name="Финансовый 5 4 2 2 2 2" xfId="1612" xr:uid="{00000000-0005-0000-0000-00008A110000}"/>
    <cellStyle name="Финансовый 5 4 2 2 2 2 2" xfId="2571" xr:uid="{00000000-0005-0000-0000-00008B110000}"/>
    <cellStyle name="Финансовый 5 4 2 2 2 2 2 2" xfId="4844" xr:uid="{00000000-0005-0000-0000-00008C110000}"/>
    <cellStyle name="Финансовый 5 4 2 2 2 2 2 2 2" xfId="9133" xr:uid="{C2D7B1A5-A839-4F65-BB1B-D4097BD023E8}"/>
    <cellStyle name="Финансовый 5 4 2 2 2 2 2 3" xfId="6999" xr:uid="{CE1024A8-405B-47F1-A186-8B76A82DD3EA}"/>
    <cellStyle name="Финансовый 5 4 2 2 2 2 3" xfId="3894" xr:uid="{00000000-0005-0000-0000-00008D110000}"/>
    <cellStyle name="Финансовый 5 4 2 2 2 2 3 2" xfId="8185" xr:uid="{0C921788-4C80-4047-8561-1EBA4DE892A4}"/>
    <cellStyle name="Финансовый 5 4 2 2 2 2 4" xfId="6051" xr:uid="{6DF29F19-7B5D-4087-BE7B-15620552503C}"/>
    <cellStyle name="Финансовый 5 4 2 2 2 3" xfId="2099" xr:uid="{00000000-0005-0000-0000-00008E110000}"/>
    <cellStyle name="Финансовый 5 4 2 2 2 3 2" xfId="4372" xr:uid="{00000000-0005-0000-0000-00008F110000}"/>
    <cellStyle name="Финансовый 5 4 2 2 2 3 2 2" xfId="8661" xr:uid="{F225E80E-A86D-435C-9AFC-B2A074E8EB31}"/>
    <cellStyle name="Финансовый 5 4 2 2 2 3 3" xfId="6527" xr:uid="{209B5D27-EA3D-4D03-B439-EBEEDEABD133}"/>
    <cellStyle name="Финансовый 5 4 2 2 2 4" xfId="3422" xr:uid="{00000000-0005-0000-0000-000090110000}"/>
    <cellStyle name="Финансовый 5 4 2 2 2 4 2" xfId="7713" xr:uid="{41B8EFD0-B089-4872-B717-31EE4308C309}"/>
    <cellStyle name="Финансовый 5 4 2 2 2 5" xfId="5576" xr:uid="{B2E5A422-31B8-4EB4-B9F9-5519CD1358CF}"/>
    <cellStyle name="Финансовый 5 4 2 2 3" xfId="1384" xr:uid="{00000000-0005-0000-0000-000091110000}"/>
    <cellStyle name="Финансовый 5 4 2 2 3 2" xfId="2343" xr:uid="{00000000-0005-0000-0000-000092110000}"/>
    <cellStyle name="Финансовый 5 4 2 2 3 2 2" xfId="4616" xr:uid="{00000000-0005-0000-0000-000093110000}"/>
    <cellStyle name="Финансовый 5 4 2 2 3 2 2 2" xfId="8905" xr:uid="{0370901D-EB50-421D-8654-F2A57EF4BD8B}"/>
    <cellStyle name="Финансовый 5 4 2 2 3 2 3" xfId="6771" xr:uid="{5573C441-5992-49E8-B82A-4A49D28EC7DB}"/>
    <cellStyle name="Финансовый 5 4 2 2 3 3" xfId="3666" xr:uid="{00000000-0005-0000-0000-000094110000}"/>
    <cellStyle name="Финансовый 5 4 2 2 3 3 2" xfId="7957" xr:uid="{9A9E906D-4274-4695-A9A9-E1DC17F6FC17}"/>
    <cellStyle name="Финансовый 5 4 2 2 3 4" xfId="5823" xr:uid="{57C19224-4256-45D4-A8F0-5A8A7255F4AE}"/>
    <cellStyle name="Финансовый 5 4 2 2 4" xfId="1870" xr:uid="{00000000-0005-0000-0000-000095110000}"/>
    <cellStyle name="Финансовый 5 4 2 2 4 2" xfId="4144" xr:uid="{00000000-0005-0000-0000-000096110000}"/>
    <cellStyle name="Финансовый 5 4 2 2 4 2 2" xfId="8433" xr:uid="{8F521852-F8DD-43D0-A7A5-CAC4D7C5A8F5}"/>
    <cellStyle name="Финансовый 5 4 2 2 4 3" xfId="6299" xr:uid="{8751309F-8A8E-4750-9C1F-F2A36D6A1F6B}"/>
    <cellStyle name="Финансовый 5 4 2 2 5" xfId="3194" xr:uid="{00000000-0005-0000-0000-000097110000}"/>
    <cellStyle name="Финансовый 5 4 2 2 5 2" xfId="7485" xr:uid="{DFB1F9C4-D470-45BD-B07E-CBEBFBFB6D88}"/>
    <cellStyle name="Финансовый 5 4 2 2 6" xfId="5346" xr:uid="{44A75A26-1589-4621-90AD-9FA68AF7E278}"/>
    <cellStyle name="Финансовый 5 4 2 3" xfId="895" xr:uid="{00000000-0005-0000-0000-000098110000}"/>
    <cellStyle name="Финансовый 5 4 2 3 2" xfId="1498" xr:uid="{00000000-0005-0000-0000-000099110000}"/>
    <cellStyle name="Финансовый 5 4 2 3 2 2" xfId="2457" xr:uid="{00000000-0005-0000-0000-00009A110000}"/>
    <cellStyle name="Финансовый 5 4 2 3 2 2 2" xfId="4730" xr:uid="{00000000-0005-0000-0000-00009B110000}"/>
    <cellStyle name="Финансовый 5 4 2 3 2 2 2 2" xfId="9019" xr:uid="{3CF01B76-8ED5-483F-B161-C0635FD19705}"/>
    <cellStyle name="Финансовый 5 4 2 3 2 2 3" xfId="6885" xr:uid="{061DFDA0-DA91-4113-89B9-17ED8CEF77C1}"/>
    <cellStyle name="Финансовый 5 4 2 3 2 3" xfId="3780" xr:uid="{00000000-0005-0000-0000-00009C110000}"/>
    <cellStyle name="Финансовый 5 4 2 3 2 3 2" xfId="8071" xr:uid="{6F0FE84F-6120-4361-80AC-77E792FFD056}"/>
    <cellStyle name="Финансовый 5 4 2 3 2 4" xfId="5937" xr:uid="{3A3B15FE-A193-48BB-841E-7A3FC110164B}"/>
    <cellStyle name="Финансовый 5 4 2 3 3" xfId="1985" xr:uid="{00000000-0005-0000-0000-00009D110000}"/>
    <cellStyle name="Финансовый 5 4 2 3 3 2" xfId="4258" xr:uid="{00000000-0005-0000-0000-00009E110000}"/>
    <cellStyle name="Финансовый 5 4 2 3 3 2 2" xfId="8547" xr:uid="{E8130FD8-0F16-4B70-8F53-88B7460E4591}"/>
    <cellStyle name="Финансовый 5 4 2 3 3 3" xfId="6413" xr:uid="{F91D28D4-1C4B-481A-8A93-BE863831D696}"/>
    <cellStyle name="Финансовый 5 4 2 3 4" xfId="3308" xr:uid="{00000000-0005-0000-0000-00009F110000}"/>
    <cellStyle name="Финансовый 5 4 2 3 4 2" xfId="7599" xr:uid="{0B729A08-8EF2-4E8A-9F54-991DB99B27D7}"/>
    <cellStyle name="Финансовый 5 4 2 3 5" xfId="5462" xr:uid="{3984228B-6CDB-4370-8DAC-CC3BBA5EA777}"/>
    <cellStyle name="Финансовый 5 4 2 4" xfId="1269" xr:uid="{00000000-0005-0000-0000-0000A0110000}"/>
    <cellStyle name="Финансовый 5 4 2 4 2" xfId="2229" xr:uid="{00000000-0005-0000-0000-0000A1110000}"/>
    <cellStyle name="Финансовый 5 4 2 4 2 2" xfId="4502" xr:uid="{00000000-0005-0000-0000-0000A2110000}"/>
    <cellStyle name="Финансовый 5 4 2 4 2 2 2" xfId="8791" xr:uid="{71806806-F190-443D-AD60-EE22E40782A1}"/>
    <cellStyle name="Финансовый 5 4 2 4 2 3" xfId="6657" xr:uid="{ED8393BA-406B-484B-B591-B443508445E7}"/>
    <cellStyle name="Финансовый 5 4 2 4 3" xfId="3552" xr:uid="{00000000-0005-0000-0000-0000A3110000}"/>
    <cellStyle name="Финансовый 5 4 2 4 3 2" xfId="7843" xr:uid="{7A278B95-A756-4346-BA90-293D3894DBB0}"/>
    <cellStyle name="Финансовый 5 4 2 4 4" xfId="5709" xr:uid="{C139C12A-BA4F-448C-951E-1450AE2CE04F}"/>
    <cellStyle name="Финансовый 5 4 2 5" xfId="1754" xr:uid="{00000000-0005-0000-0000-0000A4110000}"/>
    <cellStyle name="Финансовый 5 4 2 5 2" xfId="4030" xr:uid="{00000000-0005-0000-0000-0000A5110000}"/>
    <cellStyle name="Финансовый 5 4 2 5 2 2" xfId="8319" xr:uid="{3D220269-1F75-426E-A443-CC06468B905E}"/>
    <cellStyle name="Финансовый 5 4 2 5 3" xfId="6185" xr:uid="{B1DBBF2C-3EFE-4387-B3E5-0254D5C4E11B}"/>
    <cellStyle name="Финансовый 5 4 2 6" xfId="2844" xr:uid="{00000000-0005-0000-0000-0000A6110000}"/>
    <cellStyle name="Финансовый 5 4 2 6 2" xfId="4988" xr:uid="{00000000-0005-0000-0000-0000A7110000}"/>
    <cellStyle name="Финансовый 5 4 2 6 2 2" xfId="9270" xr:uid="{3F01EDA6-F59A-4599-B2FB-1EA25F94030D}"/>
    <cellStyle name="Финансовый 5 4 2 6 3" xfId="7138" xr:uid="{CEB4F59C-8FE0-43FD-A11B-64E3A9754968}"/>
    <cellStyle name="Финансовый 5 4 2 7" xfId="2966" xr:uid="{00000000-0005-0000-0000-0000A8110000}"/>
    <cellStyle name="Финансовый 5 4 2 7 2" xfId="7257" xr:uid="{63C3E007-CB3B-4350-AED4-69609A70AC28}"/>
    <cellStyle name="Финансовый 5 4 2 8" xfId="3080" xr:uid="{00000000-0005-0000-0000-0000A9110000}"/>
    <cellStyle name="Финансовый 5 4 2 8 2" xfId="7371" xr:uid="{543251A9-EF25-4419-B73D-6ED812DBBB80}"/>
    <cellStyle name="Финансовый 5 4 2 9" xfId="5108" xr:uid="{00000000-0005-0000-0000-0000AA110000}"/>
    <cellStyle name="Финансовый 5 4 2 9 2" xfId="9389" xr:uid="{83950FE2-4EE2-41AB-9D9F-5B3E7268B849}"/>
    <cellStyle name="Финансовый 5 4 3" xfId="630" xr:uid="{00000000-0005-0000-0000-0000AB110000}"/>
    <cellStyle name="Финансовый 5 4 3 2" xfId="953" xr:uid="{00000000-0005-0000-0000-0000AC110000}"/>
    <cellStyle name="Финансовый 5 4 3 2 2" xfId="1555" xr:uid="{00000000-0005-0000-0000-0000AD110000}"/>
    <cellStyle name="Финансовый 5 4 3 2 2 2" xfId="2514" xr:uid="{00000000-0005-0000-0000-0000AE110000}"/>
    <cellStyle name="Финансовый 5 4 3 2 2 2 2" xfId="4787" xr:uid="{00000000-0005-0000-0000-0000AF110000}"/>
    <cellStyle name="Финансовый 5 4 3 2 2 2 2 2" xfId="9076" xr:uid="{90FB6BC8-B4F0-456D-8589-D7A236A7319E}"/>
    <cellStyle name="Финансовый 5 4 3 2 2 2 3" xfId="6942" xr:uid="{2C96BF45-23A3-4EDA-A4B2-B2C8F849C060}"/>
    <cellStyle name="Финансовый 5 4 3 2 2 3" xfId="3837" xr:uid="{00000000-0005-0000-0000-0000B0110000}"/>
    <cellStyle name="Финансовый 5 4 3 2 2 3 2" xfId="8128" xr:uid="{AA64162B-3A09-453A-BEBF-415813534802}"/>
    <cellStyle name="Финансовый 5 4 3 2 2 4" xfId="5994" xr:uid="{63DAC31C-1FEE-4BB0-A25B-A691DBACF513}"/>
    <cellStyle name="Финансовый 5 4 3 2 3" xfId="2042" xr:uid="{00000000-0005-0000-0000-0000B1110000}"/>
    <cellStyle name="Финансовый 5 4 3 2 3 2" xfId="4315" xr:uid="{00000000-0005-0000-0000-0000B2110000}"/>
    <cellStyle name="Финансовый 5 4 3 2 3 2 2" xfId="8604" xr:uid="{B9957A35-E2BE-48B2-965B-9BD10F2D0A01}"/>
    <cellStyle name="Финансовый 5 4 3 2 3 3" xfId="6470" xr:uid="{E82A525F-F714-4AF1-BCFC-672A5B8B70D5}"/>
    <cellStyle name="Финансовый 5 4 3 2 4" xfId="3365" xr:uid="{00000000-0005-0000-0000-0000B3110000}"/>
    <cellStyle name="Финансовый 5 4 3 2 4 2" xfId="7656" xr:uid="{52783556-297D-4A39-8F79-01285AB32492}"/>
    <cellStyle name="Финансовый 5 4 3 2 5" xfId="5519" xr:uid="{A83C04EE-36B1-4F61-B4DD-59B0E3B08604}"/>
    <cellStyle name="Финансовый 5 4 3 3" xfId="1327" xr:uid="{00000000-0005-0000-0000-0000B4110000}"/>
    <cellStyle name="Финансовый 5 4 3 3 2" xfId="2286" xr:uid="{00000000-0005-0000-0000-0000B5110000}"/>
    <cellStyle name="Финансовый 5 4 3 3 2 2" xfId="4559" xr:uid="{00000000-0005-0000-0000-0000B6110000}"/>
    <cellStyle name="Финансовый 5 4 3 3 2 2 2" xfId="8848" xr:uid="{B88B95D9-72D4-4CA8-A836-0F4812F34E6B}"/>
    <cellStyle name="Финансовый 5 4 3 3 2 3" xfId="6714" xr:uid="{6392E561-BEB5-4B11-AEA4-FF8CECE0D102}"/>
    <cellStyle name="Финансовый 5 4 3 3 3" xfId="3609" xr:uid="{00000000-0005-0000-0000-0000B7110000}"/>
    <cellStyle name="Финансовый 5 4 3 3 3 2" xfId="7900" xr:uid="{4A5C0C8B-6D8C-4466-BCD1-4BED53952D0D}"/>
    <cellStyle name="Финансовый 5 4 3 3 4" xfId="5766" xr:uid="{9C8DE56B-73F5-4580-9D59-AA7AC149AF32}"/>
    <cellStyle name="Финансовый 5 4 3 4" xfId="1813" xr:uid="{00000000-0005-0000-0000-0000B8110000}"/>
    <cellStyle name="Финансовый 5 4 3 4 2" xfId="4087" xr:uid="{00000000-0005-0000-0000-0000B9110000}"/>
    <cellStyle name="Финансовый 5 4 3 4 2 2" xfId="8376" xr:uid="{D4092D77-142B-4FA1-8CF7-82AF8533D3B4}"/>
    <cellStyle name="Финансовый 5 4 3 4 3" xfId="6242" xr:uid="{CCD36B50-8E78-4D37-9D2B-DA62C83F9B5A}"/>
    <cellStyle name="Финансовый 5 4 3 5" xfId="3137" xr:uid="{00000000-0005-0000-0000-0000BA110000}"/>
    <cellStyle name="Финансовый 5 4 3 5 2" xfId="7428" xr:uid="{03EB4529-0FE6-4ED1-9B76-F40F272743DC}"/>
    <cellStyle name="Финансовый 5 4 3 6" xfId="5289" xr:uid="{AF29341D-AA9A-4813-B7A3-52324414D765}"/>
    <cellStyle name="Финансовый 5 4 4" xfId="838" xr:uid="{00000000-0005-0000-0000-0000BB110000}"/>
    <cellStyle name="Финансовый 5 4 4 2" xfId="1441" xr:uid="{00000000-0005-0000-0000-0000BC110000}"/>
    <cellStyle name="Финансовый 5 4 4 2 2" xfId="2400" xr:uid="{00000000-0005-0000-0000-0000BD110000}"/>
    <cellStyle name="Финансовый 5 4 4 2 2 2" xfId="4673" xr:uid="{00000000-0005-0000-0000-0000BE110000}"/>
    <cellStyle name="Финансовый 5 4 4 2 2 2 2" xfId="8962" xr:uid="{3F9AC820-8762-4AF9-88EF-9B174D078C6F}"/>
    <cellStyle name="Финансовый 5 4 4 2 2 3" xfId="6828" xr:uid="{7AE3D21B-AEFD-4E50-87FB-AE39AF0D89F6}"/>
    <cellStyle name="Финансовый 5 4 4 2 3" xfId="3723" xr:uid="{00000000-0005-0000-0000-0000BF110000}"/>
    <cellStyle name="Финансовый 5 4 4 2 3 2" xfId="8014" xr:uid="{B217C7E9-ECFD-44A4-B813-49BF35F64012}"/>
    <cellStyle name="Финансовый 5 4 4 2 4" xfId="5880" xr:uid="{02EEBA8C-6D98-4CEF-92DE-213A4806EE26}"/>
    <cellStyle name="Финансовый 5 4 4 3" xfId="1928" xr:uid="{00000000-0005-0000-0000-0000C0110000}"/>
    <cellStyle name="Финансовый 5 4 4 3 2" xfId="4201" xr:uid="{00000000-0005-0000-0000-0000C1110000}"/>
    <cellStyle name="Финансовый 5 4 4 3 2 2" xfId="8490" xr:uid="{CE0144C8-D23A-4F7D-A7FC-79C28992C5DC}"/>
    <cellStyle name="Финансовый 5 4 4 3 3" xfId="6356" xr:uid="{E6D669DE-AE4B-450E-BC61-2BBCF125ADF8}"/>
    <cellStyle name="Финансовый 5 4 4 4" xfId="3251" xr:uid="{00000000-0005-0000-0000-0000C2110000}"/>
    <cellStyle name="Финансовый 5 4 4 4 2" xfId="7542" xr:uid="{BFA44E10-7552-42FD-9B18-E7E2317037A5}"/>
    <cellStyle name="Финансовый 5 4 4 5" xfId="5405" xr:uid="{3810EDF1-BE9B-4188-A407-9EE674B5B063}"/>
    <cellStyle name="Финансовый 5 4 5" xfId="1212" xr:uid="{00000000-0005-0000-0000-0000C3110000}"/>
    <cellStyle name="Финансовый 5 4 5 2" xfId="2172" xr:uid="{00000000-0005-0000-0000-0000C4110000}"/>
    <cellStyle name="Финансовый 5 4 5 2 2" xfId="4445" xr:uid="{00000000-0005-0000-0000-0000C5110000}"/>
    <cellStyle name="Финансовый 5 4 5 2 2 2" xfId="8734" xr:uid="{03AFF980-36F9-48FF-B183-DF284D8B6428}"/>
    <cellStyle name="Финансовый 5 4 5 2 3" xfId="6600" xr:uid="{F16FD0AF-A06C-4884-8805-922D2CF0404E}"/>
    <cellStyle name="Финансовый 5 4 5 3" xfId="3495" xr:uid="{00000000-0005-0000-0000-0000C6110000}"/>
    <cellStyle name="Финансовый 5 4 5 3 2" xfId="7786" xr:uid="{8E385A68-B0AC-47FB-BFA5-80409EB333CC}"/>
    <cellStyle name="Финансовый 5 4 5 4" xfId="5652" xr:uid="{C0765178-81F2-4AC7-B485-04035654C7C2}"/>
    <cellStyle name="Финансовый 5 4 6" xfId="1697" xr:uid="{00000000-0005-0000-0000-0000C7110000}"/>
    <cellStyle name="Финансовый 5 4 6 2" xfId="3973" xr:uid="{00000000-0005-0000-0000-0000C8110000}"/>
    <cellStyle name="Финансовый 5 4 6 2 2" xfId="8262" xr:uid="{1D36222D-D088-4BCE-8410-10155E296DF6}"/>
    <cellStyle name="Финансовый 5 4 6 3" xfId="6128" xr:uid="{48FCAE9E-DCC7-4603-BD36-7F642CE338AB}"/>
    <cellStyle name="Финансовый 5 4 7" xfId="2787" xr:uid="{00000000-0005-0000-0000-0000C9110000}"/>
    <cellStyle name="Финансовый 5 4 7 2" xfId="4931" xr:uid="{00000000-0005-0000-0000-0000CA110000}"/>
    <cellStyle name="Финансовый 5 4 7 2 2" xfId="9213" xr:uid="{E833503B-516F-4EB3-AC5E-9C53765229C2}"/>
    <cellStyle name="Финансовый 5 4 7 3" xfId="7081" xr:uid="{DBCC06D2-79B7-4011-B199-B79F6A6913BF}"/>
    <cellStyle name="Финансовый 5 4 8" xfId="2909" xr:uid="{00000000-0005-0000-0000-0000CB110000}"/>
    <cellStyle name="Финансовый 5 4 8 2" xfId="7200" xr:uid="{180273A1-BBE8-4B98-9F24-281893204D08}"/>
    <cellStyle name="Финансовый 5 4 9" xfId="3023" xr:uid="{00000000-0005-0000-0000-0000CC110000}"/>
    <cellStyle name="Финансовый 5 4 9 2" xfId="7314" xr:uid="{2399BEEE-1443-4B19-896A-E8CF9E024941}"/>
    <cellStyle name="Финансовый 5 5" xfId="464" xr:uid="{00000000-0005-0000-0000-0000CD110000}"/>
    <cellStyle name="Финансовый 5 5 10" xfId="5193" xr:uid="{7A3C92EA-24CD-4DD5-9F15-422D41F2064E}"/>
    <cellStyle name="Финансовый 5 5 2" xfId="651" xr:uid="{00000000-0005-0000-0000-0000CE110000}"/>
    <cellStyle name="Финансовый 5 5 2 2" xfId="972" xr:uid="{00000000-0005-0000-0000-0000CF110000}"/>
    <cellStyle name="Финансовый 5 5 2 2 2" xfId="1574" xr:uid="{00000000-0005-0000-0000-0000D0110000}"/>
    <cellStyle name="Финансовый 5 5 2 2 2 2" xfId="2533" xr:uid="{00000000-0005-0000-0000-0000D1110000}"/>
    <cellStyle name="Финансовый 5 5 2 2 2 2 2" xfId="4806" xr:uid="{00000000-0005-0000-0000-0000D2110000}"/>
    <cellStyle name="Финансовый 5 5 2 2 2 2 2 2" xfId="9095" xr:uid="{C87EC1D7-48FF-46D6-BB0D-D58CD55EBBBF}"/>
    <cellStyle name="Финансовый 5 5 2 2 2 2 3" xfId="6961" xr:uid="{94F240EE-C76B-429E-B210-C5B133995E7A}"/>
    <cellStyle name="Финансовый 5 5 2 2 2 3" xfId="3856" xr:uid="{00000000-0005-0000-0000-0000D3110000}"/>
    <cellStyle name="Финансовый 5 5 2 2 2 3 2" xfId="8147" xr:uid="{0F33FF43-288C-4FE0-A16C-A383839DC074}"/>
    <cellStyle name="Финансовый 5 5 2 2 2 4" xfId="6013" xr:uid="{EA971D98-A69F-400C-BA42-B94969157721}"/>
    <cellStyle name="Финансовый 5 5 2 2 3" xfId="2061" xr:uid="{00000000-0005-0000-0000-0000D4110000}"/>
    <cellStyle name="Финансовый 5 5 2 2 3 2" xfId="4334" xr:uid="{00000000-0005-0000-0000-0000D5110000}"/>
    <cellStyle name="Финансовый 5 5 2 2 3 2 2" xfId="8623" xr:uid="{87A96519-2688-42FC-9486-953A426CF1D4}"/>
    <cellStyle name="Финансовый 5 5 2 2 3 3" xfId="6489" xr:uid="{781880B3-735C-46ED-BFC3-863985E04F23}"/>
    <cellStyle name="Финансовый 5 5 2 2 4" xfId="3384" xr:uid="{00000000-0005-0000-0000-0000D6110000}"/>
    <cellStyle name="Финансовый 5 5 2 2 4 2" xfId="7675" xr:uid="{93D0569F-041D-45B2-9306-5F42B769C5D2}"/>
    <cellStyle name="Финансовый 5 5 2 2 5" xfId="5538" xr:uid="{C6A8E5FE-8B2C-43DE-B511-7B5F39BF3C03}"/>
    <cellStyle name="Финансовый 5 5 2 3" xfId="1346" xr:uid="{00000000-0005-0000-0000-0000D7110000}"/>
    <cellStyle name="Финансовый 5 5 2 3 2" xfId="2305" xr:uid="{00000000-0005-0000-0000-0000D8110000}"/>
    <cellStyle name="Финансовый 5 5 2 3 2 2" xfId="4578" xr:uid="{00000000-0005-0000-0000-0000D9110000}"/>
    <cellStyle name="Финансовый 5 5 2 3 2 2 2" xfId="8867" xr:uid="{E0629772-9006-48D4-A342-685145367102}"/>
    <cellStyle name="Финансовый 5 5 2 3 2 3" xfId="6733" xr:uid="{D8DA1AE9-849C-4CEE-89A7-49965089156F}"/>
    <cellStyle name="Финансовый 5 5 2 3 3" xfId="3628" xr:uid="{00000000-0005-0000-0000-0000DA110000}"/>
    <cellStyle name="Финансовый 5 5 2 3 3 2" xfId="7919" xr:uid="{DF5E8966-3DDE-490D-802A-F1597CE85D65}"/>
    <cellStyle name="Финансовый 5 5 2 3 4" xfId="5785" xr:uid="{39531102-FD5A-4926-87E7-3C28574F667F}"/>
    <cellStyle name="Финансовый 5 5 2 4" xfId="1832" xr:uid="{00000000-0005-0000-0000-0000DB110000}"/>
    <cellStyle name="Финансовый 5 5 2 4 2" xfId="4106" xr:uid="{00000000-0005-0000-0000-0000DC110000}"/>
    <cellStyle name="Финансовый 5 5 2 4 2 2" xfId="8395" xr:uid="{9D37EAB5-E526-4318-9D53-EA99FA37E424}"/>
    <cellStyle name="Финансовый 5 5 2 4 3" xfId="6261" xr:uid="{5A4CFCAD-66DF-482D-B74A-05021E01FEEF}"/>
    <cellStyle name="Финансовый 5 5 2 5" xfId="3156" xr:uid="{00000000-0005-0000-0000-0000DD110000}"/>
    <cellStyle name="Финансовый 5 5 2 5 2" xfId="7447" xr:uid="{D7014A1D-F55E-4C0D-B687-981DFD387742}"/>
    <cellStyle name="Финансовый 5 5 2 6" xfId="5308" xr:uid="{9D736E45-E82B-4D44-8BF1-E1291CD35FD3}"/>
    <cellStyle name="Финансовый 5 5 3" xfId="857" xr:uid="{00000000-0005-0000-0000-0000DE110000}"/>
    <cellStyle name="Финансовый 5 5 3 2" xfId="1460" xr:uid="{00000000-0005-0000-0000-0000DF110000}"/>
    <cellStyle name="Финансовый 5 5 3 2 2" xfId="2419" xr:uid="{00000000-0005-0000-0000-0000E0110000}"/>
    <cellStyle name="Финансовый 5 5 3 2 2 2" xfId="4692" xr:uid="{00000000-0005-0000-0000-0000E1110000}"/>
    <cellStyle name="Финансовый 5 5 3 2 2 2 2" xfId="8981" xr:uid="{4A7D8D57-E5AA-4797-BFD4-06663887AD7B}"/>
    <cellStyle name="Финансовый 5 5 3 2 2 3" xfId="6847" xr:uid="{10BABDB0-3F4E-4DDB-81B5-74F82BC31076}"/>
    <cellStyle name="Финансовый 5 5 3 2 3" xfId="3742" xr:uid="{00000000-0005-0000-0000-0000E2110000}"/>
    <cellStyle name="Финансовый 5 5 3 2 3 2" xfId="8033" xr:uid="{EE93E6D3-A4BA-4344-BC29-13D56E634D01}"/>
    <cellStyle name="Финансовый 5 5 3 2 4" xfId="5899" xr:uid="{77DE7FB5-AF9F-46C1-8D47-7FF85570973C}"/>
    <cellStyle name="Финансовый 5 5 3 3" xfId="1947" xr:uid="{00000000-0005-0000-0000-0000E3110000}"/>
    <cellStyle name="Финансовый 5 5 3 3 2" xfId="4220" xr:uid="{00000000-0005-0000-0000-0000E4110000}"/>
    <cellStyle name="Финансовый 5 5 3 3 2 2" xfId="8509" xr:uid="{9B2F8661-412D-4193-9E47-05C5B724C3C8}"/>
    <cellStyle name="Финансовый 5 5 3 3 3" xfId="6375" xr:uid="{DF2025D4-BBFF-44F3-A0E5-6A03FD36466A}"/>
    <cellStyle name="Финансовый 5 5 3 4" xfId="3270" xr:uid="{00000000-0005-0000-0000-0000E5110000}"/>
    <cellStyle name="Финансовый 5 5 3 4 2" xfId="7561" xr:uid="{85C6DBD4-768A-41F4-A9B7-A848EE0E1ABD}"/>
    <cellStyle name="Финансовый 5 5 3 5" xfId="5424" xr:uid="{6EF9770E-8DF8-46BA-960F-8BBCC8CA3C46}"/>
    <cellStyle name="Финансовый 5 5 4" xfId="1231" xr:uid="{00000000-0005-0000-0000-0000E6110000}"/>
    <cellStyle name="Финансовый 5 5 4 2" xfId="2191" xr:uid="{00000000-0005-0000-0000-0000E7110000}"/>
    <cellStyle name="Финансовый 5 5 4 2 2" xfId="4464" xr:uid="{00000000-0005-0000-0000-0000E8110000}"/>
    <cellStyle name="Финансовый 5 5 4 2 2 2" xfId="8753" xr:uid="{AA47AED6-C91D-40B5-964F-F16BE3FAC4A3}"/>
    <cellStyle name="Финансовый 5 5 4 2 3" xfId="6619" xr:uid="{D9B60304-6059-4A55-8EA1-5BB16437789C}"/>
    <cellStyle name="Финансовый 5 5 4 3" xfId="3514" xr:uid="{00000000-0005-0000-0000-0000E9110000}"/>
    <cellStyle name="Финансовый 5 5 4 3 2" xfId="7805" xr:uid="{5BE47A8B-770A-4520-A45B-0A9E5176FAF1}"/>
    <cellStyle name="Финансовый 5 5 4 4" xfId="5671" xr:uid="{653E731B-EF4C-4A50-8C47-1DA7CE4E4262}"/>
    <cellStyle name="Финансовый 5 5 5" xfId="1716" xr:uid="{00000000-0005-0000-0000-0000EA110000}"/>
    <cellStyle name="Финансовый 5 5 5 2" xfId="3992" xr:uid="{00000000-0005-0000-0000-0000EB110000}"/>
    <cellStyle name="Финансовый 5 5 5 2 2" xfId="8281" xr:uid="{3460B663-5B11-4C94-A916-BA2B37313980}"/>
    <cellStyle name="Финансовый 5 5 5 3" xfId="6147" xr:uid="{04242D28-4688-43E6-A512-F76C2012FB39}"/>
    <cellStyle name="Финансовый 5 5 6" xfId="2806" xr:uid="{00000000-0005-0000-0000-0000EC110000}"/>
    <cellStyle name="Финансовый 5 5 6 2" xfId="4950" xr:uid="{00000000-0005-0000-0000-0000ED110000}"/>
    <cellStyle name="Финансовый 5 5 6 2 2" xfId="9232" xr:uid="{D1666A64-7502-4AE7-BF97-AF149F7A6F29}"/>
    <cellStyle name="Финансовый 5 5 6 3" xfId="7100" xr:uid="{A4543891-916C-4F19-B28C-33581936A3FF}"/>
    <cellStyle name="Финансовый 5 5 7" xfId="2928" xr:uid="{00000000-0005-0000-0000-0000EE110000}"/>
    <cellStyle name="Финансовый 5 5 7 2" xfId="7219" xr:uid="{A64BAB5A-094A-4D1A-9867-AAD2334AA8AD}"/>
    <cellStyle name="Финансовый 5 5 8" xfId="3042" xr:uid="{00000000-0005-0000-0000-0000EF110000}"/>
    <cellStyle name="Финансовый 5 5 8 2" xfId="7333" xr:uid="{39CFA8A9-3192-4114-A5FE-A8DCE3767B36}"/>
    <cellStyle name="Финансовый 5 5 9" xfId="5070" xr:uid="{00000000-0005-0000-0000-0000F0110000}"/>
    <cellStyle name="Финансовый 5 5 9 2" xfId="9351" xr:uid="{8DEC52C5-6ABE-486C-8646-2C10D1EDDD9E}"/>
    <cellStyle name="Финансовый 5 6" xfId="579" xr:uid="{00000000-0005-0000-0000-0000F1110000}"/>
    <cellStyle name="Финансовый 5 6 2" xfId="915" xr:uid="{00000000-0005-0000-0000-0000F2110000}"/>
    <cellStyle name="Финансовый 5 6 2 2" xfId="1517" xr:uid="{00000000-0005-0000-0000-0000F3110000}"/>
    <cellStyle name="Финансовый 5 6 2 2 2" xfId="2476" xr:uid="{00000000-0005-0000-0000-0000F4110000}"/>
    <cellStyle name="Финансовый 5 6 2 2 2 2" xfId="4749" xr:uid="{00000000-0005-0000-0000-0000F5110000}"/>
    <cellStyle name="Финансовый 5 6 2 2 2 2 2" xfId="9038" xr:uid="{93AE3C85-0F4F-4647-A632-5A7F1346EEEF}"/>
    <cellStyle name="Финансовый 5 6 2 2 2 3" xfId="6904" xr:uid="{D0734F8B-2F2D-4075-A275-3AEA7594384E}"/>
    <cellStyle name="Финансовый 5 6 2 2 3" xfId="3799" xr:uid="{00000000-0005-0000-0000-0000F6110000}"/>
    <cellStyle name="Финансовый 5 6 2 2 3 2" xfId="8090" xr:uid="{BB81B1C6-9FA5-4A79-88EE-D929137DA49C}"/>
    <cellStyle name="Финансовый 5 6 2 2 4" xfId="5956" xr:uid="{366FA846-DE32-41F6-A64B-3141518D7D79}"/>
    <cellStyle name="Финансовый 5 6 2 3" xfId="2004" xr:uid="{00000000-0005-0000-0000-0000F7110000}"/>
    <cellStyle name="Финансовый 5 6 2 3 2" xfId="4277" xr:uid="{00000000-0005-0000-0000-0000F8110000}"/>
    <cellStyle name="Финансовый 5 6 2 3 2 2" xfId="8566" xr:uid="{0F2CA7B5-5266-470F-80DE-B1C8512EF900}"/>
    <cellStyle name="Финансовый 5 6 2 3 3" xfId="6432" xr:uid="{22B18586-A6E4-4D88-9257-E3A2092DD455}"/>
    <cellStyle name="Финансовый 5 6 2 4" xfId="3327" xr:uid="{00000000-0005-0000-0000-0000F9110000}"/>
    <cellStyle name="Финансовый 5 6 2 4 2" xfId="7618" xr:uid="{D5F1A1A2-5C5A-4FC5-B910-1A7DC58F3541}"/>
    <cellStyle name="Финансовый 5 6 2 5" xfId="5481" xr:uid="{043A650F-B244-464C-A58D-84F544E121C6}"/>
    <cellStyle name="Финансовый 5 6 3" xfId="1289" xr:uid="{00000000-0005-0000-0000-0000FA110000}"/>
    <cellStyle name="Финансовый 5 6 3 2" xfId="2248" xr:uid="{00000000-0005-0000-0000-0000FB110000}"/>
    <cellStyle name="Финансовый 5 6 3 2 2" xfId="4521" xr:uid="{00000000-0005-0000-0000-0000FC110000}"/>
    <cellStyle name="Финансовый 5 6 3 2 2 2" xfId="8810" xr:uid="{4B09B0D1-F256-4111-99F5-EA0A33608FBF}"/>
    <cellStyle name="Финансовый 5 6 3 2 3" xfId="6676" xr:uid="{320D7B36-2F40-495F-AD86-781D2D12B576}"/>
    <cellStyle name="Финансовый 5 6 3 3" xfId="3571" xr:uid="{00000000-0005-0000-0000-0000FD110000}"/>
    <cellStyle name="Финансовый 5 6 3 3 2" xfId="7862" xr:uid="{75E521A8-945F-408C-907C-77A5A9C97273}"/>
    <cellStyle name="Финансовый 5 6 3 4" xfId="5728" xr:uid="{A2D2150F-2320-4E30-8A24-9C95E68BD2B1}"/>
    <cellStyle name="Финансовый 5 6 4" xfId="1774" xr:uid="{00000000-0005-0000-0000-0000FE110000}"/>
    <cellStyle name="Финансовый 5 6 4 2" xfId="4049" xr:uid="{00000000-0005-0000-0000-0000FF110000}"/>
    <cellStyle name="Финансовый 5 6 4 2 2" xfId="8338" xr:uid="{2F87630F-BC6C-4FFF-BFE2-B0D5348B8C0D}"/>
    <cellStyle name="Финансовый 5 6 4 3" xfId="6204" xr:uid="{6CB3C02D-7F73-4FA8-8E01-9FB2F7AE78C0}"/>
    <cellStyle name="Финансовый 5 6 5" xfId="3099" xr:uid="{00000000-0005-0000-0000-000000120000}"/>
    <cellStyle name="Финансовый 5 6 5 2" xfId="7390" xr:uid="{55839111-8D0E-46EC-848F-3BD9A15B9846}"/>
    <cellStyle name="Финансовый 5 6 6" xfId="5250" xr:uid="{2FBE3695-C0A5-448A-83D7-5057D5089243}"/>
    <cellStyle name="Финансовый 5 7" xfId="800" xr:uid="{00000000-0005-0000-0000-000001120000}"/>
    <cellStyle name="Финансовый 5 7 2" xfId="1403" xr:uid="{00000000-0005-0000-0000-000002120000}"/>
    <cellStyle name="Финансовый 5 7 2 2" xfId="2362" xr:uid="{00000000-0005-0000-0000-000003120000}"/>
    <cellStyle name="Финансовый 5 7 2 2 2" xfId="4635" xr:uid="{00000000-0005-0000-0000-000004120000}"/>
    <cellStyle name="Финансовый 5 7 2 2 2 2" xfId="8924" xr:uid="{2AC22DB2-A172-473E-A703-CA3C1293B379}"/>
    <cellStyle name="Финансовый 5 7 2 2 3" xfId="6790" xr:uid="{6B59E3AC-9695-4296-A7C0-8B80BAAD0101}"/>
    <cellStyle name="Финансовый 5 7 2 3" xfId="3685" xr:uid="{00000000-0005-0000-0000-000005120000}"/>
    <cellStyle name="Финансовый 5 7 2 3 2" xfId="7976" xr:uid="{69013BC6-B74F-4AFE-B37E-F06DF4C1C4C8}"/>
    <cellStyle name="Финансовый 5 7 2 4" xfId="5842" xr:uid="{1FF174B3-8F5D-433E-8EA8-E4FE0C5DEF6E}"/>
    <cellStyle name="Финансовый 5 7 3" xfId="1890" xr:uid="{00000000-0005-0000-0000-000006120000}"/>
    <cellStyle name="Финансовый 5 7 3 2" xfId="4163" xr:uid="{00000000-0005-0000-0000-000007120000}"/>
    <cellStyle name="Финансовый 5 7 3 2 2" xfId="8452" xr:uid="{32DFD289-9CCB-4CB6-ACA7-AAED24D66034}"/>
    <cellStyle name="Финансовый 5 7 3 3" xfId="6318" xr:uid="{7BDF12F6-66E2-46AD-A48F-C5BF8EB9F431}"/>
    <cellStyle name="Финансовый 5 7 4" xfId="3213" xr:uid="{00000000-0005-0000-0000-000008120000}"/>
    <cellStyle name="Финансовый 5 7 4 2" xfId="7504" xr:uid="{ABA4DDEB-C647-48F9-8180-E98E05C7B3B9}"/>
    <cellStyle name="Финансовый 5 7 5" xfId="5367" xr:uid="{378218EA-FDA0-46E1-98E5-B36D43C8A4D8}"/>
    <cellStyle name="Финансовый 5 8" xfId="1174" xr:uid="{00000000-0005-0000-0000-000009120000}"/>
    <cellStyle name="Финансовый 5 8 2" xfId="2134" xr:uid="{00000000-0005-0000-0000-00000A120000}"/>
    <cellStyle name="Финансовый 5 8 2 2" xfId="4407" xr:uid="{00000000-0005-0000-0000-00000B120000}"/>
    <cellStyle name="Финансовый 5 8 2 2 2" xfId="8696" xr:uid="{49BF98EA-FA40-4CDF-B29B-9DA01F34A229}"/>
    <cellStyle name="Финансовый 5 8 2 3" xfId="6562" xr:uid="{BF4B1D06-7B3C-42FF-B87D-8BECF217366B}"/>
    <cellStyle name="Финансовый 5 8 3" xfId="3457" xr:uid="{00000000-0005-0000-0000-00000C120000}"/>
    <cellStyle name="Финансовый 5 8 3 2" xfId="7748" xr:uid="{38B575C7-092A-44D7-A0CD-A6DA04B6E4F2}"/>
    <cellStyle name="Финансовый 5 8 4" xfId="5614" xr:uid="{7CC999CE-F4DE-4F74-87B4-B603F0B7BA4F}"/>
    <cellStyle name="Финансовый 5 9" xfId="1657" xr:uid="{00000000-0005-0000-0000-00000D120000}"/>
    <cellStyle name="Финансовый 5 9 2" xfId="3935" xr:uid="{00000000-0005-0000-0000-00000E120000}"/>
    <cellStyle name="Финансовый 5 9 2 2" xfId="8224" xr:uid="{269C5743-B2A1-4AE3-A860-60F497AB0F24}"/>
    <cellStyle name="Финансовый 5 9 3" xfId="6090" xr:uid="{DB2E14BB-BF42-4F7D-94BB-D67433BCDD25}"/>
    <cellStyle name="Финансовый 50" xfId="2653" xr:uid="{00000000-0005-0000-0000-00000F120000}"/>
    <cellStyle name="Финансовый 51" xfId="2654" xr:uid="{00000000-0005-0000-0000-000010120000}"/>
    <cellStyle name="Финансовый 52" xfId="2655" xr:uid="{00000000-0005-0000-0000-000011120000}"/>
    <cellStyle name="Финансовый 53" xfId="2656" xr:uid="{00000000-0005-0000-0000-000012120000}"/>
    <cellStyle name="Финансовый 54" xfId="2657" xr:uid="{00000000-0005-0000-0000-000013120000}"/>
    <cellStyle name="Финансовый 55" xfId="2658" xr:uid="{00000000-0005-0000-0000-000014120000}"/>
    <cellStyle name="Финансовый 56" xfId="2659" xr:uid="{00000000-0005-0000-0000-000015120000}"/>
    <cellStyle name="Финансовый 57" xfId="2660" xr:uid="{00000000-0005-0000-0000-000016120000}"/>
    <cellStyle name="Финансовый 58" xfId="2661" xr:uid="{00000000-0005-0000-0000-000017120000}"/>
    <cellStyle name="Финансовый 59" xfId="2662" xr:uid="{00000000-0005-0000-0000-000018120000}"/>
    <cellStyle name="Финансовый 6" xfId="205" xr:uid="{00000000-0005-0000-0000-000019120000}"/>
    <cellStyle name="Финансовый 6 10" xfId="2613" xr:uid="{00000000-0005-0000-0000-00001A120000}"/>
    <cellStyle name="Финансовый 6 11" xfId="2750" xr:uid="{00000000-0005-0000-0000-00001B120000}"/>
    <cellStyle name="Финансовый 6 11 2" xfId="4894" xr:uid="{00000000-0005-0000-0000-00001C120000}"/>
    <cellStyle name="Финансовый 6 11 2 2" xfId="9176" xr:uid="{37EA918A-D2FD-4FF4-81C7-8F441739FB83}"/>
    <cellStyle name="Финансовый 6 11 3" xfId="7044" xr:uid="{14FAD6A1-0134-48C4-AB54-6223889C6B07}"/>
    <cellStyle name="Финансовый 6 12" xfId="2872" xr:uid="{00000000-0005-0000-0000-00001D120000}"/>
    <cellStyle name="Финансовый 6 12 2" xfId="7163" xr:uid="{D418C602-C559-4B00-BCCF-50E5DC0A72AA}"/>
    <cellStyle name="Финансовый 6 13" xfId="2986" xr:uid="{00000000-0005-0000-0000-00001E120000}"/>
    <cellStyle name="Финансовый 6 13 2" xfId="7277" xr:uid="{3130CB94-59AB-47B8-BA45-4A3DC7CC7DF8}"/>
    <cellStyle name="Финансовый 6 14" xfId="5014" xr:uid="{00000000-0005-0000-0000-00001F120000}"/>
    <cellStyle name="Финансовый 6 14 2" xfId="9295" xr:uid="{079F0093-5078-49EA-B3A5-C1C910D83795}"/>
    <cellStyle name="Финансовый 6 15" xfId="5132" xr:uid="{F193C8D6-C487-4190-BDE9-FE4BF12E5DF7}"/>
    <cellStyle name="Финансовый 6 16" xfId="9597" xr:uid="{66703643-F0FD-4822-8A5E-5A9D38F9F496}"/>
    <cellStyle name="Финансовый 6 2" xfId="282" xr:uid="{00000000-0005-0000-0000-000020120000}"/>
    <cellStyle name="Финансовый 6 2 10" xfId="2882" xr:uid="{00000000-0005-0000-0000-000021120000}"/>
    <cellStyle name="Финансовый 6 2 10 2" xfId="7173" xr:uid="{4E971A5D-E3D1-43D2-8B7E-DCC77AAC636B}"/>
    <cellStyle name="Финансовый 6 2 11" xfId="2996" xr:uid="{00000000-0005-0000-0000-000022120000}"/>
    <cellStyle name="Финансовый 6 2 11 2" xfId="7287" xr:uid="{F7277411-E9DB-4501-B1D5-70CEE22DF602}"/>
    <cellStyle name="Финансовый 6 2 12" xfId="5024" xr:uid="{00000000-0005-0000-0000-000023120000}"/>
    <cellStyle name="Финансовый 6 2 12 2" xfId="9305" xr:uid="{FC5EC878-36A0-45AB-A143-A28A21D28D29}"/>
    <cellStyle name="Финансовый 6 2 13" xfId="5146" xr:uid="{71BE2316-1596-4016-99FE-DB2C2C0AFB55}"/>
    <cellStyle name="Финансовый 6 2 14" xfId="9409" xr:uid="{2B5206D1-793E-450F-B09E-C83DAA37A03B}"/>
    <cellStyle name="Финансовый 6 2 2" xfId="389" xr:uid="{00000000-0005-0000-0000-000024120000}"/>
    <cellStyle name="Финансовый 6 2 2 10" xfId="5043" xr:uid="{00000000-0005-0000-0000-000025120000}"/>
    <cellStyle name="Финансовый 6 2 2 10 2" xfId="9324" xr:uid="{2D1D90F0-7632-4383-802C-F488C2F0783E}"/>
    <cellStyle name="Финансовый 6 2 2 11" xfId="5165" xr:uid="{F7E70AF2-097A-4B9C-975B-C8A662CE50E8}"/>
    <cellStyle name="Финансовый 6 2 2 2" xfId="495" xr:uid="{00000000-0005-0000-0000-000026120000}"/>
    <cellStyle name="Финансовый 6 2 2 2 10" xfId="5223" xr:uid="{A00575BA-F3C4-49D7-A766-D76D72E96A0B}"/>
    <cellStyle name="Финансовый 6 2 2 2 2" xfId="681" xr:uid="{00000000-0005-0000-0000-000027120000}"/>
    <cellStyle name="Финансовый 6 2 2 2 2 2" xfId="1002" xr:uid="{00000000-0005-0000-0000-000028120000}"/>
    <cellStyle name="Финансовый 6 2 2 2 2 2 2" xfId="1604" xr:uid="{00000000-0005-0000-0000-000029120000}"/>
    <cellStyle name="Финансовый 6 2 2 2 2 2 2 2" xfId="2563" xr:uid="{00000000-0005-0000-0000-00002A120000}"/>
    <cellStyle name="Финансовый 6 2 2 2 2 2 2 2 2" xfId="4836" xr:uid="{00000000-0005-0000-0000-00002B120000}"/>
    <cellStyle name="Финансовый 6 2 2 2 2 2 2 2 2 2" xfId="9125" xr:uid="{27C013C2-113D-4CEB-A0FC-3AC244617E75}"/>
    <cellStyle name="Финансовый 6 2 2 2 2 2 2 2 3" xfId="6991" xr:uid="{BFDD3BA4-7D2D-4317-A2B9-F599D67F3731}"/>
    <cellStyle name="Финансовый 6 2 2 2 2 2 2 3" xfId="3886" xr:uid="{00000000-0005-0000-0000-00002C120000}"/>
    <cellStyle name="Финансовый 6 2 2 2 2 2 2 3 2" xfId="8177" xr:uid="{2A61061C-1700-402D-9C89-72C7DA5D10DE}"/>
    <cellStyle name="Финансовый 6 2 2 2 2 2 2 4" xfId="6043" xr:uid="{C7221BC4-51F8-47CE-BDA9-963B3D7AAFBD}"/>
    <cellStyle name="Финансовый 6 2 2 2 2 2 3" xfId="2091" xr:uid="{00000000-0005-0000-0000-00002D120000}"/>
    <cellStyle name="Финансовый 6 2 2 2 2 2 3 2" xfId="4364" xr:uid="{00000000-0005-0000-0000-00002E120000}"/>
    <cellStyle name="Финансовый 6 2 2 2 2 2 3 2 2" xfId="8653" xr:uid="{28D554A8-C63C-40CD-80DB-6E7CB6091EBA}"/>
    <cellStyle name="Финансовый 6 2 2 2 2 2 3 3" xfId="6519" xr:uid="{42BC915A-0FED-4FEE-B322-D231D0C8E510}"/>
    <cellStyle name="Финансовый 6 2 2 2 2 2 4" xfId="3414" xr:uid="{00000000-0005-0000-0000-00002F120000}"/>
    <cellStyle name="Финансовый 6 2 2 2 2 2 4 2" xfId="7705" xr:uid="{E4BC7B9D-1029-4B49-9EC6-CEDC1C2885AB}"/>
    <cellStyle name="Финансовый 6 2 2 2 2 2 5" xfId="5568" xr:uid="{6C08406F-C903-4984-A23D-51DEEA74C0E3}"/>
    <cellStyle name="Финансовый 6 2 2 2 2 3" xfId="1376" xr:uid="{00000000-0005-0000-0000-000030120000}"/>
    <cellStyle name="Финансовый 6 2 2 2 2 3 2" xfId="2335" xr:uid="{00000000-0005-0000-0000-000031120000}"/>
    <cellStyle name="Финансовый 6 2 2 2 2 3 2 2" xfId="4608" xr:uid="{00000000-0005-0000-0000-000032120000}"/>
    <cellStyle name="Финансовый 6 2 2 2 2 3 2 2 2" xfId="8897" xr:uid="{2383C7EB-CC4D-444C-960B-D62DF2EAFE86}"/>
    <cellStyle name="Финансовый 6 2 2 2 2 3 2 3" xfId="6763" xr:uid="{6143BAB4-9387-4E10-AF34-E8CEEA539772}"/>
    <cellStyle name="Финансовый 6 2 2 2 2 3 3" xfId="3658" xr:uid="{00000000-0005-0000-0000-000033120000}"/>
    <cellStyle name="Финансовый 6 2 2 2 2 3 3 2" xfId="7949" xr:uid="{622EA64D-FE26-4396-B700-239E4BE17A4F}"/>
    <cellStyle name="Финансовый 6 2 2 2 2 3 4" xfId="5815" xr:uid="{7CEB8082-84E4-46E5-BF1D-65C6F092C97E}"/>
    <cellStyle name="Финансовый 6 2 2 2 2 4" xfId="1862" xr:uid="{00000000-0005-0000-0000-000034120000}"/>
    <cellStyle name="Финансовый 6 2 2 2 2 4 2" xfId="4136" xr:uid="{00000000-0005-0000-0000-000035120000}"/>
    <cellStyle name="Финансовый 6 2 2 2 2 4 2 2" xfId="8425" xr:uid="{A9398D6F-8910-45A4-BABD-D6A650ECE940}"/>
    <cellStyle name="Финансовый 6 2 2 2 2 4 3" xfId="6291" xr:uid="{ACDCDDB0-F58A-4CB8-874F-5628008B2ADD}"/>
    <cellStyle name="Финансовый 6 2 2 2 2 5" xfId="3186" xr:uid="{00000000-0005-0000-0000-000036120000}"/>
    <cellStyle name="Финансовый 6 2 2 2 2 5 2" xfId="7477" xr:uid="{14366D70-7737-4255-BAF9-893188435B09}"/>
    <cellStyle name="Финансовый 6 2 2 2 2 6" xfId="5338" xr:uid="{DF9373B1-E1B8-4AC3-B218-BC61F117C9F1}"/>
    <cellStyle name="Финансовый 6 2 2 2 3" xfId="887" xr:uid="{00000000-0005-0000-0000-000037120000}"/>
    <cellStyle name="Финансовый 6 2 2 2 3 2" xfId="1490" xr:uid="{00000000-0005-0000-0000-000038120000}"/>
    <cellStyle name="Финансовый 6 2 2 2 3 2 2" xfId="2449" xr:uid="{00000000-0005-0000-0000-000039120000}"/>
    <cellStyle name="Финансовый 6 2 2 2 3 2 2 2" xfId="4722" xr:uid="{00000000-0005-0000-0000-00003A120000}"/>
    <cellStyle name="Финансовый 6 2 2 2 3 2 2 2 2" xfId="9011" xr:uid="{7D46C9EA-92B3-4036-A756-AB8D4AB67BB5}"/>
    <cellStyle name="Финансовый 6 2 2 2 3 2 2 3" xfId="6877" xr:uid="{E98084F9-0920-4606-86BB-8C1C618D4A07}"/>
    <cellStyle name="Финансовый 6 2 2 2 3 2 3" xfId="3772" xr:uid="{00000000-0005-0000-0000-00003B120000}"/>
    <cellStyle name="Финансовый 6 2 2 2 3 2 3 2" xfId="8063" xr:uid="{CEDF0F89-EDD3-4A26-91FE-23E624C5E695}"/>
    <cellStyle name="Финансовый 6 2 2 2 3 2 4" xfId="5929" xr:uid="{390A7593-E208-40BC-995D-673A20514184}"/>
    <cellStyle name="Финансовый 6 2 2 2 3 3" xfId="1977" xr:uid="{00000000-0005-0000-0000-00003C120000}"/>
    <cellStyle name="Финансовый 6 2 2 2 3 3 2" xfId="4250" xr:uid="{00000000-0005-0000-0000-00003D120000}"/>
    <cellStyle name="Финансовый 6 2 2 2 3 3 2 2" xfId="8539" xr:uid="{77EE3B95-BA7C-4B2F-8DE6-AD907E6603CB}"/>
    <cellStyle name="Финансовый 6 2 2 2 3 3 3" xfId="6405" xr:uid="{0A86D245-5E0D-4BBE-9BC3-0045E2F3A656}"/>
    <cellStyle name="Финансовый 6 2 2 2 3 4" xfId="3300" xr:uid="{00000000-0005-0000-0000-00003E120000}"/>
    <cellStyle name="Финансовый 6 2 2 2 3 4 2" xfId="7591" xr:uid="{2CDCB6C5-BA5A-44C2-B0C1-E0E911D3C3ED}"/>
    <cellStyle name="Финансовый 6 2 2 2 3 5" xfId="5454" xr:uid="{BDFFBB5A-68C9-4C66-9F9A-65599C95152F}"/>
    <cellStyle name="Финансовый 6 2 2 2 4" xfId="1261" xr:uid="{00000000-0005-0000-0000-00003F120000}"/>
    <cellStyle name="Финансовый 6 2 2 2 4 2" xfId="2221" xr:uid="{00000000-0005-0000-0000-000040120000}"/>
    <cellStyle name="Финансовый 6 2 2 2 4 2 2" xfId="4494" xr:uid="{00000000-0005-0000-0000-000041120000}"/>
    <cellStyle name="Финансовый 6 2 2 2 4 2 2 2" xfId="8783" xr:uid="{7AEAF46A-D7BF-46D5-B30C-C9C47FC34F69}"/>
    <cellStyle name="Финансовый 6 2 2 2 4 2 3" xfId="6649" xr:uid="{CC3072DC-9932-4133-B0F9-983DAE7FB239}"/>
    <cellStyle name="Финансовый 6 2 2 2 4 3" xfId="3544" xr:uid="{00000000-0005-0000-0000-000042120000}"/>
    <cellStyle name="Финансовый 6 2 2 2 4 3 2" xfId="7835" xr:uid="{5DA0824F-049F-4622-8FD4-3270B7BEDC29}"/>
    <cellStyle name="Финансовый 6 2 2 2 4 4" xfId="5701" xr:uid="{B7135556-1452-4CC2-8426-E7536039501D}"/>
    <cellStyle name="Финансовый 6 2 2 2 5" xfId="1746" xr:uid="{00000000-0005-0000-0000-000043120000}"/>
    <cellStyle name="Финансовый 6 2 2 2 5 2" xfId="4022" xr:uid="{00000000-0005-0000-0000-000044120000}"/>
    <cellStyle name="Финансовый 6 2 2 2 5 2 2" xfId="8311" xr:uid="{ABE57EFE-B07B-40B4-A3F7-D24BEEA0E855}"/>
    <cellStyle name="Финансовый 6 2 2 2 5 3" xfId="6177" xr:uid="{8C71F24C-E647-4B08-B991-0E340F694122}"/>
    <cellStyle name="Финансовый 6 2 2 2 6" xfId="2836" xr:uid="{00000000-0005-0000-0000-000045120000}"/>
    <cellStyle name="Финансовый 6 2 2 2 6 2" xfId="4980" xr:uid="{00000000-0005-0000-0000-000046120000}"/>
    <cellStyle name="Финансовый 6 2 2 2 6 2 2" xfId="9262" xr:uid="{CAC2DA61-B887-4296-96C5-B4C57AEF3320}"/>
    <cellStyle name="Финансовый 6 2 2 2 6 3" xfId="7130" xr:uid="{F1855763-4C5A-4AB6-88AD-F1D3501BA0EF}"/>
    <cellStyle name="Финансовый 6 2 2 2 7" xfId="2958" xr:uid="{00000000-0005-0000-0000-000047120000}"/>
    <cellStyle name="Финансовый 6 2 2 2 7 2" xfId="7249" xr:uid="{1362A415-1C5E-4125-BBC3-6DFFE673875E}"/>
    <cellStyle name="Финансовый 6 2 2 2 8" xfId="3072" xr:uid="{00000000-0005-0000-0000-000048120000}"/>
    <cellStyle name="Финансовый 6 2 2 2 8 2" xfId="7363" xr:uid="{F2B05286-C594-4732-A2B6-C31F001695AF}"/>
    <cellStyle name="Финансовый 6 2 2 2 9" xfId="5100" xr:uid="{00000000-0005-0000-0000-000049120000}"/>
    <cellStyle name="Финансовый 6 2 2 2 9 2" xfId="9381" xr:uid="{4621D73C-1596-435F-96D7-DB952FB15723}"/>
    <cellStyle name="Финансовый 6 2 2 3" xfId="621" xr:uid="{00000000-0005-0000-0000-00004A120000}"/>
    <cellStyle name="Финансовый 6 2 2 3 2" xfId="945" xr:uid="{00000000-0005-0000-0000-00004B120000}"/>
    <cellStyle name="Финансовый 6 2 2 3 2 2" xfId="1547" xr:uid="{00000000-0005-0000-0000-00004C120000}"/>
    <cellStyle name="Финансовый 6 2 2 3 2 2 2" xfId="2506" xr:uid="{00000000-0005-0000-0000-00004D120000}"/>
    <cellStyle name="Финансовый 6 2 2 3 2 2 2 2" xfId="4779" xr:uid="{00000000-0005-0000-0000-00004E120000}"/>
    <cellStyle name="Финансовый 6 2 2 3 2 2 2 2 2" xfId="9068" xr:uid="{E1296314-EB33-472C-AEAA-971BEF35007C}"/>
    <cellStyle name="Финансовый 6 2 2 3 2 2 2 3" xfId="6934" xr:uid="{E8238FB5-B5DB-4AB9-972E-34AC43A00C8E}"/>
    <cellStyle name="Финансовый 6 2 2 3 2 2 3" xfId="3829" xr:uid="{00000000-0005-0000-0000-00004F120000}"/>
    <cellStyle name="Финансовый 6 2 2 3 2 2 3 2" xfId="8120" xr:uid="{B54A6F50-2E4A-4B24-9037-88C5F46FF610}"/>
    <cellStyle name="Финансовый 6 2 2 3 2 2 4" xfId="5986" xr:uid="{69B6506B-1D4A-4E17-ADC1-73F0F6E1CBAC}"/>
    <cellStyle name="Финансовый 6 2 2 3 2 3" xfId="2034" xr:uid="{00000000-0005-0000-0000-000050120000}"/>
    <cellStyle name="Финансовый 6 2 2 3 2 3 2" xfId="4307" xr:uid="{00000000-0005-0000-0000-000051120000}"/>
    <cellStyle name="Финансовый 6 2 2 3 2 3 2 2" xfId="8596" xr:uid="{FC3185FF-6B17-4A16-9056-D3B49DE4CE6C}"/>
    <cellStyle name="Финансовый 6 2 2 3 2 3 3" xfId="6462" xr:uid="{B0C0240C-6D85-4105-ABE7-2447CF5B9FCA}"/>
    <cellStyle name="Финансовый 6 2 2 3 2 4" xfId="3357" xr:uid="{00000000-0005-0000-0000-000052120000}"/>
    <cellStyle name="Финансовый 6 2 2 3 2 4 2" xfId="7648" xr:uid="{90ED2DDC-F984-487E-A429-82183170ABEC}"/>
    <cellStyle name="Финансовый 6 2 2 3 2 5" xfId="5511" xr:uid="{88CD883E-F791-4823-8369-F7CA7BB78540}"/>
    <cellStyle name="Финансовый 6 2 2 3 3" xfId="1319" xr:uid="{00000000-0005-0000-0000-000053120000}"/>
    <cellStyle name="Финансовый 6 2 2 3 3 2" xfId="2278" xr:uid="{00000000-0005-0000-0000-000054120000}"/>
    <cellStyle name="Финансовый 6 2 2 3 3 2 2" xfId="4551" xr:uid="{00000000-0005-0000-0000-000055120000}"/>
    <cellStyle name="Финансовый 6 2 2 3 3 2 2 2" xfId="8840" xr:uid="{9206C33F-B063-4372-920B-2FF485E1695E}"/>
    <cellStyle name="Финансовый 6 2 2 3 3 2 3" xfId="6706" xr:uid="{F45AC1BD-1AF2-4E37-AA4F-56D246A92BC1}"/>
    <cellStyle name="Финансовый 6 2 2 3 3 3" xfId="3601" xr:uid="{00000000-0005-0000-0000-000056120000}"/>
    <cellStyle name="Финансовый 6 2 2 3 3 3 2" xfId="7892" xr:uid="{426E610F-99AE-4BDC-97D2-1F16EFD85DB0}"/>
    <cellStyle name="Финансовый 6 2 2 3 3 4" xfId="5758" xr:uid="{2848EEB4-4736-4BE6-A703-857487C86DDF}"/>
    <cellStyle name="Финансовый 6 2 2 3 4" xfId="1805" xr:uid="{00000000-0005-0000-0000-000057120000}"/>
    <cellStyle name="Финансовый 6 2 2 3 4 2" xfId="4079" xr:uid="{00000000-0005-0000-0000-000058120000}"/>
    <cellStyle name="Финансовый 6 2 2 3 4 2 2" xfId="8368" xr:uid="{0C944A8C-734B-428D-B5A1-A5BB99398415}"/>
    <cellStyle name="Финансовый 6 2 2 3 4 3" xfId="6234" xr:uid="{30A416C3-90C4-408E-BB1C-2E57590A70A7}"/>
    <cellStyle name="Финансовый 6 2 2 3 5" xfId="3129" xr:uid="{00000000-0005-0000-0000-000059120000}"/>
    <cellStyle name="Финансовый 6 2 2 3 5 2" xfId="7420" xr:uid="{6F5005A0-F10D-4AFD-B3ED-F379FE24E84B}"/>
    <cellStyle name="Финансовый 6 2 2 3 6" xfId="5281" xr:uid="{1F6E11C3-26A7-4534-AEAA-C341FCDF86FB}"/>
    <cellStyle name="Финансовый 6 2 2 4" xfId="830" xr:uid="{00000000-0005-0000-0000-00005A120000}"/>
    <cellStyle name="Финансовый 6 2 2 4 2" xfId="1433" xr:uid="{00000000-0005-0000-0000-00005B120000}"/>
    <cellStyle name="Финансовый 6 2 2 4 2 2" xfId="2392" xr:uid="{00000000-0005-0000-0000-00005C120000}"/>
    <cellStyle name="Финансовый 6 2 2 4 2 2 2" xfId="4665" xr:uid="{00000000-0005-0000-0000-00005D120000}"/>
    <cellStyle name="Финансовый 6 2 2 4 2 2 2 2" xfId="8954" xr:uid="{B7854485-1BE9-4C02-9234-59B4B2112FAB}"/>
    <cellStyle name="Финансовый 6 2 2 4 2 2 3" xfId="6820" xr:uid="{833B35F9-05AD-410E-8B23-84DDFEEA9A41}"/>
    <cellStyle name="Финансовый 6 2 2 4 2 3" xfId="3715" xr:uid="{00000000-0005-0000-0000-00005E120000}"/>
    <cellStyle name="Финансовый 6 2 2 4 2 3 2" xfId="8006" xr:uid="{96ABF596-0144-46EB-B702-FD8B5F5F83F4}"/>
    <cellStyle name="Финансовый 6 2 2 4 2 4" xfId="5872" xr:uid="{F02AFFD2-D6B2-47BB-8675-88130BC2BE8F}"/>
    <cellStyle name="Финансовый 6 2 2 4 3" xfId="1920" xr:uid="{00000000-0005-0000-0000-00005F120000}"/>
    <cellStyle name="Финансовый 6 2 2 4 3 2" xfId="4193" xr:uid="{00000000-0005-0000-0000-000060120000}"/>
    <cellStyle name="Финансовый 6 2 2 4 3 2 2" xfId="8482" xr:uid="{44AB48DB-747C-4A3E-B6AF-91C741366292}"/>
    <cellStyle name="Финансовый 6 2 2 4 3 3" xfId="6348" xr:uid="{02B8610D-0AF0-4A16-A58E-82CE5A03B587}"/>
    <cellStyle name="Финансовый 6 2 2 4 4" xfId="3243" xr:uid="{00000000-0005-0000-0000-000061120000}"/>
    <cellStyle name="Финансовый 6 2 2 4 4 2" xfId="7534" xr:uid="{6DB1C0CC-7D0A-4F5B-9D0D-C4E403FC535C}"/>
    <cellStyle name="Финансовый 6 2 2 4 5" xfId="5397" xr:uid="{F3769962-F80C-4E3D-BE03-43FAF616BD21}"/>
    <cellStyle name="Финансовый 6 2 2 5" xfId="1204" xr:uid="{00000000-0005-0000-0000-000062120000}"/>
    <cellStyle name="Финансовый 6 2 2 5 2" xfId="2164" xr:uid="{00000000-0005-0000-0000-000063120000}"/>
    <cellStyle name="Финансовый 6 2 2 5 2 2" xfId="4437" xr:uid="{00000000-0005-0000-0000-000064120000}"/>
    <cellStyle name="Финансовый 6 2 2 5 2 2 2" xfId="8726" xr:uid="{52896153-DD6C-4B9E-A122-642FD8CEC9CE}"/>
    <cellStyle name="Финансовый 6 2 2 5 2 3" xfId="6592" xr:uid="{6F6B6D67-B81D-4F56-8E4C-0D13483181B7}"/>
    <cellStyle name="Финансовый 6 2 2 5 3" xfId="3487" xr:uid="{00000000-0005-0000-0000-000065120000}"/>
    <cellStyle name="Финансовый 6 2 2 5 3 2" xfId="7778" xr:uid="{4B1693D0-69F1-4F70-89E9-F220F86FDB3F}"/>
    <cellStyle name="Финансовый 6 2 2 5 4" xfId="5644" xr:uid="{6BF260FC-2BC7-4E8C-8D7A-D9C5BD6AAE40}"/>
    <cellStyle name="Финансовый 6 2 2 6" xfId="1689" xr:uid="{00000000-0005-0000-0000-000066120000}"/>
    <cellStyle name="Финансовый 6 2 2 6 2" xfId="3965" xr:uid="{00000000-0005-0000-0000-000067120000}"/>
    <cellStyle name="Финансовый 6 2 2 6 2 2" xfId="8254" xr:uid="{A38A9EB2-A212-47A8-994B-C6A11D6053DE}"/>
    <cellStyle name="Финансовый 6 2 2 6 3" xfId="6120" xr:uid="{4F1FCF9C-7323-43D4-AD33-1BA15C2C2333}"/>
    <cellStyle name="Финансовый 6 2 2 7" xfId="2779" xr:uid="{00000000-0005-0000-0000-000068120000}"/>
    <cellStyle name="Финансовый 6 2 2 7 2" xfId="4923" xr:uid="{00000000-0005-0000-0000-000069120000}"/>
    <cellStyle name="Финансовый 6 2 2 7 2 2" xfId="9205" xr:uid="{688CA7E3-DD38-4143-9EA7-F17D2916C75A}"/>
    <cellStyle name="Финансовый 6 2 2 7 3" xfId="7073" xr:uid="{36A78824-0F63-4641-BE2C-9B08C52335BA}"/>
    <cellStyle name="Финансовый 6 2 2 8" xfId="2901" xr:uid="{00000000-0005-0000-0000-00006A120000}"/>
    <cellStyle name="Финансовый 6 2 2 8 2" xfId="7192" xr:uid="{75830FF8-46CA-4E93-98EE-D257086BDA82}"/>
    <cellStyle name="Финансовый 6 2 2 9" xfId="3015" xr:uid="{00000000-0005-0000-0000-00006B120000}"/>
    <cellStyle name="Финансовый 6 2 2 9 2" xfId="7306" xr:uid="{018B7D2C-BEE4-4C46-8A0E-26634D8103A2}"/>
    <cellStyle name="Финансовый 6 2 3" xfId="413" xr:uid="{00000000-0005-0000-0000-00006C120000}"/>
    <cellStyle name="Финансовый 6 2 3 10" xfId="5062" xr:uid="{00000000-0005-0000-0000-00006D120000}"/>
    <cellStyle name="Финансовый 6 2 3 10 2" xfId="9343" xr:uid="{F6BBED6C-9D67-43EC-87B1-0706F9720386}"/>
    <cellStyle name="Финансовый 6 2 3 11" xfId="5184" xr:uid="{5C102072-ADBC-4A45-91ED-463A8D200016}"/>
    <cellStyle name="Финансовый 6 2 3 2" xfId="514" xr:uid="{00000000-0005-0000-0000-00006E120000}"/>
    <cellStyle name="Финансовый 6 2 3 2 10" xfId="5242" xr:uid="{0115A44E-7BB6-4B98-AB11-3C3F19AD594E}"/>
    <cellStyle name="Финансовый 6 2 3 2 2" xfId="700" xr:uid="{00000000-0005-0000-0000-00006F120000}"/>
    <cellStyle name="Финансовый 6 2 3 2 2 2" xfId="1021" xr:uid="{00000000-0005-0000-0000-000070120000}"/>
    <cellStyle name="Финансовый 6 2 3 2 2 2 2" xfId="1623" xr:uid="{00000000-0005-0000-0000-000071120000}"/>
    <cellStyle name="Финансовый 6 2 3 2 2 2 2 2" xfId="2582" xr:uid="{00000000-0005-0000-0000-000072120000}"/>
    <cellStyle name="Финансовый 6 2 3 2 2 2 2 2 2" xfId="4855" xr:uid="{00000000-0005-0000-0000-000073120000}"/>
    <cellStyle name="Финансовый 6 2 3 2 2 2 2 2 2 2" xfId="9144" xr:uid="{48C300D5-DAA7-498C-A0CF-7A6BC4AE4897}"/>
    <cellStyle name="Финансовый 6 2 3 2 2 2 2 2 3" xfId="7010" xr:uid="{9B2FAD79-A7FC-4564-B8CD-CC4DE3048D21}"/>
    <cellStyle name="Финансовый 6 2 3 2 2 2 2 3" xfId="3905" xr:uid="{00000000-0005-0000-0000-000074120000}"/>
    <cellStyle name="Финансовый 6 2 3 2 2 2 2 3 2" xfId="8196" xr:uid="{DBEDA1D3-D80D-478C-BAF3-68E3D5F6D4B1}"/>
    <cellStyle name="Финансовый 6 2 3 2 2 2 2 4" xfId="6062" xr:uid="{25D56BAD-8DAB-446E-B0D9-874EF23E39E1}"/>
    <cellStyle name="Финансовый 6 2 3 2 2 2 3" xfId="2110" xr:uid="{00000000-0005-0000-0000-000075120000}"/>
    <cellStyle name="Финансовый 6 2 3 2 2 2 3 2" xfId="4383" xr:uid="{00000000-0005-0000-0000-000076120000}"/>
    <cellStyle name="Финансовый 6 2 3 2 2 2 3 2 2" xfId="8672" xr:uid="{286B587E-D00B-421E-804A-D4F2E71DFBA2}"/>
    <cellStyle name="Финансовый 6 2 3 2 2 2 3 3" xfId="6538" xr:uid="{CC7564D4-6EAB-422D-9C9B-94754D16AB44}"/>
    <cellStyle name="Финансовый 6 2 3 2 2 2 4" xfId="3433" xr:uid="{00000000-0005-0000-0000-000077120000}"/>
    <cellStyle name="Финансовый 6 2 3 2 2 2 4 2" xfId="7724" xr:uid="{58848348-BC7F-49EC-B706-E6A972647226}"/>
    <cellStyle name="Финансовый 6 2 3 2 2 2 5" xfId="5587" xr:uid="{A8D28DDC-77B1-4599-9FBE-3FDA25E4E215}"/>
    <cellStyle name="Финансовый 6 2 3 2 2 3" xfId="1395" xr:uid="{00000000-0005-0000-0000-000078120000}"/>
    <cellStyle name="Финансовый 6 2 3 2 2 3 2" xfId="2354" xr:uid="{00000000-0005-0000-0000-000079120000}"/>
    <cellStyle name="Финансовый 6 2 3 2 2 3 2 2" xfId="4627" xr:uid="{00000000-0005-0000-0000-00007A120000}"/>
    <cellStyle name="Финансовый 6 2 3 2 2 3 2 2 2" xfId="8916" xr:uid="{82A7F9BB-6614-4DAA-A917-BE63FF615211}"/>
    <cellStyle name="Финансовый 6 2 3 2 2 3 2 3" xfId="6782" xr:uid="{74B4950E-4886-4BCF-B39F-592E6C23B6B2}"/>
    <cellStyle name="Финансовый 6 2 3 2 2 3 3" xfId="3677" xr:uid="{00000000-0005-0000-0000-00007B120000}"/>
    <cellStyle name="Финансовый 6 2 3 2 2 3 3 2" xfId="7968" xr:uid="{ECC4E6E2-2953-4823-955A-C02DCB55A7D9}"/>
    <cellStyle name="Финансовый 6 2 3 2 2 3 4" xfId="5834" xr:uid="{488D6CE6-55CC-4296-AC93-5721EFD68A99}"/>
    <cellStyle name="Финансовый 6 2 3 2 2 4" xfId="1881" xr:uid="{00000000-0005-0000-0000-00007C120000}"/>
    <cellStyle name="Финансовый 6 2 3 2 2 4 2" xfId="4155" xr:uid="{00000000-0005-0000-0000-00007D120000}"/>
    <cellStyle name="Финансовый 6 2 3 2 2 4 2 2" xfId="8444" xr:uid="{6E81B1B0-A42C-49E5-BF24-9B43940F89EE}"/>
    <cellStyle name="Финансовый 6 2 3 2 2 4 3" xfId="6310" xr:uid="{4664DB06-031B-462D-91EB-3EF66A3DB1F2}"/>
    <cellStyle name="Финансовый 6 2 3 2 2 5" xfId="3205" xr:uid="{00000000-0005-0000-0000-00007E120000}"/>
    <cellStyle name="Финансовый 6 2 3 2 2 5 2" xfId="7496" xr:uid="{5C4098AB-E575-48DC-8A09-1B7D49B933A7}"/>
    <cellStyle name="Финансовый 6 2 3 2 2 6" xfId="5357" xr:uid="{9C077170-8962-4D64-B85A-756B9C8C0273}"/>
    <cellStyle name="Финансовый 6 2 3 2 3" xfId="906" xr:uid="{00000000-0005-0000-0000-00007F120000}"/>
    <cellStyle name="Финансовый 6 2 3 2 3 2" xfId="1509" xr:uid="{00000000-0005-0000-0000-000080120000}"/>
    <cellStyle name="Финансовый 6 2 3 2 3 2 2" xfId="2468" xr:uid="{00000000-0005-0000-0000-000081120000}"/>
    <cellStyle name="Финансовый 6 2 3 2 3 2 2 2" xfId="4741" xr:uid="{00000000-0005-0000-0000-000082120000}"/>
    <cellStyle name="Финансовый 6 2 3 2 3 2 2 2 2" xfId="9030" xr:uid="{2FDADB15-1D6E-4040-8185-0C2C54061F36}"/>
    <cellStyle name="Финансовый 6 2 3 2 3 2 2 3" xfId="6896" xr:uid="{26778CAE-30C2-43EA-ADF1-B7B32C9A4659}"/>
    <cellStyle name="Финансовый 6 2 3 2 3 2 3" xfId="3791" xr:uid="{00000000-0005-0000-0000-000083120000}"/>
    <cellStyle name="Финансовый 6 2 3 2 3 2 3 2" xfId="8082" xr:uid="{92F8990C-B4F0-44EC-8BAA-CBFC547A061D}"/>
    <cellStyle name="Финансовый 6 2 3 2 3 2 4" xfId="5948" xr:uid="{3FC50E62-5B62-483F-8EBB-D743EBC997C3}"/>
    <cellStyle name="Финансовый 6 2 3 2 3 3" xfId="1996" xr:uid="{00000000-0005-0000-0000-000084120000}"/>
    <cellStyle name="Финансовый 6 2 3 2 3 3 2" xfId="4269" xr:uid="{00000000-0005-0000-0000-000085120000}"/>
    <cellStyle name="Финансовый 6 2 3 2 3 3 2 2" xfId="8558" xr:uid="{7373F72D-8D0A-4A8C-BD6A-B2EBE9884C44}"/>
    <cellStyle name="Финансовый 6 2 3 2 3 3 3" xfId="6424" xr:uid="{61ABD648-26EE-49A6-96A6-96BCAC18EDFC}"/>
    <cellStyle name="Финансовый 6 2 3 2 3 4" xfId="3319" xr:uid="{00000000-0005-0000-0000-000086120000}"/>
    <cellStyle name="Финансовый 6 2 3 2 3 4 2" xfId="7610" xr:uid="{928E7EB0-4BA6-4297-A6EA-488D68DF50B9}"/>
    <cellStyle name="Финансовый 6 2 3 2 3 5" xfId="5473" xr:uid="{DC573B30-76E4-4373-80AF-0D2F38FCD08F}"/>
    <cellStyle name="Финансовый 6 2 3 2 4" xfId="1280" xr:uid="{00000000-0005-0000-0000-000087120000}"/>
    <cellStyle name="Финансовый 6 2 3 2 4 2" xfId="2240" xr:uid="{00000000-0005-0000-0000-000088120000}"/>
    <cellStyle name="Финансовый 6 2 3 2 4 2 2" xfId="4513" xr:uid="{00000000-0005-0000-0000-000089120000}"/>
    <cellStyle name="Финансовый 6 2 3 2 4 2 2 2" xfId="8802" xr:uid="{65B87BC4-FF30-469C-AE88-354407CFB97E}"/>
    <cellStyle name="Финансовый 6 2 3 2 4 2 3" xfId="6668" xr:uid="{34CA7F3B-7046-49F4-90C0-C2F2918C6D69}"/>
    <cellStyle name="Финансовый 6 2 3 2 4 3" xfId="3563" xr:uid="{00000000-0005-0000-0000-00008A120000}"/>
    <cellStyle name="Финансовый 6 2 3 2 4 3 2" xfId="7854" xr:uid="{699273DF-E242-4A67-AEBC-03719D8434AC}"/>
    <cellStyle name="Финансовый 6 2 3 2 4 4" xfId="5720" xr:uid="{E7A87EBD-E7DC-4DB3-998B-67E21B686BB4}"/>
    <cellStyle name="Финансовый 6 2 3 2 5" xfId="1765" xr:uid="{00000000-0005-0000-0000-00008B120000}"/>
    <cellStyle name="Финансовый 6 2 3 2 5 2" xfId="4041" xr:uid="{00000000-0005-0000-0000-00008C120000}"/>
    <cellStyle name="Финансовый 6 2 3 2 5 2 2" xfId="8330" xr:uid="{C4246652-BB7E-4B19-A225-56DD5FA447A1}"/>
    <cellStyle name="Финансовый 6 2 3 2 5 3" xfId="6196" xr:uid="{69C03897-5936-41BD-99ED-2A1AE039EBD2}"/>
    <cellStyle name="Финансовый 6 2 3 2 6" xfId="2855" xr:uid="{00000000-0005-0000-0000-00008D120000}"/>
    <cellStyle name="Финансовый 6 2 3 2 6 2" xfId="4999" xr:uid="{00000000-0005-0000-0000-00008E120000}"/>
    <cellStyle name="Финансовый 6 2 3 2 6 2 2" xfId="9281" xr:uid="{3A024FDF-DBD4-4D1E-82AA-B102E435D613}"/>
    <cellStyle name="Финансовый 6 2 3 2 6 3" xfId="7149" xr:uid="{2BB8AD07-F47A-4AD9-9F94-07E2E0BB627A}"/>
    <cellStyle name="Финансовый 6 2 3 2 7" xfId="2977" xr:uid="{00000000-0005-0000-0000-00008F120000}"/>
    <cellStyle name="Финансовый 6 2 3 2 7 2" xfId="7268" xr:uid="{64A458D8-73A6-457D-8FEF-B0CD1EEEE74D}"/>
    <cellStyle name="Финансовый 6 2 3 2 8" xfId="3091" xr:uid="{00000000-0005-0000-0000-000090120000}"/>
    <cellStyle name="Финансовый 6 2 3 2 8 2" xfId="7382" xr:uid="{C175220C-DB0D-4E52-9963-8322BC496C21}"/>
    <cellStyle name="Финансовый 6 2 3 2 9" xfId="5119" xr:uid="{00000000-0005-0000-0000-000091120000}"/>
    <cellStyle name="Финансовый 6 2 3 2 9 2" xfId="9400" xr:uid="{09B101F6-1B99-4007-A67F-F4B13CED4A91}"/>
    <cellStyle name="Финансовый 6 2 3 3" xfId="641" xr:uid="{00000000-0005-0000-0000-000092120000}"/>
    <cellStyle name="Финансовый 6 2 3 3 2" xfId="964" xr:uid="{00000000-0005-0000-0000-000093120000}"/>
    <cellStyle name="Финансовый 6 2 3 3 2 2" xfId="1566" xr:uid="{00000000-0005-0000-0000-000094120000}"/>
    <cellStyle name="Финансовый 6 2 3 3 2 2 2" xfId="2525" xr:uid="{00000000-0005-0000-0000-000095120000}"/>
    <cellStyle name="Финансовый 6 2 3 3 2 2 2 2" xfId="4798" xr:uid="{00000000-0005-0000-0000-000096120000}"/>
    <cellStyle name="Финансовый 6 2 3 3 2 2 2 2 2" xfId="9087" xr:uid="{F42C144A-7F86-4158-8245-6A9D73AD001D}"/>
    <cellStyle name="Финансовый 6 2 3 3 2 2 2 3" xfId="6953" xr:uid="{B1812543-FE47-4637-A0EF-8E7FB2371539}"/>
    <cellStyle name="Финансовый 6 2 3 3 2 2 3" xfId="3848" xr:uid="{00000000-0005-0000-0000-000097120000}"/>
    <cellStyle name="Финансовый 6 2 3 3 2 2 3 2" xfId="8139" xr:uid="{2EC8A6AD-C508-494E-95D4-14FF77BDC44E}"/>
    <cellStyle name="Финансовый 6 2 3 3 2 2 4" xfId="6005" xr:uid="{3B9A5432-9A21-445D-8B38-B5C2AB1E678E}"/>
    <cellStyle name="Финансовый 6 2 3 3 2 3" xfId="2053" xr:uid="{00000000-0005-0000-0000-000098120000}"/>
    <cellStyle name="Финансовый 6 2 3 3 2 3 2" xfId="4326" xr:uid="{00000000-0005-0000-0000-000099120000}"/>
    <cellStyle name="Финансовый 6 2 3 3 2 3 2 2" xfId="8615" xr:uid="{DA89F7BA-C346-4475-A26B-FB8ACE421AE2}"/>
    <cellStyle name="Финансовый 6 2 3 3 2 3 3" xfId="6481" xr:uid="{52BE0A49-BE7A-4DD5-8A0D-9F093C5EE938}"/>
    <cellStyle name="Финансовый 6 2 3 3 2 4" xfId="3376" xr:uid="{00000000-0005-0000-0000-00009A120000}"/>
    <cellStyle name="Финансовый 6 2 3 3 2 4 2" xfId="7667" xr:uid="{73C3D70E-0BBF-4C5B-B1CA-63D2EFB9018F}"/>
    <cellStyle name="Финансовый 6 2 3 3 2 5" xfId="5530" xr:uid="{22A9CBDD-151B-4A77-8EB4-360415287183}"/>
    <cellStyle name="Финансовый 6 2 3 3 3" xfId="1338" xr:uid="{00000000-0005-0000-0000-00009B120000}"/>
    <cellStyle name="Финансовый 6 2 3 3 3 2" xfId="2297" xr:uid="{00000000-0005-0000-0000-00009C120000}"/>
    <cellStyle name="Финансовый 6 2 3 3 3 2 2" xfId="4570" xr:uid="{00000000-0005-0000-0000-00009D120000}"/>
    <cellStyle name="Финансовый 6 2 3 3 3 2 2 2" xfId="8859" xr:uid="{44F2D57E-5729-46B4-BAAC-B5ABA72A3086}"/>
    <cellStyle name="Финансовый 6 2 3 3 3 2 3" xfId="6725" xr:uid="{B9EE01A3-DFE0-41EB-8B93-213E44CCB813}"/>
    <cellStyle name="Финансовый 6 2 3 3 3 3" xfId="3620" xr:uid="{00000000-0005-0000-0000-00009E120000}"/>
    <cellStyle name="Финансовый 6 2 3 3 3 3 2" xfId="7911" xr:uid="{54E1D340-DA3A-423B-9050-091F55A2B2D9}"/>
    <cellStyle name="Финансовый 6 2 3 3 3 4" xfId="5777" xr:uid="{5BE10D0A-340F-4993-A8CF-92A5E1CACAFE}"/>
    <cellStyle name="Финансовый 6 2 3 3 4" xfId="1824" xr:uid="{00000000-0005-0000-0000-00009F120000}"/>
    <cellStyle name="Финансовый 6 2 3 3 4 2" xfId="4098" xr:uid="{00000000-0005-0000-0000-0000A0120000}"/>
    <cellStyle name="Финансовый 6 2 3 3 4 2 2" xfId="8387" xr:uid="{66C5D7CE-3AD4-486F-BEDF-B3C093B80780}"/>
    <cellStyle name="Финансовый 6 2 3 3 4 3" xfId="6253" xr:uid="{280A5EEB-9DA3-4B85-8D71-26E13FE2E6D4}"/>
    <cellStyle name="Финансовый 6 2 3 3 5" xfId="3148" xr:uid="{00000000-0005-0000-0000-0000A1120000}"/>
    <cellStyle name="Финансовый 6 2 3 3 5 2" xfId="7439" xr:uid="{88FC5AA9-8ADD-48AA-A8F0-BF42DAFCAEC6}"/>
    <cellStyle name="Финансовый 6 2 3 3 6" xfId="5300" xr:uid="{A9DBDCC5-9E04-4DCE-B820-413083E2C00D}"/>
    <cellStyle name="Финансовый 6 2 3 4" xfId="849" xr:uid="{00000000-0005-0000-0000-0000A2120000}"/>
    <cellStyle name="Финансовый 6 2 3 4 2" xfId="1452" xr:uid="{00000000-0005-0000-0000-0000A3120000}"/>
    <cellStyle name="Финансовый 6 2 3 4 2 2" xfId="2411" xr:uid="{00000000-0005-0000-0000-0000A4120000}"/>
    <cellStyle name="Финансовый 6 2 3 4 2 2 2" xfId="4684" xr:uid="{00000000-0005-0000-0000-0000A5120000}"/>
    <cellStyle name="Финансовый 6 2 3 4 2 2 2 2" xfId="8973" xr:uid="{B75D661C-7AF2-41C6-8328-25950F9AAD3B}"/>
    <cellStyle name="Финансовый 6 2 3 4 2 2 3" xfId="6839" xr:uid="{096401A2-E383-414A-8045-7C33DA5C0CB5}"/>
    <cellStyle name="Финансовый 6 2 3 4 2 3" xfId="3734" xr:uid="{00000000-0005-0000-0000-0000A6120000}"/>
    <cellStyle name="Финансовый 6 2 3 4 2 3 2" xfId="8025" xr:uid="{D86CAA08-5C90-44B9-83C6-C927BE497F1C}"/>
    <cellStyle name="Финансовый 6 2 3 4 2 4" xfId="5891" xr:uid="{ACDF68E4-94AE-4098-9AFD-C5977B3D59BD}"/>
    <cellStyle name="Финансовый 6 2 3 4 3" xfId="1939" xr:uid="{00000000-0005-0000-0000-0000A7120000}"/>
    <cellStyle name="Финансовый 6 2 3 4 3 2" xfId="4212" xr:uid="{00000000-0005-0000-0000-0000A8120000}"/>
    <cellStyle name="Финансовый 6 2 3 4 3 2 2" xfId="8501" xr:uid="{DCCA1841-D91B-4EE5-A408-F570837480BB}"/>
    <cellStyle name="Финансовый 6 2 3 4 3 3" xfId="6367" xr:uid="{21A996D5-918A-4438-A58E-D404457D5009}"/>
    <cellStyle name="Финансовый 6 2 3 4 4" xfId="3262" xr:uid="{00000000-0005-0000-0000-0000A9120000}"/>
    <cellStyle name="Финансовый 6 2 3 4 4 2" xfId="7553" xr:uid="{08A2D751-F32C-4472-BA14-CD0A12E2DD42}"/>
    <cellStyle name="Финансовый 6 2 3 4 5" xfId="5416" xr:uid="{7D3C8CD3-A3AB-425E-BAAD-03A686E75D86}"/>
    <cellStyle name="Финансовый 6 2 3 5" xfId="1223" xr:uid="{00000000-0005-0000-0000-0000AA120000}"/>
    <cellStyle name="Финансовый 6 2 3 5 2" xfId="2183" xr:uid="{00000000-0005-0000-0000-0000AB120000}"/>
    <cellStyle name="Финансовый 6 2 3 5 2 2" xfId="4456" xr:uid="{00000000-0005-0000-0000-0000AC120000}"/>
    <cellStyle name="Финансовый 6 2 3 5 2 2 2" xfId="8745" xr:uid="{87B42431-852E-454B-B3B3-690FCC3AFBE0}"/>
    <cellStyle name="Финансовый 6 2 3 5 2 3" xfId="6611" xr:uid="{D28B9124-F66E-4905-AB3E-57832575A498}"/>
    <cellStyle name="Финансовый 6 2 3 5 3" xfId="3506" xr:uid="{00000000-0005-0000-0000-0000AD120000}"/>
    <cellStyle name="Финансовый 6 2 3 5 3 2" xfId="7797" xr:uid="{89DD6273-DCFB-4A54-90C5-2A69BA72928E}"/>
    <cellStyle name="Финансовый 6 2 3 5 4" xfId="5663" xr:uid="{4EB34388-13F5-4CCE-A7A3-0A2D282B3048}"/>
    <cellStyle name="Финансовый 6 2 3 6" xfId="1708" xr:uid="{00000000-0005-0000-0000-0000AE120000}"/>
    <cellStyle name="Финансовый 6 2 3 6 2" xfId="3984" xr:uid="{00000000-0005-0000-0000-0000AF120000}"/>
    <cellStyle name="Финансовый 6 2 3 6 2 2" xfId="8273" xr:uid="{CCE0B83D-D832-4CF3-889E-A3BFCEE81784}"/>
    <cellStyle name="Финансовый 6 2 3 6 3" xfId="6139" xr:uid="{BE3A72C4-B281-41DA-907C-215307721A0F}"/>
    <cellStyle name="Финансовый 6 2 3 7" xfId="2798" xr:uid="{00000000-0005-0000-0000-0000B0120000}"/>
    <cellStyle name="Финансовый 6 2 3 7 2" xfId="4942" xr:uid="{00000000-0005-0000-0000-0000B1120000}"/>
    <cellStyle name="Финансовый 6 2 3 7 2 2" xfId="9224" xr:uid="{5951983E-B213-4AE5-BA9D-A94D8294A918}"/>
    <cellStyle name="Финансовый 6 2 3 7 3" xfId="7092" xr:uid="{AE96C880-5DEC-4754-A408-FFEF4FAD8CE3}"/>
    <cellStyle name="Финансовый 6 2 3 8" xfId="2920" xr:uid="{00000000-0005-0000-0000-0000B2120000}"/>
    <cellStyle name="Финансовый 6 2 3 8 2" xfId="7211" xr:uid="{F2FD0FBB-1B99-460C-AA9B-0048F4B8C535}"/>
    <cellStyle name="Финансовый 6 2 3 9" xfId="3034" xr:uid="{00000000-0005-0000-0000-0000B3120000}"/>
    <cellStyle name="Финансовый 6 2 3 9 2" xfId="7325" xr:uid="{B2FE4C61-2279-4364-B93F-CC27F8F5BC2F}"/>
    <cellStyle name="Финансовый 6 2 4" xfId="476" xr:uid="{00000000-0005-0000-0000-0000B4120000}"/>
    <cellStyle name="Финансовый 6 2 4 10" xfId="5204" xr:uid="{BDEC0146-FF1E-4698-9240-E966FC2DBA49}"/>
    <cellStyle name="Финансовый 6 2 4 2" xfId="662" xr:uid="{00000000-0005-0000-0000-0000B5120000}"/>
    <cellStyle name="Финансовый 6 2 4 2 2" xfId="983" xr:uid="{00000000-0005-0000-0000-0000B6120000}"/>
    <cellStyle name="Финансовый 6 2 4 2 2 2" xfId="1585" xr:uid="{00000000-0005-0000-0000-0000B7120000}"/>
    <cellStyle name="Финансовый 6 2 4 2 2 2 2" xfId="2544" xr:uid="{00000000-0005-0000-0000-0000B8120000}"/>
    <cellStyle name="Финансовый 6 2 4 2 2 2 2 2" xfId="4817" xr:uid="{00000000-0005-0000-0000-0000B9120000}"/>
    <cellStyle name="Финансовый 6 2 4 2 2 2 2 2 2" xfId="9106" xr:uid="{C97302EF-70BF-44C1-8002-67E395361584}"/>
    <cellStyle name="Финансовый 6 2 4 2 2 2 2 3" xfId="6972" xr:uid="{FDB1CB70-12F4-4F9A-85B0-8533BA332C46}"/>
    <cellStyle name="Финансовый 6 2 4 2 2 2 3" xfId="3867" xr:uid="{00000000-0005-0000-0000-0000BA120000}"/>
    <cellStyle name="Финансовый 6 2 4 2 2 2 3 2" xfId="8158" xr:uid="{6D3C9594-0E05-48EF-9251-CD544D328292}"/>
    <cellStyle name="Финансовый 6 2 4 2 2 2 4" xfId="6024" xr:uid="{ED513A90-5C56-44C3-8194-60B421F23B15}"/>
    <cellStyle name="Финансовый 6 2 4 2 2 3" xfId="2072" xr:uid="{00000000-0005-0000-0000-0000BB120000}"/>
    <cellStyle name="Финансовый 6 2 4 2 2 3 2" xfId="4345" xr:uid="{00000000-0005-0000-0000-0000BC120000}"/>
    <cellStyle name="Финансовый 6 2 4 2 2 3 2 2" xfId="8634" xr:uid="{F145C880-5254-4BD7-B838-9BC7D6DA22D3}"/>
    <cellStyle name="Финансовый 6 2 4 2 2 3 3" xfId="6500" xr:uid="{A40BD73A-D00B-4AFA-B4D8-6603963A62D7}"/>
    <cellStyle name="Финансовый 6 2 4 2 2 4" xfId="3395" xr:uid="{00000000-0005-0000-0000-0000BD120000}"/>
    <cellStyle name="Финансовый 6 2 4 2 2 4 2" xfId="7686" xr:uid="{DF42C4C4-DF28-40E5-B99B-B2A5A55674C3}"/>
    <cellStyle name="Финансовый 6 2 4 2 2 5" xfId="5549" xr:uid="{990A1245-84E6-4018-8039-5A19CC9FB293}"/>
    <cellStyle name="Финансовый 6 2 4 2 3" xfId="1357" xr:uid="{00000000-0005-0000-0000-0000BE120000}"/>
    <cellStyle name="Финансовый 6 2 4 2 3 2" xfId="2316" xr:uid="{00000000-0005-0000-0000-0000BF120000}"/>
    <cellStyle name="Финансовый 6 2 4 2 3 2 2" xfId="4589" xr:uid="{00000000-0005-0000-0000-0000C0120000}"/>
    <cellStyle name="Финансовый 6 2 4 2 3 2 2 2" xfId="8878" xr:uid="{32E9BF58-6CED-498F-A775-09EB97437210}"/>
    <cellStyle name="Финансовый 6 2 4 2 3 2 3" xfId="6744" xr:uid="{E1C96767-A541-4964-8ED7-3F9A848605B1}"/>
    <cellStyle name="Финансовый 6 2 4 2 3 3" xfId="3639" xr:uid="{00000000-0005-0000-0000-0000C1120000}"/>
    <cellStyle name="Финансовый 6 2 4 2 3 3 2" xfId="7930" xr:uid="{7A7FB18B-19A7-4B85-829B-5421475C4547}"/>
    <cellStyle name="Финансовый 6 2 4 2 3 4" xfId="5796" xr:uid="{9BD34611-D86E-42DD-AC24-DC2AD10F9539}"/>
    <cellStyle name="Финансовый 6 2 4 2 4" xfId="1843" xr:uid="{00000000-0005-0000-0000-0000C2120000}"/>
    <cellStyle name="Финансовый 6 2 4 2 4 2" xfId="4117" xr:uid="{00000000-0005-0000-0000-0000C3120000}"/>
    <cellStyle name="Финансовый 6 2 4 2 4 2 2" xfId="8406" xr:uid="{8B78B6CB-F2F0-4FE0-8C4E-EDC9A9ACEB21}"/>
    <cellStyle name="Финансовый 6 2 4 2 4 3" xfId="6272" xr:uid="{5DE8B4CA-4A56-4CF0-ACCB-970A6D237DE7}"/>
    <cellStyle name="Финансовый 6 2 4 2 5" xfId="3167" xr:uid="{00000000-0005-0000-0000-0000C4120000}"/>
    <cellStyle name="Финансовый 6 2 4 2 5 2" xfId="7458" xr:uid="{17646664-1315-4A4E-8FAD-FFD7724A0EC3}"/>
    <cellStyle name="Финансовый 6 2 4 2 6" xfId="5319" xr:uid="{2C11F1FB-25FF-4DA7-A769-EE7E3DDE68AA}"/>
    <cellStyle name="Финансовый 6 2 4 3" xfId="868" xr:uid="{00000000-0005-0000-0000-0000C5120000}"/>
    <cellStyle name="Финансовый 6 2 4 3 2" xfId="1471" xr:uid="{00000000-0005-0000-0000-0000C6120000}"/>
    <cellStyle name="Финансовый 6 2 4 3 2 2" xfId="2430" xr:uid="{00000000-0005-0000-0000-0000C7120000}"/>
    <cellStyle name="Финансовый 6 2 4 3 2 2 2" xfId="4703" xr:uid="{00000000-0005-0000-0000-0000C8120000}"/>
    <cellStyle name="Финансовый 6 2 4 3 2 2 2 2" xfId="8992" xr:uid="{775E3F07-3A5D-4C16-B766-25653DAF428B}"/>
    <cellStyle name="Финансовый 6 2 4 3 2 2 3" xfId="6858" xr:uid="{BAB48D9C-5F64-4715-A9F2-48ED0E4B9010}"/>
    <cellStyle name="Финансовый 6 2 4 3 2 3" xfId="3753" xr:uid="{00000000-0005-0000-0000-0000C9120000}"/>
    <cellStyle name="Финансовый 6 2 4 3 2 3 2" xfId="8044" xr:uid="{E4082B36-200B-416A-A360-BD70C964A583}"/>
    <cellStyle name="Финансовый 6 2 4 3 2 4" xfId="5910" xr:uid="{E7083660-2C63-4962-ACE0-784CF7C0011A}"/>
    <cellStyle name="Финансовый 6 2 4 3 3" xfId="1958" xr:uid="{00000000-0005-0000-0000-0000CA120000}"/>
    <cellStyle name="Финансовый 6 2 4 3 3 2" xfId="4231" xr:uid="{00000000-0005-0000-0000-0000CB120000}"/>
    <cellStyle name="Финансовый 6 2 4 3 3 2 2" xfId="8520" xr:uid="{E562DAE4-FB13-4844-BA68-E34EE4FAA577}"/>
    <cellStyle name="Финансовый 6 2 4 3 3 3" xfId="6386" xr:uid="{C83FF9BB-67AA-4A2D-8418-22D6AF35CD3D}"/>
    <cellStyle name="Финансовый 6 2 4 3 4" xfId="3281" xr:uid="{00000000-0005-0000-0000-0000CC120000}"/>
    <cellStyle name="Финансовый 6 2 4 3 4 2" xfId="7572" xr:uid="{A02C0B9C-7D77-4641-B328-5943C541515B}"/>
    <cellStyle name="Финансовый 6 2 4 3 5" xfId="5435" xr:uid="{39BA3841-5049-4B9F-BE89-760BF7163E9C}"/>
    <cellStyle name="Финансовый 6 2 4 4" xfId="1242" xr:uid="{00000000-0005-0000-0000-0000CD120000}"/>
    <cellStyle name="Финансовый 6 2 4 4 2" xfId="2202" xr:uid="{00000000-0005-0000-0000-0000CE120000}"/>
    <cellStyle name="Финансовый 6 2 4 4 2 2" xfId="4475" xr:uid="{00000000-0005-0000-0000-0000CF120000}"/>
    <cellStyle name="Финансовый 6 2 4 4 2 2 2" xfId="8764" xr:uid="{7B0C65C6-4933-435D-9866-443BF743A623}"/>
    <cellStyle name="Финансовый 6 2 4 4 2 3" xfId="6630" xr:uid="{DC0BE639-0B80-4262-92D7-5650D65E9748}"/>
    <cellStyle name="Финансовый 6 2 4 4 3" xfId="3525" xr:uid="{00000000-0005-0000-0000-0000D0120000}"/>
    <cellStyle name="Финансовый 6 2 4 4 3 2" xfId="7816" xr:uid="{14D7B746-9A34-4456-9E39-39B45AEC3983}"/>
    <cellStyle name="Финансовый 6 2 4 4 4" xfId="5682" xr:uid="{41F623E7-9D34-43D6-8AD0-8B6AF922B06D}"/>
    <cellStyle name="Финансовый 6 2 4 5" xfId="1727" xr:uid="{00000000-0005-0000-0000-0000D1120000}"/>
    <cellStyle name="Финансовый 6 2 4 5 2" xfId="4003" xr:uid="{00000000-0005-0000-0000-0000D2120000}"/>
    <cellStyle name="Финансовый 6 2 4 5 2 2" xfId="8292" xr:uid="{883B462B-60A3-422F-A939-CB64A4C21C4E}"/>
    <cellStyle name="Финансовый 6 2 4 5 3" xfId="6158" xr:uid="{3C6ECD1D-2FF7-4E9D-94B5-EAFC9ABD4017}"/>
    <cellStyle name="Финансовый 6 2 4 6" xfId="2817" xr:uid="{00000000-0005-0000-0000-0000D3120000}"/>
    <cellStyle name="Финансовый 6 2 4 6 2" xfId="4961" xr:uid="{00000000-0005-0000-0000-0000D4120000}"/>
    <cellStyle name="Финансовый 6 2 4 6 2 2" xfId="9243" xr:uid="{68CE5FF4-4D47-44D3-8676-6A8A776CA9A6}"/>
    <cellStyle name="Финансовый 6 2 4 6 3" xfId="7111" xr:uid="{71701137-11A4-437F-AB45-9B0430F289B6}"/>
    <cellStyle name="Финансовый 6 2 4 7" xfId="2939" xr:uid="{00000000-0005-0000-0000-0000D5120000}"/>
    <cellStyle name="Финансовый 6 2 4 7 2" xfId="7230" xr:uid="{9F7311BC-C516-4DE3-A4AF-7BF87D10C744}"/>
    <cellStyle name="Финансовый 6 2 4 8" xfId="3053" xr:uid="{00000000-0005-0000-0000-0000D6120000}"/>
    <cellStyle name="Финансовый 6 2 4 8 2" xfId="7344" xr:uid="{2FB0FB24-AFF1-4C4F-8C0B-D8D5A8F2A3AC}"/>
    <cellStyle name="Финансовый 6 2 4 9" xfId="5081" xr:uid="{00000000-0005-0000-0000-0000D7120000}"/>
    <cellStyle name="Финансовый 6 2 4 9 2" xfId="9362" xr:uid="{3BB0D6FA-C530-4EB6-86EB-D94AFCACAEB9}"/>
    <cellStyle name="Финансовый 6 2 5" xfId="595" xr:uid="{00000000-0005-0000-0000-0000D8120000}"/>
    <cellStyle name="Финансовый 6 2 5 2" xfId="926" xr:uid="{00000000-0005-0000-0000-0000D9120000}"/>
    <cellStyle name="Финансовый 6 2 5 2 2" xfId="1528" xr:uid="{00000000-0005-0000-0000-0000DA120000}"/>
    <cellStyle name="Финансовый 6 2 5 2 2 2" xfId="2487" xr:uid="{00000000-0005-0000-0000-0000DB120000}"/>
    <cellStyle name="Финансовый 6 2 5 2 2 2 2" xfId="4760" xr:uid="{00000000-0005-0000-0000-0000DC120000}"/>
    <cellStyle name="Финансовый 6 2 5 2 2 2 2 2" xfId="9049" xr:uid="{0B0DAEC2-0A56-4CC7-8EE4-AA1064F97819}"/>
    <cellStyle name="Финансовый 6 2 5 2 2 2 3" xfId="6915" xr:uid="{10568E89-736C-406C-BD8B-2CE9BE1FD8B2}"/>
    <cellStyle name="Финансовый 6 2 5 2 2 3" xfId="3810" xr:uid="{00000000-0005-0000-0000-0000DD120000}"/>
    <cellStyle name="Финансовый 6 2 5 2 2 3 2" xfId="8101" xr:uid="{14D3E1D9-6987-485D-9DFE-50FD0E0D6A92}"/>
    <cellStyle name="Финансовый 6 2 5 2 2 4" xfId="5967" xr:uid="{C9490E35-241B-4AC9-B24D-17D673E3A4B1}"/>
    <cellStyle name="Финансовый 6 2 5 2 3" xfId="2015" xr:uid="{00000000-0005-0000-0000-0000DE120000}"/>
    <cellStyle name="Финансовый 6 2 5 2 3 2" xfId="4288" xr:uid="{00000000-0005-0000-0000-0000DF120000}"/>
    <cellStyle name="Финансовый 6 2 5 2 3 2 2" xfId="8577" xr:uid="{965E3AEB-6316-470D-948B-C0BA41A430D3}"/>
    <cellStyle name="Финансовый 6 2 5 2 3 3" xfId="6443" xr:uid="{7969A49C-965C-4223-8F0A-0D6EC1CACAAB}"/>
    <cellStyle name="Финансовый 6 2 5 2 4" xfId="3338" xr:uid="{00000000-0005-0000-0000-0000E0120000}"/>
    <cellStyle name="Финансовый 6 2 5 2 4 2" xfId="7629" xr:uid="{55F6F5BA-71CD-499B-9DDD-22967D2ED1FC}"/>
    <cellStyle name="Финансовый 6 2 5 2 5" xfId="5492" xr:uid="{06EA76FB-5C44-4137-899B-91B31504C19B}"/>
    <cellStyle name="Финансовый 6 2 5 3" xfId="1300" xr:uid="{00000000-0005-0000-0000-0000E1120000}"/>
    <cellStyle name="Финансовый 6 2 5 3 2" xfId="2259" xr:uid="{00000000-0005-0000-0000-0000E2120000}"/>
    <cellStyle name="Финансовый 6 2 5 3 2 2" xfId="4532" xr:uid="{00000000-0005-0000-0000-0000E3120000}"/>
    <cellStyle name="Финансовый 6 2 5 3 2 2 2" xfId="8821" xr:uid="{27353A22-316D-4D9D-A911-88DBAD3BE2DB}"/>
    <cellStyle name="Финансовый 6 2 5 3 2 3" xfId="6687" xr:uid="{D9BB7FEA-C38F-4369-BBE3-8AE30EF7C29F}"/>
    <cellStyle name="Финансовый 6 2 5 3 3" xfId="3582" xr:uid="{00000000-0005-0000-0000-0000E4120000}"/>
    <cellStyle name="Финансовый 6 2 5 3 3 2" xfId="7873" xr:uid="{D894B0B7-E18F-4439-B3D7-9D0A74738BD1}"/>
    <cellStyle name="Финансовый 6 2 5 3 4" xfId="5739" xr:uid="{37BCBC5F-080D-43D4-BF6F-D8028371ADAF}"/>
    <cellStyle name="Финансовый 6 2 5 4" xfId="1786" xr:uid="{00000000-0005-0000-0000-0000E5120000}"/>
    <cellStyle name="Финансовый 6 2 5 4 2" xfId="4060" xr:uid="{00000000-0005-0000-0000-0000E6120000}"/>
    <cellStyle name="Финансовый 6 2 5 4 2 2" xfId="8349" xr:uid="{C5B8D862-4603-46BD-9548-62F01691556B}"/>
    <cellStyle name="Финансовый 6 2 5 4 3" xfId="6215" xr:uid="{D37A07A5-C8C0-4008-B15A-E21409525C95}"/>
    <cellStyle name="Финансовый 6 2 5 5" xfId="3110" xr:uid="{00000000-0005-0000-0000-0000E7120000}"/>
    <cellStyle name="Финансовый 6 2 5 5 2" xfId="7401" xr:uid="{F14C8993-F177-4342-8C60-D008BEBEB1CD}"/>
    <cellStyle name="Финансовый 6 2 5 6" xfId="5262" xr:uid="{2D4FC01B-8ADE-41D2-B0FB-9F685F38E64C}"/>
    <cellStyle name="Финансовый 6 2 6" xfId="811" xr:uid="{00000000-0005-0000-0000-0000E8120000}"/>
    <cellStyle name="Финансовый 6 2 6 2" xfId="1414" xr:uid="{00000000-0005-0000-0000-0000E9120000}"/>
    <cellStyle name="Финансовый 6 2 6 2 2" xfId="2373" xr:uid="{00000000-0005-0000-0000-0000EA120000}"/>
    <cellStyle name="Финансовый 6 2 6 2 2 2" xfId="4646" xr:uid="{00000000-0005-0000-0000-0000EB120000}"/>
    <cellStyle name="Финансовый 6 2 6 2 2 2 2" xfId="8935" xr:uid="{919E2DD8-ED63-495D-BA15-9534DAC37C26}"/>
    <cellStyle name="Финансовый 6 2 6 2 2 3" xfId="6801" xr:uid="{C97BC1D6-8C52-4953-B3B1-ED1AE11A8A6C}"/>
    <cellStyle name="Финансовый 6 2 6 2 3" xfId="3696" xr:uid="{00000000-0005-0000-0000-0000EC120000}"/>
    <cellStyle name="Финансовый 6 2 6 2 3 2" xfId="7987" xr:uid="{F621A1DE-157E-430C-B028-0871DBFCA523}"/>
    <cellStyle name="Финансовый 6 2 6 2 4" xfId="5853" xr:uid="{6FB70BAA-06EA-4685-AAF2-8764E7BCFB35}"/>
    <cellStyle name="Финансовый 6 2 6 3" xfId="1901" xr:uid="{00000000-0005-0000-0000-0000ED120000}"/>
    <cellStyle name="Финансовый 6 2 6 3 2" xfId="4174" xr:uid="{00000000-0005-0000-0000-0000EE120000}"/>
    <cellStyle name="Финансовый 6 2 6 3 2 2" xfId="8463" xr:uid="{B9CAF352-0EE0-49DE-B39D-F38EA597230C}"/>
    <cellStyle name="Финансовый 6 2 6 3 3" xfId="6329" xr:uid="{023D3B8A-27B2-4877-A402-4D907D510372}"/>
    <cellStyle name="Финансовый 6 2 6 4" xfId="3224" xr:uid="{00000000-0005-0000-0000-0000EF120000}"/>
    <cellStyle name="Финансовый 6 2 6 4 2" xfId="7515" xr:uid="{4531163A-7622-4013-B29E-D9EE856CF682}"/>
    <cellStyle name="Финансовый 6 2 6 5" xfId="5378" xr:uid="{658C0BA4-9426-4659-952A-D77608ED1A75}"/>
    <cellStyle name="Финансовый 6 2 7" xfId="1185" xr:uid="{00000000-0005-0000-0000-0000F0120000}"/>
    <cellStyle name="Финансовый 6 2 7 2" xfId="2145" xr:uid="{00000000-0005-0000-0000-0000F1120000}"/>
    <cellStyle name="Финансовый 6 2 7 2 2" xfId="4418" xr:uid="{00000000-0005-0000-0000-0000F2120000}"/>
    <cellStyle name="Финансовый 6 2 7 2 2 2" xfId="8707" xr:uid="{FDC1A647-80AD-45D9-990C-2985613FEE8F}"/>
    <cellStyle name="Финансовый 6 2 7 2 3" xfId="6573" xr:uid="{62E859DA-BBBA-4173-B7EB-FE8483083BE3}"/>
    <cellStyle name="Финансовый 6 2 7 3" xfId="3468" xr:uid="{00000000-0005-0000-0000-0000F3120000}"/>
    <cellStyle name="Финансовый 6 2 7 3 2" xfId="7759" xr:uid="{5CF644B4-1D6A-4E35-9E02-2CBBD0171DB8}"/>
    <cellStyle name="Финансовый 6 2 7 4" xfId="5625" xr:uid="{60F86A09-E51B-45DB-ACEA-468F6B60DF71}"/>
    <cellStyle name="Финансовый 6 2 8" xfId="1669" xr:uid="{00000000-0005-0000-0000-0000F4120000}"/>
    <cellStyle name="Финансовый 6 2 8 2" xfId="3946" xr:uid="{00000000-0005-0000-0000-0000F5120000}"/>
    <cellStyle name="Финансовый 6 2 8 2 2" xfId="8235" xr:uid="{C14A38AE-61FB-4114-B6A6-C273077C8432}"/>
    <cellStyle name="Финансовый 6 2 8 3" xfId="6101" xr:uid="{BA609B43-AF7F-4668-8FED-7CF918F8E9C2}"/>
    <cellStyle name="Финансовый 6 2 9" xfId="2760" xr:uid="{00000000-0005-0000-0000-0000F6120000}"/>
    <cellStyle name="Финансовый 6 2 9 2" xfId="4904" xr:uid="{00000000-0005-0000-0000-0000F7120000}"/>
    <cellStyle name="Финансовый 6 2 9 2 2" xfId="9186" xr:uid="{1C3FCA1E-FB2E-475F-ACDE-75D4DEBEE31B}"/>
    <cellStyle name="Финансовый 6 2 9 3" xfId="7054" xr:uid="{19BAC946-9B93-4A9B-9E90-B2FE6528C334}"/>
    <cellStyle name="Финансовый 6 3" xfId="375" xr:uid="{00000000-0005-0000-0000-0000F8120000}"/>
    <cellStyle name="Финансовый 6 3 10" xfId="5033" xr:uid="{00000000-0005-0000-0000-0000F9120000}"/>
    <cellStyle name="Финансовый 6 3 10 2" xfId="9314" xr:uid="{3380CA54-F759-455D-B631-F16A8D398574}"/>
    <cellStyle name="Финансовый 6 3 11" xfId="5155" xr:uid="{F69C62D7-2892-4001-8EC1-5889EE9120FB}"/>
    <cellStyle name="Финансовый 6 3 2" xfId="485" xr:uid="{00000000-0005-0000-0000-0000FA120000}"/>
    <cellStyle name="Финансовый 6 3 2 10" xfId="5213" xr:uid="{282A97A0-5B80-4D7F-84B6-344409E12964}"/>
    <cellStyle name="Финансовый 6 3 2 2" xfId="671" xr:uid="{00000000-0005-0000-0000-0000FB120000}"/>
    <cellStyle name="Финансовый 6 3 2 2 2" xfId="992" xr:uid="{00000000-0005-0000-0000-0000FC120000}"/>
    <cellStyle name="Финансовый 6 3 2 2 2 2" xfId="1594" xr:uid="{00000000-0005-0000-0000-0000FD120000}"/>
    <cellStyle name="Финансовый 6 3 2 2 2 2 2" xfId="2553" xr:uid="{00000000-0005-0000-0000-0000FE120000}"/>
    <cellStyle name="Финансовый 6 3 2 2 2 2 2 2" xfId="4826" xr:uid="{00000000-0005-0000-0000-0000FF120000}"/>
    <cellStyle name="Финансовый 6 3 2 2 2 2 2 2 2" xfId="9115" xr:uid="{87CDB8EE-D0D5-4B83-93BE-B4352C04E109}"/>
    <cellStyle name="Финансовый 6 3 2 2 2 2 2 3" xfId="6981" xr:uid="{68F7490D-BB72-4AD8-AAB3-199EC41C8DF2}"/>
    <cellStyle name="Финансовый 6 3 2 2 2 2 3" xfId="3876" xr:uid="{00000000-0005-0000-0000-000000130000}"/>
    <cellStyle name="Финансовый 6 3 2 2 2 2 3 2" xfId="8167" xr:uid="{9130E5BF-B85D-41B4-85B6-BCF5CEEAA745}"/>
    <cellStyle name="Финансовый 6 3 2 2 2 2 4" xfId="6033" xr:uid="{2765FDD1-A329-4903-BBEA-461DD094C844}"/>
    <cellStyle name="Финансовый 6 3 2 2 2 3" xfId="2081" xr:uid="{00000000-0005-0000-0000-000001130000}"/>
    <cellStyle name="Финансовый 6 3 2 2 2 3 2" xfId="4354" xr:uid="{00000000-0005-0000-0000-000002130000}"/>
    <cellStyle name="Финансовый 6 3 2 2 2 3 2 2" xfId="8643" xr:uid="{59C7FEB0-BB42-4330-8031-E376F83EEDA6}"/>
    <cellStyle name="Финансовый 6 3 2 2 2 3 3" xfId="6509" xr:uid="{B442D2F2-A032-4F3C-89B5-3037A12C6122}"/>
    <cellStyle name="Финансовый 6 3 2 2 2 4" xfId="3404" xr:uid="{00000000-0005-0000-0000-000003130000}"/>
    <cellStyle name="Финансовый 6 3 2 2 2 4 2" xfId="7695" xr:uid="{C4BA8DE9-871D-4BC2-ADAB-07072507A3BF}"/>
    <cellStyle name="Финансовый 6 3 2 2 2 5" xfId="5558" xr:uid="{3CC55A91-9C4F-4447-A26C-D0C20695DA09}"/>
    <cellStyle name="Финансовый 6 3 2 2 3" xfId="1366" xr:uid="{00000000-0005-0000-0000-000004130000}"/>
    <cellStyle name="Финансовый 6 3 2 2 3 2" xfId="2325" xr:uid="{00000000-0005-0000-0000-000005130000}"/>
    <cellStyle name="Финансовый 6 3 2 2 3 2 2" xfId="4598" xr:uid="{00000000-0005-0000-0000-000006130000}"/>
    <cellStyle name="Финансовый 6 3 2 2 3 2 2 2" xfId="8887" xr:uid="{84F9B981-E71C-4593-8741-5A35C2056A91}"/>
    <cellStyle name="Финансовый 6 3 2 2 3 2 3" xfId="6753" xr:uid="{41BFDC30-8F10-4C32-A8B4-E809B4E4FCAE}"/>
    <cellStyle name="Финансовый 6 3 2 2 3 3" xfId="3648" xr:uid="{00000000-0005-0000-0000-000007130000}"/>
    <cellStyle name="Финансовый 6 3 2 2 3 3 2" xfId="7939" xr:uid="{9BA0F9D0-0440-44FB-9C21-081334C4C32C}"/>
    <cellStyle name="Финансовый 6 3 2 2 3 4" xfId="5805" xr:uid="{1DFBAFE6-7981-404C-8A82-3EFDA3363D37}"/>
    <cellStyle name="Финансовый 6 3 2 2 4" xfId="1852" xr:uid="{00000000-0005-0000-0000-000008130000}"/>
    <cellStyle name="Финансовый 6 3 2 2 4 2" xfId="4126" xr:uid="{00000000-0005-0000-0000-000009130000}"/>
    <cellStyle name="Финансовый 6 3 2 2 4 2 2" xfId="8415" xr:uid="{A84792D3-9D71-4BA5-BC5E-97B8860F8E5F}"/>
    <cellStyle name="Финансовый 6 3 2 2 4 3" xfId="6281" xr:uid="{33D05D94-D535-44E3-90C2-42B35762F05B}"/>
    <cellStyle name="Финансовый 6 3 2 2 5" xfId="3176" xr:uid="{00000000-0005-0000-0000-00000A130000}"/>
    <cellStyle name="Финансовый 6 3 2 2 5 2" xfId="7467" xr:uid="{7735C566-8A0E-4165-B2FB-32486EBE26AA}"/>
    <cellStyle name="Финансовый 6 3 2 2 6" xfId="5328" xr:uid="{1300C3A5-0F5C-4D7D-94E9-281D14596114}"/>
    <cellStyle name="Финансовый 6 3 2 3" xfId="877" xr:uid="{00000000-0005-0000-0000-00000B130000}"/>
    <cellStyle name="Финансовый 6 3 2 3 2" xfId="1480" xr:uid="{00000000-0005-0000-0000-00000C130000}"/>
    <cellStyle name="Финансовый 6 3 2 3 2 2" xfId="2439" xr:uid="{00000000-0005-0000-0000-00000D130000}"/>
    <cellStyle name="Финансовый 6 3 2 3 2 2 2" xfId="4712" xr:uid="{00000000-0005-0000-0000-00000E130000}"/>
    <cellStyle name="Финансовый 6 3 2 3 2 2 2 2" xfId="9001" xr:uid="{1003167C-5E95-4F72-A4BD-98D563FBDB3D}"/>
    <cellStyle name="Финансовый 6 3 2 3 2 2 3" xfId="6867" xr:uid="{ACDA9EC5-06AC-411C-98FF-430E14FCA801}"/>
    <cellStyle name="Финансовый 6 3 2 3 2 3" xfId="3762" xr:uid="{00000000-0005-0000-0000-00000F130000}"/>
    <cellStyle name="Финансовый 6 3 2 3 2 3 2" xfId="8053" xr:uid="{2FB25E35-E4A6-4689-9895-A5320D42414C}"/>
    <cellStyle name="Финансовый 6 3 2 3 2 4" xfId="5919" xr:uid="{9A7F3377-AFBF-4DBC-BA58-2A7DD3DD351C}"/>
    <cellStyle name="Финансовый 6 3 2 3 3" xfId="1967" xr:uid="{00000000-0005-0000-0000-000010130000}"/>
    <cellStyle name="Финансовый 6 3 2 3 3 2" xfId="4240" xr:uid="{00000000-0005-0000-0000-000011130000}"/>
    <cellStyle name="Финансовый 6 3 2 3 3 2 2" xfId="8529" xr:uid="{7CF0DDE5-E780-4AFA-942B-267AB984CC78}"/>
    <cellStyle name="Финансовый 6 3 2 3 3 3" xfId="6395" xr:uid="{74A0E17C-E310-4E43-990F-557D7A976CB5}"/>
    <cellStyle name="Финансовый 6 3 2 3 4" xfId="3290" xr:uid="{00000000-0005-0000-0000-000012130000}"/>
    <cellStyle name="Финансовый 6 3 2 3 4 2" xfId="7581" xr:uid="{A088024F-2726-40B1-A058-AE2F2BEC3005}"/>
    <cellStyle name="Финансовый 6 3 2 3 5" xfId="5444" xr:uid="{ECF10C1E-EBEA-479D-B825-6F5A237F4B79}"/>
    <cellStyle name="Финансовый 6 3 2 4" xfId="1251" xr:uid="{00000000-0005-0000-0000-000013130000}"/>
    <cellStyle name="Финансовый 6 3 2 4 2" xfId="2211" xr:uid="{00000000-0005-0000-0000-000014130000}"/>
    <cellStyle name="Финансовый 6 3 2 4 2 2" xfId="4484" xr:uid="{00000000-0005-0000-0000-000015130000}"/>
    <cellStyle name="Финансовый 6 3 2 4 2 2 2" xfId="8773" xr:uid="{321F12D7-F514-44C5-BDB0-FCBCD876EAA7}"/>
    <cellStyle name="Финансовый 6 3 2 4 2 3" xfId="6639" xr:uid="{3314FB3F-46D6-4DA2-9965-EA25041317D1}"/>
    <cellStyle name="Финансовый 6 3 2 4 3" xfId="3534" xr:uid="{00000000-0005-0000-0000-000016130000}"/>
    <cellStyle name="Финансовый 6 3 2 4 3 2" xfId="7825" xr:uid="{861A31A6-0F5B-43FC-A681-B5A479867E6D}"/>
    <cellStyle name="Финансовый 6 3 2 4 4" xfId="5691" xr:uid="{6B672CBA-0747-438F-AE74-A63DDA8D8215}"/>
    <cellStyle name="Финансовый 6 3 2 5" xfId="1736" xr:uid="{00000000-0005-0000-0000-000017130000}"/>
    <cellStyle name="Финансовый 6 3 2 5 2" xfId="4012" xr:uid="{00000000-0005-0000-0000-000018130000}"/>
    <cellStyle name="Финансовый 6 3 2 5 2 2" xfId="8301" xr:uid="{ECBD6258-F5C2-4318-BDF8-82F91E7DF441}"/>
    <cellStyle name="Финансовый 6 3 2 5 3" xfId="6167" xr:uid="{C4928616-8F09-4926-B4BF-FC740F382E99}"/>
    <cellStyle name="Финансовый 6 3 2 6" xfId="2826" xr:uid="{00000000-0005-0000-0000-000019130000}"/>
    <cellStyle name="Финансовый 6 3 2 6 2" xfId="4970" xr:uid="{00000000-0005-0000-0000-00001A130000}"/>
    <cellStyle name="Финансовый 6 3 2 6 2 2" xfId="9252" xr:uid="{636C3CD0-69F9-4D4A-9989-B1063F696BF0}"/>
    <cellStyle name="Финансовый 6 3 2 6 3" xfId="7120" xr:uid="{069D9592-9BE8-48E7-A51A-AD0B0BA05CF8}"/>
    <cellStyle name="Финансовый 6 3 2 7" xfId="2948" xr:uid="{00000000-0005-0000-0000-00001B130000}"/>
    <cellStyle name="Финансовый 6 3 2 7 2" xfId="7239" xr:uid="{9596A049-EFE4-4693-B9CD-A8C4BB358307}"/>
    <cellStyle name="Финансовый 6 3 2 8" xfId="3062" xr:uid="{00000000-0005-0000-0000-00001C130000}"/>
    <cellStyle name="Финансовый 6 3 2 8 2" xfId="7353" xr:uid="{DF3838AF-C3EB-4013-85D0-5F805A22B800}"/>
    <cellStyle name="Финансовый 6 3 2 9" xfId="5090" xr:uid="{00000000-0005-0000-0000-00001D130000}"/>
    <cellStyle name="Финансовый 6 3 2 9 2" xfId="9371" xr:uid="{1FE27347-884A-4714-8A8B-83EB3646051A}"/>
    <cellStyle name="Финансовый 6 3 3" xfId="611" xr:uid="{00000000-0005-0000-0000-00001E130000}"/>
    <cellStyle name="Финансовый 6 3 3 2" xfId="935" xr:uid="{00000000-0005-0000-0000-00001F130000}"/>
    <cellStyle name="Финансовый 6 3 3 2 2" xfId="1537" xr:uid="{00000000-0005-0000-0000-000020130000}"/>
    <cellStyle name="Финансовый 6 3 3 2 2 2" xfId="2496" xr:uid="{00000000-0005-0000-0000-000021130000}"/>
    <cellStyle name="Финансовый 6 3 3 2 2 2 2" xfId="4769" xr:uid="{00000000-0005-0000-0000-000022130000}"/>
    <cellStyle name="Финансовый 6 3 3 2 2 2 2 2" xfId="9058" xr:uid="{FC7EF108-B87A-432A-9E3A-F31CCFA2B523}"/>
    <cellStyle name="Финансовый 6 3 3 2 2 2 3" xfId="6924" xr:uid="{E2B870AF-FCA9-4ACD-A6AC-8A38EBBF2A73}"/>
    <cellStyle name="Финансовый 6 3 3 2 2 3" xfId="3819" xr:uid="{00000000-0005-0000-0000-000023130000}"/>
    <cellStyle name="Финансовый 6 3 3 2 2 3 2" xfId="8110" xr:uid="{F5B8D3F4-980B-4FF0-BD7A-FD62801EB6AD}"/>
    <cellStyle name="Финансовый 6 3 3 2 2 4" xfId="5976" xr:uid="{6582786E-5084-404B-9ECE-3CDC61DA487B}"/>
    <cellStyle name="Финансовый 6 3 3 2 3" xfId="2024" xr:uid="{00000000-0005-0000-0000-000024130000}"/>
    <cellStyle name="Финансовый 6 3 3 2 3 2" xfId="4297" xr:uid="{00000000-0005-0000-0000-000025130000}"/>
    <cellStyle name="Финансовый 6 3 3 2 3 2 2" xfId="8586" xr:uid="{85459422-3DC0-4180-8D9B-D4C9C7C10992}"/>
    <cellStyle name="Финансовый 6 3 3 2 3 3" xfId="6452" xr:uid="{38514D00-D062-4BC3-82A2-F212C19E589C}"/>
    <cellStyle name="Финансовый 6 3 3 2 4" xfId="3347" xr:uid="{00000000-0005-0000-0000-000026130000}"/>
    <cellStyle name="Финансовый 6 3 3 2 4 2" xfId="7638" xr:uid="{DF7C3D74-1A28-41C4-93F2-4075C1B7F3AA}"/>
    <cellStyle name="Финансовый 6 3 3 2 5" xfId="5501" xr:uid="{5F39DAA2-56BD-474A-B817-94356D477F41}"/>
    <cellStyle name="Финансовый 6 3 3 3" xfId="1309" xr:uid="{00000000-0005-0000-0000-000027130000}"/>
    <cellStyle name="Финансовый 6 3 3 3 2" xfId="2268" xr:uid="{00000000-0005-0000-0000-000028130000}"/>
    <cellStyle name="Финансовый 6 3 3 3 2 2" xfId="4541" xr:uid="{00000000-0005-0000-0000-000029130000}"/>
    <cellStyle name="Финансовый 6 3 3 3 2 2 2" xfId="8830" xr:uid="{E7820892-9664-4C0E-9954-9C54A3D49C16}"/>
    <cellStyle name="Финансовый 6 3 3 3 2 3" xfId="6696" xr:uid="{8E25D9A9-E049-4A2B-9CFB-CCB5A3FCD826}"/>
    <cellStyle name="Финансовый 6 3 3 3 3" xfId="3591" xr:uid="{00000000-0005-0000-0000-00002A130000}"/>
    <cellStyle name="Финансовый 6 3 3 3 3 2" xfId="7882" xr:uid="{40A43363-3E15-4525-AF69-8496311E3DED}"/>
    <cellStyle name="Финансовый 6 3 3 3 4" xfId="5748" xr:uid="{2365B5D3-7988-47EE-8F23-647E888DA540}"/>
    <cellStyle name="Финансовый 6 3 3 4" xfId="1795" xr:uid="{00000000-0005-0000-0000-00002B130000}"/>
    <cellStyle name="Финансовый 6 3 3 4 2" xfId="4069" xr:uid="{00000000-0005-0000-0000-00002C130000}"/>
    <cellStyle name="Финансовый 6 3 3 4 2 2" xfId="8358" xr:uid="{93173C0A-5C45-4126-AF66-89BA95B3E453}"/>
    <cellStyle name="Финансовый 6 3 3 4 3" xfId="6224" xr:uid="{F6EB0F96-C399-4D93-BF83-BE90AB183F1A}"/>
    <cellStyle name="Финансовый 6 3 3 5" xfId="3119" xr:uid="{00000000-0005-0000-0000-00002D130000}"/>
    <cellStyle name="Финансовый 6 3 3 5 2" xfId="7410" xr:uid="{DBCE9E23-4B3A-4B87-BEBA-566552DF39C7}"/>
    <cellStyle name="Финансовый 6 3 3 6" xfId="5271" xr:uid="{E55BBF35-CE3C-4E0C-A817-222F078C84C4}"/>
    <cellStyle name="Финансовый 6 3 4" xfId="820" xr:uid="{00000000-0005-0000-0000-00002E130000}"/>
    <cellStyle name="Финансовый 6 3 4 2" xfId="1423" xr:uid="{00000000-0005-0000-0000-00002F130000}"/>
    <cellStyle name="Финансовый 6 3 4 2 2" xfId="2382" xr:uid="{00000000-0005-0000-0000-000030130000}"/>
    <cellStyle name="Финансовый 6 3 4 2 2 2" xfId="4655" xr:uid="{00000000-0005-0000-0000-000031130000}"/>
    <cellStyle name="Финансовый 6 3 4 2 2 2 2" xfId="8944" xr:uid="{93F9C412-EC3A-4DB7-9DEB-6B7C3E7601B0}"/>
    <cellStyle name="Финансовый 6 3 4 2 2 3" xfId="6810" xr:uid="{C6497713-D01C-464D-A5C1-09F05380F802}"/>
    <cellStyle name="Финансовый 6 3 4 2 3" xfId="3705" xr:uid="{00000000-0005-0000-0000-000032130000}"/>
    <cellStyle name="Финансовый 6 3 4 2 3 2" xfId="7996" xr:uid="{3C0F33DA-C307-4EBC-8385-1CFE087739BA}"/>
    <cellStyle name="Финансовый 6 3 4 2 4" xfId="5862" xr:uid="{2B1A8666-2D9C-4FC9-B6C0-2BC2A6A6B11B}"/>
    <cellStyle name="Финансовый 6 3 4 3" xfId="1910" xr:uid="{00000000-0005-0000-0000-000033130000}"/>
    <cellStyle name="Финансовый 6 3 4 3 2" xfId="4183" xr:uid="{00000000-0005-0000-0000-000034130000}"/>
    <cellStyle name="Финансовый 6 3 4 3 2 2" xfId="8472" xr:uid="{D7A1E763-C7D7-4D6C-9969-1F16732236FB}"/>
    <cellStyle name="Финансовый 6 3 4 3 3" xfId="6338" xr:uid="{97F5552A-C8C2-4FE1-B50E-655211FC3003}"/>
    <cellStyle name="Финансовый 6 3 4 4" xfId="3233" xr:uid="{00000000-0005-0000-0000-000035130000}"/>
    <cellStyle name="Финансовый 6 3 4 4 2" xfId="7524" xr:uid="{3EA7168E-79C2-46A2-B730-5AD2073ADB22}"/>
    <cellStyle name="Финансовый 6 3 4 5" xfId="5387" xr:uid="{6C0A0296-0D6F-4A89-9D54-87F07B0DA45A}"/>
    <cellStyle name="Финансовый 6 3 5" xfId="1194" xr:uid="{00000000-0005-0000-0000-000036130000}"/>
    <cellStyle name="Финансовый 6 3 5 2" xfId="2154" xr:uid="{00000000-0005-0000-0000-000037130000}"/>
    <cellStyle name="Финансовый 6 3 5 2 2" xfId="4427" xr:uid="{00000000-0005-0000-0000-000038130000}"/>
    <cellStyle name="Финансовый 6 3 5 2 2 2" xfId="8716" xr:uid="{0674EC35-533D-4409-A953-69B7635C1958}"/>
    <cellStyle name="Финансовый 6 3 5 2 3" xfId="6582" xr:uid="{C97C5711-B76B-498E-BA80-CC1AA509396C}"/>
    <cellStyle name="Финансовый 6 3 5 3" xfId="3477" xr:uid="{00000000-0005-0000-0000-000039130000}"/>
    <cellStyle name="Финансовый 6 3 5 3 2" xfId="7768" xr:uid="{1F108836-E1CB-4280-B22B-C08EB7C94462}"/>
    <cellStyle name="Финансовый 6 3 5 4" xfId="5634" xr:uid="{E71A884F-1308-4F60-BF4E-E17E790D3DBD}"/>
    <cellStyle name="Финансовый 6 3 6" xfId="1679" xr:uid="{00000000-0005-0000-0000-00003A130000}"/>
    <cellStyle name="Финансовый 6 3 6 2" xfId="3955" xr:uid="{00000000-0005-0000-0000-00003B130000}"/>
    <cellStyle name="Финансовый 6 3 6 2 2" xfId="8244" xr:uid="{299F281C-52AF-430C-BA85-06403026F30A}"/>
    <cellStyle name="Финансовый 6 3 6 3" xfId="6110" xr:uid="{9BA4DB59-6C19-4CF0-B61D-FC492BFCA8DD}"/>
    <cellStyle name="Финансовый 6 3 7" xfId="2769" xr:uid="{00000000-0005-0000-0000-00003C130000}"/>
    <cellStyle name="Финансовый 6 3 7 2" xfId="4913" xr:uid="{00000000-0005-0000-0000-00003D130000}"/>
    <cellStyle name="Финансовый 6 3 7 2 2" xfId="9195" xr:uid="{EE63D164-6F27-449A-BF15-3FA8B974748F}"/>
    <cellStyle name="Финансовый 6 3 7 3" xfId="7063" xr:uid="{D09EF635-1A39-4B25-A92B-8355FD7F0320}"/>
    <cellStyle name="Финансовый 6 3 8" xfId="2891" xr:uid="{00000000-0005-0000-0000-00003E130000}"/>
    <cellStyle name="Финансовый 6 3 8 2" xfId="7182" xr:uid="{8573FA5D-06FC-4A68-BB33-AD8E7108E319}"/>
    <cellStyle name="Финансовый 6 3 9" xfId="3005" xr:uid="{00000000-0005-0000-0000-00003F130000}"/>
    <cellStyle name="Финансовый 6 3 9 2" xfId="7296" xr:uid="{2E2AEEAF-5EF0-4C6D-92CE-64A4BB7CE802}"/>
    <cellStyle name="Финансовый 6 4" xfId="403" xr:uid="{00000000-0005-0000-0000-000040130000}"/>
    <cellStyle name="Финансовый 6 4 10" xfId="5052" xr:uid="{00000000-0005-0000-0000-000041130000}"/>
    <cellStyle name="Финансовый 6 4 10 2" xfId="9333" xr:uid="{78AEF8DF-42D9-4631-97A7-058D70651256}"/>
    <cellStyle name="Финансовый 6 4 11" xfId="5174" xr:uid="{E0E0E405-D5D6-4770-A7A4-010781357ACD}"/>
    <cellStyle name="Финансовый 6 4 2" xfId="504" xr:uid="{00000000-0005-0000-0000-000042130000}"/>
    <cellStyle name="Финансовый 6 4 2 10" xfId="5232" xr:uid="{768E0C63-9525-4597-8B27-5166DAFC2E61}"/>
    <cellStyle name="Финансовый 6 4 2 2" xfId="690" xr:uid="{00000000-0005-0000-0000-000043130000}"/>
    <cellStyle name="Финансовый 6 4 2 2 2" xfId="1011" xr:uid="{00000000-0005-0000-0000-000044130000}"/>
    <cellStyle name="Финансовый 6 4 2 2 2 2" xfId="1613" xr:uid="{00000000-0005-0000-0000-000045130000}"/>
    <cellStyle name="Финансовый 6 4 2 2 2 2 2" xfId="2572" xr:uid="{00000000-0005-0000-0000-000046130000}"/>
    <cellStyle name="Финансовый 6 4 2 2 2 2 2 2" xfId="4845" xr:uid="{00000000-0005-0000-0000-000047130000}"/>
    <cellStyle name="Финансовый 6 4 2 2 2 2 2 2 2" xfId="9134" xr:uid="{7BBBF689-FB43-485F-8106-14DA911B9892}"/>
    <cellStyle name="Финансовый 6 4 2 2 2 2 2 3" xfId="7000" xr:uid="{5BA1E274-FA26-4EC8-B7FB-4776F66038B9}"/>
    <cellStyle name="Финансовый 6 4 2 2 2 2 3" xfId="3895" xr:uid="{00000000-0005-0000-0000-000048130000}"/>
    <cellStyle name="Финансовый 6 4 2 2 2 2 3 2" xfId="8186" xr:uid="{6E45AB31-C6AA-458F-A168-2AEF4744D23F}"/>
    <cellStyle name="Финансовый 6 4 2 2 2 2 4" xfId="6052" xr:uid="{9C0602F2-58FB-461E-BA51-ACF134D8FC04}"/>
    <cellStyle name="Финансовый 6 4 2 2 2 3" xfId="2100" xr:uid="{00000000-0005-0000-0000-000049130000}"/>
    <cellStyle name="Финансовый 6 4 2 2 2 3 2" xfId="4373" xr:uid="{00000000-0005-0000-0000-00004A130000}"/>
    <cellStyle name="Финансовый 6 4 2 2 2 3 2 2" xfId="8662" xr:uid="{986FE66D-4953-4D94-B142-0001A87159D8}"/>
    <cellStyle name="Финансовый 6 4 2 2 2 3 3" xfId="6528" xr:uid="{F5171C0C-4B39-4396-859E-468E3F1ADEC4}"/>
    <cellStyle name="Финансовый 6 4 2 2 2 4" xfId="3423" xr:uid="{00000000-0005-0000-0000-00004B130000}"/>
    <cellStyle name="Финансовый 6 4 2 2 2 4 2" xfId="7714" xr:uid="{B6CAB23C-CF4A-4BF1-9AF6-B40ABC4B59C9}"/>
    <cellStyle name="Финансовый 6 4 2 2 2 5" xfId="5577" xr:uid="{25A4E875-C22D-4645-82A0-88215F5CBD3B}"/>
    <cellStyle name="Финансовый 6 4 2 2 3" xfId="1385" xr:uid="{00000000-0005-0000-0000-00004C130000}"/>
    <cellStyle name="Финансовый 6 4 2 2 3 2" xfId="2344" xr:uid="{00000000-0005-0000-0000-00004D130000}"/>
    <cellStyle name="Финансовый 6 4 2 2 3 2 2" xfId="4617" xr:uid="{00000000-0005-0000-0000-00004E130000}"/>
    <cellStyle name="Финансовый 6 4 2 2 3 2 2 2" xfId="8906" xr:uid="{AD2E2C4D-4679-4E28-955F-34CBCC3593AD}"/>
    <cellStyle name="Финансовый 6 4 2 2 3 2 3" xfId="6772" xr:uid="{8906F00B-D4F3-4504-A63B-E6A7807EDA07}"/>
    <cellStyle name="Финансовый 6 4 2 2 3 3" xfId="3667" xr:uid="{00000000-0005-0000-0000-00004F130000}"/>
    <cellStyle name="Финансовый 6 4 2 2 3 3 2" xfId="7958" xr:uid="{6F7B22B9-DB77-4E07-A98A-34D4627FB46C}"/>
    <cellStyle name="Финансовый 6 4 2 2 3 4" xfId="5824" xr:uid="{78B95762-A88E-44F2-986F-6F849B4CEF4D}"/>
    <cellStyle name="Финансовый 6 4 2 2 4" xfId="1871" xr:uid="{00000000-0005-0000-0000-000050130000}"/>
    <cellStyle name="Финансовый 6 4 2 2 4 2" xfId="4145" xr:uid="{00000000-0005-0000-0000-000051130000}"/>
    <cellStyle name="Финансовый 6 4 2 2 4 2 2" xfId="8434" xr:uid="{4867BEC9-8C1A-41CC-ACE5-90076F12A730}"/>
    <cellStyle name="Финансовый 6 4 2 2 4 3" xfId="6300" xr:uid="{C2BE196B-D893-44B7-BE00-A3F1BD453892}"/>
    <cellStyle name="Финансовый 6 4 2 2 5" xfId="3195" xr:uid="{00000000-0005-0000-0000-000052130000}"/>
    <cellStyle name="Финансовый 6 4 2 2 5 2" xfId="7486" xr:uid="{155CA0E2-3693-42D2-83E5-6DA23BC38801}"/>
    <cellStyle name="Финансовый 6 4 2 2 6" xfId="5347" xr:uid="{CE0EBE00-C174-41B7-A724-04EC75C30D9E}"/>
    <cellStyle name="Финансовый 6 4 2 3" xfId="896" xr:uid="{00000000-0005-0000-0000-000053130000}"/>
    <cellStyle name="Финансовый 6 4 2 3 2" xfId="1499" xr:uid="{00000000-0005-0000-0000-000054130000}"/>
    <cellStyle name="Финансовый 6 4 2 3 2 2" xfId="2458" xr:uid="{00000000-0005-0000-0000-000055130000}"/>
    <cellStyle name="Финансовый 6 4 2 3 2 2 2" xfId="4731" xr:uid="{00000000-0005-0000-0000-000056130000}"/>
    <cellStyle name="Финансовый 6 4 2 3 2 2 2 2" xfId="9020" xr:uid="{18F9E2E6-EC3D-458A-B161-643BB0275158}"/>
    <cellStyle name="Финансовый 6 4 2 3 2 2 3" xfId="6886" xr:uid="{677C4A8B-AEE4-4E73-B497-D32D2C11B496}"/>
    <cellStyle name="Финансовый 6 4 2 3 2 3" xfId="3781" xr:uid="{00000000-0005-0000-0000-000057130000}"/>
    <cellStyle name="Финансовый 6 4 2 3 2 3 2" xfId="8072" xr:uid="{6C4B45AF-64C2-42AC-A350-19EF3E612BD6}"/>
    <cellStyle name="Финансовый 6 4 2 3 2 4" xfId="5938" xr:uid="{5D26FE7C-C0D1-4C3C-AE0B-89C6B661836B}"/>
    <cellStyle name="Финансовый 6 4 2 3 3" xfId="1986" xr:uid="{00000000-0005-0000-0000-000058130000}"/>
    <cellStyle name="Финансовый 6 4 2 3 3 2" xfId="4259" xr:uid="{00000000-0005-0000-0000-000059130000}"/>
    <cellStyle name="Финансовый 6 4 2 3 3 2 2" xfId="8548" xr:uid="{F7E0F13E-EF7D-4C78-BC48-FAD4CC808CB1}"/>
    <cellStyle name="Финансовый 6 4 2 3 3 3" xfId="6414" xr:uid="{6A9EEFA6-8F3E-41A6-8B65-965F70031DF0}"/>
    <cellStyle name="Финансовый 6 4 2 3 4" xfId="3309" xr:uid="{00000000-0005-0000-0000-00005A130000}"/>
    <cellStyle name="Финансовый 6 4 2 3 4 2" xfId="7600" xr:uid="{BDF7B5AA-D64C-4B87-A4A9-4BE1A0B1E9D6}"/>
    <cellStyle name="Финансовый 6 4 2 3 5" xfId="5463" xr:uid="{4F1A11A4-B315-4D1E-B9EA-A0E46BC5C993}"/>
    <cellStyle name="Финансовый 6 4 2 4" xfId="1270" xr:uid="{00000000-0005-0000-0000-00005B130000}"/>
    <cellStyle name="Финансовый 6 4 2 4 2" xfId="2230" xr:uid="{00000000-0005-0000-0000-00005C130000}"/>
    <cellStyle name="Финансовый 6 4 2 4 2 2" xfId="4503" xr:uid="{00000000-0005-0000-0000-00005D130000}"/>
    <cellStyle name="Финансовый 6 4 2 4 2 2 2" xfId="8792" xr:uid="{439FB110-3311-4988-B88E-9B302282C559}"/>
    <cellStyle name="Финансовый 6 4 2 4 2 3" xfId="6658" xr:uid="{291E88AD-B628-4B68-A92E-4BB49B48E1C1}"/>
    <cellStyle name="Финансовый 6 4 2 4 3" xfId="3553" xr:uid="{00000000-0005-0000-0000-00005E130000}"/>
    <cellStyle name="Финансовый 6 4 2 4 3 2" xfId="7844" xr:uid="{4094D391-DF78-46AD-B486-7C28404568FF}"/>
    <cellStyle name="Финансовый 6 4 2 4 4" xfId="5710" xr:uid="{628C7ABB-8409-4B39-8695-B27B9FF721DF}"/>
    <cellStyle name="Финансовый 6 4 2 5" xfId="1755" xr:uid="{00000000-0005-0000-0000-00005F130000}"/>
    <cellStyle name="Финансовый 6 4 2 5 2" xfId="4031" xr:uid="{00000000-0005-0000-0000-000060130000}"/>
    <cellStyle name="Финансовый 6 4 2 5 2 2" xfId="8320" xr:uid="{544D15C3-8DB4-4573-AD93-EBF69AC3FA7E}"/>
    <cellStyle name="Финансовый 6 4 2 5 3" xfId="6186" xr:uid="{954A53FC-6973-464B-8BC3-7203EDFE332F}"/>
    <cellStyle name="Финансовый 6 4 2 6" xfId="2845" xr:uid="{00000000-0005-0000-0000-000061130000}"/>
    <cellStyle name="Финансовый 6 4 2 6 2" xfId="4989" xr:uid="{00000000-0005-0000-0000-000062130000}"/>
    <cellStyle name="Финансовый 6 4 2 6 2 2" xfId="9271" xr:uid="{5011A74B-05CD-45EC-AE08-568C3209F5B9}"/>
    <cellStyle name="Финансовый 6 4 2 6 3" xfId="7139" xr:uid="{CAC26355-D459-476E-B230-17430DCD7A6E}"/>
    <cellStyle name="Финансовый 6 4 2 7" xfId="2967" xr:uid="{00000000-0005-0000-0000-000063130000}"/>
    <cellStyle name="Финансовый 6 4 2 7 2" xfId="7258" xr:uid="{CBD56D80-7D13-40FE-A450-3795FC76F447}"/>
    <cellStyle name="Финансовый 6 4 2 8" xfId="3081" xr:uid="{00000000-0005-0000-0000-000064130000}"/>
    <cellStyle name="Финансовый 6 4 2 8 2" xfId="7372" xr:uid="{90195AB1-0AE0-4BF0-907F-5287397C9156}"/>
    <cellStyle name="Финансовый 6 4 2 9" xfId="5109" xr:uid="{00000000-0005-0000-0000-000065130000}"/>
    <cellStyle name="Финансовый 6 4 2 9 2" xfId="9390" xr:uid="{FA495F65-50D8-45FE-8F36-C1E051D20BA3}"/>
    <cellStyle name="Финансовый 6 4 3" xfId="631" xr:uid="{00000000-0005-0000-0000-000066130000}"/>
    <cellStyle name="Финансовый 6 4 3 2" xfId="954" xr:uid="{00000000-0005-0000-0000-000067130000}"/>
    <cellStyle name="Финансовый 6 4 3 2 2" xfId="1556" xr:uid="{00000000-0005-0000-0000-000068130000}"/>
    <cellStyle name="Финансовый 6 4 3 2 2 2" xfId="2515" xr:uid="{00000000-0005-0000-0000-000069130000}"/>
    <cellStyle name="Финансовый 6 4 3 2 2 2 2" xfId="4788" xr:uid="{00000000-0005-0000-0000-00006A130000}"/>
    <cellStyle name="Финансовый 6 4 3 2 2 2 2 2" xfId="9077" xr:uid="{3777CDC4-987F-41FC-AA9E-4D90B649335F}"/>
    <cellStyle name="Финансовый 6 4 3 2 2 2 3" xfId="6943" xr:uid="{076A7910-BF36-4BF6-B0ED-9EA82D09BDCA}"/>
    <cellStyle name="Финансовый 6 4 3 2 2 3" xfId="3838" xr:uid="{00000000-0005-0000-0000-00006B130000}"/>
    <cellStyle name="Финансовый 6 4 3 2 2 3 2" xfId="8129" xr:uid="{4174330B-E7D1-4C37-AB9E-D78FA6ED3AE7}"/>
    <cellStyle name="Финансовый 6 4 3 2 2 4" xfId="5995" xr:uid="{3E57BD90-0913-4F73-B234-66BC670E669C}"/>
    <cellStyle name="Финансовый 6 4 3 2 3" xfId="2043" xr:uid="{00000000-0005-0000-0000-00006C130000}"/>
    <cellStyle name="Финансовый 6 4 3 2 3 2" xfId="4316" xr:uid="{00000000-0005-0000-0000-00006D130000}"/>
    <cellStyle name="Финансовый 6 4 3 2 3 2 2" xfId="8605" xr:uid="{7B93AB46-B05D-440F-8834-D0E8FF4B59ED}"/>
    <cellStyle name="Финансовый 6 4 3 2 3 3" xfId="6471" xr:uid="{61DE96C9-410B-49A5-81B3-B452E8F7E0CD}"/>
    <cellStyle name="Финансовый 6 4 3 2 4" xfId="3366" xr:uid="{00000000-0005-0000-0000-00006E130000}"/>
    <cellStyle name="Финансовый 6 4 3 2 4 2" xfId="7657" xr:uid="{6CE73479-DD84-4C60-904D-5EDBFDF5DE17}"/>
    <cellStyle name="Финансовый 6 4 3 2 5" xfId="5520" xr:uid="{C403CF05-8E84-4EA7-A358-FE6AE9D16603}"/>
    <cellStyle name="Финансовый 6 4 3 3" xfId="1328" xr:uid="{00000000-0005-0000-0000-00006F130000}"/>
    <cellStyle name="Финансовый 6 4 3 3 2" xfId="2287" xr:uid="{00000000-0005-0000-0000-000070130000}"/>
    <cellStyle name="Финансовый 6 4 3 3 2 2" xfId="4560" xr:uid="{00000000-0005-0000-0000-000071130000}"/>
    <cellStyle name="Финансовый 6 4 3 3 2 2 2" xfId="8849" xr:uid="{EF25DCC4-AC88-4C03-8FA4-C5D206154F73}"/>
    <cellStyle name="Финансовый 6 4 3 3 2 3" xfId="6715" xr:uid="{34F1AFB6-0C0A-4ED6-8D98-B1645682A5AD}"/>
    <cellStyle name="Финансовый 6 4 3 3 3" xfId="3610" xr:uid="{00000000-0005-0000-0000-000072130000}"/>
    <cellStyle name="Финансовый 6 4 3 3 3 2" xfId="7901" xr:uid="{DA8D7223-6D59-48BB-B365-6AA5656F7573}"/>
    <cellStyle name="Финансовый 6 4 3 3 4" xfId="5767" xr:uid="{33D54B43-42AA-4FF7-A919-4DEB084C4FCE}"/>
    <cellStyle name="Финансовый 6 4 3 4" xfId="1814" xr:uid="{00000000-0005-0000-0000-000073130000}"/>
    <cellStyle name="Финансовый 6 4 3 4 2" xfId="4088" xr:uid="{00000000-0005-0000-0000-000074130000}"/>
    <cellStyle name="Финансовый 6 4 3 4 2 2" xfId="8377" xr:uid="{A75A2438-95BE-4B26-9FD0-1C8B344D5E30}"/>
    <cellStyle name="Финансовый 6 4 3 4 3" xfId="6243" xr:uid="{E830336B-D297-4E51-9C38-3F9060FAF3E3}"/>
    <cellStyle name="Финансовый 6 4 3 5" xfId="3138" xr:uid="{00000000-0005-0000-0000-000075130000}"/>
    <cellStyle name="Финансовый 6 4 3 5 2" xfId="7429" xr:uid="{DAC4BB6B-5F60-47CE-801F-048AA60A368E}"/>
    <cellStyle name="Финансовый 6 4 3 6" xfId="5290" xr:uid="{A0C02C83-3BE5-4C8C-A78C-04FA99334F0D}"/>
    <cellStyle name="Финансовый 6 4 4" xfId="839" xr:uid="{00000000-0005-0000-0000-000076130000}"/>
    <cellStyle name="Финансовый 6 4 4 2" xfId="1442" xr:uid="{00000000-0005-0000-0000-000077130000}"/>
    <cellStyle name="Финансовый 6 4 4 2 2" xfId="2401" xr:uid="{00000000-0005-0000-0000-000078130000}"/>
    <cellStyle name="Финансовый 6 4 4 2 2 2" xfId="4674" xr:uid="{00000000-0005-0000-0000-000079130000}"/>
    <cellStyle name="Финансовый 6 4 4 2 2 2 2" xfId="8963" xr:uid="{3A87508B-3979-45B4-9313-A90951051EFA}"/>
    <cellStyle name="Финансовый 6 4 4 2 2 3" xfId="6829" xr:uid="{A29C6AB7-8077-4DB0-B79F-800DCB0EF649}"/>
    <cellStyle name="Финансовый 6 4 4 2 3" xfId="3724" xr:uid="{00000000-0005-0000-0000-00007A130000}"/>
    <cellStyle name="Финансовый 6 4 4 2 3 2" xfId="8015" xr:uid="{43414CC9-7AC1-4067-BE92-9E484DA38C98}"/>
    <cellStyle name="Финансовый 6 4 4 2 4" xfId="5881" xr:uid="{3A968413-513F-460B-A670-7BDB42A8C844}"/>
    <cellStyle name="Финансовый 6 4 4 3" xfId="1929" xr:uid="{00000000-0005-0000-0000-00007B130000}"/>
    <cellStyle name="Финансовый 6 4 4 3 2" xfId="4202" xr:uid="{00000000-0005-0000-0000-00007C130000}"/>
    <cellStyle name="Финансовый 6 4 4 3 2 2" xfId="8491" xr:uid="{45BBF25D-BDE5-4B91-A132-A881FE5BAEA1}"/>
    <cellStyle name="Финансовый 6 4 4 3 3" xfId="6357" xr:uid="{F158D0C6-A805-4121-8292-69B3A953EA46}"/>
    <cellStyle name="Финансовый 6 4 4 4" xfId="3252" xr:uid="{00000000-0005-0000-0000-00007D130000}"/>
    <cellStyle name="Финансовый 6 4 4 4 2" xfId="7543" xr:uid="{B272EA52-572A-4B25-A849-6238E4BF7624}"/>
    <cellStyle name="Финансовый 6 4 4 5" xfId="5406" xr:uid="{6D8F3BBC-AF31-4C7A-96F8-4B2B09F23077}"/>
    <cellStyle name="Финансовый 6 4 5" xfId="1213" xr:uid="{00000000-0005-0000-0000-00007E130000}"/>
    <cellStyle name="Финансовый 6 4 5 2" xfId="2173" xr:uid="{00000000-0005-0000-0000-00007F130000}"/>
    <cellStyle name="Финансовый 6 4 5 2 2" xfId="4446" xr:uid="{00000000-0005-0000-0000-000080130000}"/>
    <cellStyle name="Финансовый 6 4 5 2 2 2" xfId="8735" xr:uid="{6BB21DB8-1C39-4B68-BC4E-B18C6F709AB2}"/>
    <cellStyle name="Финансовый 6 4 5 2 3" xfId="6601" xr:uid="{94F7303A-7002-4F21-961B-A529BE511BA8}"/>
    <cellStyle name="Финансовый 6 4 5 3" xfId="3496" xr:uid="{00000000-0005-0000-0000-000081130000}"/>
    <cellStyle name="Финансовый 6 4 5 3 2" xfId="7787" xr:uid="{8A4CFB53-488F-4A7A-A123-09EBD6766A3A}"/>
    <cellStyle name="Финансовый 6 4 5 4" xfId="5653" xr:uid="{EB98DD06-F77C-4877-902B-1CC1333D0EFC}"/>
    <cellStyle name="Финансовый 6 4 6" xfId="1698" xr:uid="{00000000-0005-0000-0000-000082130000}"/>
    <cellStyle name="Финансовый 6 4 6 2" xfId="3974" xr:uid="{00000000-0005-0000-0000-000083130000}"/>
    <cellStyle name="Финансовый 6 4 6 2 2" xfId="8263" xr:uid="{34CC1192-A803-489D-A927-27F371A89F1E}"/>
    <cellStyle name="Финансовый 6 4 6 3" xfId="6129" xr:uid="{9D0C4C13-D0B1-48E2-8D85-8596D1B3BDAA}"/>
    <cellStyle name="Финансовый 6 4 7" xfId="2788" xr:uid="{00000000-0005-0000-0000-000084130000}"/>
    <cellStyle name="Финансовый 6 4 7 2" xfId="4932" xr:uid="{00000000-0005-0000-0000-000085130000}"/>
    <cellStyle name="Финансовый 6 4 7 2 2" xfId="9214" xr:uid="{1DC5C62A-9BAF-4FC8-A006-D3A7DF76C565}"/>
    <cellStyle name="Финансовый 6 4 7 3" xfId="7082" xr:uid="{93E7FC48-A570-44A6-A760-18E5E0BF98B7}"/>
    <cellStyle name="Финансовый 6 4 8" xfId="2910" xr:uid="{00000000-0005-0000-0000-000086130000}"/>
    <cellStyle name="Финансовый 6 4 8 2" xfId="7201" xr:uid="{2E73287F-68CC-440D-A66A-1592CE346169}"/>
    <cellStyle name="Финансовый 6 4 9" xfId="3024" xr:uid="{00000000-0005-0000-0000-000087130000}"/>
    <cellStyle name="Финансовый 6 4 9 2" xfId="7315" xr:uid="{9CD5701E-1820-44B6-9328-24ADC63F56CA}"/>
    <cellStyle name="Финансовый 6 5" xfId="465" xr:uid="{00000000-0005-0000-0000-000088130000}"/>
    <cellStyle name="Финансовый 6 5 10" xfId="5194" xr:uid="{966124F5-A98B-4D9D-9722-FDA9A2C4FCAD}"/>
    <cellStyle name="Финансовый 6 5 2" xfId="652" xr:uid="{00000000-0005-0000-0000-000089130000}"/>
    <cellStyle name="Финансовый 6 5 2 2" xfId="973" xr:uid="{00000000-0005-0000-0000-00008A130000}"/>
    <cellStyle name="Финансовый 6 5 2 2 2" xfId="1575" xr:uid="{00000000-0005-0000-0000-00008B130000}"/>
    <cellStyle name="Финансовый 6 5 2 2 2 2" xfId="2534" xr:uid="{00000000-0005-0000-0000-00008C130000}"/>
    <cellStyle name="Финансовый 6 5 2 2 2 2 2" xfId="4807" xr:uid="{00000000-0005-0000-0000-00008D130000}"/>
    <cellStyle name="Финансовый 6 5 2 2 2 2 2 2" xfId="9096" xr:uid="{D68EDFEB-62EF-4BBB-A003-E30F79BCD180}"/>
    <cellStyle name="Финансовый 6 5 2 2 2 2 3" xfId="6962" xr:uid="{94DAD739-3D4D-4D59-9457-4B37A40519FC}"/>
    <cellStyle name="Финансовый 6 5 2 2 2 3" xfId="3857" xr:uid="{00000000-0005-0000-0000-00008E130000}"/>
    <cellStyle name="Финансовый 6 5 2 2 2 3 2" xfId="8148" xr:uid="{ECD0F8C5-A6BD-4D7D-AC7B-A3ACB8867248}"/>
    <cellStyle name="Финансовый 6 5 2 2 2 4" xfId="6014" xr:uid="{C074DF4A-C93B-44BA-BFBD-EB52D748DA75}"/>
    <cellStyle name="Финансовый 6 5 2 2 3" xfId="2062" xr:uid="{00000000-0005-0000-0000-00008F130000}"/>
    <cellStyle name="Финансовый 6 5 2 2 3 2" xfId="4335" xr:uid="{00000000-0005-0000-0000-000090130000}"/>
    <cellStyle name="Финансовый 6 5 2 2 3 2 2" xfId="8624" xr:uid="{50444004-3691-427C-A24C-BD63A8FC6AA2}"/>
    <cellStyle name="Финансовый 6 5 2 2 3 3" xfId="6490" xr:uid="{8B1177BD-7E83-4D0E-A3E3-20F0E0ECF548}"/>
    <cellStyle name="Финансовый 6 5 2 2 4" xfId="3385" xr:uid="{00000000-0005-0000-0000-000091130000}"/>
    <cellStyle name="Финансовый 6 5 2 2 4 2" xfId="7676" xr:uid="{EDC121D7-9F18-4A23-9FC8-D46D81613D4F}"/>
    <cellStyle name="Финансовый 6 5 2 2 5" xfId="5539" xr:uid="{4B45C714-398A-4AAB-9E7C-5F558205E318}"/>
    <cellStyle name="Финансовый 6 5 2 3" xfId="1347" xr:uid="{00000000-0005-0000-0000-000092130000}"/>
    <cellStyle name="Финансовый 6 5 2 3 2" xfId="2306" xr:uid="{00000000-0005-0000-0000-000093130000}"/>
    <cellStyle name="Финансовый 6 5 2 3 2 2" xfId="4579" xr:uid="{00000000-0005-0000-0000-000094130000}"/>
    <cellStyle name="Финансовый 6 5 2 3 2 2 2" xfId="8868" xr:uid="{A1ABEDD3-B3CD-454F-8987-D530B15FC5D5}"/>
    <cellStyle name="Финансовый 6 5 2 3 2 3" xfId="6734" xr:uid="{41B4C80D-B07B-4964-848F-646BE4563A69}"/>
    <cellStyle name="Финансовый 6 5 2 3 3" xfId="3629" xr:uid="{00000000-0005-0000-0000-000095130000}"/>
    <cellStyle name="Финансовый 6 5 2 3 3 2" xfId="7920" xr:uid="{83C1E1DB-0F94-4763-9298-7791ECB82F3E}"/>
    <cellStyle name="Финансовый 6 5 2 3 4" xfId="5786" xr:uid="{0E975666-31AE-4E22-9CFC-A668F02FA458}"/>
    <cellStyle name="Финансовый 6 5 2 4" xfId="1833" xr:uid="{00000000-0005-0000-0000-000096130000}"/>
    <cellStyle name="Финансовый 6 5 2 4 2" xfId="4107" xr:uid="{00000000-0005-0000-0000-000097130000}"/>
    <cellStyle name="Финансовый 6 5 2 4 2 2" xfId="8396" xr:uid="{EE9C2993-EB23-4015-9C4A-FF34320C04D8}"/>
    <cellStyle name="Финансовый 6 5 2 4 3" xfId="6262" xr:uid="{463ADEEC-BA15-4BFB-BC20-49E15CB0695D}"/>
    <cellStyle name="Финансовый 6 5 2 5" xfId="3157" xr:uid="{00000000-0005-0000-0000-000098130000}"/>
    <cellStyle name="Финансовый 6 5 2 5 2" xfId="7448" xr:uid="{08A1CF69-5C11-49C5-8139-61026B84F4B4}"/>
    <cellStyle name="Финансовый 6 5 2 6" xfId="5309" xr:uid="{E8DB23E8-8979-4A32-8893-01CC236D1B0B}"/>
    <cellStyle name="Финансовый 6 5 3" xfId="858" xr:uid="{00000000-0005-0000-0000-000099130000}"/>
    <cellStyle name="Финансовый 6 5 3 2" xfId="1461" xr:uid="{00000000-0005-0000-0000-00009A130000}"/>
    <cellStyle name="Финансовый 6 5 3 2 2" xfId="2420" xr:uid="{00000000-0005-0000-0000-00009B130000}"/>
    <cellStyle name="Финансовый 6 5 3 2 2 2" xfId="4693" xr:uid="{00000000-0005-0000-0000-00009C130000}"/>
    <cellStyle name="Финансовый 6 5 3 2 2 2 2" xfId="8982" xr:uid="{C61AEEB4-7460-4502-9D9E-1E6572F85BD3}"/>
    <cellStyle name="Финансовый 6 5 3 2 2 3" xfId="6848" xr:uid="{0B9C52C7-24DA-4B16-946E-67A5DCAA881D}"/>
    <cellStyle name="Финансовый 6 5 3 2 3" xfId="3743" xr:uid="{00000000-0005-0000-0000-00009D130000}"/>
    <cellStyle name="Финансовый 6 5 3 2 3 2" xfId="8034" xr:uid="{4C957B6F-4ECD-4F15-9C93-D72FD7449F91}"/>
    <cellStyle name="Финансовый 6 5 3 2 4" xfId="5900" xr:uid="{50CD09DB-EB39-4DE9-B94F-7CFFF6F0CA7A}"/>
    <cellStyle name="Финансовый 6 5 3 3" xfId="1948" xr:uid="{00000000-0005-0000-0000-00009E130000}"/>
    <cellStyle name="Финансовый 6 5 3 3 2" xfId="4221" xr:uid="{00000000-0005-0000-0000-00009F130000}"/>
    <cellStyle name="Финансовый 6 5 3 3 2 2" xfId="8510" xr:uid="{8400B7F0-1D50-4B2C-8310-5F14762E8135}"/>
    <cellStyle name="Финансовый 6 5 3 3 3" xfId="6376" xr:uid="{10FE0FC1-568C-4893-BBBA-B9C5CB7CC9B8}"/>
    <cellStyle name="Финансовый 6 5 3 4" xfId="3271" xr:uid="{00000000-0005-0000-0000-0000A0130000}"/>
    <cellStyle name="Финансовый 6 5 3 4 2" xfId="7562" xr:uid="{595CD2FD-400B-43F3-B1B1-803E9E9348A5}"/>
    <cellStyle name="Финансовый 6 5 3 5" xfId="5425" xr:uid="{426FA49C-15E0-499B-8B4D-8BB6E4E29333}"/>
    <cellStyle name="Финансовый 6 5 4" xfId="1232" xr:uid="{00000000-0005-0000-0000-0000A1130000}"/>
    <cellStyle name="Финансовый 6 5 4 2" xfId="2192" xr:uid="{00000000-0005-0000-0000-0000A2130000}"/>
    <cellStyle name="Финансовый 6 5 4 2 2" xfId="4465" xr:uid="{00000000-0005-0000-0000-0000A3130000}"/>
    <cellStyle name="Финансовый 6 5 4 2 2 2" xfId="8754" xr:uid="{5C823807-C4ED-4337-949E-675A2D540154}"/>
    <cellStyle name="Финансовый 6 5 4 2 3" xfId="6620" xr:uid="{FEFB6726-440C-4015-9564-23273C80F4FA}"/>
    <cellStyle name="Финансовый 6 5 4 3" xfId="3515" xr:uid="{00000000-0005-0000-0000-0000A4130000}"/>
    <cellStyle name="Финансовый 6 5 4 3 2" xfId="7806" xr:uid="{67167846-749E-4CA5-AD7F-36E81DCD7052}"/>
    <cellStyle name="Финансовый 6 5 4 4" xfId="5672" xr:uid="{C761AD42-FB1C-4838-9195-0EADAFBE8442}"/>
    <cellStyle name="Финансовый 6 5 5" xfId="1717" xr:uid="{00000000-0005-0000-0000-0000A5130000}"/>
    <cellStyle name="Финансовый 6 5 5 2" xfId="3993" xr:uid="{00000000-0005-0000-0000-0000A6130000}"/>
    <cellStyle name="Финансовый 6 5 5 2 2" xfId="8282" xr:uid="{412A0CEE-E3EA-47FF-835C-E6CCA828BED7}"/>
    <cellStyle name="Финансовый 6 5 5 3" xfId="6148" xr:uid="{5F921D08-A46F-4178-8FE2-91F8D660AE18}"/>
    <cellStyle name="Финансовый 6 5 6" xfId="2807" xr:uid="{00000000-0005-0000-0000-0000A7130000}"/>
    <cellStyle name="Финансовый 6 5 6 2" xfId="4951" xr:uid="{00000000-0005-0000-0000-0000A8130000}"/>
    <cellStyle name="Финансовый 6 5 6 2 2" xfId="9233" xr:uid="{FA946351-9300-4149-9D3A-3055A3BF7CA5}"/>
    <cellStyle name="Финансовый 6 5 6 3" xfId="7101" xr:uid="{3008F237-237F-4E20-A751-8519639BA866}"/>
    <cellStyle name="Финансовый 6 5 7" xfId="2929" xr:uid="{00000000-0005-0000-0000-0000A9130000}"/>
    <cellStyle name="Финансовый 6 5 7 2" xfId="7220" xr:uid="{FE30C740-2FE2-4E54-A912-B80402B1AF87}"/>
    <cellStyle name="Финансовый 6 5 8" xfId="3043" xr:uid="{00000000-0005-0000-0000-0000AA130000}"/>
    <cellStyle name="Финансовый 6 5 8 2" xfId="7334" xr:uid="{3591658A-012E-4DD4-AA8D-33EB99ECE86E}"/>
    <cellStyle name="Финансовый 6 5 9" xfId="5071" xr:uid="{00000000-0005-0000-0000-0000AB130000}"/>
    <cellStyle name="Финансовый 6 5 9 2" xfId="9352" xr:uid="{8DBB1D92-C39F-410E-BB93-7A40938A1D6C}"/>
    <cellStyle name="Финансовый 6 6" xfId="580" xr:uid="{00000000-0005-0000-0000-0000AC130000}"/>
    <cellStyle name="Финансовый 6 6 2" xfId="916" xr:uid="{00000000-0005-0000-0000-0000AD130000}"/>
    <cellStyle name="Финансовый 6 6 2 2" xfId="1518" xr:uid="{00000000-0005-0000-0000-0000AE130000}"/>
    <cellStyle name="Финансовый 6 6 2 2 2" xfId="2477" xr:uid="{00000000-0005-0000-0000-0000AF130000}"/>
    <cellStyle name="Финансовый 6 6 2 2 2 2" xfId="4750" xr:uid="{00000000-0005-0000-0000-0000B0130000}"/>
    <cellStyle name="Финансовый 6 6 2 2 2 2 2" xfId="9039" xr:uid="{3EBE477B-3409-4FFE-B2FD-BD5CDA63E958}"/>
    <cellStyle name="Финансовый 6 6 2 2 2 3" xfId="6905" xr:uid="{EE00D823-044A-4111-A43D-3AB5609A44C0}"/>
    <cellStyle name="Финансовый 6 6 2 2 3" xfId="3800" xr:uid="{00000000-0005-0000-0000-0000B1130000}"/>
    <cellStyle name="Финансовый 6 6 2 2 3 2" xfId="8091" xr:uid="{F06FABCF-1CE4-41D3-A183-F7D70C31BFCA}"/>
    <cellStyle name="Финансовый 6 6 2 2 4" xfId="5957" xr:uid="{C282CDB5-E1CC-4EB3-B4B3-7534CE5F2A74}"/>
    <cellStyle name="Финансовый 6 6 2 3" xfId="2005" xr:uid="{00000000-0005-0000-0000-0000B2130000}"/>
    <cellStyle name="Финансовый 6 6 2 3 2" xfId="4278" xr:uid="{00000000-0005-0000-0000-0000B3130000}"/>
    <cellStyle name="Финансовый 6 6 2 3 2 2" xfId="8567" xr:uid="{6FE5F114-F350-488B-A7A0-DDB11FD31954}"/>
    <cellStyle name="Финансовый 6 6 2 3 3" xfId="6433" xr:uid="{19CDE04F-5C43-45B1-89FD-31832EEC1444}"/>
    <cellStyle name="Финансовый 6 6 2 4" xfId="3328" xr:uid="{00000000-0005-0000-0000-0000B4130000}"/>
    <cellStyle name="Финансовый 6 6 2 4 2" xfId="7619" xr:uid="{DB2FAC5F-8F41-4416-9159-FB5588605A03}"/>
    <cellStyle name="Финансовый 6 6 2 5" xfId="5482" xr:uid="{6CFEF7B7-34F2-4551-ACE2-AFC27939598F}"/>
    <cellStyle name="Финансовый 6 6 3" xfId="1290" xr:uid="{00000000-0005-0000-0000-0000B5130000}"/>
    <cellStyle name="Финансовый 6 6 3 2" xfId="2249" xr:uid="{00000000-0005-0000-0000-0000B6130000}"/>
    <cellStyle name="Финансовый 6 6 3 2 2" xfId="4522" xr:uid="{00000000-0005-0000-0000-0000B7130000}"/>
    <cellStyle name="Финансовый 6 6 3 2 2 2" xfId="8811" xr:uid="{5B82ADA9-8126-4B7A-BF2A-6CC7628B10EF}"/>
    <cellStyle name="Финансовый 6 6 3 2 3" xfId="6677" xr:uid="{BB15BB58-1976-45BD-90D2-05D5E2B03E9B}"/>
    <cellStyle name="Финансовый 6 6 3 3" xfId="3572" xr:uid="{00000000-0005-0000-0000-0000B8130000}"/>
    <cellStyle name="Финансовый 6 6 3 3 2" xfId="7863" xr:uid="{9889A592-176C-4174-A22F-F7B4952E5237}"/>
    <cellStyle name="Финансовый 6 6 3 4" xfId="5729" xr:uid="{068133BD-DCDB-4BC9-8BED-3A34B64E733D}"/>
    <cellStyle name="Финансовый 6 6 4" xfId="1775" xr:uid="{00000000-0005-0000-0000-0000B9130000}"/>
    <cellStyle name="Финансовый 6 6 4 2" xfId="4050" xr:uid="{00000000-0005-0000-0000-0000BA130000}"/>
    <cellStyle name="Финансовый 6 6 4 2 2" xfId="8339" xr:uid="{36B98622-BD09-438F-AB8F-F94C0BA1F931}"/>
    <cellStyle name="Финансовый 6 6 4 3" xfId="6205" xr:uid="{101EB3D2-3F2B-40F6-95E0-4BF2240842C8}"/>
    <cellStyle name="Финансовый 6 6 5" xfId="3100" xr:uid="{00000000-0005-0000-0000-0000BB130000}"/>
    <cellStyle name="Финансовый 6 6 5 2" xfId="7391" xr:uid="{37983730-E032-49DF-B556-E530D9B1FC06}"/>
    <cellStyle name="Финансовый 6 6 6" xfId="5251" xr:uid="{BDF5BE8E-BBDE-473E-8B1F-12D3A8A91136}"/>
    <cellStyle name="Финансовый 6 7" xfId="801" xr:uid="{00000000-0005-0000-0000-0000BC130000}"/>
    <cellStyle name="Финансовый 6 7 2" xfId="1404" xr:uid="{00000000-0005-0000-0000-0000BD130000}"/>
    <cellStyle name="Финансовый 6 7 2 2" xfId="2363" xr:uid="{00000000-0005-0000-0000-0000BE130000}"/>
    <cellStyle name="Финансовый 6 7 2 2 2" xfId="4636" xr:uid="{00000000-0005-0000-0000-0000BF130000}"/>
    <cellStyle name="Финансовый 6 7 2 2 2 2" xfId="8925" xr:uid="{234B719B-AE26-4E09-91A5-20EFE8895D9D}"/>
    <cellStyle name="Финансовый 6 7 2 2 3" xfId="6791" xr:uid="{5D08F4AC-5BE2-4E13-9769-24E754B05A26}"/>
    <cellStyle name="Финансовый 6 7 2 3" xfId="3686" xr:uid="{00000000-0005-0000-0000-0000C0130000}"/>
    <cellStyle name="Финансовый 6 7 2 3 2" xfId="7977" xr:uid="{CE365179-E664-40C4-B6E9-63BA5994CF83}"/>
    <cellStyle name="Финансовый 6 7 2 4" xfId="5843" xr:uid="{9314DA74-DD43-40A1-99E7-AB3C643F8700}"/>
    <cellStyle name="Финансовый 6 7 3" xfId="1891" xr:uid="{00000000-0005-0000-0000-0000C1130000}"/>
    <cellStyle name="Финансовый 6 7 3 2" xfId="4164" xr:uid="{00000000-0005-0000-0000-0000C2130000}"/>
    <cellStyle name="Финансовый 6 7 3 2 2" xfId="8453" xr:uid="{9BA139D0-2878-4466-995F-F1C685FE95E0}"/>
    <cellStyle name="Финансовый 6 7 3 3" xfId="6319" xr:uid="{FF4001DF-ABD5-4502-8A06-9A9F0F0F1785}"/>
    <cellStyle name="Финансовый 6 7 4" xfId="3214" xr:uid="{00000000-0005-0000-0000-0000C3130000}"/>
    <cellStyle name="Финансовый 6 7 4 2" xfId="7505" xr:uid="{D9EA6178-AFA9-4F79-9050-2D5857F05570}"/>
    <cellStyle name="Финансовый 6 7 5" xfId="5368" xr:uid="{B70B4306-FB88-4095-B022-54B8A38DD624}"/>
    <cellStyle name="Финансовый 6 8" xfId="1175" xr:uid="{00000000-0005-0000-0000-0000C4130000}"/>
    <cellStyle name="Финансовый 6 8 2" xfId="2135" xr:uid="{00000000-0005-0000-0000-0000C5130000}"/>
    <cellStyle name="Финансовый 6 8 2 2" xfId="4408" xr:uid="{00000000-0005-0000-0000-0000C6130000}"/>
    <cellStyle name="Финансовый 6 8 2 2 2" xfId="8697" xr:uid="{15374BE3-3DC1-4FE4-98C3-C6858DE6E1BD}"/>
    <cellStyle name="Финансовый 6 8 2 3" xfId="6563" xr:uid="{681ED948-6B60-4B79-9197-85D970054122}"/>
    <cellStyle name="Финансовый 6 8 3" xfId="3458" xr:uid="{00000000-0005-0000-0000-0000C7130000}"/>
    <cellStyle name="Финансовый 6 8 3 2" xfId="7749" xr:uid="{318D9FEB-E9AE-4EED-82F5-B047A639DBA2}"/>
    <cellStyle name="Финансовый 6 8 4" xfId="5615" xr:uid="{7E2F9C5E-653F-4069-B078-25567B357228}"/>
    <cellStyle name="Финансовый 6 9" xfId="1658" xr:uid="{00000000-0005-0000-0000-0000C8130000}"/>
    <cellStyle name="Финансовый 6 9 2" xfId="3936" xr:uid="{00000000-0005-0000-0000-0000C9130000}"/>
    <cellStyle name="Финансовый 6 9 2 2" xfId="8225" xr:uid="{B64B7D22-6404-4B80-91F0-A13C5C0CB1F2}"/>
    <cellStyle name="Финансовый 6 9 3" xfId="6091" xr:uid="{57FED6CF-B7FE-4E30-9A2B-B02902910136}"/>
    <cellStyle name="Финансовый 60" xfId="2663" xr:uid="{00000000-0005-0000-0000-0000CA130000}"/>
    <cellStyle name="Финансовый 61" xfId="2664" xr:uid="{00000000-0005-0000-0000-0000CB130000}"/>
    <cellStyle name="Финансовый 62" xfId="2665" xr:uid="{00000000-0005-0000-0000-0000CC130000}"/>
    <cellStyle name="Финансовый 63" xfId="2666" xr:uid="{00000000-0005-0000-0000-0000CD130000}"/>
    <cellStyle name="Финансовый 64" xfId="2667" xr:uid="{00000000-0005-0000-0000-0000CE130000}"/>
    <cellStyle name="Финансовый 65" xfId="2668" xr:uid="{00000000-0005-0000-0000-0000CF130000}"/>
    <cellStyle name="Финансовый 66" xfId="2669" xr:uid="{00000000-0005-0000-0000-0000D0130000}"/>
    <cellStyle name="Финансовый 67" xfId="2670" xr:uid="{00000000-0005-0000-0000-0000D1130000}"/>
    <cellStyle name="Финансовый 68" xfId="2671" xr:uid="{00000000-0005-0000-0000-0000D2130000}"/>
    <cellStyle name="Финансовый 69" xfId="2672" xr:uid="{00000000-0005-0000-0000-0000D3130000}"/>
    <cellStyle name="Финансовый 7" xfId="283" xr:uid="{00000000-0005-0000-0000-0000D4130000}"/>
    <cellStyle name="Финансовый 7 2" xfId="9525" xr:uid="{E68012DF-4BCD-4916-97D6-DC74649C33EE}"/>
    <cellStyle name="Финансовый 7 3" xfId="9489" xr:uid="{7393A58D-B051-4045-A36C-B169E0111439}"/>
    <cellStyle name="Финансовый 70" xfId="2673" xr:uid="{00000000-0005-0000-0000-0000D5130000}"/>
    <cellStyle name="Финансовый 71" xfId="2674" xr:uid="{00000000-0005-0000-0000-0000D6130000}"/>
    <cellStyle name="Финансовый 72" xfId="2675" xr:uid="{00000000-0005-0000-0000-0000D7130000}"/>
    <cellStyle name="Финансовый 73" xfId="2676" xr:uid="{00000000-0005-0000-0000-0000D8130000}"/>
    <cellStyle name="Финансовый 74" xfId="2677" xr:uid="{00000000-0005-0000-0000-0000D9130000}"/>
    <cellStyle name="Финансовый 75" xfId="2678" xr:uid="{00000000-0005-0000-0000-0000DA130000}"/>
    <cellStyle name="Финансовый 76" xfId="2679" xr:uid="{00000000-0005-0000-0000-0000DB130000}"/>
    <cellStyle name="Финансовый 77" xfId="2680" xr:uid="{00000000-0005-0000-0000-0000DC130000}"/>
    <cellStyle name="Финансовый 78" xfId="2682" xr:uid="{00000000-0005-0000-0000-0000DD130000}"/>
    <cellStyle name="Финансовый 79" xfId="2683" xr:uid="{00000000-0005-0000-0000-0000DE130000}"/>
    <cellStyle name="Финансовый 8" xfId="302" xr:uid="{00000000-0005-0000-0000-0000DF130000}"/>
    <cellStyle name="Финансовый 8 2" xfId="9552" xr:uid="{5A03427D-5142-4C64-860B-1B6D7B5C0C74}"/>
    <cellStyle name="Финансовый 80" xfId="2684" xr:uid="{00000000-0005-0000-0000-0000E0130000}"/>
    <cellStyle name="Финансовый 81" xfId="2685" xr:uid="{00000000-0005-0000-0000-0000E1130000}"/>
    <cellStyle name="Финансовый 82" xfId="2686" xr:uid="{00000000-0005-0000-0000-0000E2130000}"/>
    <cellStyle name="Финансовый 83" xfId="2687" xr:uid="{00000000-0005-0000-0000-0000E3130000}"/>
    <cellStyle name="Финансовый 84" xfId="2688" xr:uid="{00000000-0005-0000-0000-0000E4130000}"/>
    <cellStyle name="Финансовый 85" xfId="2689" xr:uid="{00000000-0005-0000-0000-0000E5130000}"/>
    <cellStyle name="Финансовый 86" xfId="2690" xr:uid="{00000000-0005-0000-0000-0000E6130000}"/>
    <cellStyle name="Финансовый 87" xfId="2691" xr:uid="{00000000-0005-0000-0000-0000E7130000}"/>
    <cellStyle name="Финансовый 88" xfId="2692" xr:uid="{00000000-0005-0000-0000-0000E8130000}"/>
    <cellStyle name="Финансовый 89" xfId="2693" xr:uid="{00000000-0005-0000-0000-0000E9130000}"/>
    <cellStyle name="Финансовый 9" xfId="320" xr:uid="{00000000-0005-0000-0000-0000EA130000}"/>
    <cellStyle name="Финансовый 9 2" xfId="9482" xr:uid="{D29194D4-5323-4E91-B216-9412BB953501}"/>
    <cellStyle name="Финансовый 90" xfId="2694" xr:uid="{00000000-0005-0000-0000-0000EB130000}"/>
    <cellStyle name="Финансовый 91" xfId="2695" xr:uid="{00000000-0005-0000-0000-0000EC130000}"/>
    <cellStyle name="Финансовый 92" xfId="2696" xr:uid="{00000000-0005-0000-0000-0000ED130000}"/>
    <cellStyle name="Финансовый 93" xfId="2697" xr:uid="{00000000-0005-0000-0000-0000EE130000}"/>
    <cellStyle name="Финансовый 94" xfId="2698" xr:uid="{00000000-0005-0000-0000-0000EF130000}"/>
    <cellStyle name="Финансовый 95" xfId="2699" xr:uid="{00000000-0005-0000-0000-0000F0130000}"/>
    <cellStyle name="Финансовый 96" xfId="2700" xr:uid="{00000000-0005-0000-0000-0000F1130000}"/>
    <cellStyle name="Финансовый 97" xfId="2701" xr:uid="{00000000-0005-0000-0000-0000F2130000}"/>
    <cellStyle name="Финансовый 98" xfId="2702" xr:uid="{00000000-0005-0000-0000-0000F3130000}"/>
    <cellStyle name="Финансовый 99" xfId="2703" xr:uid="{00000000-0005-0000-0000-0000F4130000}"/>
    <cellStyle name="Хороший" xfId="45" builtinId="26" customBuiltin="1"/>
    <cellStyle name="Хороший 10" xfId="1166" xr:uid="{00000000-0005-0000-0000-0000F6130000}"/>
    <cellStyle name="Хороший 2" xfId="86" xr:uid="{00000000-0005-0000-0000-0000F7130000}"/>
    <cellStyle name="Хороший 2 2" xfId="181" xr:uid="{00000000-0005-0000-0000-0000F8130000}"/>
    <cellStyle name="Хороший 3" xfId="127" xr:uid="{00000000-0005-0000-0000-0000F9130000}"/>
    <cellStyle name="Хороший 4" xfId="256" xr:uid="{00000000-0005-0000-0000-0000FA130000}"/>
    <cellStyle name="Хороший 5" xfId="366" xr:uid="{00000000-0005-0000-0000-0000FB130000}"/>
    <cellStyle name="Хороший 6" xfId="456" xr:uid="{00000000-0005-0000-0000-0000FC130000}"/>
    <cellStyle name="Хороший 7" xfId="556" xr:uid="{00000000-0005-0000-0000-0000FD130000}"/>
    <cellStyle name="Хороший 8" xfId="642" xr:uid="{00000000-0005-0000-0000-0000FE130000}"/>
    <cellStyle name="Хороший 9" xfId="792" xr:uid="{00000000-0005-0000-0000-0000FF130000}"/>
  </cellStyles>
  <dxfs count="0"/>
  <tableStyles count="0" defaultTableStyle="TableStyleMedium9" defaultPivotStyle="PivotStyleLight16"/>
  <colors>
    <mruColors>
      <color rgb="FFFBDAFE"/>
      <color rgb="FFFFEEB9"/>
      <color rgb="FFF8BBFD"/>
      <color rgb="FFFFD10D"/>
      <color rgb="FFAE02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33</xdr:col>
      <xdr:colOff>0</xdr:colOff>
      <xdr:row>3</xdr:row>
      <xdr:rowOff>95250</xdr:rowOff>
    </xdr:from>
    <xdr:to>
      <xdr:col>33</xdr:col>
      <xdr:colOff>0</xdr:colOff>
      <xdr:row>5</xdr:row>
      <xdr:rowOff>95250</xdr:rowOff>
    </xdr:to>
    <xdr:sp macro="" textlink="">
      <xdr:nvSpPr>
        <xdr:cNvPr id="2" name="Текст 1">
          <a:extLst>
            <a:ext uri="{FF2B5EF4-FFF2-40B4-BE49-F238E27FC236}">
              <a16:creationId xmlns:a16="http://schemas.microsoft.com/office/drawing/2014/main" id="{00000000-0008-0000-2A00-000002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3" name="Текст 1">
          <a:extLst>
            <a:ext uri="{FF2B5EF4-FFF2-40B4-BE49-F238E27FC236}">
              <a16:creationId xmlns:a16="http://schemas.microsoft.com/office/drawing/2014/main" id="{00000000-0008-0000-2A00-000003000000}"/>
            </a:ext>
          </a:extLst>
        </xdr:cNvPr>
        <xdr:cNvSpPr txBox="1">
          <a:spLocks noChangeArrowheads="1"/>
        </xdr:cNvSpPr>
      </xdr:nvSpPr>
      <xdr:spPr bwMode="auto">
        <a:xfrm flipH="1">
          <a:off x="126682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4" name="Текст 1">
          <a:extLst>
            <a:ext uri="{FF2B5EF4-FFF2-40B4-BE49-F238E27FC236}">
              <a16:creationId xmlns:a16="http://schemas.microsoft.com/office/drawing/2014/main" id="{00000000-0008-0000-2A00-000004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5" name="Текст 1">
          <a:extLst>
            <a:ext uri="{FF2B5EF4-FFF2-40B4-BE49-F238E27FC236}">
              <a16:creationId xmlns:a16="http://schemas.microsoft.com/office/drawing/2014/main" id="{00000000-0008-0000-2A00-000005000000}"/>
            </a:ext>
          </a:extLst>
        </xdr:cNvPr>
        <xdr:cNvSpPr txBox="1">
          <a:spLocks noChangeArrowheads="1"/>
        </xdr:cNvSpPr>
      </xdr:nvSpPr>
      <xdr:spPr bwMode="auto">
        <a:xfrm flipH="1">
          <a:off x="12868275"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6" name="Текст 1">
          <a:extLst>
            <a:ext uri="{FF2B5EF4-FFF2-40B4-BE49-F238E27FC236}">
              <a16:creationId xmlns:a16="http://schemas.microsoft.com/office/drawing/2014/main" id="{00000000-0008-0000-2A00-000006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7" name="Текст 1">
          <a:extLst>
            <a:ext uri="{FF2B5EF4-FFF2-40B4-BE49-F238E27FC236}">
              <a16:creationId xmlns:a16="http://schemas.microsoft.com/office/drawing/2014/main" id="{00000000-0008-0000-2A00-000007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8" name="Текст 1">
          <a:extLst>
            <a:ext uri="{FF2B5EF4-FFF2-40B4-BE49-F238E27FC236}">
              <a16:creationId xmlns:a16="http://schemas.microsoft.com/office/drawing/2014/main" id="{00000000-0008-0000-2A00-000008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twoCellAnchor>
    <xdr:from>
      <xdr:col>33</xdr:col>
      <xdr:colOff>0</xdr:colOff>
      <xdr:row>3</xdr:row>
      <xdr:rowOff>95250</xdr:rowOff>
    </xdr:from>
    <xdr:to>
      <xdr:col>33</xdr:col>
      <xdr:colOff>0</xdr:colOff>
      <xdr:row>5</xdr:row>
      <xdr:rowOff>95250</xdr:rowOff>
    </xdr:to>
    <xdr:sp macro="" textlink="">
      <xdr:nvSpPr>
        <xdr:cNvPr id="9" name="Текст 1">
          <a:extLst>
            <a:ext uri="{FF2B5EF4-FFF2-40B4-BE49-F238E27FC236}">
              <a16:creationId xmlns:a16="http://schemas.microsoft.com/office/drawing/2014/main" id="{00000000-0008-0000-2A00-000009000000}"/>
            </a:ext>
          </a:extLst>
        </xdr:cNvPr>
        <xdr:cNvSpPr txBox="1">
          <a:spLocks noChangeArrowheads="1"/>
        </xdr:cNvSpPr>
      </xdr:nvSpPr>
      <xdr:spPr bwMode="auto">
        <a:xfrm flipH="1">
          <a:off x="20897850" y="609600"/>
          <a:ext cx="0" cy="3238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ru-RU" sz="1000" b="1" i="0" strike="noStrike">
              <a:solidFill>
                <a:srgbClr val="000000"/>
              </a:solidFill>
              <a:latin typeface="Arial Cyr"/>
            </a:rPr>
            <a:t>   </a:t>
          </a:r>
        </a:p>
        <a:p>
          <a:pPr algn="l" rtl="0">
            <a:defRPr sz="1000"/>
          </a:pPr>
          <a:r>
            <a:rPr lang="ru-RU" sz="1000" b="1" i="0" strike="noStrike">
              <a:solidFill>
                <a:srgbClr val="000000"/>
              </a:solidFill>
              <a:latin typeface="Arial Cyr"/>
            </a:rPr>
            <a:t> ПРАВИТЕЛЬСТВЕННЫЙ И ГАРАНТИРОВАННЫЙ ПРАВИТЕЛЬСТВОМ РЕСПУБЛИКИ КАЗАХСТАН ДОЛГ</a:t>
          </a: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a:p>
          <a:pPr algn="l" rtl="0">
            <a:defRPr sz="1000"/>
          </a:pPr>
          <a:endParaRPr lang="ru-RU" sz="1200" b="1" i="0" strike="noStrike">
            <a:solidFill>
              <a:srgbClr val="000000"/>
            </a:solidFill>
            <a:latin typeface="Arial Cyr"/>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user\Local%20Settings\Temporary%20Internet%20Files\Content.IE5\1IE4OPAM\&#1086;&#1087;&#1083;&#1072;&#1090;&#1072;%20&#1087;&#1086;%20&#1074;&#1077;&#1088;&#1089;&#1080;&#1080;%20&#1042;&#10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GEN\WEO\WEO-KAZ-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REAL\KAZ_BOP_mv.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dnikova\&#1086;&#1073;&#1084;&#1077;&#1085;\Documents%20and%20Settings\mironoom\&#1052;&#1086;&#1080;%20&#1076;&#1086;&#1082;&#1091;&#1084;&#1077;&#1085;&#1090;&#1099;\2508-01_&#1085;&#1086;&#1074;&#1099;&#108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1088;&#1091;&#1089;&#1083;&#1072;&#1085;\&#1084;&#1086;&#1085;&#1080;&#1090;&#1086;&#1088;&#1080;&#1085;&#1075;%200\&#1052;&#1086;&#1080;%20&#1076;&#1086;&#1082;&#1091;&#1084;&#1077;&#1085;&#1090;&#1099;\DEM\&#1052;&#1040;&#1058;&#1045;&#1056;&#1048;&#1040;&#1051;&#1067;%20&#1057;&#1054;&#1058;&#1056;%20&#1044;&#1069;&#1052;\Nurlan\&#1044;&#1051;&#1071;%20&#1054;&#1041;&#1053;&#1054;&#1042;&#1051;&#1045;&#1053;&#1048;&#1071;\&#1076;&#1083;&#1103;%20&#1086;&#1073;&#1085;\DEM\&#1055;&#1056;&#1045;&#1044;&#1055;&#1056;&#1048;&#1071;&#1058;&#1048;&#1071;%20&#1055;&#1054;%20&#1054;&#1058;&#1056;\1&#1053;&#1045;&#1060;&#1058;&#1045;&#1043;&#1040;&#1047;%20&#1048;%20&#1053;&#1045;&#1060;&#1058;&#1045;&#1055;&#1045;&#1056;%20&#1055;&#1056;&#1054;&#1052;\&#1054;&#1090;&#1088;&#1072;&#1089;&#1083;&#1100;\MF_AP4_d(&#1085;&#1077;&#1092;&#1090;%20&#1086;&#1090;&#108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6;&#1072;&#1089;&#1095;&#1077;&#1090;&#1099;%20&#1091;&#1089;&#1083;&#1091;&#1075;%20&#1087;&#1086;%20&#1052;&#1054;&#104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map\&#1041;&#1077;&#1082;&#1078;&#1072;&#1085;%20&#1054;&#1084;&#1072;&#1088;&#1086;&#1074;\0%20&#1053;&#1086;&#1074;&#1099;&#1081;%20&#1087;&#1086;&#1076;&#1093;&#1086;&#1076;%20&#1087;&#1088;&#1086;&#1075;&#1085;&#1086;&#1079;&#1080;&#1088;&#1086;&#1074;&#1072;&#1085;&#1080;&#1103;%20&#1086;&#1090;&#1088;&#1072;&#1089;&#1083;&#1077;&#1081;%20&#1091;&#1089;&#1083;&#1091;&#1075;\&#1052;&#1086;&#1076;&#1077;&#1083;&#1080;%20&#1085;&#1072;%20&#1086;&#1089;&#1085;&#1086;&#1074;&#1077;%20&#1052;&#1054;&#1041;-201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aalenova\Desktop\&#1052;&#1086;&#1080;%20&#1076;&#1086;&#1082;&#1091;&#1084;&#1077;&#1085;&#1090;&#1099;\&#1057;&#1087;&#1077;&#1094;&#1059;&#1087;&#1088;\&#1087;&#1088;&#1086;&#1075;&#1085;&#1086;&#1079;%20&#1085;&#1072;%202013&#1075;\&#1089;&#1074;&#1086;&#1076;_&#1086;&#1078;&#1080;&#1076;_&#1058;&#1053;&#1044;_2013,08.01.1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aalenova\Local%20Settings\Temporary%20Internet%20Files\Content.Outlook\B6FWA1RL\&#1054;&#1078;&#1080;&#1076;%20&#1085;&#1072;%202011%20&#1087;&#1086;%20&#1040;&#1090;&#1099;&#1088;&#1072;&#1091;&#1089;&#1082;&#1086;&#1081;%20&#1086;&#1073;&#1083;&#1072;&#1089;&#1090;&#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4.51\uap_1\DATA\US\ARM\REP\97ARMRED\TABLES\EDSSARMRED9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mt40\&#1044;&#1083;&#1103;%20&#1086;&#1073;&#1084;&#1077;&#1085;&#1072;\&#1044;&#1083;&#1103;%20&#1086;&#1073;&#1084;&#1077;&#1085;&#1072;\&#1082;%205.04.2008\&#1086;&#1073;&#1083;&#1072;&#1089;&#1090;&#1080;\&#1040;&#1082;&#1084;&#1086;&#1083;&#1080;&#1085;&#1089;&#1082;&#1072;&#1103;%20&#1086;&#1073;&#1083;\&#1042;%20&#1052;&#1080;&#1085;&#1058;&#1088;&#1091;&#1076;_2\&#1057;&#1042;&#1054;&#1044;%202009_&#1072;&#1087;&#1087;&#1072;&#1088;&#1072;&#109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mf1s\vol1\data\wrs\eu2\system\WRSTAB.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FOREX-DAILY"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ox\Docs\Documents%20and%20Settings\mironoom\&#1052;&#1086;&#1080;%20&#1076;&#1086;&#1082;&#1091;&#1084;&#1077;&#1085;&#1090;&#1099;\2508-01_&#1085;&#1086;&#1074;&#1099;&#108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2;&#1082;&#1088;&#1086;%20&#1073;&#1072;&#1079;&#1072;\&#1054;&#1092;&#1092;&#1096;&#1086;&#1088;&#1099;\&#1085;&#1077;&#1092;&#1090;&#1077;&#1075;&#1072;&#1079;\&#1057;&#1074;&#1086;&#107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p418\7.&#1080;&#1102;&#1083;&#1100;\WINDOWZ\TEMP\&#1076;&#1086;&#1089;&#1090;&#1091;&#1087;\f1n_nedo%2031.08.00&#107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ap_413_05\11-&#1052;&#1054;&#1071;%20&#1056;&#1040;&#1041;&#1054;&#1058;&#1040;\My%20Documents\Armenia\ArmMon0730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Alfiya\Revenue%20Report\Xls\Monitor99_03%20Adjusted%20for%20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umirbayev_da\AppData\Local\Microsoft\Windows\Temporary%20Internet%20Files\Content.Outlook\YFXN657S\&#1052;&#1086;&#1076;&#1077;&#1083;&#1080;%20&#1085;&#1072;%20&#1086;&#1089;&#1085;&#1086;&#1074;&#1077;%20&#1052;&#1054;&#1041;-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dnikova\&#1086;&#1073;&#1084;&#1077;&#1085;\EXCHANGLE\N_SVOD06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ATA\US\ARM\REP\97ARMRED\TABLES\EDSSARMRED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E\KAZ\BOP\KAZ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2;&#1077;&#1088;&#1091;&#1077;&#1088;&#1090;\&#1052;&#1072;&#1090;&#1077;&#1088;&#1080;&#1072;&#1083;&#1099;\&#1052;&#1080;&#1085;&#1080;&#1089;&#1090;&#1088;&#1091;\&#1057;&#1074;&#1086;&#1076;%20&#1076;&#1083;&#1103;%20&#1084;&#1080;&#1085;-&#1088;&#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1076;&#1086;&#1087;.&#1059;&#1089;&#1077;&#1085;&#1086;&#1074;&#1086;&#108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ahimzhanov\SharedDocs\Documents%20and%20Settings\NRahimzhanov\&#1052;&#1086;&#1080;%20&#1076;&#1086;&#1082;&#1091;&#1084;&#1077;&#1085;&#1090;&#1099;\&#1053;&#1077;%20&#1103;%20&#1072;&#1074;&#1090;&#1086;&#1088;\&#1048;&#1088;&#1072;\&#1050;&#1072;&#1089;&#1089;&#1072;97_2003_.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p_409_4\&#1087;&#1086;&#1083;&#1080;&#1081;&#1095;&#1091;&#1082;\&#1057;&#1074;&#1086;&#1076;&#1082;&#1080;%20&#1079;&#1072;%202001%20&#1075;\30.03.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User\Local%20Settings\Temporary%20Internet%20Files\Content.IE5\MBORQHIB\&#1041;&#1077;&#1082;&#1078;&#1072;&#1085;\&#1059;&#1090;&#1086;&#1095;&#1085;&#1077;&#1085;&#1080;&#1077;%2011-13%20&#1072;&#1087;&#1088;&#1077;&#1083;&#1100;\&#1042;&#1090;&#1086;&#1088;&#1086;&#1077;%20&#1059;&#1058;&#1054;&#1063;&#1053;&#1045;&#1053;&#1048;&#1045;%20&#1041;&#1070;&#1044;&#1046;&#1045;&#1058;&#1040;%202011%20(&#1072;&#1087;&#1088;&#1077;&#1083;&#1100;,%20&#1057;&#1042;&#1054;&#104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OS09\Users\Users\k.urazbayev\AppData\Local\Microsoft\Windows\INetCache\Content.Outlook\DO3LYSK9\&#1060;&#1052;%20&#1069;&#1082;&#1089;&#1048;&#1084;&#1041;&#1072;&#1085;&#1082;_&#1087;&#1086;%20&#1089;&#1090;&#1088;&#1072;&#1090;&#1077;&#1075;&#1080;&#1080;%20&#1089;&#1077;&#1073;&#1077;&#1089;&#1090;&#1086;&#1080;&#1084;%20&#1089;%20107.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ap_413_mira\&#1084;&#1072;&#1082;&#1088;&#1086;&#1073;&#1072;&#1079;&#1072;\&#1055;&#1055;%20(2003&#1075;.)\7%20&#1088;&#1072;&#1079;&#1076;&#1077;&#1083;\7%20&#1088;-&#10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ap_413_05\11-&#1052;&#1054;&#1071;%20&#1056;&#1040;&#1041;&#1054;&#1058;&#1040;\DATA\US\ARM\REP\97ARMRED\TABLES\EDSSARMRED9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udnikova\&#1086;&#1073;&#1084;&#1077;&#1085;\2002\&#1054;&#1089;&#1085;.%20&#1089;&#1088;\PRIL9_07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ahimzhanov\&#1044;&#1086;&#1082;&#1091;&#1084;&#1077;&#1085;&#1090;&#1099;\Documents%20and%20Settings\NRahimzhanov\&#1052;&#1086;&#1080;%20&#1076;&#1086;&#1082;&#1091;&#1084;&#1077;&#1085;&#1090;&#1099;\&#1053;&#1077;%20&#1103;%20&#1072;&#1074;&#1090;&#1086;&#1088;\&#1048;&#1088;&#1072;\&#1050;&#1072;&#1089;&#1089;&#1072;97_2003_.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dnikova\&#1086;&#1073;&#1084;&#1077;&#1085;\EXCHANGLE\NOV_2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1076;&#1083;&#1103;%20&#1082;&#1085;&#1080;&#1078;&#1082;&#1080;+\&#1089;&#1090;&#1088;&#1086;&#1081;&#1082;&#1072;\012\Documents%20and%20Settings\user\Local%20Settings\Temporary%20Internet%20Files\Content.IE5\1IE4OPAM\&#1086;&#1087;&#1083;&#1072;&#1090;&#1072;%20&#1087;&#1086;%20&#1074;&#1077;&#1088;&#1089;&#1080;&#1080;%20&#1042;&#104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S09\Users\Users\naskarova\Documents\Nailya\&#1055;&#1088;&#1086;&#1075;&#1085;&#1086;&#1079;&#1085;&#1099;&#1077;%20&#1088;&#1072;&#1089;&#1095;&#1077;&#1090;&#1099;\&#1055;&#1088;&#1086;&#1075;&#1085;&#1086;&#1079;%2016-45_26.02-01.03.16\&#1055;&#1088;&#1086;&#1075;&#1085;&#1086;&#1079;%20&#1060;&#1044;&#1056;&#1041;,&#1076;&#1086;&#1083;&#1075;&#1072;_01.03.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ATA\US\ARM\REP\97ARMRED\TABLES\EDSSARMRED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rkystaubaev\&#1052;&#1086;&#1080;%20&#1076;&#1086;&#1082;&#1091;&#1084;&#1077;&#1085;&#1090;&#1099;\&#1056;&#1091;&#1089;&#1083;&#1072;&#1085;\&#1055;&#1088;&#1086;&#1075;&#1085;&#1086;&#1079;&#1099;\&#1056;&#1072;&#1089;&#1095;&#1077;&#1090;&#1099;\8.%202010\&#1091;&#1090;&#1086;&#1095;&#1085;&#1077;&#1085;&#1080;&#1077;%20&#1056;&#1041;-2010_&#1084;&#1072;&#1088;&#1090;\DATA\US\ARM\REP\97ARMRED\TABLES\EDSSARMRED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Documents%20and%20Settings\ltleuberdieva\Application%20Data\Microsoft\Excel\DATA\US\ARM\REP\97ARMRED\TABLES\EDSSARMRED9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s07\&#1075;&#1086;&#1076;&#1086;&#1074;&#1086;&#1081;%20&#1086;&#1090;&#1095;&#1077;&#1090;\Users\rkystaubaev\AppData\Local\Microsoft\Windows\Temporary%20Internet%20Files\Content.Outlook\B88YH1D7\&#1057;&#1090;&#1072;&#1090;&#1080;&#1089;&#1090;&#1080;&#1082;&#1072;\&#1055;&#1086;%20&#1089;&#1099;&#1088;&#1100;&#1077;&#1074;&#1080;&#1082;&#1072;&#1084;%20&#1079;&#1072;%202015%20&#1075;&#1086;&#107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 val="#REF"/>
      <sheetName val="Расчет ДСДПУР"/>
      <sheetName val="067 100 (АПП не имеющ.право) "/>
      <sheetName val="оплата%20по%20версии%20ВЖ.xlsx"/>
    </sheetNames>
    <definedNames>
      <definedName name="__________prt1" refersTo="#ССЫЛКА!"/>
      <definedName name="__________prt2" refersTo="#ССЫЛКА!"/>
      <definedName name="__________prt3" refersTo="#ССЫЛКА!"/>
      <definedName name="__________prt4" refersTo="#ССЫЛКА!"/>
      <definedName name="__________prt5" refersTo="#ССЫЛКА!"/>
      <definedName name="__________prt6" refersTo="#ССЫЛКА!"/>
      <definedName name="__________prt7" refersTo="#ССЫЛКА!"/>
      <definedName name="__________prt8" refersTo="#ССЫЛКА!"/>
      <definedName name="_________prt1" refersTo="#ССЫЛКА!"/>
      <definedName name="_________prt2" refersTo="#ССЫЛКА!"/>
      <definedName name="_________prt3" refersTo="#ССЫЛКА!"/>
      <definedName name="_________prt4" refersTo="#ССЫЛКА!"/>
      <definedName name="_________prt5" refersTo="#ССЫЛКА!"/>
      <definedName name="_________prt6" refersTo="#ССЫЛКА!"/>
      <definedName name="_________prt7" refersTo="#ССЫЛКА!"/>
      <definedName name="_________prt8" refersTo="#ССЫЛКА!"/>
      <definedName name="________prt1" refersTo="#ССЫЛКА!"/>
      <definedName name="________prt2" refersTo="#ССЫЛКА!"/>
      <definedName name="________prt3" refersTo="#ССЫЛКА!"/>
      <definedName name="________prt4" refersTo="#ССЫЛКА!"/>
      <definedName name="________prt5" refersTo="#ССЫЛКА!"/>
      <definedName name="________prt6" refersTo="#ССЫЛКА!"/>
      <definedName name="________prt7" refersTo="#ССЫЛКА!"/>
      <definedName name="________prt8" refersTo="#ССЫЛКА!"/>
      <definedName name="_______prt1" refersTo="#ССЫЛКА!"/>
      <definedName name="_______prt2" refersTo="#ССЫЛКА!"/>
      <definedName name="_______prt3" refersTo="#ССЫЛКА!"/>
      <definedName name="_______prt4" refersTo="#ССЫЛКА!"/>
      <definedName name="_______prt5" refersTo="#ССЫЛКА!"/>
      <definedName name="_______prt6" refersTo="#ССЫЛКА!"/>
      <definedName name="_______prt7" refersTo="#ССЫЛКА!"/>
      <definedName name="_______prt8" refersTo="#ССЫЛКА!"/>
      <definedName name="______prt1" refersTo="#ССЫЛКА!"/>
      <definedName name="______prt2" refersTo="#ССЫЛКА!"/>
      <definedName name="______prt3" refersTo="#ССЫЛКА!"/>
      <definedName name="______prt4" refersTo="#ССЫЛКА!"/>
      <definedName name="______prt5" refersTo="#ССЫЛКА!"/>
      <definedName name="______prt6" refersTo="#ССЫЛКА!"/>
      <definedName name="______prt7" refersTo="#ССЫЛКА!"/>
      <definedName name="______prt8" refersTo="#ССЫЛКА!"/>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
      <sheetName val="Micro"/>
      <sheetName val="ControlSheet"/>
      <sheetName val="REAL-weo"/>
      <sheetName val="MON-weo"/>
      <sheetName val="FISCAL-weo"/>
      <sheetName val="BoP-weo"/>
      <sheetName val="QC"/>
    </sheetNames>
    <sheetDataSet>
      <sheetData sheetId="0"/>
      <sheetData sheetId="1"/>
      <sheetData sheetId="2"/>
      <sheetData sheetId="3" refreshError="1"/>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private"/>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DBS"/>
      <sheetName val="TOT"/>
      <sheetName val="OIL"/>
      <sheetName val="FDI"/>
      <sheetName val="EXP"/>
      <sheetName val="IMP"/>
      <sheetName val="SRV"/>
      <sheetName val="INC"/>
      <sheetName val="BOP"/>
      <sheetName val="TB1"/>
      <sheetName val="TB6"/>
      <sheetName val="TB7"/>
      <sheetName val="TB8"/>
      <sheetName val="WEO"/>
      <sheetName val="SC N"/>
      <sheetName val="KAZ_BOP_mv"/>
    </sheetNames>
    <sheetDataSet>
      <sheetData sheetId="0" refreshError="1"/>
      <sheetData sheetId="1" refreshError="1">
        <row r="36">
          <cell r="AF36">
            <v>2</v>
          </cell>
        </row>
      </sheetData>
      <sheetData sheetId="2" refreshError="1"/>
      <sheetData sheetId="3" refreshError="1"/>
      <sheetData sheetId="4" refreshError="1">
        <row r="42">
          <cell r="AJ42">
            <v>35.56</v>
          </cell>
          <cell r="AK42">
            <v>100</v>
          </cell>
          <cell r="AL42">
            <v>70</v>
          </cell>
          <cell r="AM42">
            <v>30</v>
          </cell>
          <cell r="AN42">
            <v>400</v>
          </cell>
          <cell r="AO42">
            <v>400</v>
          </cell>
        </row>
        <row r="72">
          <cell r="AK72">
            <v>166.9</v>
          </cell>
          <cell r="AL72">
            <v>152.4</v>
          </cell>
          <cell r="AM72">
            <v>153.9</v>
          </cell>
          <cell r="AN72">
            <v>50</v>
          </cell>
          <cell r="AO72">
            <v>30</v>
          </cell>
        </row>
        <row r="113">
          <cell r="AK113">
            <v>47.7</v>
          </cell>
          <cell r="AL113">
            <v>46.4</v>
          </cell>
          <cell r="AM113">
            <v>48.3</v>
          </cell>
          <cell r="AN113">
            <v>47.3</v>
          </cell>
          <cell r="AO113">
            <v>48.6</v>
          </cell>
        </row>
      </sheetData>
      <sheetData sheetId="5" refreshError="1"/>
      <sheetData sheetId="6" refreshError="1"/>
      <sheetData sheetId="7" refreshError="1"/>
      <sheetData sheetId="8" refreshError="1"/>
      <sheetData sheetId="9" refreshError="1">
        <row r="7">
          <cell r="A7">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EXP"/>
      <sheetName val="IN"/>
      <sheetName val="DBF"/>
    </sheetNames>
    <definedNames>
      <definedName name="cbroc.cbroc"/>
      <definedName name="prez1"/>
      <definedName name="печ_гиш"/>
      <definedName name="печ_диспспр"/>
      <definedName name="печ_кн"/>
      <definedName name="печ_кн1"/>
      <definedName name="печ_кн11"/>
      <definedName name="печ_месп"/>
      <definedName name="печ_меср"/>
      <definedName name="печ_оснспр"/>
      <definedName name="печ_отч"/>
      <definedName name="печ_отч1"/>
      <definedName name="печ_пл1"/>
      <definedName name="печать" sheetId="5"/>
      <definedName name="печать_перкв"/>
      <definedName name="печать_рабкв"/>
      <definedName name="сброс.сброс"/>
      <definedName name="сброс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L (2)"/>
      <sheetName val="NUL"/>
      <sheetName val="ANALYSIS"/>
      <sheetName val="QUICK"/>
      <sheetName val="PLAN"/>
      <sheetName val="BANKRUPTCY"/>
      <sheetName val="DETAIL"/>
      <sheetName val="Currency"/>
      <sheetName val="Preset"/>
      <sheetName val="NWC"/>
      <sheetName val="CUR_ASS-1"/>
      <sheetName val="CUR_LIAB-1"/>
      <sheetName val="LIQUIDITY-1"/>
      <sheetName val="LIQUIDITY-2"/>
      <sheetName val="CUR_ASS-2"/>
      <sheetName val="CUR_LIAB-2"/>
      <sheetName val="SALES"/>
      <sheetName val="PROFIT"/>
      <sheetName val="TURNOVER"/>
      <sheetName val="ROE"/>
      <sheetName val="LABOUR"/>
      <sheetName val="Text Set"/>
      <sheetName val="Phrase Set"/>
      <sheetName val="Plan Group"/>
      <sheetName val="Plan Set"/>
      <sheetName val="SuperPlan Set"/>
      <sheetName val="Detail Set"/>
      <sheetName val="dlgRecover"/>
      <sheetName val="dlgText"/>
      <sheetName val="dlgPerAnalysis"/>
      <sheetName val="Reports"/>
      <sheetName val="dlgView"/>
      <sheetName val="dlgAbout"/>
      <sheetName val="dlgSuperPlan"/>
      <sheetName val="dlgPlanSetup"/>
      <sheetName val="dlgPrint"/>
      <sheetName val="dlgChPlanning"/>
      <sheetName val="dlgPlan"/>
      <sheetName val="dlgGoto"/>
      <sheetName val="dlgSelMove"/>
      <sheetName val="dlgProdPlan"/>
      <sheetName val="prgOpen"/>
      <sheetName val="prgPrint"/>
      <sheetName val="prgVM"/>
      <sheetName val="prgGoto"/>
      <sheetName val="prgService"/>
      <sheetName val="prgView"/>
      <sheetName val="prgPlan"/>
      <sheetName val="prgDetail"/>
      <sheetName val="prgGraph"/>
      <sheetName val="prgQuick"/>
      <sheetName val="prgWord"/>
      <sheetName val="prgTextResults"/>
      <sheetName val="prgSuperPlan"/>
      <sheetName val="Акмолинская"/>
      <sheetName val="реестр "/>
      <sheetName val="Мартук"/>
      <sheetName val="Мугалжар"/>
      <sheetName val="Темир"/>
      <sheetName val="Уил"/>
      <sheetName val="программа по сокращ на 01.07.10"/>
      <sheetName val="на коллегию"/>
      <sheetName val="январь"/>
      <sheetName val="февраль"/>
      <sheetName val="март"/>
      <sheetName val="апрель"/>
      <sheetName val="май"/>
      <sheetName val="июнь"/>
      <sheetName val="июль"/>
      <sheetName val="август"/>
      <sheetName val="сентябрь"/>
      <sheetName val="макро"/>
      <sheetName val="рыжик"/>
      <sheetName val="Баланс"/>
      <sheetName val="Варианты фин."/>
      <sheetName val="БЗ в рамках лим."/>
      <sheetName val="Доп. БЗ "/>
      <sheetName val="проблемн.  кор"/>
      <sheetName val="причина соц."/>
      <sheetName val="причины реальный"/>
      <sheetName val="причина силовой"/>
      <sheetName val="проблемн. "/>
      <sheetName val="проблемн.  (2)"/>
      <sheetName val="расходы"/>
      <sheetName val="Налог. и таможен"/>
      <sheetName val="проектн групп"/>
      <sheetName val="Приложение"/>
      <sheetName val="3 отдел"/>
      <sheetName val="MF_AP4_d(нефт отр)"/>
      <sheetName val="#ССЫЛКА"/>
      <sheetName val="ЯНВ_99"/>
      <sheetName val="N_SVOD"/>
      <sheetName val="EXP"/>
      <sheetName val="IN"/>
      <sheetName val="DB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49 Тип I"/>
      <sheetName val="Структура Услуг"/>
      <sheetName val="Лист2"/>
      <sheetName val="Лист3"/>
    </sheetNames>
    <sheetDataSet>
      <sheetData sheetId="0"/>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4"/>
      <sheetName val="Т налогов"/>
      <sheetName val="Т использ импорт прод"/>
      <sheetName val="Т использ отечеств прод"/>
      <sheetName val="БАЗА КИК"/>
      <sheetName val="Отрасли 68-49"/>
      <sheetName val="Код 68-15"/>
      <sheetName val="СТ по регионам"/>
      <sheetName val="Данные по 15 ВЭД"/>
      <sheetName val="Ценовая МОБ"/>
      <sheetName val="МОБ-49 Тип I"/>
      <sheetName val="Эффекты МОБ Тип I"/>
      <sheetName val="Результат Тип I"/>
      <sheetName val="МОБ-49 Тип II"/>
      <sheetName val="Эффекты МОБ Тип II"/>
      <sheetName val="Результат Тип II"/>
      <sheetName val="Эффекты КС"/>
      <sheetName val="Выпуск-КС"/>
      <sheetName val="МОБ-15 Тип I"/>
      <sheetName val="Эффекты МОБ-15 Тип I"/>
      <sheetName val="Эффект занятости МОБ-15 Тип I"/>
      <sheetName val="Результат МОБ-15 Тип I"/>
      <sheetName val="Эффект дохода"/>
      <sheetName val="Эффект занятости"/>
      <sheetName val="Эффект капитала"/>
      <sheetName val="Мультипликаторы типа I"/>
      <sheetName val="Мультипликаторы типа II"/>
      <sheetName val="Эффекты МОБ-49-Тип 1"/>
    </sheetNames>
    <sheetDataSet>
      <sheetData sheetId="0">
        <row r="89">
          <cell r="E89">
            <v>0.61636715009040488</v>
          </cell>
          <cell r="F89">
            <v>0.60789494258003041</v>
          </cell>
          <cell r="G89">
            <v>0.73515540191784756</v>
          </cell>
          <cell r="H89">
            <v>0.58935716541587135</v>
          </cell>
          <cell r="I89">
            <v>0.66824267023611472</v>
          </cell>
          <cell r="J89">
            <v>0.71224663248258824</v>
          </cell>
          <cell r="K89">
            <v>0.52407678059176066</v>
          </cell>
          <cell r="L89">
            <v>0.52303648495107624</v>
          </cell>
          <cell r="M89">
            <v>0.51555823422243252</v>
          </cell>
          <cell r="N89">
            <v>0.58376401347531437</v>
          </cell>
          <cell r="O89">
            <v>0.53646687189434583</v>
          </cell>
          <cell r="P89">
            <v>0.71444258663951477</v>
          </cell>
          <cell r="Q89">
            <v>0.57184281629288036</v>
          </cell>
          <cell r="R89">
            <v>0.72630055196919585</v>
          </cell>
          <cell r="S89">
            <v>0.85008985242261981</v>
          </cell>
          <cell r="T89">
            <v>0.65947399418853936</v>
          </cell>
          <cell r="U89">
            <v>0.58055642183906009</v>
          </cell>
          <cell r="V89">
            <v>0.53746428250942047</v>
          </cell>
          <cell r="W89">
            <v>0.41705747939694143</v>
          </cell>
          <cell r="X89">
            <v>0.48432272321719316</v>
          </cell>
          <cell r="Y89">
            <v>0.48290144361203557</v>
          </cell>
          <cell r="Z89">
            <v>0.70388668608468463</v>
          </cell>
          <cell r="AA89">
            <v>0.50724318176412553</v>
          </cell>
          <cell r="AB89">
            <v>0.48926349979107392</v>
          </cell>
          <cell r="AC89">
            <v>0.47378026235941784</v>
          </cell>
          <cell r="AD89">
            <v>0.53553717295796044</v>
          </cell>
          <cell r="AE89">
            <v>0.47946201425100926</v>
          </cell>
          <cell r="AF89">
            <v>0.46062123634494934</v>
          </cell>
          <cell r="AG89">
            <v>0.46152536919416304</v>
          </cell>
          <cell r="AH89">
            <v>0.53439411244578794</v>
          </cell>
          <cell r="AI89">
            <v>0.75538943974398898</v>
          </cell>
          <cell r="AJ89">
            <v>0.62619601789242141</v>
          </cell>
          <cell r="AK89">
            <v>0.67706195987960383</v>
          </cell>
          <cell r="AL89">
            <v>0.60786863199563035</v>
          </cell>
          <cell r="AM89">
            <v>0.5505281395397702</v>
          </cell>
          <cell r="AN89">
            <v>0.58530132397160073</v>
          </cell>
          <cell r="AO89">
            <v>0.7157510156365805</v>
          </cell>
          <cell r="AP89">
            <v>0.50976726239791526</v>
          </cell>
          <cell r="AQ89">
            <v>0.49757699378182046</v>
          </cell>
          <cell r="AR89">
            <v>0.53913043959091778</v>
          </cell>
          <cell r="AS89">
            <v>0.5422514340698632</v>
          </cell>
          <cell r="AT89">
            <v>0.51285497082586862</v>
          </cell>
          <cell r="AU89">
            <v>0.46631311937488623</v>
          </cell>
          <cell r="AV89">
            <v>0.67257983103681973</v>
          </cell>
          <cell r="AW89">
            <v>0.7084185003911545</v>
          </cell>
          <cell r="AX89">
            <v>0.70404886452363136</v>
          </cell>
          <cell r="AY89">
            <v>0.58749564449023672</v>
          </cell>
          <cell r="AZ89">
            <v>0.45123031984128092</v>
          </cell>
          <cell r="BA89">
            <v>0.5216713558049314</v>
          </cell>
          <cell r="BB89">
            <v>0.69247394955118935</v>
          </cell>
          <cell r="BC89">
            <v>0.67013603723465898</v>
          </cell>
          <cell r="BD89">
            <v>0.63506028475755771</v>
          </cell>
          <cell r="BE89">
            <v>0.58820842137156149</v>
          </cell>
          <cell r="BF89">
            <v>0.57466033111646631</v>
          </cell>
          <cell r="BG89">
            <v>0.71341142922690026</v>
          </cell>
          <cell r="BH89">
            <v>0.70914140473262088</v>
          </cell>
          <cell r="BI89">
            <v>0.73750162394090735</v>
          </cell>
          <cell r="BJ89">
            <v>0.71677451652296875</v>
          </cell>
          <cell r="BK89">
            <v>0.81180527902258148</v>
          </cell>
          <cell r="BL89">
            <v>0.60611692305205322</v>
          </cell>
          <cell r="BM89">
            <v>0.62178708879944478</v>
          </cell>
          <cell r="BN89">
            <v>0.4415854081658408</v>
          </cell>
          <cell r="BO89">
            <v>0.58495417998960464</v>
          </cell>
          <cell r="BP89">
            <v>0.41524932419206595</v>
          </cell>
          <cell r="BQ89">
            <v>0.42270333538007232</v>
          </cell>
          <cell r="BR89">
            <v>0.48960219081045236</v>
          </cell>
          <cell r="BS89">
            <v>0.71318004162236426</v>
          </cell>
          <cell r="BT89">
            <v>1</v>
          </cell>
        </row>
      </sheetData>
      <sheetData sheetId="1"/>
      <sheetData sheetId="2"/>
      <sheetData sheetId="3"/>
      <sheetData sheetId="4"/>
      <sheetData sheetId="5"/>
      <sheetData sheetId="6"/>
      <sheetData sheetId="7"/>
      <sheetData sheetId="8"/>
      <sheetData sheetId="9"/>
      <sheetData sheetId="10"/>
      <sheetData sheetId="11">
        <row r="53">
          <cell r="E53">
            <v>1.6299075192012469</v>
          </cell>
          <cell r="F53">
            <v>1.7320656100965184</v>
          </cell>
          <cell r="G53">
            <v>1.4454734125501245</v>
          </cell>
          <cell r="H53">
            <v>1.706325907169107</v>
          </cell>
          <cell r="I53">
            <v>1.5425060723630111</v>
          </cell>
          <cell r="J53">
            <v>1.4785529794845902</v>
          </cell>
          <cell r="K53">
            <v>1.8475493739776523</v>
          </cell>
          <cell r="L53">
            <v>1.8510171716574251</v>
          </cell>
          <cell r="M53">
            <v>1.838167905980306</v>
          </cell>
          <cell r="N53">
            <v>1.7102494000068742</v>
          </cell>
          <cell r="O53">
            <v>1.7683801416656182</v>
          </cell>
          <cell r="P53">
            <v>1.4917717078023394</v>
          </cell>
          <cell r="Q53">
            <v>1.7056895495874538</v>
          </cell>
          <cell r="R53">
            <v>1.452631848374464</v>
          </cell>
          <cell r="S53">
            <v>1.2307789120639794</v>
          </cell>
          <cell r="T53">
            <v>1.5867944933826124</v>
          </cell>
          <cell r="U53">
            <v>1.7672613609260566</v>
          </cell>
          <cell r="V53">
            <v>1.8124172366517746</v>
          </cell>
          <cell r="W53">
            <v>1.8052175112759621</v>
          </cell>
          <cell r="X53">
            <v>1.8877707941808022</v>
          </cell>
          <cell r="Y53">
            <v>1.5349608788347995</v>
          </cell>
          <cell r="Z53">
            <v>1.8330954600020588</v>
          </cell>
          <cell r="AA53">
            <v>1.8982335045251892</v>
          </cell>
          <cell r="AB53">
            <v>1.9261943996293591</v>
          </cell>
          <cell r="AC53">
            <v>1.9550536258622004</v>
          </cell>
          <cell r="AD53">
            <v>1.9723023456157294</v>
          </cell>
          <cell r="AE53">
            <v>1.8480791433647772</v>
          </cell>
          <cell r="AF53">
            <v>1.7240620183069315</v>
          </cell>
          <cell r="AG53">
            <v>1.6572471707770766</v>
          </cell>
          <cell r="AH53">
            <v>1.5130399676491926</v>
          </cell>
          <cell r="AI53">
            <v>1.8795772355741569</v>
          </cell>
          <cell r="AJ53">
            <v>1.8071870703173869</v>
          </cell>
          <cell r="AK53">
            <v>1.8096840191335222</v>
          </cell>
          <cell r="AL53">
            <v>1.8884924605419462</v>
          </cell>
          <cell r="AM53">
            <v>1.9533303301755878</v>
          </cell>
          <cell r="AN53">
            <v>1.4916671194640219</v>
          </cell>
          <cell r="AO53">
            <v>1.6708291180677548</v>
          </cell>
          <cell r="AP53">
            <v>1.6627520213602311</v>
          </cell>
          <cell r="AQ53">
            <v>1.5397109620684619</v>
          </cell>
          <cell r="AR53">
            <v>1.4474922246918629</v>
          </cell>
          <cell r="AS53">
            <v>1.3255315619003281</v>
          </cell>
          <cell r="AT53">
            <v>1.6854918117560287</v>
          </cell>
          <cell r="AU53">
            <v>1.6325279112108344</v>
          </cell>
          <cell r="AV53">
            <v>1.9293963046475533</v>
          </cell>
          <cell r="AW53">
            <v>1.7409521911909136</v>
          </cell>
          <cell r="AX53">
            <v>1.9639347276018218</v>
          </cell>
          <cell r="AY53">
            <v>1.8424161316342726</v>
          </cell>
          <cell r="AZ53">
            <v>1.4537970012711328</v>
          </cell>
          <cell r="BA53">
            <v>1</v>
          </cell>
        </row>
      </sheetData>
      <sheetData sheetId="12"/>
      <sheetData sheetId="13">
        <row r="380">
          <cell r="BC380">
            <v>0.83208547722727944</v>
          </cell>
        </row>
        <row r="381">
          <cell r="BC381">
            <v>0.94088501066544139</v>
          </cell>
        </row>
        <row r="382">
          <cell r="BC382">
            <v>0.99999005072337144</v>
          </cell>
        </row>
        <row r="383">
          <cell r="BC383">
            <v>0.99157306060575368</v>
          </cell>
        </row>
        <row r="384">
          <cell r="BC384">
            <v>0.8752540054922674</v>
          </cell>
        </row>
        <row r="385">
          <cell r="BC385">
            <v>1</v>
          </cell>
        </row>
        <row r="386">
          <cell r="BC386">
            <v>0.99354516364371726</v>
          </cell>
        </row>
        <row r="387">
          <cell r="BC387">
            <v>0.88457825518979971</v>
          </cell>
        </row>
        <row r="388">
          <cell r="BC388">
            <v>0.99587160736106206</v>
          </cell>
        </row>
        <row r="389">
          <cell r="BC389">
            <v>1</v>
          </cell>
        </row>
        <row r="390">
          <cell r="BC390">
            <v>0.93015266646795802</v>
          </cell>
        </row>
        <row r="391">
          <cell r="BC391">
            <v>0.98358056752537759</v>
          </cell>
        </row>
        <row r="392">
          <cell r="BC392">
            <v>0.89043727903465641</v>
          </cell>
        </row>
        <row r="393">
          <cell r="BC393">
            <v>0.99876568054527703</v>
          </cell>
        </row>
        <row r="394">
          <cell r="BC394">
            <v>0.95161756127290931</v>
          </cell>
        </row>
        <row r="395">
          <cell r="BC395">
            <v>0.99400842961017488</v>
          </cell>
        </row>
        <row r="396">
          <cell r="BC396">
            <v>0.96797802871509109</v>
          </cell>
        </row>
        <row r="397">
          <cell r="BC397">
            <v>0.99740568048484779</v>
          </cell>
        </row>
        <row r="398">
          <cell r="BC398">
            <v>0.99984429590781154</v>
          </cell>
        </row>
        <row r="399">
          <cell r="BC399">
            <v>0.99938906394352844</v>
          </cell>
        </row>
        <row r="400">
          <cell r="BC400">
            <v>0.99902713836862711</v>
          </cell>
        </row>
        <row r="401">
          <cell r="BC401">
            <v>0.9940808975550427</v>
          </cell>
        </row>
        <row r="402">
          <cell r="BC402">
            <v>0.92399111950316293</v>
          </cell>
        </row>
        <row r="403">
          <cell r="BC403">
            <v>0.93596762237380804</v>
          </cell>
        </row>
        <row r="404">
          <cell r="BC404">
            <v>0.98294248923493999</v>
          </cell>
        </row>
        <row r="405">
          <cell r="BC405">
            <v>0.9999983667287401</v>
          </cell>
        </row>
        <row r="406">
          <cell r="BC406">
            <v>0.98837486736563085</v>
          </cell>
        </row>
        <row r="407">
          <cell r="BC407">
            <v>0.94224850845638808</v>
          </cell>
        </row>
        <row r="408">
          <cell r="BC408">
            <v>0.99971138122513914</v>
          </cell>
        </row>
        <row r="409">
          <cell r="BC409">
            <v>1</v>
          </cell>
        </row>
        <row r="410">
          <cell r="BC410">
            <v>0.93846152594168508</v>
          </cell>
        </row>
        <row r="411">
          <cell r="BC411">
            <v>0.99999987140568602</v>
          </cell>
        </row>
        <row r="412">
          <cell r="BC412">
            <v>0.99838640622267971</v>
          </cell>
        </row>
        <row r="413">
          <cell r="BC413">
            <v>0.98404526888739652</v>
          </cell>
        </row>
        <row r="414">
          <cell r="BC414">
            <v>0.95848757730884815</v>
          </cell>
        </row>
        <row r="415">
          <cell r="BC415">
            <v>0.9869898546697905</v>
          </cell>
        </row>
        <row r="416">
          <cell r="BC416">
            <v>0.96570406007407961</v>
          </cell>
        </row>
        <row r="417">
          <cell r="BC417">
            <v>0.99872699325485703</v>
          </cell>
        </row>
        <row r="418">
          <cell r="BC418">
            <v>0.94579248694285845</v>
          </cell>
        </row>
        <row r="419">
          <cell r="BC419">
            <v>0.89404966705067501</v>
          </cell>
        </row>
        <row r="420">
          <cell r="BC420">
            <v>0.99893166191736449</v>
          </cell>
        </row>
        <row r="421">
          <cell r="BC421">
            <v>0.91867893801274747</v>
          </cell>
        </row>
        <row r="422">
          <cell r="BC422">
            <v>0.96416738042749117</v>
          </cell>
        </row>
        <row r="423">
          <cell r="BC423">
            <v>0.99999821627021934</v>
          </cell>
        </row>
        <row r="424">
          <cell r="BC424">
            <v>0.99999941040533857</v>
          </cell>
        </row>
        <row r="425">
          <cell r="BC425">
            <v>0.99223823984598536</v>
          </cell>
        </row>
        <row r="426">
          <cell r="BC426">
            <v>0.9954021657401515</v>
          </cell>
        </row>
        <row r="427">
          <cell r="BC427">
            <v>0.99986913505136366</v>
          </cell>
        </row>
        <row r="428">
          <cell r="BC428">
            <v>1</v>
          </cell>
        </row>
      </sheetData>
      <sheetData sheetId="14">
        <row r="53">
          <cell r="E53">
            <v>1.8810158895957714</v>
          </cell>
          <cell r="F53">
            <v>2.2092409676235785</v>
          </cell>
          <cell r="G53">
            <v>1.7529431743657375</v>
          </cell>
          <cell r="H53">
            <v>2.1263730895439421</v>
          </cell>
          <cell r="I53">
            <v>1.7129080957537757</v>
          </cell>
          <cell r="J53">
            <v>1.6113834686926094</v>
          </cell>
          <cell r="K53">
            <v>2.274520150530297</v>
          </cell>
          <cell r="L53">
            <v>2.2286013826811049</v>
          </cell>
          <cell r="M53">
            <v>2.1993325448535632</v>
          </cell>
          <cell r="N53">
            <v>2.1780329882088596</v>
          </cell>
          <cell r="O53">
            <v>2.0070412218979956</v>
          </cell>
          <cell r="P53">
            <v>1.6630758226651081</v>
          </cell>
          <cell r="Q53">
            <v>2.1413815531566911</v>
          </cell>
          <cell r="R53">
            <v>1.7316720108352632</v>
          </cell>
          <cell r="S53">
            <v>1.3346051217113333</v>
          </cell>
          <cell r="T53">
            <v>1.9348641367378632</v>
          </cell>
          <cell r="U53">
            <v>2.1009450802399501</v>
          </cell>
          <cell r="V53">
            <v>2.3304451387602048</v>
          </cell>
          <cell r="W53">
            <v>1.9621718602589873</v>
          </cell>
          <cell r="X53">
            <v>2.1832765129110254</v>
          </cell>
          <cell r="Y53">
            <v>1.7207184431398663</v>
          </cell>
          <cell r="Z53">
            <v>2.1602555520013587</v>
          </cell>
          <cell r="AA53">
            <v>2.234911640519964</v>
          </cell>
          <cell r="AB53">
            <v>2.2575217177881286</v>
          </cell>
          <cell r="AC53">
            <v>2.3282833481189984</v>
          </cell>
          <cell r="AD53">
            <v>2.3391478797757266</v>
          </cell>
          <cell r="AE53">
            <v>2.1696297093030532</v>
          </cell>
          <cell r="AF53">
            <v>2.110811419873218</v>
          </cell>
          <cell r="AG53">
            <v>1.9232462232947554</v>
          </cell>
          <cell r="AH53">
            <v>1.7501485375008075</v>
          </cell>
          <cell r="AI53">
            <v>2.3284833544699537</v>
          </cell>
          <cell r="AJ53">
            <v>2.1881556880004274</v>
          </cell>
          <cell r="AK53">
            <v>2.2428018059359638</v>
          </cell>
          <cell r="AL53">
            <v>2.4981413117786104</v>
          </cell>
          <cell r="AM53">
            <v>2.3844720049879724</v>
          </cell>
          <cell r="AN53">
            <v>1.8350829764284569</v>
          </cell>
          <cell r="AO53">
            <v>1.9750407197790456</v>
          </cell>
          <cell r="AP53">
            <v>1.9806975350587226</v>
          </cell>
          <cell r="AQ53">
            <v>1.9150452321626616</v>
          </cell>
          <cell r="AR53">
            <v>1.816406766258009</v>
          </cell>
          <cell r="AS53">
            <v>1.4430474610700232</v>
          </cell>
          <cell r="AT53">
            <v>2.1928246193565841</v>
          </cell>
          <cell r="AU53">
            <v>2.0723014021805453</v>
          </cell>
          <cell r="AV53">
            <v>2.5125725587875722</v>
          </cell>
          <cell r="AW53">
            <v>2.3634353211732635</v>
          </cell>
          <cell r="AX53">
            <v>2.5217457923831064</v>
          </cell>
          <cell r="AY53">
            <v>2.3218282743628658</v>
          </cell>
          <cell r="AZ53">
            <v>1.757840751266768</v>
          </cell>
          <cell r="BA53">
            <v>2.0539676447636892</v>
          </cell>
        </row>
      </sheetData>
      <sheetData sheetId="15"/>
      <sheetData sheetId="16"/>
      <sheetData sheetId="17"/>
      <sheetData sheetId="18">
        <row r="30">
          <cell r="E30">
            <v>0.62566994527507069</v>
          </cell>
          <cell r="F30">
            <v>0.61406291840126848</v>
          </cell>
          <cell r="G30">
            <v>0.5216713558049314</v>
          </cell>
          <cell r="H30">
            <v>0.53646687189434583</v>
          </cell>
          <cell r="I30">
            <v>0.68665553944850444</v>
          </cell>
          <cell r="J30">
            <v>0.59378646689026515</v>
          </cell>
          <cell r="K30">
            <v>0.48128341244320139</v>
          </cell>
          <cell r="L30">
            <v>0.6883486491967532</v>
          </cell>
          <cell r="M30">
            <v>0.47054786290298589</v>
          </cell>
          <cell r="N30">
            <v>0.62324319732119871</v>
          </cell>
          <cell r="O30">
            <v>0.55699300684624464</v>
          </cell>
          <cell r="P30">
            <v>0.70388668608468463</v>
          </cell>
          <cell r="Q30">
            <v>0.49219318344218793</v>
          </cell>
          <cell r="R30">
            <v>0.50929627686368284</v>
          </cell>
          <cell r="S30">
            <v>0.41612659882020198</v>
          </cell>
        </row>
        <row r="135">
          <cell r="T135">
            <v>0.8444784956419471</v>
          </cell>
        </row>
        <row r="136">
          <cell r="T136">
            <v>0.7869567682320503</v>
          </cell>
        </row>
        <row r="137">
          <cell r="T137">
            <v>0.99947162873234507</v>
          </cell>
        </row>
        <row r="138">
          <cell r="T138">
            <v>0.93015266646795802</v>
          </cell>
        </row>
        <row r="139">
          <cell r="T139">
            <v>0.86435659043039925</v>
          </cell>
        </row>
        <row r="140">
          <cell r="T140">
            <v>0.94224850845638808</v>
          </cell>
        </row>
        <row r="141">
          <cell r="T141">
            <v>0.99984429590781154</v>
          </cell>
        </row>
        <row r="142">
          <cell r="T142">
            <v>0.85897287931329336</v>
          </cell>
        </row>
        <row r="143">
          <cell r="T143">
            <v>0.87100448721065449</v>
          </cell>
        </row>
        <row r="144">
          <cell r="T144">
            <v>0.95590283295639522</v>
          </cell>
        </row>
        <row r="145">
          <cell r="T145">
            <v>0.99355019223856911</v>
          </cell>
        </row>
        <row r="146">
          <cell r="T146">
            <v>0.99902713836862711</v>
          </cell>
        </row>
        <row r="147">
          <cell r="T147">
            <v>0.93230573971747255</v>
          </cell>
        </row>
        <row r="148">
          <cell r="T148">
            <v>0.92631057295716113</v>
          </cell>
        </row>
        <row r="149">
          <cell r="T149">
            <v>0.99223823984598536</v>
          </cell>
        </row>
      </sheetData>
      <sheetData sheetId="19"/>
      <sheetData sheetId="20">
        <row r="25">
          <cell r="E25">
            <v>1.2816726129811076</v>
          </cell>
          <cell r="F25">
            <v>3.0198970306529054</v>
          </cell>
          <cell r="G25">
            <v>2.1825028425959907</v>
          </cell>
          <cell r="H25">
            <v>4.4754994128377321</v>
          </cell>
          <cell r="I25">
            <v>1.5980707975094484</v>
          </cell>
          <cell r="J25">
            <v>1.4848035450178962</v>
          </cell>
          <cell r="K25">
            <v>5.7052290143691335</v>
          </cell>
          <cell r="L25">
            <v>1.4075139750898782</v>
          </cell>
          <cell r="M25">
            <v>1.6547459371953377</v>
          </cell>
          <cell r="N25">
            <v>1.5116064192410825</v>
          </cell>
          <cell r="O25">
            <v>1.3327973530071908</v>
          </cell>
          <cell r="P25">
            <v>2.5667400664602091</v>
          </cell>
          <cell r="Q25">
            <v>1.8556257211054521</v>
          </cell>
          <cell r="R25">
            <v>1.4891876753730799</v>
          </cell>
          <cell r="S25">
            <v>1.2459515756027686</v>
          </cell>
        </row>
      </sheetData>
      <sheetData sheetId="21"/>
      <sheetData sheetId="22"/>
      <sheetData sheetId="23">
        <row r="4">
          <cell r="BJ4">
            <v>1.2842850242094592</v>
          </cell>
        </row>
        <row r="5">
          <cell r="BJ5">
            <v>1.1289954837046441</v>
          </cell>
        </row>
        <row r="6">
          <cell r="BJ6">
            <v>1.2247531758904198</v>
          </cell>
        </row>
        <row r="7">
          <cell r="BJ7">
            <v>1.6844145623910514</v>
          </cell>
        </row>
        <row r="8">
          <cell r="BJ8">
            <v>8.7407560255631136</v>
          </cell>
        </row>
        <row r="9">
          <cell r="BJ9">
            <v>4.3846121536571845</v>
          </cell>
        </row>
        <row r="10">
          <cell r="BJ10">
            <v>2.0385227614937453</v>
          </cell>
        </row>
        <row r="11">
          <cell r="BJ11">
            <v>2.2337146338520015</v>
          </cell>
        </row>
        <row r="12">
          <cell r="BJ12">
            <v>1.7462595056668446</v>
          </cell>
        </row>
        <row r="13">
          <cell r="BJ13">
            <v>1.9543355294039499</v>
          </cell>
        </row>
        <row r="14">
          <cell r="BJ14">
            <v>4.6531522291512308</v>
          </cell>
        </row>
        <row r="15">
          <cell r="BJ15">
            <v>7.2057555098671697</v>
          </cell>
        </row>
        <row r="16">
          <cell r="BJ16">
            <v>1.8349129090793113</v>
          </cell>
        </row>
        <row r="17">
          <cell r="BJ17">
            <v>1.5767059806399077</v>
          </cell>
        </row>
        <row r="18">
          <cell r="BJ18">
            <v>1.3153987237775109</v>
          </cell>
        </row>
        <row r="19">
          <cell r="BJ19">
            <v>3.374797525775044</v>
          </cell>
        </row>
        <row r="20">
          <cell r="BJ20">
            <v>3.5841073013585274</v>
          </cell>
        </row>
        <row r="21">
          <cell r="BJ21">
            <v>1.8617513333408546</v>
          </cell>
        </row>
        <row r="22">
          <cell r="BJ22">
            <v>4.5918094237291571</v>
          </cell>
        </row>
        <row r="23">
          <cell r="BJ23">
            <v>1.7639655462112109</v>
          </cell>
        </row>
        <row r="24">
          <cell r="BJ24">
            <v>2.6415086487088897</v>
          </cell>
        </row>
        <row r="25">
          <cell r="BJ25">
            <v>2.3555957763056758</v>
          </cell>
        </row>
        <row r="26">
          <cell r="BJ26">
            <v>1.8282224019723863</v>
          </cell>
        </row>
        <row r="27">
          <cell r="BJ27">
            <v>2.7723293385770984</v>
          </cell>
        </row>
        <row r="28">
          <cell r="BJ28">
            <v>2.6981682382101826</v>
          </cell>
        </row>
        <row r="29">
          <cell r="BJ29">
            <v>1.2699266855068967</v>
          </cell>
        </row>
        <row r="30">
          <cell r="BJ30">
            <v>1.5802216967913669</v>
          </cell>
        </row>
        <row r="31">
          <cell r="BJ31">
            <v>1.5447504461243209</v>
          </cell>
        </row>
        <row r="32">
          <cell r="BJ32">
            <v>2.1587364666059385</v>
          </cell>
        </row>
        <row r="33">
          <cell r="BJ33">
            <v>1.4062944877882264</v>
          </cell>
        </row>
        <row r="34">
          <cell r="BJ34">
            <v>1.6968297750191534</v>
          </cell>
        </row>
        <row r="35">
          <cell r="BJ35">
            <v>1.6680963283747714</v>
          </cell>
        </row>
        <row r="36">
          <cell r="BJ36">
            <v>1.6190479185540516</v>
          </cell>
        </row>
        <row r="37">
          <cell r="BJ37">
            <v>1.2114672476165893</v>
          </cell>
        </row>
        <row r="38">
          <cell r="BJ38">
            <v>1.6560802438497713</v>
          </cell>
        </row>
        <row r="39">
          <cell r="BJ39">
            <v>1.4163156332570916</v>
          </cell>
        </row>
        <row r="40">
          <cell r="BJ40">
            <v>1.4945481360091013</v>
          </cell>
        </row>
        <row r="41">
          <cell r="BJ41">
            <v>1.36167906095978</v>
          </cell>
        </row>
        <row r="42">
          <cell r="BJ42">
            <v>1.505412626057121</v>
          </cell>
        </row>
        <row r="43">
          <cell r="BJ43">
            <v>1.419673258975007</v>
          </cell>
        </row>
        <row r="44">
          <cell r="BJ44">
            <v>2.6797846482258496</v>
          </cell>
        </row>
        <row r="45">
          <cell r="BJ45">
            <v>1.8276777154503818</v>
          </cell>
        </row>
        <row r="46">
          <cell r="BJ46">
            <v>1.383217947005118</v>
          </cell>
        </row>
        <row r="47">
          <cell r="BJ47">
            <v>1.4016301183534774</v>
          </cell>
        </row>
        <row r="48">
          <cell r="BJ48">
            <v>1.1230029294174699</v>
          </cell>
        </row>
        <row r="49">
          <cell r="BJ49">
            <v>1.2332584322717264</v>
          </cell>
        </row>
        <row r="50">
          <cell r="BJ50">
            <v>1.309406553334254</v>
          </cell>
        </row>
        <row r="51">
          <cell r="BJ51">
            <v>1.2258732217724797</v>
          </cell>
        </row>
        <row r="52">
          <cell r="BJ52">
            <v>1</v>
          </cell>
        </row>
      </sheetData>
      <sheetData sheetId="24"/>
      <sheetData sheetId="25"/>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Б"/>
      <sheetName val="НФ"/>
      <sheetName val="акмол"/>
      <sheetName val="актюб"/>
      <sheetName val="алмат"/>
      <sheetName val="атыр"/>
      <sheetName val="вко"/>
      <sheetName val="алматы"/>
      <sheetName val="астана"/>
      <sheetName val="жамб"/>
      <sheetName val="зко"/>
      <sheetName val="караг"/>
      <sheetName val="кост"/>
      <sheetName val="кызыл"/>
      <sheetName val="манг"/>
      <sheetName val="павл"/>
      <sheetName val="ско"/>
      <sheetName val="ю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Б_НФ"/>
      <sheetName val="РБ_НФ _каз_"/>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_аппарат"/>
      <sheetName val="00"/>
      <sheetName val="апп_2009"/>
      <sheetName val="Аршалы"/>
      <sheetName val="Акколь"/>
      <sheetName val="Астрах."/>
      <sheetName val="Атбасар"/>
      <sheetName val="Буланды"/>
      <sheetName val="Ереймент."/>
      <sheetName val="Егиндык."/>
      <sheetName val="Енбек."/>
      <sheetName val="Есиль"/>
      <sheetName val="Зеренда"/>
      <sheetName val="Коргалжы"/>
      <sheetName val="Сандыкт."/>
      <sheetName val="Жаксы"/>
      <sheetName val="Жаркаин."/>
      <sheetName val="Шортан."/>
      <sheetName val="Щучинск"/>
      <sheetName val="Целиногр."/>
      <sheetName val="Степног."/>
      <sheetName val="Кокше"/>
      <sheetName val="99"/>
      <sheetName val="проверка"/>
      <sheetName val="отклонен"/>
      <sheetName val="СВОД 2009_аппарат"/>
      <sheetName val="bop-weo"/>
      <sheetName val="22"/>
      <sheetName val="СМП_СЗТ_моделирование"/>
      <sheetName val="1.1_нцоз_прогноз"/>
      <sheetName val="Main"/>
      <sheetName val="2"/>
      <sheetName val="Изменения"/>
      <sheetName val="1"/>
      <sheetName val="DEPLETION TOOL"/>
      <sheetName val="FY16_"/>
      <sheetName val="Общий охват"/>
      <sheetName val="охват по напр"/>
      <sheetName val="Активные меры занятости"/>
      <sheetName val="меры по Труд"/>
      <sheetName val="Свод обучение "/>
      <sheetName val="Трудоустройство вариант 2"/>
      <sheetName val="Трудоустройство 2"/>
      <sheetName val="Свод обучение"/>
      <sheetName val="Серпін"/>
      <sheetName val="обучение Типо (МОН)"/>
      <sheetName val="краткосрочные"/>
      <sheetName val="продолжающие"/>
      <sheetName val="ЖК  обучение"/>
      <sheetName val="ЖК Гранты"/>
      <sheetName val=" ЖК кредиты"/>
      <sheetName val="гранты 100,200 мрп"/>
      <sheetName val="срм на дому"/>
      <sheetName val="МП с учетом жас маман"/>
      <sheetName val="Обучение ОСП"/>
      <sheetName val="Кредиты доп средства"/>
      <sheetName val="Свод микрокредит"/>
      <sheetName val="кредит город"/>
      <sheetName val="кредит село"/>
      <sheetName val="кредит село (нац. фонд)"/>
      <sheetName val="кредитование за счет возратных "/>
      <sheetName val="2 напр. дополнительные рм."/>
      <sheetName val="Гарантирование микрокредитов"/>
      <sheetName val="Операционные затраты МФО"/>
      <sheetName val="ООР"/>
      <sheetName val="Переходящие с СРМ, МП, ООР"/>
      <sheetName val=" трудовая мобильность сводная"/>
      <sheetName val="переселение из южных"/>
      <sheetName val="Оралманы"/>
      <sheetName val="субсидии работодателям"/>
      <sheetName val="развитие инфрастр. и ЖКХ"/>
      <sheetName val="инфраструктуры в разрезе"/>
      <sheetName val="финансы (уточнены)"/>
      <sheetName val="финансы (анализ)"/>
      <sheetName val="финансы продолжение (анализ)"/>
      <sheetName val="кредит город (анализ)"/>
      <sheetName val="финансы"/>
      <sheetName val="финансы 2"/>
      <sheetName val="фин продолж"/>
      <sheetName val="консалт"/>
      <sheetName val="7"/>
      <sheetName val="расш по 146  _2_"/>
      <sheetName val="067 100 (апп не имеющ.право) "/>
      <sheetName val="Население "/>
      <sheetName val="vars"/>
    </sheetNames>
    <sheetDataSet>
      <sheetData sheetId="0">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1">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2">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3">
        <row r="2">
          <cell r="A2" t="str">
            <v xml:space="preserve">фонда оплаты труда  гражданских служащих, работников организаций, содержащихся за счет средств государственного бюджета, </v>
          </cell>
        </row>
      </sheetData>
      <sheetData sheetId="4" refreshError="1">
        <row r="2">
          <cell r="A2" t="str">
            <v xml:space="preserve">фонда оплаты труда  гражданских служащих, работников организаций, содержащихся за счет средств государственного бюджета, </v>
          </cell>
        </row>
        <row r="3">
          <cell r="C3" t="str">
            <v>работников казенных предприятий на __2009 год   по Аккольскому району</v>
          </cell>
        </row>
        <row r="6">
          <cell r="A6" t="str">
            <v>8712</v>
          </cell>
        </row>
        <row r="8">
          <cell r="A8" t="str">
            <v>Категория должностей</v>
          </cell>
          <cell r="B8" t="str">
            <v>Стаж работы по специальности</v>
          </cell>
          <cell r="C8" t="str">
            <v>Коэффициенты для исчисления ДО (ставок)</v>
          </cell>
          <cell r="D8" t="str">
            <v xml:space="preserve">количество штатных единиц (ставок) </v>
          </cell>
          <cell r="E8" t="str">
            <v>Сумма должностных окладов в месяц, тыс.тенге</v>
          </cell>
          <cell r="F8" t="str">
            <v>Повышение должностного оклада (ставки) за работу в сельской местности</v>
          </cell>
          <cell r="H8" t="str">
            <v>Сумма должностного оклада в месяц с учетом повышения, тыс.тенге</v>
          </cell>
          <cell r="I8" t="str">
            <v>Надтарифная часть, тыс.тенге</v>
          </cell>
          <cell r="AZ8" t="str">
            <v>Месячный фонд заработной платы, .тыс.тенге</v>
          </cell>
          <cell r="BA8" t="str">
            <v>Годовой фонд заработной платы, млн.тенге.тенге</v>
          </cell>
          <cell r="BB8" t="str">
            <v>Среднемесячная заработная плата в месяц на 1 работника, тенге</v>
          </cell>
        </row>
        <row r="9">
          <cell r="J9" t="str">
            <v xml:space="preserve">За выполнение обязанностей временно отсутствующего работника </v>
          </cell>
          <cell r="M9" t="str">
            <v>Работникам, занятым на тяжелых (особо тяжелых) физических работах и работах с врекдными (особо вредными) и опасными  (особо опасными) условиями труда</v>
          </cell>
          <cell r="P9" t="str">
            <v xml:space="preserve">За особые условия </v>
          </cell>
          <cell r="S9" t="str">
            <v>Прочее</v>
          </cell>
          <cell r="V9" t="str">
            <v>За ученую степень</v>
          </cell>
          <cell r="Y9" t="str">
            <v>За работу в ночное время</v>
          </cell>
          <cell r="AB9" t="str">
            <v>За работу в праздничные и выходные дни</v>
          </cell>
          <cell r="AE9" t="str">
            <v>За психоэмоциональные  нагрузки</v>
          </cell>
          <cell r="AH9" t="str">
            <v>Дополнительная оплата труда за проживание  на территориях  радиационного риска</v>
          </cell>
          <cell r="AK9" t="str">
            <v>Коэффициент за проживание в зонах экологического бедствия</v>
          </cell>
          <cell r="AN9" t="str">
            <v>Прочее</v>
          </cell>
          <cell r="AQ9" t="str">
            <v>За классную квалификацию</v>
          </cell>
          <cell r="AT9" t="str">
            <v>За квалификацинную категорию</v>
          </cell>
          <cell r="AW9" t="str">
            <v xml:space="preserve">За почетное звание </v>
          </cell>
        </row>
        <row r="10">
          <cell r="F10" t="str">
            <v>Кол-во шт.ед</v>
          </cell>
          <cell r="G10" t="str">
            <v>Сумма, тыс.тенге</v>
          </cell>
          <cell r="J10" t="str">
            <v>Кол-во шт.ед</v>
          </cell>
          <cell r="K10" t="str">
            <v>доплата в %</v>
          </cell>
          <cell r="L10" t="str">
            <v>Сумма, тыс.тенге</v>
          </cell>
          <cell r="M10" t="str">
            <v>Кол-во шт.ед</v>
          </cell>
          <cell r="N10" t="str">
            <v>доплата в %</v>
          </cell>
          <cell r="O10" t="str">
            <v>Сумма, тыс.тенге</v>
          </cell>
          <cell r="P10" t="str">
            <v>Кол-во шт.ед</v>
          </cell>
          <cell r="Q10" t="str">
            <v>доплата в %</v>
          </cell>
          <cell r="R10" t="str">
            <v>Сумма, тыс.тенге</v>
          </cell>
          <cell r="S10" t="str">
            <v>Кол-во шт.ед</v>
          </cell>
          <cell r="T10" t="str">
            <v>доплата в %</v>
          </cell>
          <cell r="U10" t="str">
            <v>Сумма, тыс.тенге</v>
          </cell>
          <cell r="V10" t="str">
            <v>Кол-во шт.ед</v>
          </cell>
          <cell r="W10" t="str">
            <v>доплата в %</v>
          </cell>
          <cell r="X10" t="str">
            <v>Сумма, тыс.тенге</v>
          </cell>
          <cell r="Y10" t="str">
            <v>Кол-во шт.ед</v>
          </cell>
          <cell r="Z10" t="str">
            <v>доплата в %</v>
          </cell>
          <cell r="AA10" t="str">
            <v>Сумма, тыс.тенге</v>
          </cell>
          <cell r="AB10" t="str">
            <v>Кол-во шт.ед</v>
          </cell>
          <cell r="AC10" t="str">
            <v>доплата в %</v>
          </cell>
          <cell r="AD10" t="str">
            <v>Сумма, тыс.тенге</v>
          </cell>
          <cell r="AE10" t="str">
            <v>Кол-во шт.ед</v>
          </cell>
          <cell r="AF10" t="str">
            <v>доплата в %</v>
          </cell>
          <cell r="AG10" t="str">
            <v>Сумма, тыс.тенге</v>
          </cell>
          <cell r="AH10" t="str">
            <v>Кол-во шт.ед</v>
          </cell>
          <cell r="AI10" t="str">
            <v>доплата в %</v>
          </cell>
          <cell r="AJ10" t="str">
            <v>Сумма, тыс.тенге</v>
          </cell>
          <cell r="AK10" t="str">
            <v>Кол-во шт.ед</v>
          </cell>
          <cell r="AL10" t="str">
            <v>доплата в %</v>
          </cell>
          <cell r="AM10" t="str">
            <v>Сумма, тыс.тенге</v>
          </cell>
          <cell r="AN10" t="str">
            <v>Кол-во шт.ед</v>
          </cell>
          <cell r="AO10" t="str">
            <v>доплата в %</v>
          </cell>
          <cell r="AP10" t="str">
            <v>Сумма, тыс.тенге</v>
          </cell>
          <cell r="AQ10" t="str">
            <v>Кол-во шт.ед</v>
          </cell>
          <cell r="AR10" t="str">
            <v>доплата в %</v>
          </cell>
          <cell r="AS10" t="str">
            <v>Сумма, тыс.тенге</v>
          </cell>
          <cell r="AT10" t="str">
            <v>Кол-во шт.ед</v>
          </cell>
          <cell r="AU10" t="str">
            <v>доплата в %</v>
          </cell>
          <cell r="AV10" t="str">
            <v>Сумма, тыс.тенге</v>
          </cell>
          <cell r="AW10" t="str">
            <v>Кол-во шт.ед</v>
          </cell>
          <cell r="AX10" t="str">
            <v>Размер от БДО</v>
          </cell>
          <cell r="AY10" t="str">
            <v>Сумма, тыс.тенге</v>
          </cell>
        </row>
        <row r="11">
          <cell r="A11" t="str">
            <v>G</v>
          </cell>
          <cell r="B11">
            <v>0</v>
          </cell>
          <cell r="C11" t="b">
            <v>1</v>
          </cell>
        </row>
        <row r="13">
          <cell r="A13">
            <v>1</v>
          </cell>
          <cell r="B13">
            <v>2</v>
          </cell>
          <cell r="C13">
            <v>3</v>
          </cell>
          <cell r="D13">
            <v>4</v>
          </cell>
          <cell r="E13">
            <v>5</v>
          </cell>
          <cell r="F13">
            <v>6</v>
          </cell>
          <cell r="G13">
            <v>7</v>
          </cell>
          <cell r="H13">
            <v>8</v>
          </cell>
          <cell r="I13">
            <v>9</v>
          </cell>
          <cell r="J13">
            <v>10</v>
          </cell>
          <cell r="K13">
            <v>11</v>
          </cell>
          <cell r="L13">
            <v>12</v>
          </cell>
          <cell r="M13">
            <v>13</v>
          </cell>
          <cell r="N13">
            <v>14</v>
          </cell>
          <cell r="O13">
            <v>15</v>
          </cell>
          <cell r="P13">
            <v>16</v>
          </cell>
          <cell r="Q13">
            <v>17</v>
          </cell>
          <cell r="R13">
            <v>18</v>
          </cell>
          <cell r="S13">
            <v>19</v>
          </cell>
          <cell r="T13">
            <v>20</v>
          </cell>
          <cell r="U13">
            <v>21</v>
          </cell>
          <cell r="V13">
            <v>22</v>
          </cell>
          <cell r="W13">
            <v>23</v>
          </cell>
          <cell r="X13">
            <v>24</v>
          </cell>
          <cell r="Y13">
            <v>25</v>
          </cell>
          <cell r="Z13">
            <v>26</v>
          </cell>
          <cell r="AA13">
            <v>27</v>
          </cell>
          <cell r="AB13">
            <v>28</v>
          </cell>
          <cell r="AC13">
            <v>29</v>
          </cell>
          <cell r="AD13">
            <v>30</v>
          </cell>
          <cell r="AE13">
            <v>31</v>
          </cell>
          <cell r="AF13">
            <v>32</v>
          </cell>
          <cell r="AG13">
            <v>33</v>
          </cell>
          <cell r="AH13">
            <v>34</v>
          </cell>
          <cell r="AI13">
            <v>35</v>
          </cell>
          <cell r="AJ13">
            <v>36</v>
          </cell>
          <cell r="AK13">
            <v>37</v>
          </cell>
          <cell r="AL13">
            <v>38</v>
          </cell>
          <cell r="AM13">
            <v>39</v>
          </cell>
          <cell r="AN13">
            <v>40</v>
          </cell>
          <cell r="AO13">
            <v>41</v>
          </cell>
          <cell r="AP13">
            <v>42</v>
          </cell>
          <cell r="AQ13">
            <v>43</v>
          </cell>
          <cell r="AR13">
            <v>44</v>
          </cell>
          <cell r="AS13">
            <v>45</v>
          </cell>
          <cell r="AT13">
            <v>46</v>
          </cell>
          <cell r="AU13">
            <v>47</v>
          </cell>
          <cell r="AV13">
            <v>48</v>
          </cell>
          <cell r="AW13">
            <v>49</v>
          </cell>
          <cell r="AX13">
            <v>50</v>
          </cell>
          <cell r="AY13">
            <v>51</v>
          </cell>
          <cell r="AZ13">
            <v>52</v>
          </cell>
          <cell r="BA13">
            <v>53</v>
          </cell>
          <cell r="BB13">
            <v>54</v>
          </cell>
        </row>
        <row r="14">
          <cell r="A14" t="str">
            <v>1. Специалисты по категориям Реестра должностей</v>
          </cell>
        </row>
        <row r="15">
          <cell r="A15" t="str">
            <v>G - 1</v>
          </cell>
          <cell r="B15" t="str">
            <v>до года</v>
          </cell>
          <cell r="C15">
            <v>4.29</v>
          </cell>
        </row>
        <row r="16">
          <cell r="B16" t="str">
            <v>с 1 до 2</v>
          </cell>
          <cell r="C16">
            <v>4.37</v>
          </cell>
        </row>
        <row r="17">
          <cell r="B17" t="str">
            <v>с 2 до 3</v>
          </cell>
          <cell r="C17">
            <v>4.46</v>
          </cell>
        </row>
        <row r="18">
          <cell r="B18" t="str">
            <v>с 3 до 5</v>
          </cell>
          <cell r="C18">
            <v>4.55</v>
          </cell>
        </row>
        <row r="19">
          <cell r="B19" t="str">
            <v>с 5 до 7</v>
          </cell>
          <cell r="C19">
            <v>4.6500000000000004</v>
          </cell>
        </row>
        <row r="20">
          <cell r="B20" t="str">
            <v>с 7  до  9</v>
          </cell>
          <cell r="C20">
            <v>4.76</v>
          </cell>
        </row>
        <row r="21">
          <cell r="B21" t="str">
            <v>с 9 до 11</v>
          </cell>
          <cell r="C21">
            <v>4.8499999999999996</v>
          </cell>
        </row>
        <row r="22">
          <cell r="B22" t="str">
            <v>с 11 до 14</v>
          </cell>
          <cell r="C22">
            <v>4.9400000000000004</v>
          </cell>
        </row>
        <row r="23">
          <cell r="B23" t="str">
            <v>с 14 до 17</v>
          </cell>
          <cell r="C23">
            <v>5.03</v>
          </cell>
        </row>
        <row r="24">
          <cell r="B24" t="str">
            <v>с 17 до 20</v>
          </cell>
          <cell r="C24">
            <v>5.0999999999999996</v>
          </cell>
        </row>
        <row r="25">
          <cell r="B25" t="str">
            <v>свыше 20</v>
          </cell>
          <cell r="C25">
            <v>5.15</v>
          </cell>
        </row>
        <row r="26">
          <cell r="B26" t="str">
            <v>Итого</v>
          </cell>
        </row>
        <row r="27">
          <cell r="A27" t="str">
            <v>G - 2</v>
          </cell>
          <cell r="B27" t="str">
            <v>до года</v>
          </cell>
          <cell r="C27">
            <v>3.99</v>
          </cell>
        </row>
        <row r="28">
          <cell r="B28" t="str">
            <v>с 1 до 2</v>
          </cell>
          <cell r="C28">
            <v>4.07</v>
          </cell>
        </row>
        <row r="29">
          <cell r="B29" t="str">
            <v>с 2 до 3</v>
          </cell>
          <cell r="C29">
            <v>4.1500000000000004</v>
          </cell>
        </row>
        <row r="30">
          <cell r="B30" t="str">
            <v>с 3 до 5</v>
          </cell>
          <cell r="C30">
            <v>4.24</v>
          </cell>
        </row>
        <row r="31">
          <cell r="B31" t="str">
            <v>с 5 до 7</v>
          </cell>
          <cell r="C31">
            <v>4.33</v>
          </cell>
        </row>
        <row r="32">
          <cell r="B32" t="str">
            <v>с 7  до  9</v>
          </cell>
          <cell r="C32">
            <v>4.42</v>
          </cell>
        </row>
        <row r="33">
          <cell r="B33" t="str">
            <v>с 9 до 11</v>
          </cell>
          <cell r="C33">
            <v>4.51</v>
          </cell>
        </row>
        <row r="34">
          <cell r="B34" t="str">
            <v>с 11 до 14</v>
          </cell>
          <cell r="C34">
            <v>4.59</v>
          </cell>
        </row>
        <row r="35">
          <cell r="B35" t="str">
            <v>с 14 до 17</v>
          </cell>
          <cell r="C35">
            <v>4.68</v>
          </cell>
        </row>
        <row r="36">
          <cell r="B36" t="str">
            <v>с 17 до 20</v>
          </cell>
          <cell r="C36">
            <v>4.7300000000000004</v>
          </cell>
        </row>
        <row r="37">
          <cell r="B37" t="str">
            <v>свыше 20</v>
          </cell>
          <cell r="C37">
            <v>4.78</v>
          </cell>
        </row>
        <row r="38">
          <cell r="B38" t="str">
            <v>Итого</v>
          </cell>
        </row>
        <row r="39">
          <cell r="A39" t="str">
            <v>G - 3</v>
          </cell>
          <cell r="B39" t="str">
            <v>до года</v>
          </cell>
          <cell r="C39">
            <v>3.72</v>
          </cell>
        </row>
        <row r="40">
          <cell r="B40" t="str">
            <v>с 1 до 2</v>
          </cell>
          <cell r="C40">
            <v>3.8</v>
          </cell>
        </row>
        <row r="41">
          <cell r="B41" t="str">
            <v>с 2 до 3</v>
          </cell>
          <cell r="C41">
            <v>3.87</v>
          </cell>
        </row>
        <row r="42">
          <cell r="B42" t="str">
            <v>с 3 до 5</v>
          </cell>
          <cell r="C42">
            <v>3.95</v>
          </cell>
        </row>
        <row r="43">
          <cell r="B43" t="str">
            <v>с 5 до 7</v>
          </cell>
          <cell r="C43">
            <v>4.04</v>
          </cell>
        </row>
        <row r="44">
          <cell r="B44" t="str">
            <v>с 7  до  9</v>
          </cell>
          <cell r="C44">
            <v>4.12</v>
          </cell>
        </row>
        <row r="45">
          <cell r="B45" t="str">
            <v>с 9 до 11</v>
          </cell>
          <cell r="C45">
            <v>4.21</v>
          </cell>
        </row>
        <row r="46">
          <cell r="B46" t="str">
            <v>с 11 до 14</v>
          </cell>
          <cell r="C46">
            <v>4.29</v>
          </cell>
        </row>
        <row r="47">
          <cell r="B47" t="str">
            <v>с 14 до 17</v>
          </cell>
          <cell r="C47">
            <v>4.37</v>
          </cell>
        </row>
        <row r="48">
          <cell r="B48" t="str">
            <v>с 17 до 20</v>
          </cell>
          <cell r="C48">
            <v>4.42</v>
          </cell>
        </row>
        <row r="49">
          <cell r="B49" t="str">
            <v>свыше 20</v>
          </cell>
          <cell r="C49">
            <v>4.46</v>
          </cell>
        </row>
        <row r="50">
          <cell r="B50" t="str">
            <v>Итого</v>
          </cell>
        </row>
        <row r="51">
          <cell r="A51" t="str">
            <v>G - 4</v>
          </cell>
          <cell r="B51" t="str">
            <v>до года</v>
          </cell>
          <cell r="C51">
            <v>3.41</v>
          </cell>
        </row>
        <row r="52">
          <cell r="B52" t="str">
            <v>с 1 до 2</v>
          </cell>
          <cell r="C52">
            <v>3.47</v>
          </cell>
        </row>
        <row r="53">
          <cell r="B53" t="str">
            <v>с 2 до 3</v>
          </cell>
          <cell r="C53">
            <v>3.54</v>
          </cell>
        </row>
        <row r="54">
          <cell r="B54" t="str">
            <v>с 3 до 5</v>
          </cell>
          <cell r="C54">
            <v>3.61</v>
          </cell>
        </row>
        <row r="55">
          <cell r="B55" t="str">
            <v>с 5 до 7</v>
          </cell>
          <cell r="C55">
            <v>3.69</v>
          </cell>
        </row>
        <row r="56">
          <cell r="B56" t="str">
            <v>с 7  до  9</v>
          </cell>
          <cell r="C56">
            <v>3.77</v>
          </cell>
        </row>
        <row r="57">
          <cell r="B57" t="str">
            <v>с 9 до 11</v>
          </cell>
          <cell r="C57">
            <v>3.85</v>
          </cell>
        </row>
        <row r="58">
          <cell r="B58" t="str">
            <v>с 11 до 14</v>
          </cell>
          <cell r="C58">
            <v>3.93</v>
          </cell>
        </row>
        <row r="59">
          <cell r="B59" t="str">
            <v>с 14 до 17</v>
          </cell>
          <cell r="C59">
            <v>4</v>
          </cell>
        </row>
        <row r="60">
          <cell r="B60" t="str">
            <v>с 17 до 20</v>
          </cell>
          <cell r="C60">
            <v>4.04</v>
          </cell>
        </row>
        <row r="61">
          <cell r="B61" t="str">
            <v>свыше 20</v>
          </cell>
          <cell r="C61">
            <v>4.08</v>
          </cell>
        </row>
        <row r="62">
          <cell r="B62" t="str">
            <v>Итого</v>
          </cell>
        </row>
        <row r="63">
          <cell r="A63" t="str">
            <v>G - 5</v>
          </cell>
          <cell r="B63" t="str">
            <v>до года</v>
          </cell>
          <cell r="C63">
            <v>3.17</v>
          </cell>
        </row>
        <row r="64">
          <cell r="B64" t="str">
            <v>с 1 до 2</v>
          </cell>
          <cell r="C64">
            <v>3.22</v>
          </cell>
        </row>
        <row r="65">
          <cell r="B65" t="str">
            <v>с 2 до 3</v>
          </cell>
          <cell r="C65">
            <v>3.29</v>
          </cell>
        </row>
        <row r="66">
          <cell r="B66" t="str">
            <v>с 3 до 5</v>
          </cell>
          <cell r="C66">
            <v>3.37</v>
          </cell>
        </row>
        <row r="67">
          <cell r="B67" t="str">
            <v>с 5 до 7</v>
          </cell>
          <cell r="C67">
            <v>3.43</v>
          </cell>
        </row>
        <row r="68">
          <cell r="B68" t="str">
            <v>с 7  до  9</v>
          </cell>
          <cell r="C68">
            <v>3.51</v>
          </cell>
        </row>
        <row r="69">
          <cell r="B69" t="str">
            <v>с 9 до 11</v>
          </cell>
          <cell r="C69">
            <v>3.59</v>
          </cell>
        </row>
        <row r="70">
          <cell r="B70" t="str">
            <v>с 11 до 14</v>
          </cell>
          <cell r="C70">
            <v>3.65</v>
          </cell>
        </row>
        <row r="71">
          <cell r="B71" t="str">
            <v>с 14 до 17</v>
          </cell>
          <cell r="C71">
            <v>3.72</v>
          </cell>
        </row>
        <row r="72">
          <cell r="B72" t="str">
            <v>с 17 до 20</v>
          </cell>
          <cell r="C72">
            <v>3.76</v>
          </cell>
        </row>
        <row r="73">
          <cell r="B73" t="str">
            <v>свыше 20</v>
          </cell>
          <cell r="C73">
            <v>3.8</v>
          </cell>
        </row>
        <row r="74">
          <cell r="B74" t="str">
            <v>Итого</v>
          </cell>
        </row>
        <row r="75">
          <cell r="A75" t="str">
            <v>G - 6</v>
          </cell>
          <cell r="B75" t="str">
            <v>до года</v>
          </cell>
          <cell r="C75">
            <v>2.98</v>
          </cell>
        </row>
        <row r="76">
          <cell r="B76" t="str">
            <v>с 1 до 2</v>
          </cell>
          <cell r="C76">
            <v>3.04</v>
          </cell>
        </row>
        <row r="77">
          <cell r="B77" t="str">
            <v>с 2 до 3</v>
          </cell>
          <cell r="C77">
            <v>3.11</v>
          </cell>
        </row>
        <row r="78">
          <cell r="B78" t="str">
            <v>с 3 до 5</v>
          </cell>
          <cell r="C78">
            <v>3.17</v>
          </cell>
        </row>
        <row r="79">
          <cell r="B79" t="str">
            <v>с 5 до 7</v>
          </cell>
          <cell r="C79">
            <v>3.24</v>
          </cell>
        </row>
        <row r="80">
          <cell r="B80" t="str">
            <v>с 7  до  9</v>
          </cell>
          <cell r="C80">
            <v>3.3</v>
          </cell>
        </row>
        <row r="81">
          <cell r="B81" t="str">
            <v>с 9 до 11</v>
          </cell>
          <cell r="C81">
            <v>3.37</v>
          </cell>
        </row>
        <row r="82">
          <cell r="B82" t="str">
            <v>с 11 до 14</v>
          </cell>
          <cell r="C82">
            <v>3.43</v>
          </cell>
        </row>
        <row r="83">
          <cell r="B83" t="str">
            <v>с 14 до 17</v>
          </cell>
          <cell r="C83">
            <v>3.5</v>
          </cell>
        </row>
        <row r="84">
          <cell r="B84" t="str">
            <v>с 17 до 20</v>
          </cell>
          <cell r="C84">
            <v>3.54</v>
          </cell>
        </row>
        <row r="85">
          <cell r="B85" t="str">
            <v>свыше 20</v>
          </cell>
          <cell r="C85">
            <v>3.58</v>
          </cell>
        </row>
        <row r="86">
          <cell r="B86" t="str">
            <v>Итого</v>
          </cell>
        </row>
        <row r="87">
          <cell r="A87" t="str">
            <v>G - 7</v>
          </cell>
          <cell r="B87" t="str">
            <v>до года</v>
          </cell>
          <cell r="C87">
            <v>2.8</v>
          </cell>
        </row>
        <row r="88">
          <cell r="B88" t="str">
            <v>с 1 до 2</v>
          </cell>
          <cell r="C88">
            <v>2.85</v>
          </cell>
        </row>
        <row r="89">
          <cell r="B89" t="str">
            <v>с 2 до 3</v>
          </cell>
          <cell r="C89">
            <v>2.91</v>
          </cell>
        </row>
        <row r="90">
          <cell r="B90" t="str">
            <v>с 3 до 5</v>
          </cell>
          <cell r="C90">
            <v>2.98</v>
          </cell>
        </row>
        <row r="91">
          <cell r="B91" t="str">
            <v>с 5 до 7</v>
          </cell>
          <cell r="C91">
            <v>3.03</v>
          </cell>
        </row>
        <row r="92">
          <cell r="B92" t="str">
            <v>с 7  до  9</v>
          </cell>
          <cell r="C92">
            <v>3.11</v>
          </cell>
        </row>
        <row r="93">
          <cell r="B93" t="str">
            <v>с 9 до 11</v>
          </cell>
          <cell r="C93">
            <v>3.16</v>
          </cell>
        </row>
        <row r="94">
          <cell r="B94" t="str">
            <v>с 11 до 14</v>
          </cell>
          <cell r="C94">
            <v>3.22</v>
          </cell>
        </row>
        <row r="95">
          <cell r="B95" t="str">
            <v>с 14 до 17</v>
          </cell>
          <cell r="C95">
            <v>3.29</v>
          </cell>
        </row>
        <row r="96">
          <cell r="B96" t="str">
            <v>с 17 до 20</v>
          </cell>
          <cell r="C96">
            <v>3.33</v>
          </cell>
        </row>
        <row r="97">
          <cell r="B97" t="str">
            <v>свыше 20</v>
          </cell>
          <cell r="C97">
            <v>3.35</v>
          </cell>
        </row>
        <row r="98">
          <cell r="B98" t="str">
            <v>Итого</v>
          </cell>
        </row>
        <row r="99">
          <cell r="A99" t="str">
            <v>G - 8</v>
          </cell>
          <cell r="B99" t="str">
            <v>до года</v>
          </cell>
          <cell r="C99">
            <v>2.64</v>
          </cell>
        </row>
        <row r="100">
          <cell r="B100" t="str">
            <v>с 1 до 2</v>
          </cell>
          <cell r="C100">
            <v>2.69</v>
          </cell>
        </row>
        <row r="101">
          <cell r="B101" t="str">
            <v>с 2 до 3</v>
          </cell>
          <cell r="C101">
            <v>2.74</v>
          </cell>
        </row>
        <row r="102">
          <cell r="B102" t="str">
            <v>с 3 до 5</v>
          </cell>
          <cell r="C102">
            <v>2.81</v>
          </cell>
        </row>
        <row r="103">
          <cell r="B103" t="str">
            <v>с 5 до 7</v>
          </cell>
          <cell r="C103">
            <v>2.86</v>
          </cell>
        </row>
        <row r="104">
          <cell r="B104" t="str">
            <v>с 7  до  9</v>
          </cell>
          <cell r="C104">
            <v>2.93</v>
          </cell>
        </row>
        <row r="105">
          <cell r="B105" t="str">
            <v>с 9 до 11</v>
          </cell>
          <cell r="C105">
            <v>2.99</v>
          </cell>
        </row>
        <row r="106">
          <cell r="B106" t="str">
            <v>с 11 до 14</v>
          </cell>
          <cell r="C106">
            <v>3.04</v>
          </cell>
        </row>
        <row r="107">
          <cell r="B107" t="str">
            <v>с 14 до 17</v>
          </cell>
          <cell r="C107">
            <v>3.09</v>
          </cell>
        </row>
        <row r="108">
          <cell r="B108" t="str">
            <v>с 17 до 20</v>
          </cell>
          <cell r="C108">
            <v>3.13</v>
          </cell>
        </row>
        <row r="109">
          <cell r="B109" t="str">
            <v>свыше 20</v>
          </cell>
          <cell r="C109">
            <v>3.16</v>
          </cell>
        </row>
        <row r="110">
          <cell r="B110" t="str">
            <v>Итого</v>
          </cell>
        </row>
        <row r="111">
          <cell r="A111" t="str">
            <v>G -9</v>
          </cell>
          <cell r="B111" t="str">
            <v>до года</v>
          </cell>
          <cell r="C111">
            <v>2.4</v>
          </cell>
        </row>
        <row r="112">
          <cell r="B112" t="str">
            <v>с 1 до 2</v>
          </cell>
          <cell r="C112">
            <v>2.44</v>
          </cell>
        </row>
        <row r="113">
          <cell r="B113" t="str">
            <v>с 2 до 3</v>
          </cell>
          <cell r="C113">
            <v>2.4900000000000002</v>
          </cell>
        </row>
        <row r="114">
          <cell r="B114" t="str">
            <v>с 3 до 5</v>
          </cell>
          <cell r="C114">
            <v>2.5299999999999998</v>
          </cell>
        </row>
        <row r="115">
          <cell r="B115" t="str">
            <v>с 5 до 7</v>
          </cell>
          <cell r="C115">
            <v>2.58</v>
          </cell>
        </row>
        <row r="116">
          <cell r="B116" t="str">
            <v>с 7  до  9</v>
          </cell>
          <cell r="C116">
            <v>2.63</v>
          </cell>
        </row>
        <row r="117">
          <cell r="B117" t="str">
            <v>с 9 до 11</v>
          </cell>
          <cell r="C117">
            <v>2.68</v>
          </cell>
        </row>
        <row r="118">
          <cell r="B118" t="str">
            <v>с 11 до 14</v>
          </cell>
          <cell r="C118">
            <v>2.73</v>
          </cell>
        </row>
        <row r="119">
          <cell r="B119" t="str">
            <v>с 14 до 17</v>
          </cell>
          <cell r="C119">
            <v>2.78</v>
          </cell>
        </row>
        <row r="120">
          <cell r="B120" t="str">
            <v>с 17 до 20</v>
          </cell>
          <cell r="C120">
            <v>2.83</v>
          </cell>
        </row>
        <row r="121">
          <cell r="B121" t="str">
            <v>свыше 20</v>
          </cell>
          <cell r="C121">
            <v>2.88</v>
          </cell>
        </row>
        <row r="122">
          <cell r="B122" t="str">
            <v>Итого</v>
          </cell>
        </row>
        <row r="123">
          <cell r="A123" t="str">
            <v>G - 10</v>
          </cell>
          <cell r="B123" t="str">
            <v>до года</v>
          </cell>
          <cell r="C123">
            <v>2.2000000000000002</v>
          </cell>
        </row>
        <row r="124">
          <cell r="B124" t="str">
            <v>с 1 до 2</v>
          </cell>
          <cell r="C124">
            <v>2.2400000000000002</v>
          </cell>
        </row>
        <row r="125">
          <cell r="B125" t="str">
            <v>с 2 до 3</v>
          </cell>
          <cell r="C125">
            <v>2.2799999999999998</v>
          </cell>
        </row>
        <row r="126">
          <cell r="B126" t="str">
            <v>с 3 до 5</v>
          </cell>
          <cell r="C126">
            <v>2.3199999999999998</v>
          </cell>
        </row>
        <row r="127">
          <cell r="B127" t="str">
            <v>с 5 до 7</v>
          </cell>
          <cell r="C127">
            <v>2.37</v>
          </cell>
        </row>
        <row r="128">
          <cell r="B128" t="str">
            <v>с 7  до  9</v>
          </cell>
          <cell r="C128">
            <v>2.41</v>
          </cell>
        </row>
        <row r="129">
          <cell r="B129" t="str">
            <v>с 9 до 11</v>
          </cell>
          <cell r="C129">
            <v>2.4500000000000002</v>
          </cell>
        </row>
        <row r="130">
          <cell r="B130" t="str">
            <v>с 11 до 14</v>
          </cell>
          <cell r="C130">
            <v>2.5</v>
          </cell>
        </row>
        <row r="131">
          <cell r="B131" t="str">
            <v>с 14 до 17</v>
          </cell>
          <cell r="C131">
            <v>2.5499999999999998</v>
          </cell>
        </row>
        <row r="132">
          <cell r="B132" t="str">
            <v>с 17 до 20</v>
          </cell>
          <cell r="C132">
            <v>2.59</v>
          </cell>
        </row>
        <row r="133">
          <cell r="B133" t="str">
            <v>свыше 20</v>
          </cell>
          <cell r="C133">
            <v>2.64</v>
          </cell>
        </row>
        <row r="134">
          <cell r="B134" t="str">
            <v>Итого</v>
          </cell>
        </row>
        <row r="135">
          <cell r="A135" t="str">
            <v>G - 11</v>
          </cell>
          <cell r="B135" t="str">
            <v>до года</v>
          </cell>
          <cell r="C135">
            <v>2.02</v>
          </cell>
        </row>
        <row r="136">
          <cell r="B136" t="str">
            <v>с 1 до 2</v>
          </cell>
          <cell r="C136">
            <v>2.06</v>
          </cell>
        </row>
        <row r="137">
          <cell r="B137" t="str">
            <v>с 2 до 3</v>
          </cell>
          <cell r="C137">
            <v>2.1</v>
          </cell>
        </row>
        <row r="138">
          <cell r="B138" t="str">
            <v>с 3 до 5</v>
          </cell>
          <cell r="C138">
            <v>2.13</v>
          </cell>
        </row>
        <row r="139">
          <cell r="B139" t="str">
            <v>с 5 до 7</v>
          </cell>
          <cell r="C139">
            <v>2.17</v>
          </cell>
        </row>
        <row r="140">
          <cell r="B140" t="str">
            <v>с 7  до  9</v>
          </cell>
          <cell r="C140">
            <v>2.21</v>
          </cell>
        </row>
        <row r="141">
          <cell r="B141" t="str">
            <v>с 9 до 11</v>
          </cell>
          <cell r="C141">
            <v>2.25</v>
          </cell>
        </row>
        <row r="142">
          <cell r="B142" t="str">
            <v>с 11 до 14</v>
          </cell>
          <cell r="C142">
            <v>2.29</v>
          </cell>
        </row>
        <row r="143">
          <cell r="B143" t="str">
            <v>с 14 до 17</v>
          </cell>
          <cell r="C143">
            <v>2.34</v>
          </cell>
        </row>
        <row r="144">
          <cell r="B144" t="str">
            <v>с 17 до 20</v>
          </cell>
          <cell r="C144">
            <v>2.38</v>
          </cell>
        </row>
        <row r="145">
          <cell r="B145" t="str">
            <v>свыше 20</v>
          </cell>
          <cell r="C145">
            <v>2.42</v>
          </cell>
        </row>
        <row r="146">
          <cell r="B146" t="str">
            <v>Итого</v>
          </cell>
        </row>
        <row r="147">
          <cell r="A147" t="str">
            <v>G - 12</v>
          </cell>
          <cell r="B147" t="str">
            <v>до года</v>
          </cell>
          <cell r="C147">
            <v>1.88</v>
          </cell>
        </row>
        <row r="148">
          <cell r="B148" t="str">
            <v>с 1 до 2</v>
          </cell>
          <cell r="C148">
            <v>1.91</v>
          </cell>
        </row>
        <row r="149">
          <cell r="B149" t="str">
            <v>с 2 до 3</v>
          </cell>
          <cell r="C149">
            <v>1.95</v>
          </cell>
        </row>
        <row r="150">
          <cell r="B150" t="str">
            <v>с 3 до 5</v>
          </cell>
          <cell r="C150">
            <v>1.99</v>
          </cell>
        </row>
        <row r="151">
          <cell r="B151" t="str">
            <v>с 5 до 7</v>
          </cell>
          <cell r="C151">
            <v>2.02</v>
          </cell>
        </row>
        <row r="152">
          <cell r="B152" t="str">
            <v>с 7  до  9</v>
          </cell>
          <cell r="C152">
            <v>2.06</v>
          </cell>
        </row>
        <row r="153">
          <cell r="B153" t="str">
            <v>с 9 до 11</v>
          </cell>
          <cell r="C153">
            <v>2.1</v>
          </cell>
        </row>
        <row r="154">
          <cell r="B154" t="str">
            <v>с 11 до 14</v>
          </cell>
          <cell r="C154">
            <v>2.14</v>
          </cell>
        </row>
        <row r="155">
          <cell r="B155" t="str">
            <v>с 14 до 17</v>
          </cell>
          <cell r="C155">
            <v>2.1800000000000002</v>
          </cell>
        </row>
        <row r="156">
          <cell r="B156" t="str">
            <v>с 17 до 20</v>
          </cell>
          <cell r="C156">
            <v>2.2200000000000002</v>
          </cell>
        </row>
        <row r="157">
          <cell r="B157" t="str">
            <v>свыше 20</v>
          </cell>
          <cell r="C157">
            <v>2.2599999999999998</v>
          </cell>
        </row>
        <row r="158">
          <cell r="B158" t="str">
            <v>Итого</v>
          </cell>
        </row>
        <row r="159">
          <cell r="A159" t="str">
            <v>G - 13</v>
          </cell>
          <cell r="B159" t="str">
            <v>до года</v>
          </cell>
          <cell r="C159">
            <v>1.68</v>
          </cell>
        </row>
        <row r="160">
          <cell r="B160" t="str">
            <v>с 1 до 2</v>
          </cell>
          <cell r="C160">
            <v>1.71</v>
          </cell>
        </row>
        <row r="161">
          <cell r="B161" t="str">
            <v>с 2 до 3</v>
          </cell>
          <cell r="C161">
            <v>1.74</v>
          </cell>
        </row>
        <row r="162">
          <cell r="B162" t="str">
            <v>с 3 до 5</v>
          </cell>
          <cell r="C162">
            <v>1.77</v>
          </cell>
        </row>
        <row r="163">
          <cell r="B163" t="str">
            <v>с 5 до 7</v>
          </cell>
          <cell r="C163">
            <v>1.81</v>
          </cell>
        </row>
        <row r="164">
          <cell r="B164" t="str">
            <v>с 7  до  9</v>
          </cell>
          <cell r="C164">
            <v>1.84</v>
          </cell>
        </row>
        <row r="165">
          <cell r="B165" t="str">
            <v>с 9 до 11</v>
          </cell>
          <cell r="C165">
            <v>1.87</v>
          </cell>
        </row>
        <row r="166">
          <cell r="B166" t="str">
            <v>с 11 до 14</v>
          </cell>
          <cell r="C166">
            <v>1.91</v>
          </cell>
        </row>
        <row r="167">
          <cell r="B167" t="str">
            <v>с 14 до 17</v>
          </cell>
          <cell r="C167">
            <v>1.94</v>
          </cell>
        </row>
        <row r="168">
          <cell r="B168" t="str">
            <v>с 17 до 20</v>
          </cell>
          <cell r="C168">
            <v>1.98</v>
          </cell>
        </row>
        <row r="169">
          <cell r="B169" t="str">
            <v>свыше 20</v>
          </cell>
          <cell r="C169">
            <v>2.02</v>
          </cell>
        </row>
        <row r="170">
          <cell r="B170" t="str">
            <v>Итого</v>
          </cell>
        </row>
        <row r="171">
          <cell r="A171" t="str">
            <v>G - 14</v>
          </cell>
          <cell r="B171" t="str">
            <v>до года</v>
          </cell>
          <cell r="C171">
            <v>1.43</v>
          </cell>
        </row>
        <row r="172">
          <cell r="B172" t="str">
            <v>с 1 до 2</v>
          </cell>
          <cell r="C172">
            <v>1.46</v>
          </cell>
        </row>
        <row r="173">
          <cell r="B173" t="str">
            <v>с 2 до 3</v>
          </cell>
          <cell r="C173">
            <v>1.48</v>
          </cell>
        </row>
        <row r="174">
          <cell r="B174" t="str">
            <v>с 3 до 5</v>
          </cell>
          <cell r="C174">
            <v>1.51</v>
          </cell>
        </row>
        <row r="175">
          <cell r="B175" t="str">
            <v>с 5 до 7</v>
          </cell>
          <cell r="C175">
            <v>1.55</v>
          </cell>
        </row>
        <row r="176">
          <cell r="B176" t="str">
            <v>с 7  до  9</v>
          </cell>
          <cell r="C176">
            <v>1.59</v>
          </cell>
        </row>
        <row r="177">
          <cell r="B177" t="str">
            <v>с 9 до 11</v>
          </cell>
          <cell r="C177">
            <v>1.61</v>
          </cell>
        </row>
        <row r="178">
          <cell r="B178" t="str">
            <v>с 11 до 14</v>
          </cell>
          <cell r="C178">
            <v>1.64</v>
          </cell>
        </row>
        <row r="179">
          <cell r="B179" t="str">
            <v>с 14 до 17</v>
          </cell>
          <cell r="C179">
            <v>1.68</v>
          </cell>
        </row>
        <row r="180">
          <cell r="B180" t="str">
            <v>с 17 до 20</v>
          </cell>
          <cell r="C180">
            <v>1.69</v>
          </cell>
        </row>
        <row r="181">
          <cell r="B181" t="str">
            <v>свыше 20</v>
          </cell>
          <cell r="C181">
            <v>1.7</v>
          </cell>
        </row>
        <row r="182">
          <cell r="B182" t="str">
            <v>Итого</v>
          </cell>
        </row>
        <row r="184">
          <cell r="B184" t="str">
            <v>Всего по пункту 1.</v>
          </cell>
        </row>
        <row r="185">
          <cell r="A185" t="str">
            <v>2. Рабочие по квалификационным разрядам:</v>
          </cell>
        </row>
        <row r="186">
          <cell r="A186">
            <v>1</v>
          </cell>
          <cell r="C186">
            <v>1.39</v>
          </cell>
        </row>
        <row r="187">
          <cell r="A187">
            <v>2</v>
          </cell>
          <cell r="C187">
            <v>1.49</v>
          </cell>
        </row>
        <row r="188">
          <cell r="A188">
            <v>3</v>
          </cell>
          <cell r="C188">
            <v>1.59</v>
          </cell>
        </row>
        <row r="189">
          <cell r="A189">
            <v>4</v>
          </cell>
          <cell r="C189">
            <v>1.7</v>
          </cell>
        </row>
        <row r="190">
          <cell r="A190">
            <v>5</v>
          </cell>
          <cell r="C190">
            <v>1.82</v>
          </cell>
        </row>
        <row r="191">
          <cell r="A191">
            <v>6</v>
          </cell>
          <cell r="C191">
            <v>1.95</v>
          </cell>
        </row>
        <row r="192">
          <cell r="A192">
            <v>7</v>
          </cell>
          <cell r="C192">
            <v>2.09</v>
          </cell>
        </row>
        <row r="193">
          <cell r="A193">
            <v>8</v>
          </cell>
          <cell r="C193">
            <v>2.23</v>
          </cell>
        </row>
        <row r="194">
          <cell r="B194" t="str">
            <v>Всего по пункту 2:</v>
          </cell>
        </row>
        <row r="196">
          <cell r="B196" t="str">
            <v>Всего по пунктам 1 и 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_SVOD"/>
      <sheetName val="Control"/>
      <sheetName val="РБ_НФ _каз_"/>
      <sheetName val="ANALYSIS"/>
      <sheetName val="PLAN"/>
      <sheetName val="Phrase Set"/>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X-DAILY"/>
      <sheetName val="Ожидаемые КПН-НДС-прочие"/>
      <sheetName val="До конца 2022"/>
      <sheetName val="Main"/>
      <sheetName val="Links"/>
      <sheetName val="ErrCheck"/>
    </sheetNames>
    <sheetDataSet>
      <sheetData sheetId="0" refreshError="1"/>
      <sheetData sheetId="1">
        <row r="9">
          <cell r="A9">
            <v>6</v>
          </cell>
        </row>
      </sheetData>
      <sheetData sheetId="2"/>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08-01_новый"/>
      <sheetName val="#ССЫЛКА"/>
      <sheetName val="Допущения"/>
      <sheetName val="Assumptions Допущения"/>
      <sheetName val="Амортизация (бухгалтерская)"/>
      <sheetName val="ЯНВ_99"/>
      <sheetName val="I квартал"/>
      <sheetName val="NOV"/>
      <sheetName val="N_SVOD"/>
      <sheetName val="SummaryOriginal"/>
      <sheetName val="Summary Revised"/>
      <sheetName val="Pivot"/>
      <sheetName val="Plants"/>
      <sheetName val="Tur"/>
      <sheetName val="Donskoy"/>
      <sheetName val="Aktyubinsk"/>
      <sheetName val="Aksu"/>
      <sheetName val="EEC"/>
      <sheetName val="Aluminium"/>
      <sheetName val="Shubarkol"/>
      <sheetName val="SSGPO"/>
      <sheetName val="ReadMe"/>
      <sheetName val="ELC3"/>
      <sheetName val="_ССЫЛКА"/>
      <sheetName val="База"/>
      <sheetName val="в тенге"/>
      <sheetName val="t0_name"/>
      <sheetName val="П"/>
      <sheetName val="Production costs"/>
      <sheetName val="TSR ranking and vest calcs"/>
      <sheetName val="Keys"/>
      <sheetName val="gaeshpetco"/>
      <sheetName val="Selection"/>
      <sheetName val="Свод"/>
      <sheetName val="АЗФ"/>
      <sheetName val="АК"/>
      <sheetName val="ТЭП старая"/>
      <sheetName val="ССГПО"/>
      <sheetName val="Актюбе"/>
      <sheetName val="ЖГОК"/>
      <sheetName val="Interco payables&amp;receivables"/>
      <sheetName val="Lookup"/>
      <sheetName val="GAAP TB 30.09.01  detail p&amp;l"/>
      <sheetName val="name"/>
      <sheetName val="Dati base"/>
      <sheetName val="Overall Table"/>
      <sheetName val="ЯНВАРЬ"/>
      <sheetName val="Group Materiality"/>
      <sheetName val="8"/>
      <sheetName val="BS"/>
      <sheetName val="IS"/>
      <sheetName val="Баланс"/>
      <sheetName val="Criteria"/>
      <sheetName val="DRILL"/>
      <sheetName val="PARAM"/>
      <sheetName val="Cash CCI Detail"/>
      <sheetName val="Grouplist"/>
      <sheetName val="Synthèse"/>
      <sheetName val="EQUIPMENT"/>
      <sheetName val="Factors"/>
      <sheetName val="стр.245 (2)"/>
      <sheetName val="Расчет ФЗП"/>
      <sheetName val="Деньги Прям"/>
      <sheetName val="SUD 2005"/>
      <sheetName val="EBITDA"/>
      <sheetName val="LDE"/>
      <sheetName val="Sheet1"/>
      <sheetName val="KACHAR-201"/>
      <sheetName val="Assumptions_Допущения"/>
      <sheetName val="Амортизация_(бухгалтерская)"/>
      <sheetName val="I_квартал"/>
      <sheetName val="Summary_Revised"/>
      <sheetName val="в_тенге"/>
      <sheetName val="Production_costs"/>
      <sheetName val="TSR_ranking_and_vest_calcs"/>
      <sheetName val="ТЭП_старая"/>
      <sheetName val="GAAP_TB_30_09_01__detail_p&amp;l"/>
      <sheetName val="Interco_payables&amp;receivables"/>
      <sheetName val="Dati_base"/>
      <sheetName val="Overall_Table"/>
      <sheetName val="Group_Materiality"/>
      <sheetName val="стр_245_(2)"/>
      <sheetName val="Cash_CCI_Detail"/>
      <sheetName val="Расчет_ФЗП"/>
      <sheetName val="Деньги_Прям"/>
      <sheetName val="SUD_2005"/>
      <sheetName val="Assumptions_Допущения1"/>
      <sheetName val="Амортизация_(бухгалтерская)1"/>
      <sheetName val="I_квартал1"/>
      <sheetName val="Summary_Revised1"/>
      <sheetName val="в_тенге1"/>
      <sheetName val="Production_costs1"/>
      <sheetName val="TSR_ranking_and_vest_calcs1"/>
      <sheetName val="ТЭП_старая1"/>
      <sheetName val="GAAP_TB_30_09_01__detail_p&amp;l1"/>
      <sheetName val="Interco_payables&amp;receivables1"/>
      <sheetName val="Dati_base1"/>
      <sheetName val="Overall_Table1"/>
      <sheetName val="Group_Materiality1"/>
      <sheetName val="стр_245_(2)1"/>
      <sheetName val="Cash_CCI_Detail1"/>
      <sheetName val="Расчет_ФЗП1"/>
      <sheetName val="Деньги_Прям1"/>
      <sheetName val="SUD_20051"/>
      <sheetName val="Assumptions_Допущения2"/>
      <sheetName val="Амортизация_(бухгалтерская)2"/>
      <sheetName val="I_квартал2"/>
      <sheetName val="Summary_Revised2"/>
      <sheetName val="в_тенге2"/>
      <sheetName val="Production_costs2"/>
      <sheetName val="TSR_ranking_and_vest_calcs2"/>
      <sheetName val="ТЭП_старая2"/>
      <sheetName val="GAAP_TB_30_09_01__detail_p&amp;l2"/>
      <sheetName val="Interco_payables&amp;receivables2"/>
      <sheetName val="Dati_base2"/>
      <sheetName val="Overall_Table2"/>
      <sheetName val="Group_Materiality2"/>
      <sheetName val="стр_245_(2)2"/>
      <sheetName val="Cash_CCI_Detail2"/>
      <sheetName val="Расчет_ФЗП2"/>
      <sheetName val="Деньги_Прям2"/>
      <sheetName val="SUD_20052"/>
      <sheetName val="Assumptions_Допущения3"/>
      <sheetName val="Амортизация_(бухгалтерская)3"/>
      <sheetName val="I_квартал3"/>
      <sheetName val="Summary_Revised3"/>
      <sheetName val="в_тенге3"/>
      <sheetName val="Production_costs3"/>
      <sheetName val="TSR_ranking_and_vest_calcs3"/>
      <sheetName val="ТЭП_старая3"/>
      <sheetName val="GAAP_TB_30_09_01__detail_p&amp;l3"/>
      <sheetName val="Interco_payables&amp;receivables3"/>
      <sheetName val="Dati_base3"/>
      <sheetName val="Overall_Table3"/>
      <sheetName val="Group_Materiality3"/>
      <sheetName val="стр_245_(2)3"/>
      <sheetName val="Cash_CCI_Detail3"/>
      <sheetName val="Расчет_ФЗП3"/>
      <sheetName val="Деньги_Прям3"/>
      <sheetName val="SUD_20053"/>
      <sheetName val="Assumptions_Допущения4"/>
      <sheetName val="Амортизация_(бухгалтерская)4"/>
      <sheetName val="I_квартал4"/>
      <sheetName val="Summary_Revised4"/>
      <sheetName val="в_тенге4"/>
      <sheetName val="Production_costs4"/>
      <sheetName val="TSR_ranking_and_vest_calcs4"/>
      <sheetName val="ТЭП_старая4"/>
      <sheetName val="GAAP_TB_30_09_01__detail_p&amp;l4"/>
      <sheetName val="Interco_payables&amp;receivables4"/>
      <sheetName val="Dati_base4"/>
      <sheetName val="Overall_Table4"/>
      <sheetName val="Group_Materiality4"/>
      <sheetName val="стр_245_(2)4"/>
      <sheetName val="Cash_CCI_Detail4"/>
      <sheetName val="Расчет_ФЗП4"/>
      <sheetName val="Деньги_Прям4"/>
      <sheetName val="SUD_20054"/>
      <sheetName val="Admin (H)"/>
      <sheetName val="Обязательство (актив) по ОН"/>
      <sheetName val="Brand valuation"/>
      <sheetName val="I-Scenarios"/>
      <sheetName val="Brand_valuation"/>
      <sheetName val="апр"/>
      <sheetName val="SUMMARY"/>
      <sheetName val="Assumptions - M"/>
      <sheetName val="lookups"/>
      <sheetName val="бартер"/>
      <sheetName val="Вторичные виды затрат Источник"/>
      <sheetName val="Виды работ Источник"/>
      <sheetName val="Hidden"/>
      <sheetName val="Deferred tax liability (asset)"/>
      <sheetName val="Data"/>
      <sheetName val="Assumption Deck"/>
      <sheetName val="Overview"/>
      <sheetName val="6674-первонач"/>
      <sheetName val="протокол_простой"/>
      <sheetName val="2508-01_новый.xls"/>
      <sheetName val="FX"/>
      <sheetName val="Category"/>
      <sheetName val="Cognos_Mapping"/>
      <sheetName val="calc"/>
      <sheetName val="GLC_ratios_Jun"/>
      <sheetName val="\\Box\Docs\Documents and Settin"/>
      <sheetName val="2508-01_%D0%BD%D0%BE%D0%B2%D1%8"/>
      <sheetName val="ШК"/>
      <sheetName val="Курс валют"/>
      <sheetName val="31.12.03"/>
      <sheetName val="Лист3"/>
      <sheetName val="Исх.данные"/>
      <sheetName val="распределение модели"/>
      <sheetName val="i - Validations"/>
      <sheetName val="Iteration Model"/>
      <sheetName val="[2508-01_новый.xls]\\Box\Docs\D"/>
      <sheetName val="PLAY FIFO"/>
      <sheetName val=""/>
      <sheetName val="Приложение №4-1"/>
      <sheetName val="258-259"/>
      <sheetName val="Variables"/>
      <sheetName val="[2508-01_новый.xls]__Box_Docs_2"/>
      <sheetName val="average"/>
      <sheetName val="a"/>
      <sheetName val="Управление"/>
      <sheetName val="Инв финас"/>
      <sheetName val="synthgraph"/>
      <sheetName val="#REF"/>
      <sheetName val="DS_Valuation_Measures"/>
      <sheetName val="DS_Industry_Specif"/>
      <sheetName val="Кредит 1-3.05-2005 "/>
      <sheetName val="Criterion Range"/>
      <sheetName val="GAAP TB 31.12.01  detail p&amp;l"/>
      <sheetName val="Anlagevermögen"/>
      <sheetName val="Years"/>
      <sheetName val="Выбор"/>
      <sheetName val="поставка сравн13"/>
      <sheetName val="Aug"/>
      <sheetName val="July"/>
      <sheetName val="June"/>
      <sheetName val="May"/>
      <sheetName val="Sept"/>
      <sheetName val="UNITPRICES"/>
      <sheetName val="__Box_Docs_2"/>
      <sheetName val="Standing data"/>
      <sheetName val="Selections"/>
      <sheetName val="IC BS"/>
      <sheetName val="IC IS"/>
      <sheetName val="IC SAL REV"/>
      <sheetName val="IC SAL VOL"/>
      <sheetName val="FOREX-DAILY"/>
      <sheetName val="Assumptions_Допущения5"/>
      <sheetName val="Амортизация_(бухгалтерская)5"/>
      <sheetName val="I_квартал5"/>
      <sheetName val="Summary_Revised5"/>
      <sheetName val="в_тенге5"/>
      <sheetName val="Production_costs5"/>
      <sheetName val="TSR_ranking_and_vest_calcs5"/>
      <sheetName val="ТЭП_старая5"/>
      <sheetName val="GAAP_TB_30_09_01__detail_p&amp;l5"/>
      <sheetName val="Interco_payables&amp;receivables5"/>
      <sheetName val="Dati_base5"/>
      <sheetName val="Overall_Table5"/>
      <sheetName val="Group_Materiality5"/>
      <sheetName val="Cash_CCI_Detail5"/>
      <sheetName val="стр_245_(2)5"/>
      <sheetName val="Расчет_ФЗП5"/>
      <sheetName val="Деньги_Прям5"/>
      <sheetName val="SUD_20055"/>
      <sheetName val="Admin_(H)"/>
      <sheetName val="Обязательство_(актив)_по_ОН"/>
      <sheetName val="2508-01_новый_xls"/>
      <sheetName val="Brand_valuation1"/>
      <sheetName val="\\Box\Docs\Documents_and_Settin"/>
      <sheetName val="Assumptions_-_M"/>
      <sheetName val="Вторичные_виды_затрат_Источник"/>
      <sheetName val="Виды_работ_Источник"/>
      <sheetName val="Deferred_tax_liability_(asset)"/>
      <sheetName val="Assumption_Deck"/>
      <sheetName val="A-20"/>
      <sheetName val="xom"/>
      <sheetName val="TB 30.11"/>
    </sheetNames>
    <definedNames>
      <definedName name="печ_кн"/>
      <definedName name="печ_кн1"/>
      <definedName name="печ_пл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Добыча нефти 94-03"/>
      <sheetName val="2. Резервы нефти РК"/>
      <sheetName val="3. Структура ВВП"/>
      <sheetName val="4. Структура госдоходов"/>
      <sheetName val="5. Пр. инвест-ии 93-2002"/>
      <sheetName val="8. Инвестиции в ОК"/>
      <sheetName val="ВВП, Инвест, налоги"/>
      <sheetName val="Свод 1, 2"/>
      <sheetName val="Свод 7"/>
      <sheetName val="Свод 10-13"/>
      <sheetName val="Crude Oil Reserves1980-2003"/>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Face"/>
      <sheetName val="Недоимка по налогам"/>
      <sheetName val="Недоимка по регионам"/>
      <sheetName val="Недоимка по осн видам"/>
      <sheetName val="Nedo2"/>
      <sheetName val="Nedo3"/>
      <sheetName val="Nedo4"/>
      <sheetName val="по области"/>
      <sheetName val="свод"/>
      <sheetName val="айт"/>
      <sheetName val="алга"/>
      <sheetName val="бай"/>
      <sheetName val="ирг"/>
      <sheetName val="карг"/>
      <sheetName val="кобда"/>
      <sheetName val="март"/>
      <sheetName val="мугал"/>
      <sheetName val="тем"/>
      <sheetName val="уил"/>
      <sheetName val="хром"/>
      <sheetName val="шалк"/>
      <sheetName val="акт"/>
      <sheetName val="ОблНК"/>
      <sheetName val="FOREX-DAILY"/>
      <sheetName val="ANALYSIS"/>
      <sheetName val="PLAN"/>
      <sheetName val="Phrase Set"/>
      <sheetName val="Crude Oil Reserves1980-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scription"/>
      <sheetName val="Real Sector Input"/>
      <sheetName val="dmb detailed account 95"/>
      <sheetName val="dmb detailed account 96-I"/>
      <sheetName val="dmb detailed account 96-II"/>
      <sheetName val="dmb detailed account 97"/>
      <sheetName val="dmb detailed account 98-99"/>
      <sheetName val="DMB analytical"/>
      <sheetName val="asset breakdown"/>
      <sheetName val="Liabilities breakdown"/>
      <sheetName val="foreign position"/>
      <sheetName val="SOE debt"/>
      <sheetName val="dmb nfa"/>
      <sheetName val="dmb assets"/>
      <sheetName val="dmb deposits"/>
      <sheetName val="dmb other liabilities"/>
      <sheetName val="dmb other assets"/>
      <sheetName val="dmb capital"/>
      <sheetName val="prudential ratio"/>
      <sheetName val="foreign borrowing"/>
      <sheetName val="loan to deposit ratio"/>
      <sheetName val="earnings"/>
      <sheetName val="CBA balance sheet 95"/>
      <sheetName val="CBA balance sheet 96 I"/>
      <sheetName val="CBA balance sheet 96 II"/>
      <sheetName val="CBA balance sheet 97"/>
      <sheetName val="CBA bal.sheet 98-99"/>
      <sheetName val="CBA analytical"/>
      <sheetName val="reserves"/>
      <sheetName val="ControlSheet"/>
      <sheetName val="SPA"/>
      <sheetName val="CBA_Accounts"/>
      <sheetName val="Corridor"/>
      <sheetName val="Excess Reserve"/>
      <sheetName val="STDEV Excess Res"/>
      <sheetName val="Corridor deviation"/>
      <sheetName val="nfa cba and dmb"/>
      <sheetName val="NIR adjustment"/>
      <sheetName val="detail reserves"/>
      <sheetName val="Forex"/>
      <sheetName val="CBA interv"/>
      <sheetName val="CBA daily interv"/>
      <sheetName val="CBA interv monthly"/>
      <sheetName val="bilateral real exch rate"/>
      <sheetName val="reer"/>
      <sheetName val="Monetary survey detailed"/>
      <sheetName val="monetary_survey"/>
      <sheetName val="M2X"/>
      <sheetName val="NDA"/>
      <sheetName val="multiplier"/>
      <sheetName val="velocity"/>
      <sheetName val="volume lending"/>
      <sheetName val="volume deposit"/>
      <sheetName val="rates lending"/>
      <sheetName val="rates deposits"/>
      <sheetName val="volume lending &amp; deposit"/>
      <sheetName val="lending_rate"/>
      <sheetName val="deposit_rate"/>
      <sheetName val="term maturity deposit lending"/>
      <sheetName val="interbank volume"/>
      <sheetName val="interbank rate"/>
      <sheetName val="cba operations"/>
      <sheetName val="Ref_Rate"/>
      <sheetName val="rates_summary"/>
      <sheetName val="risk premium"/>
      <sheetName val="forward forex"/>
      <sheetName val="tbill_actual"/>
      <sheetName val="tbill holders"/>
      <sheetName val="internal debt actual"/>
      <sheetName val="domestic financing"/>
      <sheetName val="impulse"/>
      <sheetName val="season adjusted cpi"/>
      <sheetName val="money demand"/>
      <sheetName val="Prog Brief feb 2000"/>
      <sheetName val="Mon Prog Feb 2000"/>
      <sheetName val="Dom Int brief feb 2000"/>
      <sheetName val="tbill table brief feb 2000"/>
      <sheetName val="TBill Mission feb 2000"/>
      <sheetName val="Dom Int. Mission feb 2000"/>
      <sheetName val="Prog 2000 Brief August"/>
      <sheetName val="OIN 2000"/>
      <sheetName val="Prog Brief August 2000"/>
      <sheetName val="Monitor "/>
      <sheetName val="EDSSB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97"/>
      <sheetName val="Data98"/>
      <sheetName val="Data99"/>
      <sheetName val="Plan"/>
      <sheetName val="Rates"/>
      <sheetName val="CI"/>
      <sheetName val="EMail"/>
      <sheetName val="ReportEng"/>
      <sheetName val="ReportRus"/>
      <sheetName val="NewEst"/>
      <sheetName val="Utility"/>
      <sheetName val="2003-2008"/>
      <sheetName val="Предпр"/>
      <sheetName val="ЦентрЗатр"/>
      <sheetName val="ЕдИзм"/>
      <sheetName val="Акколь"/>
      <sheetName val="m Project Num-Sevice-Pay"/>
      <sheetName val="ГП ЦК рабочий"/>
      <sheetName val="Форма2"/>
      <sheetName val="EXP"/>
      <sheetName val="IN"/>
      <sheetName val="DBF"/>
      <sheetName val="Monitor99_03 Adjusted for ST"/>
      <sheetName val="067 100 (апп не имеющ.право) "/>
      <sheetName val="DEPLETION TOOL"/>
      <sheetName val="FY16_"/>
      <sheetName val="Parameters"/>
      <sheetName val="Commutations"/>
      <sheetName val="34-143"/>
      <sheetName val="m_Project_Num-Sevice-Pay"/>
      <sheetName val="ГП_ЦК_рабочий"/>
      <sheetName val="Main"/>
      <sheetName val="2"/>
      <sheetName val="Изменения"/>
      <sheetName val="1"/>
      <sheetName val="Anlagevermögen"/>
      <sheetName val="консалт"/>
      <sheetName val="7"/>
      <sheetName val="22"/>
      <sheetName val="Monitor99_03_Adjusted_for_ST"/>
      <sheetName val="067_100_(апп_не_имеющ_право)_"/>
      <sheetName val="DEPLETION_TOOL"/>
      <sheetName val="Дем прогно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B1" t="str">
            <v>March</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ЗВ-2012"/>
      <sheetName val="Ценовая МОБ"/>
      <sheetName val="Отрасли 68-49"/>
      <sheetName val="МОБ-49"/>
      <sheetName val="Эффекты МОБ"/>
      <sheetName val="Эффекты КС"/>
      <sheetName val="Выпуск-КС"/>
      <sheetName val="Эффект дохода"/>
      <sheetName val="Эффект занятости"/>
      <sheetName val="BLS_original.Tabs1-27"/>
    </sheetNames>
    <sheetDataSet>
      <sheetData sheetId="0"/>
      <sheetData sheetId="1"/>
      <sheetData sheetId="2"/>
      <sheetData sheetId="3">
        <row r="4">
          <cell r="BN4">
            <v>2209483.5409999997</v>
          </cell>
        </row>
      </sheetData>
      <sheetData sheetId="4"/>
      <sheetData sheetId="5"/>
      <sheetData sheetId="6"/>
      <sheetData sheetId="7">
        <row r="55">
          <cell r="E55">
            <v>1.9489640910685733</v>
          </cell>
          <cell r="F55">
            <v>1.6355175980470888</v>
          </cell>
          <cell r="G55">
            <v>1.7597216398927837</v>
          </cell>
          <cell r="H55">
            <v>1.6534521326149243</v>
          </cell>
          <cell r="I55">
            <v>2.8273727914192839</v>
          </cell>
          <cell r="J55">
            <v>3.5593831996951697</v>
          </cell>
          <cell r="K55">
            <v>1.9099776205382881</v>
          </cell>
          <cell r="L55">
            <v>1.9082217365623559</v>
          </cell>
          <cell r="M55">
            <v>1.8521278728958457</v>
          </cell>
          <cell r="N55">
            <v>1.4711238472186392</v>
          </cell>
          <cell r="O55">
            <v>2.1614537979723685</v>
          </cell>
          <cell r="P55">
            <v>2.1495977244441251</v>
          </cell>
          <cell r="Q55">
            <v>1.6633178637270538</v>
          </cell>
          <cell r="R55">
            <v>1.6738309218050422</v>
          </cell>
          <cell r="S55">
            <v>1.7641577832231543</v>
          </cell>
          <cell r="T55">
            <v>1.5829086659205709</v>
          </cell>
          <cell r="U55">
            <v>2.5706751951683686</v>
          </cell>
          <cell r="V55">
            <v>1.6839748953210765</v>
          </cell>
          <cell r="W55">
            <v>4.5157200900301513</v>
          </cell>
          <cell r="X55">
            <v>2.5746730803385312</v>
          </cell>
          <cell r="Y55">
            <v>1.992480968466267</v>
          </cell>
          <cell r="Z55">
            <v>2.2777921695509762</v>
          </cell>
          <cell r="AA55">
            <v>2.1087812608604803</v>
          </cell>
          <cell r="AB55">
            <v>2.5371540039216942</v>
          </cell>
          <cell r="AC55">
            <v>2.6343827566719034</v>
          </cell>
          <cell r="AD55">
            <v>2.7896652646484563</v>
          </cell>
          <cell r="AE55">
            <v>2.1101374685432699</v>
          </cell>
          <cell r="AF55">
            <v>1.6876195148562445</v>
          </cell>
          <cell r="AG55">
            <v>2.6681349806893095</v>
          </cell>
          <cell r="AH55">
            <v>2.0213632718293937</v>
          </cell>
          <cell r="AI55">
            <v>1.6987806155519993</v>
          </cell>
          <cell r="AJ55">
            <v>1.6173760873617942</v>
          </cell>
          <cell r="AK55">
            <v>1.6798195079464364</v>
          </cell>
          <cell r="AL55">
            <v>1.5269818300376166</v>
          </cell>
          <cell r="AM55">
            <v>1.925092447057291</v>
          </cell>
          <cell r="AN55">
            <v>1.4722384464472127</v>
          </cell>
          <cell r="AO55">
            <v>1.5790692947296761</v>
          </cell>
          <cell r="AP55">
            <v>1.7520858676015159</v>
          </cell>
          <cell r="AQ55">
            <v>1.5105175445825574</v>
          </cell>
          <cell r="AR55">
            <v>1.3644004915596144</v>
          </cell>
          <cell r="AS55">
            <v>5.3093044594407823</v>
          </cell>
          <cell r="AT55">
            <v>1.4239687510686896</v>
          </cell>
          <cell r="AU55">
            <v>1.4731730243654009</v>
          </cell>
          <cell r="AV55">
            <v>1.4904939217886373</v>
          </cell>
          <cell r="AW55">
            <v>1.2738446291317389</v>
          </cell>
          <cell r="AX55">
            <v>1.5701116443547223</v>
          </cell>
          <cell r="AY55">
            <v>1.5762006497968204</v>
          </cell>
          <cell r="AZ55">
            <v>1.3810174746556645</v>
          </cell>
          <cell r="BA55">
            <v>1</v>
          </cell>
        </row>
      </sheetData>
      <sheetData sheetId="8"/>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Эффект дохода"/>
      <sheetName val="CBA bal.sheet 98-99"/>
      <sheetName val="Ожидаемые КПН-НДС-прочие"/>
      <sheetName val="До конца 2022"/>
    </sheetNames>
    <sheetDataSet>
      <sheetData sheetId="0">
        <row r="4">
          <cell r="E4" t="str">
            <v>всего</v>
          </cell>
          <cell r="F4" t="str">
            <v>в т. ч. новых</v>
          </cell>
          <cell r="H4" t="str">
            <v>Приход</v>
          </cell>
          <cell r="I4" t="str">
            <v>Расход</v>
          </cell>
          <cell r="L4" t="str">
            <v>всего</v>
          </cell>
          <cell r="M4" t="str">
            <v xml:space="preserve">в т.ч. допол- нит. (по нов.) </v>
          </cell>
          <cell r="O4" t="str">
            <v>15% на вычеты</v>
          </cell>
          <cell r="P4" t="str">
            <v>На увел.   ст-ти</v>
          </cell>
          <cell r="R4" t="str">
            <v>KN_STR</v>
          </cell>
        </row>
        <row r="5">
          <cell r="A5" t="str">
            <v>1.</v>
          </cell>
          <cell r="B5" t="str">
            <v>Здания, cтроения</v>
          </cell>
          <cell r="C5">
            <v>1632706.58</v>
          </cell>
          <cell r="D5">
            <v>0</v>
          </cell>
          <cell r="E5">
            <v>1998.74</v>
          </cell>
          <cell r="F5">
            <v>0</v>
          </cell>
          <cell r="G5">
            <v>327.43</v>
          </cell>
          <cell r="H5">
            <v>332.29</v>
          </cell>
          <cell r="I5">
            <v>332.29</v>
          </cell>
          <cell r="J5">
            <v>1634377.9</v>
          </cell>
          <cell r="K5">
            <v>106651.34</v>
          </cell>
          <cell r="L5">
            <v>65375.12</v>
          </cell>
          <cell r="M5">
            <v>0</v>
          </cell>
          <cell r="N5">
            <v>1569002.78</v>
          </cell>
          <cell r="O5">
            <v>60456.17</v>
          </cell>
          <cell r="P5">
            <v>46195.17</v>
          </cell>
          <cell r="Q5">
            <v>1615197.95</v>
          </cell>
          <cell r="R5" t="str">
            <v>100</v>
          </cell>
        </row>
        <row r="6">
          <cell r="A6" t="str">
            <v>1.1.</v>
          </cell>
          <cell r="B6" t="str">
            <v>Здания, cтроения</v>
          </cell>
          <cell r="C6">
            <v>1632706.58</v>
          </cell>
          <cell r="D6">
            <v>0</v>
          </cell>
          <cell r="E6">
            <v>1998.74</v>
          </cell>
          <cell r="G6">
            <v>327.43</v>
          </cell>
          <cell r="H6">
            <v>332.29</v>
          </cell>
          <cell r="I6">
            <v>332.29</v>
          </cell>
          <cell r="J6">
            <v>1634377.9</v>
          </cell>
          <cell r="K6">
            <v>106651.34</v>
          </cell>
          <cell r="L6">
            <v>65375.12</v>
          </cell>
          <cell r="N6">
            <v>1569002.78</v>
          </cell>
          <cell r="O6">
            <v>60456.17</v>
          </cell>
          <cell r="P6">
            <v>46195.17</v>
          </cell>
          <cell r="Q6">
            <v>1615197.95</v>
          </cell>
          <cell r="R6" t="str">
            <v>101</v>
          </cell>
        </row>
        <row r="7">
          <cell r="A7" t="str">
            <v>2.</v>
          </cell>
          <cell r="B7" t="str">
            <v>Сооружения:</v>
          </cell>
          <cell r="C7">
            <v>4057906.99</v>
          </cell>
          <cell r="D7">
            <v>0</v>
          </cell>
          <cell r="E7">
            <v>160571.85999999999</v>
          </cell>
          <cell r="F7">
            <v>0</v>
          </cell>
          <cell r="G7">
            <v>103611.44</v>
          </cell>
          <cell r="H7">
            <v>0</v>
          </cell>
          <cell r="I7">
            <v>0</v>
          </cell>
          <cell r="J7">
            <v>4114867.42</v>
          </cell>
          <cell r="K7">
            <v>89446.690799999997</v>
          </cell>
          <cell r="L7">
            <v>149856.15</v>
          </cell>
          <cell r="M7">
            <v>0</v>
          </cell>
          <cell r="N7">
            <v>3965011.27</v>
          </cell>
          <cell r="O7">
            <v>36310.980000000003</v>
          </cell>
          <cell r="P7">
            <v>53135.71</v>
          </cell>
          <cell r="Q7">
            <v>4018146.98</v>
          </cell>
          <cell r="R7" t="str">
            <v>200</v>
          </cell>
        </row>
        <row r="8">
          <cell r="A8" t="str">
            <v>2.1.</v>
          </cell>
          <cell r="B8" t="str">
            <v>Нефтяные и газовые скважины</v>
          </cell>
          <cell r="C8">
            <v>0</v>
          </cell>
          <cell r="J8">
            <v>0</v>
          </cell>
          <cell r="K8">
            <v>0</v>
          </cell>
          <cell r="L8">
            <v>0</v>
          </cell>
          <cell r="P8">
            <v>0</v>
          </cell>
          <cell r="Q8">
            <v>0</v>
          </cell>
          <cell r="R8" t="str">
            <v>201</v>
          </cell>
        </row>
        <row r="9">
          <cell r="A9" t="str">
            <v>2.2.</v>
          </cell>
          <cell r="B9" t="str">
            <v>Нефтегазохранилища</v>
          </cell>
          <cell r="C9">
            <v>0</v>
          </cell>
          <cell r="J9">
            <v>0</v>
          </cell>
          <cell r="K9">
            <v>0</v>
          </cell>
          <cell r="L9">
            <v>0</v>
          </cell>
          <cell r="P9">
            <v>0</v>
          </cell>
          <cell r="Q9">
            <v>0</v>
          </cell>
          <cell r="R9" t="str">
            <v>202</v>
          </cell>
        </row>
        <row r="10">
          <cell r="A10" t="str">
            <v>2.3.</v>
          </cell>
          <cell r="B10" t="str">
            <v>Каналы судоходные, водные</v>
          </cell>
          <cell r="C10">
            <v>0</v>
          </cell>
          <cell r="J10">
            <v>0</v>
          </cell>
          <cell r="K10">
            <v>0</v>
          </cell>
          <cell r="L10">
            <v>0</v>
          </cell>
          <cell r="P10">
            <v>0</v>
          </cell>
          <cell r="Q10">
            <v>0</v>
          </cell>
          <cell r="R10" t="str">
            <v>203</v>
          </cell>
        </row>
        <row r="11">
          <cell r="A11" t="str">
            <v>2.4.</v>
          </cell>
          <cell r="B11" t="str">
            <v>Мосты</v>
          </cell>
          <cell r="C11">
            <v>9426.8799999999992</v>
          </cell>
          <cell r="D11">
            <v>0</v>
          </cell>
          <cell r="E11">
            <v>0</v>
          </cell>
          <cell r="G11">
            <v>0</v>
          </cell>
          <cell r="J11">
            <v>9426.8799999999992</v>
          </cell>
          <cell r="K11">
            <v>0</v>
          </cell>
          <cell r="L11">
            <v>329.94</v>
          </cell>
          <cell r="N11">
            <v>9096.94</v>
          </cell>
          <cell r="P11">
            <v>0</v>
          </cell>
          <cell r="Q11">
            <v>9096.94</v>
          </cell>
          <cell r="R11" t="str">
            <v>204</v>
          </cell>
        </row>
        <row r="12">
          <cell r="A12" t="str">
            <v>2.5.</v>
          </cell>
          <cell r="B12" t="str">
            <v>Дамбы, плотины</v>
          </cell>
          <cell r="C12">
            <v>128591.31</v>
          </cell>
          <cell r="D12">
            <v>0</v>
          </cell>
          <cell r="E12">
            <v>0</v>
          </cell>
          <cell r="G12">
            <v>0</v>
          </cell>
          <cell r="J12">
            <v>128591.31</v>
          </cell>
          <cell r="K12">
            <v>0</v>
          </cell>
          <cell r="L12">
            <v>4500.7</v>
          </cell>
          <cell r="N12">
            <v>124090.61</v>
          </cell>
          <cell r="P12">
            <v>0</v>
          </cell>
          <cell r="Q12">
            <v>124090.61</v>
          </cell>
          <cell r="R12" t="str">
            <v>205</v>
          </cell>
        </row>
        <row r="13">
          <cell r="A13" t="str">
            <v>2.6.</v>
          </cell>
          <cell r="B13" t="str">
            <v>Речные и морские и причальные сооружения</v>
          </cell>
          <cell r="C13">
            <v>0</v>
          </cell>
          <cell r="J13">
            <v>0</v>
          </cell>
          <cell r="K13">
            <v>0</v>
          </cell>
          <cell r="L13">
            <v>0</v>
          </cell>
          <cell r="P13">
            <v>0</v>
          </cell>
          <cell r="Q13">
            <v>0</v>
          </cell>
          <cell r="R13" t="str">
            <v>206</v>
          </cell>
        </row>
        <row r="14">
          <cell r="A14" t="str">
            <v>2.7.</v>
          </cell>
          <cell r="B14" t="str">
            <v>Железнодорожные пути предприятий</v>
          </cell>
          <cell r="C14">
            <v>1012742.92</v>
          </cell>
          <cell r="D14">
            <v>0</v>
          </cell>
          <cell r="E14">
            <v>131911.14000000001</v>
          </cell>
          <cell r="G14">
            <v>283.81</v>
          </cell>
          <cell r="J14">
            <v>1144370.26</v>
          </cell>
          <cell r="K14">
            <v>70014.880000000005</v>
          </cell>
          <cell r="L14">
            <v>45774.81</v>
          </cell>
          <cell r="N14">
            <v>1098595.45</v>
          </cell>
          <cell r="O14">
            <v>29788.86</v>
          </cell>
          <cell r="P14">
            <v>40226.019999999997</v>
          </cell>
          <cell r="Q14">
            <v>1138821.47</v>
          </cell>
          <cell r="R14" t="str">
            <v>207</v>
          </cell>
        </row>
        <row r="15">
          <cell r="A15" t="str">
            <v>2.8.</v>
          </cell>
          <cell r="B15" t="str">
            <v>Берегоукрепительные и берегозащитные сооружения</v>
          </cell>
          <cell r="C15">
            <v>0</v>
          </cell>
          <cell r="J15">
            <v>0</v>
          </cell>
          <cell r="K15">
            <v>0</v>
          </cell>
          <cell r="L15">
            <v>0</v>
          </cell>
          <cell r="P15">
            <v>0</v>
          </cell>
          <cell r="Q15">
            <v>0</v>
          </cell>
          <cell r="R15" t="str">
            <v>208</v>
          </cell>
        </row>
        <row r="16">
          <cell r="A16" t="str">
            <v>2.9.</v>
          </cell>
          <cell r="B16" t="str">
            <v>Резервуары, цистерны, баки и другие емкости</v>
          </cell>
          <cell r="C16">
            <v>22871.52</v>
          </cell>
          <cell r="D16">
            <v>0</v>
          </cell>
          <cell r="E16">
            <v>0</v>
          </cell>
          <cell r="G16">
            <v>85</v>
          </cell>
          <cell r="J16">
            <v>22786.51</v>
          </cell>
          <cell r="K16">
            <v>0</v>
          </cell>
          <cell r="L16">
            <v>911.46</v>
          </cell>
          <cell r="N16">
            <v>21875.05</v>
          </cell>
          <cell r="P16">
            <v>0</v>
          </cell>
          <cell r="Q16">
            <v>21875.05</v>
          </cell>
          <cell r="R16" t="str">
            <v>209</v>
          </cell>
        </row>
        <row r="17">
          <cell r="A17" t="str">
            <v>2.10.</v>
          </cell>
          <cell r="B17" t="str">
            <v>Внутрихозяйственная и межхозяйственная оросительна</v>
          </cell>
          <cell r="C17">
            <v>1491.33</v>
          </cell>
          <cell r="D17">
            <v>0</v>
          </cell>
          <cell r="E17">
            <v>0</v>
          </cell>
          <cell r="G17">
            <v>0</v>
          </cell>
          <cell r="J17">
            <v>1491.33</v>
          </cell>
          <cell r="K17">
            <v>0</v>
          </cell>
          <cell r="L17">
            <v>52.2</v>
          </cell>
          <cell r="N17">
            <v>1439.13</v>
          </cell>
          <cell r="P17">
            <v>0</v>
          </cell>
          <cell r="Q17">
            <v>1439.13</v>
          </cell>
          <cell r="R17" t="str">
            <v>210</v>
          </cell>
        </row>
        <row r="18">
          <cell r="A18" t="str">
            <v>2.11.</v>
          </cell>
          <cell r="B18" t="str">
            <v>Закрытая коллекторно-дренажная сеть</v>
          </cell>
          <cell r="C18">
            <v>0</v>
          </cell>
          <cell r="J18">
            <v>0</v>
          </cell>
          <cell r="K18">
            <v>0</v>
          </cell>
          <cell r="L18">
            <v>0</v>
          </cell>
          <cell r="P18">
            <v>0</v>
          </cell>
          <cell r="Q18">
            <v>0</v>
          </cell>
          <cell r="R18" t="str">
            <v>211</v>
          </cell>
        </row>
        <row r="19">
          <cell r="A19" t="str">
            <v>2.12.</v>
          </cell>
          <cell r="B19" t="str">
            <v>Взлетно-посадочные полосы, дорожки, места стоянки</v>
          </cell>
          <cell r="C19">
            <v>0</v>
          </cell>
          <cell r="J19">
            <v>0</v>
          </cell>
          <cell r="K19">
            <v>0</v>
          </cell>
          <cell r="L19">
            <v>0</v>
          </cell>
          <cell r="P19">
            <v>0</v>
          </cell>
          <cell r="Q19">
            <v>0</v>
          </cell>
          <cell r="R19" t="str">
            <v>212</v>
          </cell>
        </row>
        <row r="20">
          <cell r="A20" t="str">
            <v>2.13.</v>
          </cell>
          <cell r="B20" t="str">
            <v>Cооружения парков и зоопарков</v>
          </cell>
          <cell r="C20">
            <v>0</v>
          </cell>
          <cell r="J20">
            <v>0</v>
          </cell>
          <cell r="K20">
            <v>0</v>
          </cell>
          <cell r="L20">
            <v>0</v>
          </cell>
          <cell r="P20">
            <v>0</v>
          </cell>
          <cell r="Q20">
            <v>0</v>
          </cell>
          <cell r="R20" t="str">
            <v>213</v>
          </cell>
        </row>
        <row r="21">
          <cell r="A21" t="str">
            <v>2.14.</v>
          </cell>
          <cell r="B21" t="str">
            <v>Спортивно-оздоровительные сооружения</v>
          </cell>
          <cell r="C21">
            <v>0</v>
          </cell>
          <cell r="J21">
            <v>0</v>
          </cell>
          <cell r="K21">
            <v>0</v>
          </cell>
          <cell r="L21">
            <v>0</v>
          </cell>
          <cell r="P21">
            <v>0</v>
          </cell>
          <cell r="Q21">
            <v>0</v>
          </cell>
          <cell r="R21" t="str">
            <v>214</v>
          </cell>
        </row>
        <row r="22">
          <cell r="A22" t="str">
            <v>2.15.</v>
          </cell>
          <cell r="B22" t="str">
            <v>Теплицы и парники</v>
          </cell>
          <cell r="C22">
            <v>0</v>
          </cell>
          <cell r="J22">
            <v>0</v>
          </cell>
          <cell r="K22">
            <v>0</v>
          </cell>
          <cell r="L22">
            <v>0</v>
          </cell>
          <cell r="P22">
            <v>0</v>
          </cell>
          <cell r="Q22">
            <v>0</v>
          </cell>
          <cell r="R22" t="str">
            <v>215</v>
          </cell>
        </row>
        <row r="23">
          <cell r="A23" t="str">
            <v>2.16.</v>
          </cell>
          <cell r="B23" t="str">
            <v>Прочие сооружения</v>
          </cell>
          <cell r="C23">
            <v>2882783.03</v>
          </cell>
          <cell r="D23">
            <v>0</v>
          </cell>
          <cell r="E23">
            <v>28660.720000000001</v>
          </cell>
          <cell r="G23">
            <v>103242.63</v>
          </cell>
          <cell r="J23">
            <v>2808201.13</v>
          </cell>
          <cell r="K23">
            <v>19431.810000000001</v>
          </cell>
          <cell r="L23">
            <v>98287.039999999994</v>
          </cell>
          <cell r="N23">
            <v>2709914.09</v>
          </cell>
          <cell r="O23">
            <v>6522.12</v>
          </cell>
          <cell r="P23">
            <v>12909.69</v>
          </cell>
          <cell r="Q23">
            <v>2722823.78</v>
          </cell>
          <cell r="R23" t="str">
            <v>216</v>
          </cell>
        </row>
        <row r="24">
          <cell r="A24" t="str">
            <v>3.</v>
          </cell>
          <cell r="B24" t="str">
            <v>Передаточные устройства:</v>
          </cell>
          <cell r="C24">
            <v>1277515.31</v>
          </cell>
          <cell r="D24">
            <v>0</v>
          </cell>
          <cell r="E24">
            <v>19343.93</v>
          </cell>
          <cell r="F24">
            <v>0</v>
          </cell>
          <cell r="G24">
            <v>7432.88</v>
          </cell>
          <cell r="H24">
            <v>0</v>
          </cell>
          <cell r="I24">
            <v>0</v>
          </cell>
          <cell r="J24">
            <v>1289426.3600000001</v>
          </cell>
          <cell r="K24">
            <v>85980.14</v>
          </cell>
          <cell r="L24">
            <v>54138.57</v>
          </cell>
          <cell r="M24">
            <v>0</v>
          </cell>
          <cell r="N24">
            <v>1235287.79</v>
          </cell>
          <cell r="O24">
            <v>45809.553249999997</v>
          </cell>
          <cell r="P24">
            <v>40170.586750000002</v>
          </cell>
          <cell r="Q24">
            <v>1275458.3767500001</v>
          </cell>
          <cell r="R24" t="str">
            <v>300</v>
          </cell>
        </row>
        <row r="25">
          <cell r="A25" t="str">
            <v>3.1.</v>
          </cell>
          <cell r="B25" t="str">
            <v>Устройства и линии электропередачи и связи</v>
          </cell>
          <cell r="C25">
            <v>541972.02</v>
          </cell>
          <cell r="D25">
            <v>0</v>
          </cell>
          <cell r="E25">
            <v>5549.47</v>
          </cell>
          <cell r="G25">
            <v>0</v>
          </cell>
          <cell r="J25">
            <v>547521.49</v>
          </cell>
          <cell r="K25">
            <v>13549.31</v>
          </cell>
          <cell r="L25">
            <v>27376.080000000002</v>
          </cell>
          <cell r="N25">
            <v>520145.41</v>
          </cell>
          <cell r="O25">
            <v>13549.31</v>
          </cell>
          <cell r="P25">
            <v>0</v>
          </cell>
          <cell r="Q25">
            <v>520145.41</v>
          </cell>
          <cell r="R25" t="str">
            <v>301</v>
          </cell>
        </row>
        <row r="26">
          <cell r="A26" t="str">
            <v>3.2.</v>
          </cell>
          <cell r="B26" t="str">
            <v>Внутренние газопроводы и трубопроводы</v>
          </cell>
          <cell r="C26">
            <v>148867.68</v>
          </cell>
          <cell r="D26">
            <v>0</v>
          </cell>
          <cell r="E26">
            <v>11171.48</v>
          </cell>
          <cell r="G26">
            <v>869.16</v>
          </cell>
          <cell r="J26">
            <v>159170</v>
          </cell>
          <cell r="K26">
            <v>500</v>
          </cell>
          <cell r="L26">
            <v>6366.79</v>
          </cell>
          <cell r="N26">
            <v>152803.21</v>
          </cell>
          <cell r="O26">
            <v>500</v>
          </cell>
          <cell r="P26">
            <v>0</v>
          </cell>
          <cell r="Q26">
            <v>152803.21</v>
          </cell>
          <cell r="R26" t="str">
            <v>302</v>
          </cell>
        </row>
        <row r="27">
          <cell r="A27" t="str">
            <v>3.3.</v>
          </cell>
          <cell r="B27" t="str">
            <v>Сети водопроводные,канализационные и тепловые</v>
          </cell>
          <cell r="C27">
            <v>344676.62</v>
          </cell>
          <cell r="D27">
            <v>0</v>
          </cell>
          <cell r="E27">
            <v>124.46</v>
          </cell>
          <cell r="G27">
            <v>6563.72</v>
          </cell>
          <cell r="J27">
            <v>338237.36</v>
          </cell>
          <cell r="K27">
            <v>13422.93</v>
          </cell>
          <cell r="L27">
            <v>11838.3</v>
          </cell>
          <cell r="N27">
            <v>326399.06</v>
          </cell>
          <cell r="O27">
            <v>13422.93</v>
          </cell>
          <cell r="P27">
            <v>0</v>
          </cell>
          <cell r="Q27">
            <v>326399.06</v>
          </cell>
          <cell r="R27" t="str">
            <v>303</v>
          </cell>
        </row>
        <row r="28">
          <cell r="A28" t="str">
            <v>3.4.</v>
          </cell>
          <cell r="B28" t="str">
            <v>Прочие</v>
          </cell>
          <cell r="C28">
            <v>241998.99</v>
          </cell>
          <cell r="D28">
            <v>0</v>
          </cell>
          <cell r="E28">
            <v>2498.52</v>
          </cell>
          <cell r="G28">
            <v>0</v>
          </cell>
          <cell r="J28">
            <v>244497.51</v>
          </cell>
          <cell r="K28">
            <v>58507.9</v>
          </cell>
          <cell r="L28">
            <v>8557.4</v>
          </cell>
          <cell r="N28">
            <v>235940.11</v>
          </cell>
          <cell r="O28">
            <v>18337.313249999999</v>
          </cell>
          <cell r="P28">
            <v>40170.586750000002</v>
          </cell>
          <cell r="Q28">
            <v>276110.69675</v>
          </cell>
          <cell r="R28" t="str">
            <v>304</v>
          </cell>
        </row>
        <row r="29">
          <cell r="A29" t="str">
            <v>4.</v>
          </cell>
          <cell r="B29" t="str">
            <v>Силовые машины и оборудование:</v>
          </cell>
          <cell r="C29">
            <v>502348.87</v>
          </cell>
          <cell r="D29">
            <v>0</v>
          </cell>
          <cell r="E29">
            <v>2151.56</v>
          </cell>
          <cell r="F29">
            <v>2151.56</v>
          </cell>
          <cell r="G29">
            <v>3.94</v>
          </cell>
          <cell r="H29">
            <v>472.71</v>
          </cell>
          <cell r="I29">
            <v>472.7</v>
          </cell>
          <cell r="J29">
            <v>504496.51</v>
          </cell>
          <cell r="K29">
            <v>47250.8</v>
          </cell>
          <cell r="L29">
            <v>34029.120000000003</v>
          </cell>
          <cell r="M29">
            <v>107.58</v>
          </cell>
          <cell r="N29">
            <v>470467.39</v>
          </cell>
          <cell r="O29">
            <v>32238.713749999995</v>
          </cell>
          <cell r="P29">
            <v>15012.086250000002</v>
          </cell>
          <cell r="Q29">
            <v>485479.47625000001</v>
          </cell>
          <cell r="R29" t="str">
            <v>400</v>
          </cell>
        </row>
        <row r="30">
          <cell r="A30" t="str">
            <v>4.1.</v>
          </cell>
          <cell r="B30" t="str">
            <v>Теплотехническое оборудование</v>
          </cell>
          <cell r="C30">
            <v>238733.54</v>
          </cell>
          <cell r="D30">
            <v>0</v>
          </cell>
          <cell r="E30">
            <v>0</v>
          </cell>
          <cell r="G30">
            <v>0</v>
          </cell>
          <cell r="H30">
            <v>472.71</v>
          </cell>
          <cell r="I30">
            <v>472.7</v>
          </cell>
          <cell r="J30">
            <v>238733.55</v>
          </cell>
          <cell r="K30">
            <v>26979.3</v>
          </cell>
          <cell r="L30">
            <v>17905</v>
          </cell>
          <cell r="N30">
            <v>220828.55</v>
          </cell>
          <cell r="O30">
            <v>17905.016249999997</v>
          </cell>
          <cell r="P30">
            <v>9074.2837500000023</v>
          </cell>
          <cell r="Q30">
            <v>229902.83374999999</v>
          </cell>
          <cell r="R30" t="str">
            <v>401</v>
          </cell>
        </row>
        <row r="31">
          <cell r="A31" t="str">
            <v>4.2.</v>
          </cell>
          <cell r="B31" t="str">
            <v>Турбинное оборудование и газотурбинные установки</v>
          </cell>
          <cell r="C31">
            <v>159926.09</v>
          </cell>
          <cell r="D31">
            <v>0</v>
          </cell>
          <cell r="E31">
            <v>0</v>
          </cell>
          <cell r="G31">
            <v>0</v>
          </cell>
          <cell r="J31">
            <v>159926.09</v>
          </cell>
          <cell r="K31">
            <v>8154</v>
          </cell>
          <cell r="L31">
            <v>11994.44</v>
          </cell>
          <cell r="N31">
            <v>147931.65</v>
          </cell>
          <cell r="O31">
            <v>8154</v>
          </cell>
          <cell r="P31">
            <v>0</v>
          </cell>
          <cell r="Q31">
            <v>147931.65</v>
          </cell>
          <cell r="R31" t="str">
            <v>402</v>
          </cell>
        </row>
        <row r="32">
          <cell r="A32" t="str">
            <v>4.3.</v>
          </cell>
          <cell r="B32" t="str">
            <v>Электродвигатели и дизель-генераторы</v>
          </cell>
          <cell r="C32">
            <v>18569.73</v>
          </cell>
          <cell r="D32">
            <v>0</v>
          </cell>
          <cell r="E32">
            <v>2151.56</v>
          </cell>
          <cell r="F32">
            <v>2151.56</v>
          </cell>
          <cell r="G32">
            <v>0</v>
          </cell>
          <cell r="J32">
            <v>20721.3</v>
          </cell>
          <cell r="K32">
            <v>7491.9</v>
          </cell>
          <cell r="L32">
            <v>1143.6199999999999</v>
          </cell>
          <cell r="M32">
            <v>107.58</v>
          </cell>
          <cell r="N32">
            <v>19577.68</v>
          </cell>
          <cell r="O32">
            <v>1554.0974999999999</v>
          </cell>
          <cell r="P32">
            <v>5937.8024999999998</v>
          </cell>
          <cell r="Q32">
            <v>25515.482499999998</v>
          </cell>
          <cell r="R32" t="str">
            <v>403</v>
          </cell>
        </row>
        <row r="33">
          <cell r="A33" t="str">
            <v>4.4.</v>
          </cell>
          <cell r="B33" t="str">
            <v>Комплексные установки</v>
          </cell>
          <cell r="C33">
            <v>1409.93</v>
          </cell>
          <cell r="D33">
            <v>0</v>
          </cell>
          <cell r="E33">
            <v>0</v>
          </cell>
          <cell r="G33">
            <v>0</v>
          </cell>
          <cell r="J33">
            <v>1409.93</v>
          </cell>
          <cell r="K33">
            <v>0</v>
          </cell>
          <cell r="L33">
            <v>56.39</v>
          </cell>
          <cell r="N33">
            <v>1353.54</v>
          </cell>
          <cell r="O33">
            <v>0</v>
          </cell>
          <cell r="P33">
            <v>0</v>
          </cell>
          <cell r="Q33">
            <v>1353.54</v>
          </cell>
          <cell r="R33" t="str">
            <v>404</v>
          </cell>
        </row>
        <row r="34">
          <cell r="A34" t="str">
            <v>4.5.</v>
          </cell>
          <cell r="B34" t="str">
            <v>Прочие силовые машины и оборудование(кроме мобильн</v>
          </cell>
          <cell r="C34">
            <v>83709.58</v>
          </cell>
          <cell r="D34">
            <v>0</v>
          </cell>
          <cell r="E34">
            <v>0</v>
          </cell>
          <cell r="G34">
            <v>3.94</v>
          </cell>
          <cell r="J34">
            <v>83705.64</v>
          </cell>
          <cell r="K34">
            <v>4625.6000000000004</v>
          </cell>
          <cell r="L34">
            <v>2929.67</v>
          </cell>
          <cell r="N34">
            <v>80775.97</v>
          </cell>
          <cell r="O34">
            <v>4625.6000000000004</v>
          </cell>
          <cell r="P34">
            <v>0</v>
          </cell>
          <cell r="Q34">
            <v>80775.97</v>
          </cell>
          <cell r="R34" t="str">
            <v>405</v>
          </cell>
        </row>
        <row r="35">
          <cell r="A35" t="str">
            <v>5.</v>
          </cell>
          <cell r="B35" t="str">
            <v>Рабочие машины и оборудование по видам деятельн.(к</v>
          </cell>
          <cell r="C35">
            <v>1566947.85</v>
          </cell>
          <cell r="D35">
            <v>0</v>
          </cell>
          <cell r="E35">
            <v>31260.34</v>
          </cell>
          <cell r="F35">
            <v>20726.810000000001</v>
          </cell>
          <cell r="G35">
            <v>0</v>
          </cell>
          <cell r="H35">
            <v>411.87</v>
          </cell>
          <cell r="I35">
            <v>411.87</v>
          </cell>
          <cell r="J35">
            <v>1598208.17</v>
          </cell>
          <cell r="K35">
            <v>245365.49</v>
          </cell>
          <cell r="L35">
            <v>187802.2</v>
          </cell>
          <cell r="M35">
            <v>2108.35</v>
          </cell>
          <cell r="N35">
            <v>1410405.97</v>
          </cell>
          <cell r="O35">
            <v>113403.95550000001</v>
          </cell>
          <cell r="P35">
            <v>131961.53450000001</v>
          </cell>
          <cell r="Q35">
            <v>1542367.5045</v>
          </cell>
          <cell r="R35" t="str">
            <v>500</v>
          </cell>
        </row>
        <row r="36">
          <cell r="A36" t="str">
            <v>5.1.</v>
          </cell>
          <cell r="B36" t="str">
            <v>Машины и оборудование черной и цветной металургии</v>
          </cell>
          <cell r="C36">
            <v>266127.18</v>
          </cell>
          <cell r="D36">
            <v>0</v>
          </cell>
          <cell r="E36">
            <v>38.6</v>
          </cell>
          <cell r="G36">
            <v>0</v>
          </cell>
          <cell r="J36">
            <v>266165.78000000003</v>
          </cell>
          <cell r="K36">
            <v>114619.8</v>
          </cell>
          <cell r="L36">
            <v>26616.560000000001</v>
          </cell>
          <cell r="N36">
            <v>239549.22</v>
          </cell>
          <cell r="O36">
            <v>19962.433500000003</v>
          </cell>
          <cell r="P36">
            <v>94657.366500000004</v>
          </cell>
          <cell r="Q36">
            <v>334206.58649999998</v>
          </cell>
          <cell r="R36" t="str">
            <v>501</v>
          </cell>
        </row>
        <row r="37">
          <cell r="A37" t="str">
            <v>5.2.</v>
          </cell>
          <cell r="B37" t="str">
            <v>Машины и оборудование химической промышленности</v>
          </cell>
          <cell r="C37">
            <v>0</v>
          </cell>
          <cell r="J37">
            <v>0</v>
          </cell>
          <cell r="K37">
            <v>0</v>
          </cell>
          <cell r="L37">
            <v>0</v>
          </cell>
          <cell r="O37">
            <v>0</v>
          </cell>
          <cell r="P37">
            <v>0</v>
          </cell>
          <cell r="Q37">
            <v>0</v>
          </cell>
          <cell r="R37" t="str">
            <v>502</v>
          </cell>
        </row>
        <row r="38">
          <cell r="A38" t="str">
            <v>5.3.</v>
          </cell>
          <cell r="B38" t="str">
            <v>Машины и оборудование нефтеперерабатыв. и нефтехим</v>
          </cell>
          <cell r="C38">
            <v>0</v>
          </cell>
          <cell r="J38">
            <v>0</v>
          </cell>
          <cell r="K38">
            <v>0</v>
          </cell>
          <cell r="L38">
            <v>0</v>
          </cell>
          <cell r="O38">
            <v>0</v>
          </cell>
          <cell r="P38">
            <v>0</v>
          </cell>
          <cell r="Q38">
            <v>0</v>
          </cell>
          <cell r="R38" t="str">
            <v>503</v>
          </cell>
        </row>
        <row r="39">
          <cell r="A39" t="str">
            <v>5.4.</v>
          </cell>
          <cell r="B39" t="str">
            <v>Машины и оборудование нефтегазодобычи</v>
          </cell>
          <cell r="C39">
            <v>0</v>
          </cell>
          <cell r="J39">
            <v>0</v>
          </cell>
          <cell r="K39">
            <v>0</v>
          </cell>
          <cell r="L39">
            <v>0</v>
          </cell>
          <cell r="O39">
            <v>0</v>
          </cell>
          <cell r="P39">
            <v>0</v>
          </cell>
          <cell r="Q39">
            <v>0</v>
          </cell>
          <cell r="R39" t="str">
            <v>504</v>
          </cell>
        </row>
        <row r="40">
          <cell r="A40" t="str">
            <v>5.5.</v>
          </cell>
          <cell r="B40" t="str">
            <v>Машины и оборудование горнорудной пром.включая кар</v>
          </cell>
          <cell r="C40">
            <v>1160383.98</v>
          </cell>
          <cell r="D40">
            <v>0</v>
          </cell>
          <cell r="E40">
            <v>1526.64</v>
          </cell>
          <cell r="F40">
            <v>1526.64</v>
          </cell>
          <cell r="G40">
            <v>0</v>
          </cell>
          <cell r="J40">
            <v>1161910.6100000001</v>
          </cell>
          <cell r="K40">
            <v>121002</v>
          </cell>
          <cell r="L40">
            <v>145429.67000000001</v>
          </cell>
          <cell r="M40">
            <v>190.83</v>
          </cell>
          <cell r="N40">
            <v>1016480.94</v>
          </cell>
          <cell r="O40">
            <v>87143.295750000005</v>
          </cell>
          <cell r="P40">
            <v>33858.704249999995</v>
          </cell>
          <cell r="Q40">
            <v>1050339.6442499999</v>
          </cell>
          <cell r="R40" t="str">
            <v>505</v>
          </cell>
        </row>
        <row r="41">
          <cell r="A41" t="str">
            <v>5.6.</v>
          </cell>
          <cell r="B41" t="str">
            <v>Оборудование электронной промышленности</v>
          </cell>
          <cell r="C41">
            <v>1885.52</v>
          </cell>
          <cell r="D41">
            <v>0</v>
          </cell>
          <cell r="E41">
            <v>0</v>
          </cell>
          <cell r="G41">
            <v>0</v>
          </cell>
          <cell r="J41">
            <v>1885.52</v>
          </cell>
          <cell r="K41">
            <v>0</v>
          </cell>
          <cell r="L41">
            <v>188.55</v>
          </cell>
          <cell r="N41">
            <v>1696.97</v>
          </cell>
          <cell r="O41">
            <v>0</v>
          </cell>
          <cell r="P41">
            <v>0</v>
          </cell>
          <cell r="Q41">
            <v>1696.97</v>
          </cell>
          <cell r="R41" t="str">
            <v>506</v>
          </cell>
        </row>
        <row r="42">
          <cell r="A42" t="str">
            <v>5.7.</v>
          </cell>
          <cell r="B42" t="str">
            <v>Машины и оборудование по производству строительных</v>
          </cell>
          <cell r="C42">
            <v>1426.44</v>
          </cell>
          <cell r="D42">
            <v>0</v>
          </cell>
          <cell r="E42">
            <v>4644.17</v>
          </cell>
          <cell r="G42">
            <v>0</v>
          </cell>
          <cell r="J42">
            <v>6070.6</v>
          </cell>
          <cell r="K42">
            <v>0</v>
          </cell>
          <cell r="L42">
            <v>607.08000000000004</v>
          </cell>
          <cell r="N42">
            <v>5463.52</v>
          </cell>
          <cell r="O42">
            <v>0</v>
          </cell>
          <cell r="P42">
            <v>0</v>
          </cell>
          <cell r="Q42">
            <v>5463.52</v>
          </cell>
          <cell r="R42" t="str">
            <v>507</v>
          </cell>
        </row>
        <row r="43">
          <cell r="A43" t="str">
            <v>5.8.</v>
          </cell>
          <cell r="B43" t="str">
            <v>Машины и оборудование деревообраб., целлюлозно-бум</v>
          </cell>
          <cell r="C43">
            <v>0</v>
          </cell>
          <cell r="J43">
            <v>0</v>
          </cell>
          <cell r="K43">
            <v>0</v>
          </cell>
          <cell r="L43">
            <v>0</v>
          </cell>
          <cell r="O43">
            <v>0</v>
          </cell>
          <cell r="P43">
            <v>0</v>
          </cell>
          <cell r="Q43">
            <v>0</v>
          </cell>
          <cell r="R43" t="str">
            <v>508</v>
          </cell>
        </row>
        <row r="44">
          <cell r="A44" t="str">
            <v>5.9.</v>
          </cell>
          <cell r="B44" t="str">
            <v>Машины и оборудование полиграфической промышленнос</v>
          </cell>
          <cell r="C44">
            <v>0</v>
          </cell>
          <cell r="J44">
            <v>0</v>
          </cell>
          <cell r="K44">
            <v>0</v>
          </cell>
          <cell r="L44">
            <v>0</v>
          </cell>
          <cell r="O44">
            <v>0</v>
          </cell>
          <cell r="P44">
            <v>0</v>
          </cell>
          <cell r="Q44">
            <v>0</v>
          </cell>
          <cell r="R44" t="str">
            <v>509</v>
          </cell>
        </row>
        <row r="45">
          <cell r="A45" t="str">
            <v>5.10.</v>
          </cell>
          <cell r="B45" t="str">
            <v>Машины и оборудование легкой промышленности</v>
          </cell>
          <cell r="C45">
            <v>0</v>
          </cell>
          <cell r="J45">
            <v>0</v>
          </cell>
          <cell r="K45">
            <v>0</v>
          </cell>
          <cell r="L45">
            <v>0</v>
          </cell>
          <cell r="O45">
            <v>0</v>
          </cell>
          <cell r="P45">
            <v>0</v>
          </cell>
          <cell r="Q45">
            <v>0</v>
          </cell>
          <cell r="R45" t="str">
            <v>510</v>
          </cell>
        </row>
        <row r="46">
          <cell r="A46" t="str">
            <v>5.11.</v>
          </cell>
          <cell r="B46" t="str">
            <v>Оборудование пищевой, рыбной, мясной и молочной пр</v>
          </cell>
          <cell r="C46">
            <v>0</v>
          </cell>
          <cell r="J46">
            <v>0</v>
          </cell>
          <cell r="K46">
            <v>0</v>
          </cell>
          <cell r="L46">
            <v>0</v>
          </cell>
          <cell r="O46">
            <v>0</v>
          </cell>
          <cell r="P46">
            <v>0</v>
          </cell>
          <cell r="Q46">
            <v>0</v>
          </cell>
          <cell r="R46" t="str">
            <v>511</v>
          </cell>
        </row>
        <row r="47">
          <cell r="A47" t="str">
            <v>5.12.</v>
          </cell>
          <cell r="B47" t="str">
            <v>Машины и оборудование торговли и общественного пит</v>
          </cell>
          <cell r="C47">
            <v>3422.64</v>
          </cell>
          <cell r="D47">
            <v>0</v>
          </cell>
          <cell r="E47">
            <v>100</v>
          </cell>
          <cell r="F47">
            <v>100</v>
          </cell>
          <cell r="G47">
            <v>0</v>
          </cell>
          <cell r="H47">
            <v>4.87</v>
          </cell>
          <cell r="I47">
            <v>4.87</v>
          </cell>
          <cell r="J47">
            <v>3522.64</v>
          </cell>
          <cell r="K47">
            <v>29.49</v>
          </cell>
          <cell r="L47">
            <v>271.67</v>
          </cell>
          <cell r="M47">
            <v>7.5</v>
          </cell>
          <cell r="N47">
            <v>3250.97</v>
          </cell>
          <cell r="O47">
            <v>29.49</v>
          </cell>
          <cell r="P47">
            <v>0</v>
          </cell>
          <cell r="Q47">
            <v>3250.97</v>
          </cell>
          <cell r="R47" t="str">
            <v>512</v>
          </cell>
        </row>
        <row r="48">
          <cell r="A48" t="str">
            <v>5.13.</v>
          </cell>
          <cell r="B48" t="str">
            <v>Оборудование для производства транспорта, машин и</v>
          </cell>
          <cell r="C48">
            <v>0</v>
          </cell>
          <cell r="J48">
            <v>0</v>
          </cell>
          <cell r="K48">
            <v>0</v>
          </cell>
          <cell r="L48">
            <v>0</v>
          </cell>
          <cell r="O48">
            <v>0</v>
          </cell>
          <cell r="P48">
            <v>0</v>
          </cell>
          <cell r="Q48">
            <v>0</v>
          </cell>
          <cell r="R48" t="str">
            <v>513</v>
          </cell>
        </row>
        <row r="49">
          <cell r="A49" t="str">
            <v>5.14.</v>
          </cell>
          <cell r="B49" t="str">
            <v>Сельскохозяйственные тракторы, машины и оборудован</v>
          </cell>
          <cell r="C49">
            <v>48999.65</v>
          </cell>
          <cell r="D49">
            <v>0</v>
          </cell>
          <cell r="E49">
            <v>19100.169999999998</v>
          </cell>
          <cell r="F49">
            <v>19100.169999999998</v>
          </cell>
          <cell r="G49">
            <v>0</v>
          </cell>
          <cell r="J49">
            <v>68099.820000000007</v>
          </cell>
          <cell r="K49">
            <v>8519.7999999999993</v>
          </cell>
          <cell r="L49">
            <v>8720.02</v>
          </cell>
          <cell r="M49">
            <v>1910.02</v>
          </cell>
          <cell r="N49">
            <v>59379.8</v>
          </cell>
          <cell r="O49">
            <v>5107.4865</v>
          </cell>
          <cell r="P49">
            <v>3412.3134999999993</v>
          </cell>
          <cell r="Q49">
            <v>62792.113499999999</v>
          </cell>
          <cell r="R49" t="str">
            <v>514</v>
          </cell>
        </row>
        <row r="50">
          <cell r="A50" t="str">
            <v>5.15.</v>
          </cell>
          <cell r="B50" t="str">
            <v>Машины и оборудование для литейного производства,</v>
          </cell>
          <cell r="C50">
            <v>10652.95</v>
          </cell>
          <cell r="D50">
            <v>0</v>
          </cell>
          <cell r="E50">
            <v>0</v>
          </cell>
          <cell r="G50">
            <v>0</v>
          </cell>
          <cell r="J50">
            <v>10652.95</v>
          </cell>
          <cell r="K50">
            <v>53</v>
          </cell>
          <cell r="L50">
            <v>1065.27</v>
          </cell>
          <cell r="N50">
            <v>9587.68</v>
          </cell>
          <cell r="O50">
            <v>53</v>
          </cell>
          <cell r="P50">
            <v>0</v>
          </cell>
          <cell r="Q50">
            <v>9587.68</v>
          </cell>
          <cell r="R50" t="str">
            <v>515</v>
          </cell>
        </row>
        <row r="51">
          <cell r="A51" t="str">
            <v>5.16.</v>
          </cell>
          <cell r="B51" t="str">
            <v>Цифровое электронное оборуд.коммутаций и передачи</v>
          </cell>
          <cell r="C51">
            <v>901.94</v>
          </cell>
          <cell r="D51">
            <v>0</v>
          </cell>
          <cell r="E51">
            <v>0</v>
          </cell>
          <cell r="G51">
            <v>0</v>
          </cell>
          <cell r="J51">
            <v>901.94</v>
          </cell>
          <cell r="K51">
            <v>0</v>
          </cell>
          <cell r="L51">
            <v>112.72</v>
          </cell>
          <cell r="N51">
            <v>789.22</v>
          </cell>
          <cell r="O51">
            <v>0</v>
          </cell>
          <cell r="P51">
            <v>0</v>
          </cell>
          <cell r="Q51">
            <v>789.22</v>
          </cell>
          <cell r="R51" t="str">
            <v>516</v>
          </cell>
        </row>
        <row r="52">
          <cell r="A52" t="str">
            <v>5.17.</v>
          </cell>
          <cell r="B52" t="str">
            <v>Оборудование спутниковой,сотовой,радиотелеф.,пейдж</v>
          </cell>
          <cell r="C52">
            <v>33629.94</v>
          </cell>
          <cell r="D52">
            <v>0</v>
          </cell>
          <cell r="E52">
            <v>0</v>
          </cell>
          <cell r="G52">
            <v>0</v>
          </cell>
          <cell r="J52">
            <v>33629.94</v>
          </cell>
          <cell r="K52">
            <v>91</v>
          </cell>
          <cell r="L52">
            <v>2522.2399999999998</v>
          </cell>
          <cell r="N52">
            <v>31107.7</v>
          </cell>
          <cell r="O52">
            <v>91</v>
          </cell>
          <cell r="P52">
            <v>0</v>
          </cell>
          <cell r="Q52">
            <v>31107.7</v>
          </cell>
          <cell r="R52" t="str">
            <v>517</v>
          </cell>
        </row>
        <row r="53">
          <cell r="A53" t="str">
            <v>5.18.</v>
          </cell>
          <cell r="B53" t="str">
            <v>Аналоговое оборудование коммутаций системы передач</v>
          </cell>
          <cell r="C53">
            <v>25954.28</v>
          </cell>
          <cell r="D53">
            <v>0</v>
          </cell>
          <cell r="E53">
            <v>5850.76</v>
          </cell>
          <cell r="G53">
            <v>0</v>
          </cell>
          <cell r="H53">
            <v>407</v>
          </cell>
          <cell r="I53">
            <v>407</v>
          </cell>
          <cell r="J53">
            <v>31805.040000000001</v>
          </cell>
          <cell r="K53">
            <v>0</v>
          </cell>
          <cell r="L53">
            <v>1590.26</v>
          </cell>
          <cell r="N53">
            <v>30214.78</v>
          </cell>
          <cell r="O53">
            <v>0</v>
          </cell>
          <cell r="P53">
            <v>0</v>
          </cell>
          <cell r="Q53">
            <v>30214.78</v>
          </cell>
          <cell r="R53" t="str">
            <v>518</v>
          </cell>
        </row>
        <row r="54">
          <cell r="A54" t="str">
            <v>5.19.</v>
          </cell>
          <cell r="B54" t="str">
            <v>Специализированное обор.киностудий, оборуд. медици</v>
          </cell>
          <cell r="C54">
            <v>0</v>
          </cell>
          <cell r="J54">
            <v>0</v>
          </cell>
          <cell r="K54">
            <v>0</v>
          </cell>
          <cell r="L54">
            <v>0</v>
          </cell>
          <cell r="O54">
            <v>0</v>
          </cell>
          <cell r="P54">
            <v>0</v>
          </cell>
          <cell r="Q54">
            <v>0</v>
          </cell>
          <cell r="R54" t="str">
            <v>519</v>
          </cell>
        </row>
        <row r="55">
          <cell r="A55" t="str">
            <v>5.20.</v>
          </cell>
          <cell r="B55" t="str">
            <v>Машины и оборудование прочих отраслей</v>
          </cell>
          <cell r="C55">
            <v>13563.33</v>
          </cell>
          <cell r="D55">
            <v>0</v>
          </cell>
          <cell r="E55">
            <v>0</v>
          </cell>
          <cell r="G55">
            <v>0</v>
          </cell>
          <cell r="J55">
            <v>13563.33</v>
          </cell>
          <cell r="K55">
            <v>1050.4000000000001</v>
          </cell>
          <cell r="L55">
            <v>678.16</v>
          </cell>
          <cell r="N55">
            <v>12885.17</v>
          </cell>
          <cell r="O55">
            <v>1017.2497499999999</v>
          </cell>
          <cell r="P55">
            <v>33.150250000000142</v>
          </cell>
          <cell r="Q55">
            <v>12918.320250000001</v>
          </cell>
          <cell r="R55" t="str">
            <v>520</v>
          </cell>
        </row>
        <row r="56">
          <cell r="A56" t="str">
            <v>6.</v>
          </cell>
          <cell r="B56" t="str">
            <v>Другие машины и оборудование(кроме мобильного тран</v>
          </cell>
          <cell r="C56">
            <v>2721653.82</v>
          </cell>
          <cell r="D56">
            <v>0</v>
          </cell>
          <cell r="E56">
            <v>195641.97</v>
          </cell>
          <cell r="F56">
            <v>122751.58</v>
          </cell>
          <cell r="G56">
            <v>8792.83</v>
          </cell>
          <cell r="H56">
            <v>2480.1799999999998</v>
          </cell>
          <cell r="I56">
            <v>2480.1799999999998</v>
          </cell>
          <cell r="J56">
            <v>2908502.96</v>
          </cell>
          <cell r="K56">
            <v>651453.77</v>
          </cell>
          <cell r="L56">
            <v>247218.57</v>
          </cell>
          <cell r="M56">
            <v>11006.76</v>
          </cell>
          <cell r="N56">
            <v>2661284.39</v>
          </cell>
          <cell r="O56">
            <v>211419.60275000002</v>
          </cell>
          <cell r="P56">
            <v>440034.16725</v>
          </cell>
          <cell r="Q56">
            <v>3101318.5572500001</v>
          </cell>
          <cell r="R56" t="str">
            <v>600</v>
          </cell>
        </row>
        <row r="57">
          <cell r="A57" t="str">
            <v>6.1.</v>
          </cell>
          <cell r="B57" t="str">
            <v>Тракторы промышленные</v>
          </cell>
          <cell r="C57">
            <v>172617.62</v>
          </cell>
          <cell r="D57">
            <v>0</v>
          </cell>
          <cell r="E57">
            <v>40882.879999999997</v>
          </cell>
          <cell r="F57">
            <v>40882.879999999997</v>
          </cell>
          <cell r="G57">
            <v>0</v>
          </cell>
          <cell r="J57">
            <v>213500.5</v>
          </cell>
          <cell r="K57">
            <v>95893.5</v>
          </cell>
          <cell r="L57">
            <v>25438.33</v>
          </cell>
          <cell r="M57">
            <v>4088.29</v>
          </cell>
          <cell r="N57">
            <v>188062.17</v>
          </cell>
          <cell r="O57">
            <v>16012.537499999999</v>
          </cell>
          <cell r="P57">
            <v>79880.962499999994</v>
          </cell>
          <cell r="Q57">
            <v>267943.13250000001</v>
          </cell>
          <cell r="R57" t="str">
            <v>601</v>
          </cell>
        </row>
        <row r="58">
          <cell r="A58" t="str">
            <v>6.2.</v>
          </cell>
          <cell r="B58" t="str">
            <v>Металлорежущее оборудование</v>
          </cell>
          <cell r="C58">
            <v>24317.31</v>
          </cell>
          <cell r="D58">
            <v>0</v>
          </cell>
          <cell r="E58">
            <v>171.77</v>
          </cell>
          <cell r="G58">
            <v>0</v>
          </cell>
          <cell r="J58">
            <v>24489.08</v>
          </cell>
          <cell r="K58">
            <v>1011</v>
          </cell>
          <cell r="L58">
            <v>1836.67</v>
          </cell>
          <cell r="N58">
            <v>22652.41</v>
          </cell>
          <cell r="O58">
            <v>1011</v>
          </cell>
          <cell r="P58">
            <v>0</v>
          </cell>
          <cell r="Q58">
            <v>22652.41</v>
          </cell>
          <cell r="R58" t="str">
            <v>602</v>
          </cell>
        </row>
        <row r="59">
          <cell r="A59" t="str">
            <v>6.3.</v>
          </cell>
          <cell r="B59" t="str">
            <v>Компрессорные машины и оборудование</v>
          </cell>
          <cell r="C59">
            <v>33917.949999999997</v>
          </cell>
          <cell r="D59">
            <v>0</v>
          </cell>
          <cell r="E59">
            <v>866.67</v>
          </cell>
          <cell r="F59">
            <v>866.67</v>
          </cell>
          <cell r="G59">
            <v>0</v>
          </cell>
          <cell r="J59">
            <v>34784.620000000003</v>
          </cell>
          <cell r="K59">
            <v>1138.5999999999999</v>
          </cell>
          <cell r="L59">
            <v>2673.84</v>
          </cell>
          <cell r="M59">
            <v>65</v>
          </cell>
          <cell r="N59">
            <v>32110.78</v>
          </cell>
          <cell r="O59">
            <v>1138.5999999999999</v>
          </cell>
          <cell r="P59">
            <v>0</v>
          </cell>
          <cell r="Q59">
            <v>32110.78</v>
          </cell>
          <cell r="R59" t="str">
            <v>603</v>
          </cell>
        </row>
        <row r="60">
          <cell r="A60" t="str">
            <v>6.4.</v>
          </cell>
          <cell r="B60" t="str">
            <v>Кузнечно-прессовое оборудование</v>
          </cell>
          <cell r="C60">
            <v>47203.55</v>
          </cell>
          <cell r="D60">
            <v>0</v>
          </cell>
          <cell r="E60">
            <v>0</v>
          </cell>
          <cell r="G60">
            <v>0</v>
          </cell>
          <cell r="J60">
            <v>47203.55</v>
          </cell>
          <cell r="K60">
            <v>100</v>
          </cell>
          <cell r="L60">
            <v>3540.25</v>
          </cell>
          <cell r="N60">
            <v>43663.3</v>
          </cell>
          <cell r="O60">
            <v>100</v>
          </cell>
          <cell r="P60">
            <v>0</v>
          </cell>
          <cell r="Q60">
            <v>43663.3</v>
          </cell>
          <cell r="R60" t="str">
            <v>604</v>
          </cell>
        </row>
        <row r="61">
          <cell r="A61" t="str">
            <v>6.5.</v>
          </cell>
          <cell r="B61" t="str">
            <v>Насосы</v>
          </cell>
          <cell r="C61">
            <v>180601.47</v>
          </cell>
          <cell r="D61">
            <v>0</v>
          </cell>
          <cell r="E61">
            <v>15116.29</v>
          </cell>
          <cell r="F61">
            <v>14952.02</v>
          </cell>
          <cell r="G61">
            <v>35</v>
          </cell>
          <cell r="H61">
            <v>17.82</v>
          </cell>
          <cell r="I61">
            <v>17.82</v>
          </cell>
          <cell r="J61">
            <v>195682.76</v>
          </cell>
          <cell r="K61">
            <v>15617.47</v>
          </cell>
          <cell r="L61">
            <v>21059.99</v>
          </cell>
          <cell r="M61">
            <v>1491.7</v>
          </cell>
          <cell r="N61">
            <v>174622.77</v>
          </cell>
          <cell r="O61">
            <v>14676.207000000002</v>
          </cell>
          <cell r="P61">
            <v>941.26299999999719</v>
          </cell>
          <cell r="Q61">
            <v>175564.033</v>
          </cell>
          <cell r="R61" t="str">
            <v>605</v>
          </cell>
        </row>
        <row r="62">
          <cell r="A62" t="str">
            <v>6.6.</v>
          </cell>
          <cell r="B62" t="str">
            <v>Подъемно-тран.,погруз-разгр.машины, оборуд.для зем</v>
          </cell>
          <cell r="C62">
            <v>1599611.94</v>
          </cell>
          <cell r="D62">
            <v>0</v>
          </cell>
          <cell r="E62">
            <v>39792.17</v>
          </cell>
          <cell r="F62">
            <v>36055.269999999997</v>
          </cell>
          <cell r="G62">
            <v>0</v>
          </cell>
          <cell r="H62">
            <v>2462.36</v>
          </cell>
          <cell r="I62">
            <v>2462.36</v>
          </cell>
          <cell r="J62">
            <v>1639404.11</v>
          </cell>
          <cell r="K62">
            <v>397981.77</v>
          </cell>
          <cell r="L62">
            <v>125659.48</v>
          </cell>
          <cell r="M62">
            <v>2704.15</v>
          </cell>
          <cell r="N62">
            <v>1513744.63</v>
          </cell>
          <cell r="O62">
            <v>122955.30825</v>
          </cell>
          <cell r="P62">
            <v>275026.46175000002</v>
          </cell>
          <cell r="Q62">
            <v>1788771.0917499999</v>
          </cell>
          <cell r="R62" t="str">
            <v>606</v>
          </cell>
        </row>
        <row r="63">
          <cell r="A63" t="str">
            <v>6.7.</v>
          </cell>
          <cell r="B63" t="str">
            <v>Машины и оборудование для свайных работ, дробильно</v>
          </cell>
          <cell r="C63">
            <v>519300.61</v>
          </cell>
          <cell r="D63">
            <v>0</v>
          </cell>
          <cell r="E63">
            <v>23157.67</v>
          </cell>
          <cell r="F63">
            <v>23157.67</v>
          </cell>
          <cell r="G63">
            <v>8757.83</v>
          </cell>
          <cell r="J63">
            <v>533700.44999999995</v>
          </cell>
          <cell r="K63">
            <v>75308</v>
          </cell>
          <cell r="L63">
            <v>55685.83</v>
          </cell>
          <cell r="M63">
            <v>2315.77</v>
          </cell>
          <cell r="N63">
            <v>478014.62</v>
          </cell>
          <cell r="O63">
            <v>40027.533749999995</v>
          </cell>
          <cell r="P63">
            <v>35280.466250000005</v>
          </cell>
          <cell r="Q63">
            <v>513295.08624999999</v>
          </cell>
          <cell r="R63" t="str">
            <v>607</v>
          </cell>
        </row>
        <row r="64">
          <cell r="A64" t="str">
            <v>6.8.</v>
          </cell>
          <cell r="B64" t="str">
            <v>Машины и оборудование для подводно-техническ.работ</v>
          </cell>
          <cell r="C64">
            <v>0</v>
          </cell>
          <cell r="J64">
            <v>0</v>
          </cell>
          <cell r="K64">
            <v>0</v>
          </cell>
          <cell r="L64">
            <v>0</v>
          </cell>
          <cell r="O64">
            <v>0</v>
          </cell>
          <cell r="P64">
            <v>0</v>
          </cell>
          <cell r="Q64">
            <v>0</v>
          </cell>
          <cell r="R64" t="str">
            <v>608</v>
          </cell>
        </row>
        <row r="65">
          <cell r="A65" t="str">
            <v>6.9.</v>
          </cell>
          <cell r="B65" t="str">
            <v>Машины и оборудование для электроварки и резки</v>
          </cell>
          <cell r="C65">
            <v>18010.45</v>
          </cell>
          <cell r="D65">
            <v>0</v>
          </cell>
          <cell r="E65">
            <v>6837.07</v>
          </cell>
          <cell r="F65">
            <v>6837.07</v>
          </cell>
          <cell r="G65">
            <v>0</v>
          </cell>
          <cell r="J65">
            <v>24847.52</v>
          </cell>
          <cell r="K65">
            <v>915.6</v>
          </cell>
          <cell r="L65">
            <v>1584.2</v>
          </cell>
          <cell r="M65">
            <v>341.85</v>
          </cell>
          <cell r="N65">
            <v>23263.32</v>
          </cell>
          <cell r="O65">
            <v>915.6</v>
          </cell>
          <cell r="P65">
            <v>0</v>
          </cell>
          <cell r="Q65">
            <v>23263.32</v>
          </cell>
          <cell r="R65" t="str">
            <v>609</v>
          </cell>
        </row>
        <row r="66">
          <cell r="A66" t="str">
            <v>6.10.</v>
          </cell>
          <cell r="B66" t="str">
            <v>Емкости всех видов для технологических процессов</v>
          </cell>
          <cell r="C66">
            <v>452.82</v>
          </cell>
          <cell r="D66">
            <v>0</v>
          </cell>
          <cell r="E66">
            <v>0</v>
          </cell>
          <cell r="G66">
            <v>0</v>
          </cell>
          <cell r="J66">
            <v>452.82</v>
          </cell>
          <cell r="K66">
            <v>0</v>
          </cell>
          <cell r="L66">
            <v>18.11</v>
          </cell>
          <cell r="N66">
            <v>434.71</v>
          </cell>
          <cell r="O66">
            <v>0</v>
          </cell>
          <cell r="P66">
            <v>0</v>
          </cell>
          <cell r="Q66">
            <v>434.71</v>
          </cell>
          <cell r="R66" t="str">
            <v>610</v>
          </cell>
        </row>
        <row r="67">
          <cell r="A67" t="str">
            <v>6.11.</v>
          </cell>
          <cell r="B67" t="str">
            <v>Прочие машины и оборудование</v>
          </cell>
          <cell r="C67">
            <v>125620.1</v>
          </cell>
          <cell r="D67">
            <v>0</v>
          </cell>
          <cell r="E67">
            <v>68817.45</v>
          </cell>
          <cell r="G67">
            <v>0</v>
          </cell>
          <cell r="J67">
            <v>194437.55</v>
          </cell>
          <cell r="K67">
            <v>63487.83</v>
          </cell>
          <cell r="L67">
            <v>9721.8700000000008</v>
          </cell>
          <cell r="N67">
            <v>184715.68</v>
          </cell>
          <cell r="O67">
            <v>14582.816249999998</v>
          </cell>
          <cell r="P67">
            <v>48905.013750000006</v>
          </cell>
          <cell r="Q67">
            <v>233620.69375000001</v>
          </cell>
          <cell r="R67" t="str">
            <v>611</v>
          </cell>
        </row>
        <row r="68">
          <cell r="A68" t="str">
            <v>7.</v>
          </cell>
          <cell r="B68" t="str">
            <v>Мобильный транспорт:</v>
          </cell>
          <cell r="C68">
            <v>1723525.67</v>
          </cell>
          <cell r="D68">
            <v>0</v>
          </cell>
          <cell r="E68">
            <v>39234.61</v>
          </cell>
          <cell r="F68">
            <v>38006.06</v>
          </cell>
          <cell r="G68">
            <v>483.72</v>
          </cell>
          <cell r="H68">
            <v>1019.87</v>
          </cell>
          <cell r="I68">
            <v>1019.87</v>
          </cell>
          <cell r="J68">
            <v>1762276.56</v>
          </cell>
          <cell r="K68">
            <v>325945.88</v>
          </cell>
          <cell r="L68">
            <v>117335.39</v>
          </cell>
          <cell r="M68">
            <v>2850.45</v>
          </cell>
          <cell r="N68">
            <v>1644941.17</v>
          </cell>
          <cell r="O68">
            <v>131232.55949999997</v>
          </cell>
          <cell r="P68">
            <v>194713.32049999997</v>
          </cell>
          <cell r="Q68">
            <v>1839654.4904999998</v>
          </cell>
          <cell r="R68" t="str">
            <v>700</v>
          </cell>
        </row>
        <row r="69">
          <cell r="A69" t="str">
            <v>7.1.</v>
          </cell>
          <cell r="B69" t="str">
            <v>Железнодорожный подвижной состав</v>
          </cell>
          <cell r="C69">
            <v>1103079.93</v>
          </cell>
          <cell r="D69">
            <v>0</v>
          </cell>
          <cell r="E69">
            <v>38006.06</v>
          </cell>
          <cell r="F69">
            <v>38006.06</v>
          </cell>
          <cell r="G69">
            <v>0</v>
          </cell>
          <cell r="H69">
            <v>963.24</v>
          </cell>
          <cell r="I69">
            <v>963.24</v>
          </cell>
          <cell r="J69">
            <v>1141085.98</v>
          </cell>
          <cell r="K69">
            <v>269925.59999999998</v>
          </cell>
          <cell r="L69">
            <v>88431.91</v>
          </cell>
          <cell r="M69">
            <v>2850.45</v>
          </cell>
          <cell r="N69">
            <v>1052654.07</v>
          </cell>
          <cell r="O69">
            <v>85581.448499999999</v>
          </cell>
          <cell r="P69">
            <v>184344.15149999998</v>
          </cell>
          <cell r="Q69">
            <v>1236998.2215</v>
          </cell>
          <cell r="R69" t="str">
            <v>701</v>
          </cell>
        </row>
        <row r="70">
          <cell r="A70" t="str">
            <v>7.2.</v>
          </cell>
          <cell r="B70" t="str">
            <v>Морской, речной флот, флот рыбной промышленности</v>
          </cell>
          <cell r="C70">
            <v>0</v>
          </cell>
          <cell r="J70">
            <v>0</v>
          </cell>
          <cell r="K70">
            <v>0</v>
          </cell>
          <cell r="L70">
            <v>0</v>
          </cell>
          <cell r="O70">
            <v>0</v>
          </cell>
          <cell r="P70">
            <v>0</v>
          </cell>
          <cell r="Q70">
            <v>0</v>
          </cell>
          <cell r="R70" t="str">
            <v>702</v>
          </cell>
        </row>
        <row r="71">
          <cell r="A71" t="str">
            <v>7.3.</v>
          </cell>
          <cell r="B71" t="str">
            <v>Подвижной состав а/т, производств.транспорт(за иск</v>
          </cell>
          <cell r="C71">
            <v>476329.44</v>
          </cell>
          <cell r="D71">
            <v>0</v>
          </cell>
          <cell r="E71">
            <v>1232.3800000000001</v>
          </cell>
          <cell r="G71">
            <v>106.22</v>
          </cell>
          <cell r="H71">
            <v>56.63</v>
          </cell>
          <cell r="I71">
            <v>56.63</v>
          </cell>
          <cell r="J71">
            <v>477455.61</v>
          </cell>
          <cell r="K71">
            <v>41876.18</v>
          </cell>
          <cell r="L71">
            <v>23872.76</v>
          </cell>
          <cell r="N71">
            <v>453582.85</v>
          </cell>
          <cell r="O71">
            <v>35809.170749999997</v>
          </cell>
          <cell r="P71">
            <v>6067.0092500000028</v>
          </cell>
          <cell r="Q71">
            <v>459649.85924999998</v>
          </cell>
          <cell r="R71" t="str">
            <v>703</v>
          </cell>
        </row>
        <row r="72">
          <cell r="A72" t="str">
            <v>7.4.</v>
          </cell>
          <cell r="B72" t="str">
            <v>Легковые автомобили и такси</v>
          </cell>
          <cell r="C72">
            <v>120279.2</v>
          </cell>
          <cell r="D72">
            <v>0</v>
          </cell>
          <cell r="E72">
            <v>-3.83</v>
          </cell>
          <cell r="G72">
            <v>377.5</v>
          </cell>
          <cell r="J72">
            <v>119897.87</v>
          </cell>
          <cell r="K72">
            <v>13294.5</v>
          </cell>
          <cell r="L72">
            <v>4196.42</v>
          </cell>
          <cell r="N72">
            <v>115701.45</v>
          </cell>
          <cell r="O72">
            <v>8992.3402499999993</v>
          </cell>
          <cell r="P72">
            <v>4302.1597500000007</v>
          </cell>
          <cell r="Q72">
            <v>120003.60975</v>
          </cell>
          <cell r="R72" t="str">
            <v>704</v>
          </cell>
        </row>
        <row r="73">
          <cell r="A73" t="str">
            <v>7.5.</v>
          </cell>
          <cell r="B73" t="str">
            <v>Магистральные трубопроводы</v>
          </cell>
          <cell r="C73">
            <v>0</v>
          </cell>
          <cell r="J73">
            <v>0</v>
          </cell>
          <cell r="K73">
            <v>0</v>
          </cell>
          <cell r="L73">
            <v>0</v>
          </cell>
          <cell r="O73">
            <v>0</v>
          </cell>
          <cell r="P73">
            <v>0</v>
          </cell>
          <cell r="Q73">
            <v>0</v>
          </cell>
          <cell r="R73" t="str">
            <v>705</v>
          </cell>
        </row>
        <row r="74">
          <cell r="A74" t="str">
            <v>7.6.</v>
          </cell>
          <cell r="B74" t="str">
            <v>Комунальный транспорт</v>
          </cell>
          <cell r="C74">
            <v>0</v>
          </cell>
          <cell r="J74">
            <v>0</v>
          </cell>
          <cell r="K74">
            <v>0</v>
          </cell>
          <cell r="L74">
            <v>0</v>
          </cell>
          <cell r="O74">
            <v>0</v>
          </cell>
          <cell r="P74">
            <v>0</v>
          </cell>
          <cell r="Q74">
            <v>0</v>
          </cell>
          <cell r="R74" t="str">
            <v>706</v>
          </cell>
        </row>
        <row r="75">
          <cell r="A75" t="str">
            <v>7.7.</v>
          </cell>
          <cell r="B75" t="str">
            <v>Воздушный транспорт</v>
          </cell>
          <cell r="C75">
            <v>0</v>
          </cell>
          <cell r="J75">
            <v>0</v>
          </cell>
          <cell r="K75">
            <v>0</v>
          </cell>
          <cell r="L75">
            <v>0</v>
          </cell>
          <cell r="O75">
            <v>0</v>
          </cell>
          <cell r="P75">
            <v>0</v>
          </cell>
          <cell r="Q75">
            <v>0</v>
          </cell>
          <cell r="R75" t="str">
            <v>707</v>
          </cell>
        </row>
        <row r="76">
          <cell r="A76" t="str">
            <v>7.8.</v>
          </cell>
          <cell r="B76" t="str">
            <v>Прочие транспортные средства</v>
          </cell>
          <cell r="C76">
            <v>23837.1</v>
          </cell>
          <cell r="D76">
            <v>0</v>
          </cell>
          <cell r="E76">
            <v>0</v>
          </cell>
          <cell r="G76">
            <v>0</v>
          </cell>
          <cell r="J76">
            <v>23837.1</v>
          </cell>
          <cell r="K76">
            <v>849.6</v>
          </cell>
          <cell r="L76">
            <v>834.3</v>
          </cell>
          <cell r="N76">
            <v>23002.799999999999</v>
          </cell>
          <cell r="O76">
            <v>849.6</v>
          </cell>
          <cell r="P76">
            <v>0</v>
          </cell>
          <cell r="Q76">
            <v>23002.799999999999</v>
          </cell>
          <cell r="R76" t="str">
            <v>708</v>
          </cell>
        </row>
        <row r="77">
          <cell r="A77" t="str">
            <v>8.</v>
          </cell>
          <cell r="B77" t="str">
            <v>Компьютеры и периферийные устройства и оборудовани</v>
          </cell>
          <cell r="C77">
            <v>40933.65</v>
          </cell>
          <cell r="D77">
            <v>0</v>
          </cell>
          <cell r="E77">
            <v>12539.94</v>
          </cell>
          <cell r="F77">
            <v>0</v>
          </cell>
          <cell r="G77">
            <v>0</v>
          </cell>
          <cell r="H77">
            <v>0</v>
          </cell>
          <cell r="I77">
            <v>0</v>
          </cell>
          <cell r="J77">
            <v>53473.58</v>
          </cell>
          <cell r="K77">
            <v>2107</v>
          </cell>
          <cell r="L77">
            <v>7353.8</v>
          </cell>
          <cell r="M77">
            <v>0</v>
          </cell>
          <cell r="N77">
            <v>46119.78</v>
          </cell>
          <cell r="O77">
            <v>2107</v>
          </cell>
          <cell r="P77">
            <v>0</v>
          </cell>
          <cell r="Q77">
            <v>46119.78</v>
          </cell>
          <cell r="R77" t="str">
            <v>800</v>
          </cell>
        </row>
        <row r="78">
          <cell r="A78" t="str">
            <v>8.1.</v>
          </cell>
          <cell r="B78" t="str">
            <v xml:space="preserve">Компьютеры </v>
          </cell>
          <cell r="C78">
            <v>31268.71</v>
          </cell>
          <cell r="D78">
            <v>0</v>
          </cell>
          <cell r="E78">
            <v>8859.3799999999992</v>
          </cell>
          <cell r="G78">
            <v>0</v>
          </cell>
          <cell r="J78">
            <v>40128.089999999997</v>
          </cell>
          <cell r="K78">
            <v>1559</v>
          </cell>
          <cell r="L78">
            <v>6019.24</v>
          </cell>
          <cell r="N78">
            <v>34108.85</v>
          </cell>
          <cell r="O78">
            <v>1559</v>
          </cell>
          <cell r="P78">
            <v>0</v>
          </cell>
          <cell r="Q78">
            <v>34108.85</v>
          </cell>
          <cell r="R78" t="str">
            <v>801</v>
          </cell>
        </row>
        <row r="79">
          <cell r="A79" t="str">
            <v>8.2.</v>
          </cell>
          <cell r="B79" t="str">
            <v>Периферийные устройства и оборудование по обработк</v>
          </cell>
          <cell r="C79">
            <v>9664.94</v>
          </cell>
          <cell r="D79">
            <v>0</v>
          </cell>
          <cell r="E79">
            <v>3680.56</v>
          </cell>
          <cell r="G79">
            <v>0</v>
          </cell>
          <cell r="J79">
            <v>13345.49</v>
          </cell>
          <cell r="K79">
            <v>548</v>
          </cell>
          <cell r="L79">
            <v>1334.56</v>
          </cell>
          <cell r="N79">
            <v>12010.93</v>
          </cell>
          <cell r="O79">
            <v>548</v>
          </cell>
          <cell r="P79">
            <v>0</v>
          </cell>
          <cell r="Q79">
            <v>12010.93</v>
          </cell>
          <cell r="R79" t="str">
            <v>802</v>
          </cell>
        </row>
        <row r="80">
          <cell r="A80" t="str">
            <v>9.</v>
          </cell>
          <cell r="B80" t="str">
            <v>Фиксированные активы, не включенные в другие групп</v>
          </cell>
          <cell r="C80">
            <v>102408.13</v>
          </cell>
          <cell r="D80">
            <v>0</v>
          </cell>
          <cell r="E80">
            <v>12981.77</v>
          </cell>
          <cell r="F80">
            <v>0</v>
          </cell>
          <cell r="G80">
            <v>77.489999999999995</v>
          </cell>
          <cell r="H80">
            <v>32.5</v>
          </cell>
          <cell r="I80">
            <v>32.5</v>
          </cell>
          <cell r="J80">
            <v>115312.4</v>
          </cell>
          <cell r="K80">
            <v>2344.9</v>
          </cell>
          <cell r="L80">
            <v>6048.74</v>
          </cell>
          <cell r="M80">
            <v>0</v>
          </cell>
          <cell r="N80">
            <v>109263.66</v>
          </cell>
          <cell r="O80">
            <v>1912.4155000000001</v>
          </cell>
          <cell r="P80">
            <v>432.48449999999991</v>
          </cell>
          <cell r="Q80">
            <v>109696.14450000001</v>
          </cell>
          <cell r="R80" t="str">
            <v>900</v>
          </cell>
        </row>
        <row r="81">
          <cell r="A81" t="str">
            <v>9.1.</v>
          </cell>
          <cell r="B81" t="str">
            <v>Многолетние насаждения</v>
          </cell>
          <cell r="C81">
            <v>0</v>
          </cell>
          <cell r="J81">
            <v>0</v>
          </cell>
          <cell r="K81">
            <v>0</v>
          </cell>
          <cell r="L81">
            <v>0</v>
          </cell>
          <cell r="O81">
            <v>0</v>
          </cell>
          <cell r="P81">
            <v>0</v>
          </cell>
          <cell r="Q81">
            <v>0</v>
          </cell>
          <cell r="R81" t="str">
            <v>901</v>
          </cell>
        </row>
        <row r="82">
          <cell r="A82" t="str">
            <v>9.2.</v>
          </cell>
          <cell r="B82" t="str">
            <v>Нематериальные активы</v>
          </cell>
          <cell r="C82">
            <v>0</v>
          </cell>
          <cell r="J82">
            <v>0</v>
          </cell>
          <cell r="K82">
            <v>0</v>
          </cell>
          <cell r="L82">
            <v>0</v>
          </cell>
          <cell r="O82">
            <v>0</v>
          </cell>
          <cell r="P82">
            <v>0</v>
          </cell>
          <cell r="Q82">
            <v>0</v>
          </cell>
          <cell r="R82" t="str">
            <v>902</v>
          </cell>
        </row>
        <row r="83">
          <cell r="A83" t="str">
            <v>9.3.</v>
          </cell>
          <cell r="B83" t="str">
            <v>Офисная мебель</v>
          </cell>
          <cell r="C83">
            <v>1318.32</v>
          </cell>
          <cell r="D83">
            <v>0</v>
          </cell>
          <cell r="E83">
            <v>72.41</v>
          </cell>
          <cell r="G83">
            <v>0</v>
          </cell>
          <cell r="J83">
            <v>1390.73</v>
          </cell>
          <cell r="K83">
            <v>0</v>
          </cell>
          <cell r="L83">
            <v>69.53</v>
          </cell>
          <cell r="N83">
            <v>1321.2</v>
          </cell>
          <cell r="O83">
            <v>0</v>
          </cell>
          <cell r="P83">
            <v>0</v>
          </cell>
          <cell r="Q83">
            <v>1321.2</v>
          </cell>
          <cell r="R83" t="str">
            <v>903</v>
          </cell>
        </row>
        <row r="84">
          <cell r="A84" t="str">
            <v>9.4.</v>
          </cell>
          <cell r="B84" t="str">
            <v>Инструменты, производственный и хозяйственный инве</v>
          </cell>
          <cell r="C84">
            <v>2799.11</v>
          </cell>
          <cell r="D84">
            <v>0</v>
          </cell>
          <cell r="E84">
            <v>944.13</v>
          </cell>
          <cell r="G84">
            <v>0</v>
          </cell>
          <cell r="J84">
            <v>3743.23</v>
          </cell>
          <cell r="K84">
            <v>712.9</v>
          </cell>
          <cell r="L84">
            <v>149.74</v>
          </cell>
          <cell r="N84">
            <v>3593.49</v>
          </cell>
          <cell r="O84">
            <v>280.74225000000001</v>
          </cell>
          <cell r="P84">
            <v>432.15774999999996</v>
          </cell>
          <cell r="Q84">
            <v>4025.6477499999996</v>
          </cell>
          <cell r="R84" t="str">
            <v>904</v>
          </cell>
        </row>
        <row r="85">
          <cell r="A85" t="str">
            <v>9.5.</v>
          </cell>
          <cell r="B85" t="str">
            <v>Копировально-множительная техника</v>
          </cell>
          <cell r="C85">
            <v>7443.98</v>
          </cell>
          <cell r="D85">
            <v>0</v>
          </cell>
          <cell r="E85">
            <v>5378.33</v>
          </cell>
          <cell r="G85">
            <v>0</v>
          </cell>
          <cell r="J85">
            <v>12822.31</v>
          </cell>
          <cell r="K85">
            <v>962</v>
          </cell>
          <cell r="L85">
            <v>961.69</v>
          </cell>
          <cell r="N85">
            <v>11860.62</v>
          </cell>
          <cell r="O85">
            <v>961.67325000000005</v>
          </cell>
          <cell r="P85">
            <v>0.32674999999994725</v>
          </cell>
          <cell r="Q85">
            <v>11860.946750000001</v>
          </cell>
          <cell r="R85" t="str">
            <v>905</v>
          </cell>
        </row>
        <row r="86">
          <cell r="A86" t="str">
            <v>9.6.</v>
          </cell>
          <cell r="B86" t="str">
            <v>Измерительные и регулирующие приборы и устройства</v>
          </cell>
          <cell r="C86">
            <v>90846.720000000001</v>
          </cell>
          <cell r="D86">
            <v>0</v>
          </cell>
          <cell r="E86">
            <v>6586.9</v>
          </cell>
          <cell r="G86">
            <v>77.489999999999995</v>
          </cell>
          <cell r="H86">
            <v>32.5</v>
          </cell>
          <cell r="I86">
            <v>32.5</v>
          </cell>
          <cell r="J86">
            <v>97356.13</v>
          </cell>
          <cell r="K86">
            <v>670</v>
          </cell>
          <cell r="L86">
            <v>4867.78</v>
          </cell>
          <cell r="N86">
            <v>92488.35</v>
          </cell>
          <cell r="O86">
            <v>670</v>
          </cell>
          <cell r="P86">
            <v>0</v>
          </cell>
          <cell r="Q86">
            <v>92488.35</v>
          </cell>
          <cell r="R86" t="str">
            <v>906</v>
          </cell>
        </row>
        <row r="87">
          <cell r="A87" t="str">
            <v>9.99.</v>
          </cell>
          <cell r="B87" t="str">
            <v>В  С  Е  Г  О :</v>
          </cell>
          <cell r="C87">
            <v>13625946.869999999</v>
          </cell>
          <cell r="D87">
            <v>0</v>
          </cell>
          <cell r="E87">
            <v>475724.72</v>
          </cell>
          <cell r="F87">
            <v>183636.01</v>
          </cell>
          <cell r="G87">
            <v>120729.73</v>
          </cell>
          <cell r="H87">
            <v>4749.42</v>
          </cell>
          <cell r="I87">
            <v>4749.41</v>
          </cell>
          <cell r="J87">
            <v>13980941.859999999</v>
          </cell>
          <cell r="K87">
            <v>1556546.0107999998</v>
          </cell>
          <cell r="L87">
            <v>869157.66</v>
          </cell>
          <cell r="M87">
            <v>16073.14</v>
          </cell>
          <cell r="N87">
            <v>13111784.199999999</v>
          </cell>
          <cell r="O87">
            <v>634890.95024999999</v>
          </cell>
          <cell r="P87">
            <v>921655.05975000001</v>
          </cell>
          <cell r="Q87">
            <v>14033439.259749999</v>
          </cell>
          <cell r="R87" t="str">
            <v>999</v>
          </cell>
        </row>
      </sheetData>
      <sheetData sheetId="1" refreshError="1"/>
      <sheetData sheetId="2" refreshError="1"/>
      <sheetData sheetId="3">
        <row r="4">
          <cell r="A4">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sheetName val="IN"/>
      <sheetName val="NBK"/>
      <sheetName val="IMF"/>
      <sheetName val="DBF"/>
      <sheetName val="PRT"/>
      <sheetName val="OIN"/>
      <sheetName val="CPF"/>
      <sheetName val="DBS"/>
      <sheetName val="TTR"/>
      <sheetName val="OIL"/>
      <sheetName val="FDI"/>
      <sheetName val="EXP"/>
      <sheetName val="IMP"/>
      <sheetName val="SRV"/>
      <sheetName val="INC"/>
      <sheetName val="BOP"/>
      <sheetName val="TB1"/>
      <sheetName val="TB6"/>
      <sheetName val="TB7"/>
      <sheetName val="TB8"/>
      <sheetName val="CTY"/>
      <sheetName val="CNS"/>
      <sheetName val="SC N"/>
      <sheetName val="WEO"/>
      <sheetName val="VUL (SR)"/>
      <sheetName val="FOREX-BUDGET"/>
      <sheetName val="TRE-FTP"/>
      <sheetName val="VUL"/>
      <sheetName val="FutureVul"/>
      <sheetName val="TOT"/>
      <sheetName val="VUL (SIP)"/>
      <sheetName val="Art.IV"/>
      <sheetName val="Art.IV(Nov. 2001)"/>
      <sheetName val="ControlSheet"/>
      <sheetName val="TTRrawdata"/>
      <sheetName val="analysis"/>
      <sheetName val="plan"/>
      <sheetName val="phrase set"/>
    </sheetNames>
    <sheetDataSet>
      <sheetData sheetId="0" refreshError="1"/>
      <sheetData sheetId="1" refreshError="1">
        <row r="16">
          <cell r="AF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sheetName val="Лист1"/>
      <sheetName val="9month"/>
      <sheetName val="21"/>
      <sheetName val="20"/>
      <sheetName val="д96"/>
      <sheetName val="Д"/>
      <sheetName val="2000"/>
      <sheetName val="2001"/>
      <sheetName val="2002"/>
      <sheetName val="Рес-а"/>
      <sheetName val="печать налоговые"/>
      <sheetName val="норма"/>
      <sheetName val="структура"/>
      <sheetName val="99-01(монит)"/>
      <sheetName val="02(монит)"/>
      <sheetName val="Лист3"/>
      <sheetName val="NOV"/>
      <sheetName val="сельхоз"/>
      <sheetName val="Main"/>
      <sheetName val="ErrCheck"/>
      <sheetName val="Links"/>
      <sheetName val="Свод для мин-ра"/>
    </sheetNames>
    <definedNames>
      <definedName name="NCol" refersTo="#ССЫЛКА!" sheetId="15"/>
    </defined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Акколь"/>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1. ГБ,РБ,МБ (год)"/>
      <sheetName val="подробно"/>
      <sheetName val="1 (м.т)"/>
      <sheetName val="свод полный"/>
      <sheetName val="Краткие за декаб"/>
      <sheetName val="Д. НДС возм (кварт)"/>
      <sheetName val="НДС возм  (2)"/>
    </sheetNames>
    <definedNames>
      <definedName name="NCol" refersTo="#ССЫЛКА!" sheetId="3"/>
    </definedNames>
    <sheetDataSet>
      <sheetData sheetId="0"/>
      <sheetData sheetId="1"/>
      <sheetData sheetId="2"/>
      <sheetData sheetId="3"/>
      <sheetData sheetId="4"/>
      <sheetData sheetId="5"/>
      <sheetData sheetId="6" refreshError="1"/>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ремонт 25"/>
      <sheetName val="Utility"/>
      <sheetName val="ПО НОВОМУ ШТАТНОМУ"/>
      <sheetName val="из сем"/>
      <sheetName val="Год"/>
      <sheetName val="Месяцы"/>
      <sheetName val="Фонд"/>
      <sheetName val="ФКРБ"/>
      <sheetName val="Вид предмета"/>
      <sheetName val="расш по 146  _2_"/>
      <sheetName val="Main"/>
      <sheetName val="Links"/>
      <sheetName val="ErrCheck"/>
      <sheetName val="ГБ_РБ(на_1_июля)"/>
      <sheetName val="Доля_центр-ии"/>
      <sheetName val="Доля_центр-ии_(2)"/>
      <sheetName val="Прирост_ГБ"/>
      <sheetName val="РБ_(уточн_2003)"/>
      <sheetName val="РБ_(уточн_2003)_(тыс)"/>
      <sheetName val="ремонт_25"/>
      <sheetName val="ПО_НОВОМУ_ШТАТНОМУ"/>
      <sheetName val="Вид_предмета"/>
      <sheetName val="расш_по_146___2_"/>
      <sheetName val="2"/>
      <sheetName val="Изменения"/>
      <sheetName val="1"/>
      <sheetName val="Форма2"/>
      <sheetName val="Sheet1"/>
      <sheetName val="gaap tb 30.09.01  detail p&amp;l"/>
      <sheetName val="Production_Ref Q-1-3"/>
      <sheetName val="misc"/>
      <sheetName val="Anlagevermögen"/>
      <sheetName val="7"/>
      <sheetName val="поставка сравн13"/>
      <sheetName val="бланк"/>
      <sheetName val="34-143"/>
      <sheetName val="КДУ в разр.МО"/>
      <sheetName val="Лист1"/>
      <sheetName val="Скрин.в разр.МО"/>
      <sheetName val="Касса97_2003_"/>
      <sheetName val="Дем прогноз"/>
      <sheetName val="Приказ"/>
      <sheetName val="Цены"/>
      <sheetName val="149 мягк_"/>
      <sheetName val="Commutations"/>
      <sheetName val="Parameters"/>
      <sheetName val="m project num-sevice-pay"/>
      <sheetName val="из_сем"/>
      <sheetName val="ремонтТ9"/>
      <sheetName val="DEPLETION TOOL"/>
      <sheetName val="Акколь"/>
    </sheetNames>
    <sheetDataSet>
      <sheetData sheetId="0" refreshError="1">
        <row r="43">
          <cell r="A43">
            <v>2</v>
          </cell>
        </row>
      </sheetData>
      <sheetData sheetId="1"/>
      <sheetData sheetId="2"/>
      <sheetData sheetId="3">
        <row r="43">
          <cell r="A43">
            <v>2</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Форма 1"/>
      <sheetName val="Форма 2"/>
      <sheetName val="Форма 3(без)"/>
      <sheetName val="Форма 3(база)"/>
      <sheetName val="Форма 4(без) "/>
      <sheetName val="Форма 4(база)"/>
      <sheetName val="Форма 5"/>
      <sheetName val="Форма 6"/>
      <sheetName val="Plan"/>
      <sheetName val="Fakt"/>
      <sheetName val="FaktPred"/>
      <sheetName val="FaktPM"/>
      <sheetName val="1 (м.т)"/>
      <sheetName val="ГБ"/>
      <sheetName val="30.03.01"/>
      <sheetName val="forex-daily"/>
      <sheetName val="Ожидаемые КПН-НДС-прочие"/>
      <sheetName val="До конца 2022"/>
      <sheetName val="IN"/>
    </sheetNames>
    <sheetDataSet>
      <sheetData sheetId="0">
        <row r="6">
          <cell r="D6">
            <v>2</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ow r="6">
          <cell r="D6">
            <v>5528988583.958333</v>
          </cell>
        </row>
      </sheetData>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свод)"/>
      <sheetName val="141 спец"/>
      <sheetName val="1.1"/>
      <sheetName val="Лист2"/>
      <sheetName val="ЦА"/>
      <sheetName val="Медцентр"/>
      <sheetName val="149"/>
      <sheetName val="ГОН"/>
      <sheetName val="квал."/>
      <sheetName val="Лист3"/>
      <sheetName val="ИТЦ"/>
      <sheetName val="17"/>
      <sheetName val="16"/>
      <sheetName val="18"/>
      <sheetName val="19"/>
      <sheetName val="20 Фонд ППРК"/>
      <sheetName val="20 Фонд ППРК (затраты)"/>
      <sheetName val="021"/>
      <sheetName val="34"/>
      <sheetName val="34-142"/>
      <sheetName val="34-143"/>
      <sheetName val="34-149"/>
      <sheetName val="Екоптер"/>
      <sheetName val="А320"/>
      <sheetName val="ДГР"/>
      <sheetName val="Детский сад"/>
      <sheetName val="свод адмзд."/>
      <sheetName val="ДАЗ"/>
      <sheetName val="ДАЗ (Алматы)"/>
      <sheetName val="Караоткел"/>
      <sheetName val="делегации"/>
      <sheetName val="Лист9"/>
      <sheetName val="КСК"/>
      <sheetName val="Госнаграды"/>
      <sheetName val="Лист15"/>
      <sheetName val="Лист15 (2)"/>
      <sheetName val="52"/>
      <sheetName val="Лист10"/>
      <sheetName val="53"/>
      <sheetName val="Лист16"/>
      <sheetName val="4"/>
      <sheetName val="4-149"/>
      <sheetName val="411-08г."/>
      <sheetName val="за рубеж"/>
      <sheetName val="11"/>
      <sheetName val="11-149"/>
      <sheetName val="11-152"/>
      <sheetName val="2"/>
      <sheetName val="2-149"/>
      <sheetName val="03-149"/>
      <sheetName val="05-149"/>
      <sheetName val="07"/>
      <sheetName val="06"/>
      <sheetName val="8"/>
      <sheetName val="421"/>
      <sheetName val="09"/>
      <sheetName val="411"/>
      <sheetName val="10"/>
      <sheetName val="расчет 10г."/>
      <sheetName val="Нура"/>
      <sheetName val="12"/>
      <sheetName val="013"/>
      <sheetName val="расчет"/>
      <sheetName val="15"/>
      <sheetName val="15-421"/>
      <sheetName val="15-149"/>
      <sheetName val="новая программа"/>
      <sheetName val="новая 369"/>
      <sheetName val="консалт"/>
      <sheetName val="Добыча нефти4"/>
      <sheetName val="поставка сравн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FE"/>
      <sheetName val="Модель"/>
      <sheetName val="отчет прибыль-убыток"/>
      <sheetName val="Реализация"/>
      <sheetName val="СС"/>
      <sheetName val="Оттоки"/>
      <sheetName val="ФОТ"/>
      <sheetName val="Аренда"/>
      <sheetName val="Налоги"/>
      <sheetName val="Инвестиции"/>
      <sheetName val="Инвестиции (Китай)"/>
      <sheetName val="ФинСтруктура"/>
      <sheetName val="Кредит"/>
      <sheetName val="Вариант А"/>
      <sheetName val="Кредит ПВП"/>
      <sheetName val="Кредит_"/>
      <sheetName val="Кредит (Китай) (591)"/>
      <sheetName val="Отчет о прибылях и убытках"/>
      <sheetName val="Анализ чувствительности NPV"/>
      <sheetName val="Анализ чувст NPV"/>
      <sheetName val="Финансовая помощь"/>
      <sheetName val="перечень ИП_350"/>
      <sheetName val="Амортизация"/>
      <sheetName val="Капвложения"/>
      <sheetName val="Свод по комиссии"/>
      <sheetName val="Т-К-У"/>
      <sheetName val="К-М"/>
      <sheetName val="М-Б-А"/>
      <sheetName val="У-Д"/>
      <sheetName val="А-Ч"/>
      <sheetName val="Б-А"/>
      <sheetName val="К-К"/>
      <sheetName val="Ю-З-А"/>
      <sheetName val="Щ-З"/>
      <sheetName val="У-Р"/>
      <sheetName val="Т-Б"/>
      <sheetName val="crude oil reserves1980-2003"/>
    </sheetNames>
    <sheetDataSet>
      <sheetData sheetId="0"/>
      <sheetData sheetId="1"/>
      <sheetData sheetId="2"/>
      <sheetData sheetId="3"/>
      <sheetData sheetId="4"/>
      <sheetData sheetId="5"/>
      <sheetData sheetId="6"/>
      <sheetData sheetId="7"/>
      <sheetData sheetId="8">
        <row r="17">
          <cell r="B17">
            <v>0.2</v>
          </cell>
        </row>
      </sheetData>
      <sheetData sheetId="9">
        <row r="27">
          <cell r="D27">
            <v>224</v>
          </cell>
        </row>
      </sheetData>
      <sheetData sheetId="10"/>
      <sheetData sheetId="11"/>
      <sheetData sheetId="12">
        <row r="13">
          <cell r="C13">
            <v>2.41E-2</v>
          </cell>
        </row>
        <row r="14">
          <cell r="C14">
            <v>5.0000000000000001E-3</v>
          </cell>
        </row>
        <row r="15">
          <cell r="C15">
            <v>5.0000000000000001E-3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лн.т"/>
      <sheetName val="тыс.т"/>
      <sheetName val="2"/>
      <sheetName val="свод малый"/>
      <sheetName val="91 круп"/>
      <sheetName val="3"/>
      <sheetName val="4"/>
      <sheetName val="5"/>
      <sheetName val="6"/>
      <sheetName val="7"/>
      <sheetName val="8"/>
      <sheetName val="9"/>
      <sheetName val="10"/>
      <sheetName val="11"/>
      <sheetName val="12"/>
      <sheetName val="13"/>
      <sheetName val="брутто тонн"/>
      <sheetName val="нетто тонн"/>
      <sheetName val="3.Брутто баррель"/>
      <sheetName val="4.Нетто баррель"/>
      <sheetName val="5.КНН"/>
      <sheetName val="16.Эмба"/>
      <sheetName val="17.АМГ"/>
      <sheetName val="18.ТШО"/>
      <sheetName val="19.ММГ"/>
      <sheetName val="20.УМГ"/>
      <sheetName val="21.КЖМ"/>
      <sheetName val="22.Тургай"/>
      <sheetName val="23.ХКМ"/>
      <sheetName val="база"/>
      <sheetName val="нефтяники помес."/>
      <sheetName val="сырьевики"/>
    </sheetNames>
    <definedNames>
      <definedName name="NCol" refersTo="#ССЫЛКА!" sheetId="1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SVOD"/>
      <sheetName val="09 14.11.03 3"/>
      <sheetName val="3.Брутто баррель"/>
      <sheetName val="Ожидаемые КПН-НДС-прочие"/>
      <sheetName val="До конца 2022"/>
    </sheetNames>
    <sheetDataSet>
      <sheetData sheetId="0">
        <row r="7">
          <cell r="J7" t="str">
            <v>Всего</v>
          </cell>
          <cell r="K7" t="str">
            <v>в том числе введенные в эксплуатацию новые основ-ные средства, дополнитель-ная норма отчис-лений по новым  основным средствам</v>
          </cell>
          <cell r="N7" t="str">
            <v>Всего                                                                                                                                                                       Е*А1</v>
          </cell>
          <cell r="O7" t="str">
            <v>в том числе от суммы дооценки В1*А1</v>
          </cell>
          <cell r="Q7" t="str">
            <v>на вычеты в преде-лах 15% стоимост-ного баланса подгруппы</v>
          </cell>
          <cell r="R7" t="str">
            <v>на увели-чение   стоимост-ного баланса под-группы</v>
          </cell>
        </row>
        <row r="8">
          <cell r="G8" t="str">
            <v>Б</v>
          </cell>
          <cell r="H8" t="str">
            <v>В</v>
          </cell>
          <cell r="I8" t="str">
            <v>В1</v>
          </cell>
          <cell r="J8" t="str">
            <v>Г</v>
          </cell>
          <cell r="K8" t="str">
            <v>Г1</v>
          </cell>
          <cell r="L8" t="str">
            <v>Д</v>
          </cell>
          <cell r="M8" t="str">
            <v>Е*</v>
          </cell>
          <cell r="N8" t="str">
            <v>Ж</v>
          </cell>
          <cell r="O8" t="str">
            <v>Ж1</v>
          </cell>
          <cell r="P8" t="str">
            <v>З</v>
          </cell>
          <cell r="Q8" t="str">
            <v>И</v>
          </cell>
          <cell r="R8" t="str">
            <v>К</v>
          </cell>
          <cell r="S8" t="str">
            <v>Л</v>
          </cell>
          <cell r="T8" t="str">
            <v>М</v>
          </cell>
          <cell r="U8" t="str">
            <v>Н</v>
          </cell>
          <cell r="V8" t="str">
            <v>ремонты за 7 мес</v>
          </cell>
          <cell r="W8" t="str">
            <v>ремонты за 1кв</v>
          </cell>
          <cell r="X8" t="str">
            <v>ремонты за 2 кв</v>
          </cell>
          <cell r="Y8">
            <v>808.16000000000349</v>
          </cell>
          <cell r="Z8">
            <v>39269.379999999997</v>
          </cell>
          <cell r="AA8" t="str">
            <v>прих за 1 кв</v>
          </cell>
          <cell r="AB8" t="str">
            <v>прих за 2 кв</v>
          </cell>
          <cell r="AC8" t="str">
            <v>прих за 6 мес</v>
          </cell>
        </row>
        <row r="9">
          <cell r="G9">
            <v>1653715767.536</v>
          </cell>
          <cell r="J9">
            <v>414547.97</v>
          </cell>
          <cell r="M9">
            <v>1654130315.506</v>
          </cell>
          <cell r="N9">
            <v>77192748.05694668</v>
          </cell>
          <cell r="Q9">
            <v>77903499.219999999</v>
          </cell>
          <cell r="R9">
            <v>83283288.780000001</v>
          </cell>
          <cell r="U9">
            <v>1660220856.2290533</v>
          </cell>
          <cell r="V9">
            <v>161186788</v>
          </cell>
          <cell r="W9">
            <v>51122010</v>
          </cell>
          <cell r="X9">
            <v>70877050</v>
          </cell>
          <cell r="Y9">
            <v>808.16000000000349</v>
          </cell>
          <cell r="Z9">
            <v>39269.379999999997</v>
          </cell>
          <cell r="AA9">
            <v>63246.81</v>
          </cell>
          <cell r="AB9">
            <v>0</v>
          </cell>
          <cell r="AC9">
            <v>63246.81</v>
          </cell>
        </row>
        <row r="10">
          <cell r="G10">
            <v>1653715767.536</v>
          </cell>
          <cell r="J10">
            <v>414547.97</v>
          </cell>
          <cell r="M10">
            <v>1654130315.506</v>
          </cell>
          <cell r="N10">
            <v>77192748.05694668</v>
          </cell>
          <cell r="Q10">
            <v>77903499.219999999</v>
          </cell>
          <cell r="R10">
            <v>83283288.780000001</v>
          </cell>
          <cell r="U10">
            <v>1660220856.2290533</v>
          </cell>
          <cell r="V10">
            <v>161186788</v>
          </cell>
          <cell r="W10">
            <v>51122010</v>
          </cell>
          <cell r="X10">
            <v>70877050</v>
          </cell>
          <cell r="Y10">
            <v>-2656.179999999993</v>
          </cell>
          <cell r="Z10">
            <v>663067.05000000005</v>
          </cell>
          <cell r="AA10">
            <v>63246.81</v>
          </cell>
          <cell r="AB10">
            <v>0</v>
          </cell>
          <cell r="AC10">
            <v>63246.81</v>
          </cell>
        </row>
        <row r="11">
          <cell r="G11">
            <v>4578555301.2580004</v>
          </cell>
          <cell r="J11">
            <v>23545757.73</v>
          </cell>
          <cell r="K11">
            <v>0</v>
          </cell>
          <cell r="L11">
            <v>780154.9</v>
          </cell>
          <cell r="M11">
            <v>4601320904.0880003</v>
          </cell>
          <cell r="N11">
            <v>197123389.06961167</v>
          </cell>
          <cell r="Q11">
            <v>45425991.160000004</v>
          </cell>
          <cell r="R11">
            <v>118983606.16999999</v>
          </cell>
          <cell r="U11">
            <v>4523181121.1883888</v>
          </cell>
          <cell r="V11">
            <v>164409597.32999998</v>
          </cell>
          <cell r="W11">
            <v>48683910</v>
          </cell>
          <cell r="X11">
            <v>100093354.03</v>
          </cell>
          <cell r="Y11">
            <v>0</v>
          </cell>
          <cell r="AA11">
            <v>236382</v>
          </cell>
          <cell r="AB11">
            <v>22402000</v>
          </cell>
          <cell r="AC11">
            <v>22638382</v>
          </cell>
        </row>
        <row r="12">
          <cell r="G12">
            <v>0</v>
          </cell>
          <cell r="N12">
            <v>0</v>
          </cell>
          <cell r="U12">
            <v>0</v>
          </cell>
          <cell r="V12">
            <v>0</v>
          </cell>
          <cell r="W12">
            <v>0</v>
          </cell>
          <cell r="X12">
            <v>0</v>
          </cell>
          <cell r="Y12">
            <v>0</v>
          </cell>
          <cell r="AB12">
            <v>0</v>
          </cell>
        </row>
        <row r="13">
          <cell r="G13">
            <v>0</v>
          </cell>
          <cell r="N13">
            <v>0</v>
          </cell>
          <cell r="U13">
            <v>0</v>
          </cell>
          <cell r="V13">
            <v>0</v>
          </cell>
          <cell r="W13">
            <v>0</v>
          </cell>
          <cell r="X13">
            <v>0</v>
          </cell>
          <cell r="Y13">
            <v>0</v>
          </cell>
          <cell r="AB13">
            <v>0</v>
          </cell>
        </row>
        <row r="14">
          <cell r="G14">
            <v>0</v>
          </cell>
          <cell r="N14">
            <v>0</v>
          </cell>
          <cell r="U14">
            <v>0</v>
          </cell>
          <cell r="V14">
            <v>0</v>
          </cell>
          <cell r="W14">
            <v>0</v>
          </cell>
          <cell r="X14">
            <v>0</v>
          </cell>
          <cell r="Y14">
            <v>0</v>
          </cell>
          <cell r="Z14">
            <v>0</v>
          </cell>
          <cell r="AB14">
            <v>0</v>
          </cell>
        </row>
        <row r="15">
          <cell r="G15">
            <v>15955148.307</v>
          </cell>
          <cell r="J15">
            <v>0</v>
          </cell>
          <cell r="M15">
            <v>15955148.307</v>
          </cell>
          <cell r="N15">
            <v>651501.88920250011</v>
          </cell>
          <cell r="Q15">
            <v>3972</v>
          </cell>
          <cell r="R15">
            <v>215388</v>
          </cell>
          <cell r="U15">
            <v>15519034.4177975</v>
          </cell>
          <cell r="V15">
            <v>219360</v>
          </cell>
          <cell r="W15">
            <v>175000</v>
          </cell>
          <cell r="X15">
            <v>3565</v>
          </cell>
          <cell r="Y15">
            <v>0</v>
          </cell>
          <cell r="Z15">
            <v>0</v>
          </cell>
          <cell r="AA15">
            <v>0</v>
          </cell>
          <cell r="AB15">
            <v>0</v>
          </cell>
        </row>
        <row r="16">
          <cell r="G16">
            <v>173723735.82200003</v>
          </cell>
          <cell r="M16">
            <v>173723735.82200003</v>
          </cell>
          <cell r="N16">
            <v>7093719.2127316678</v>
          </cell>
          <cell r="Q16">
            <v>26160.67</v>
          </cell>
          <cell r="R16">
            <v>428137.33</v>
          </cell>
          <cell r="U16">
            <v>167058153.93926838</v>
          </cell>
          <cell r="V16">
            <v>454298</v>
          </cell>
          <cell r="W16">
            <v>46000</v>
          </cell>
          <cell r="X16">
            <v>285220</v>
          </cell>
          <cell r="Y16">
            <v>0</v>
          </cell>
          <cell r="AB16">
            <v>0</v>
          </cell>
        </row>
        <row r="17">
          <cell r="G17">
            <v>0</v>
          </cell>
          <cell r="N17">
            <v>0</v>
          </cell>
          <cell r="U17">
            <v>0</v>
          </cell>
          <cell r="V17">
            <v>0</v>
          </cell>
          <cell r="W17">
            <v>0</v>
          </cell>
          <cell r="X17">
            <v>110479132</v>
          </cell>
          <cell r="Y17">
            <v>16050.24</v>
          </cell>
          <cell r="Z17">
            <v>573062.51</v>
          </cell>
          <cell r="AB17">
            <v>0</v>
          </cell>
        </row>
        <row r="18">
          <cell r="G18">
            <v>1561030738.8</v>
          </cell>
          <cell r="J18">
            <v>1136821.47</v>
          </cell>
          <cell r="L18">
            <v>780154.9</v>
          </cell>
          <cell r="M18">
            <v>1561387405.3699999</v>
          </cell>
          <cell r="N18">
            <v>72864745.583933324</v>
          </cell>
          <cell r="Q18">
            <v>37672841.18</v>
          </cell>
          <cell r="R18">
            <v>83124877.819999993</v>
          </cell>
          <cell r="U18">
            <v>1571647537.6060665</v>
          </cell>
          <cell r="V18">
            <v>120797719</v>
          </cell>
          <cell r="W18">
            <v>35610910</v>
          </cell>
          <cell r="X18">
            <v>-35610910</v>
          </cell>
          <cell r="Y18">
            <v>0</v>
          </cell>
          <cell r="AA18">
            <v>236382</v>
          </cell>
          <cell r="AB18">
            <v>0</v>
          </cell>
          <cell r="AC18">
            <v>236382</v>
          </cell>
        </row>
        <row r="19">
          <cell r="G19">
            <v>0</v>
          </cell>
          <cell r="N19">
            <v>0</v>
          </cell>
          <cell r="U19">
            <v>0</v>
          </cell>
          <cell r="V19">
            <v>0</v>
          </cell>
          <cell r="W19">
            <v>0</v>
          </cell>
          <cell r="X19">
            <v>0</v>
          </cell>
          <cell r="Y19">
            <v>0</v>
          </cell>
          <cell r="Z19">
            <v>0</v>
          </cell>
          <cell r="AB19">
            <v>0</v>
          </cell>
        </row>
        <row r="20">
          <cell r="G20">
            <v>21947249.375999998</v>
          </cell>
          <cell r="M20">
            <v>21947249.375999998</v>
          </cell>
          <cell r="N20">
            <v>1024204.9708799999</v>
          </cell>
          <cell r="R20">
            <v>74.13</v>
          </cell>
          <cell r="U20">
            <v>20923118.535119999</v>
          </cell>
          <cell r="V20">
            <v>74.13</v>
          </cell>
          <cell r="W20">
            <v>0</v>
          </cell>
          <cell r="X20">
            <v>74.13</v>
          </cell>
          <cell r="Y20">
            <v>0</v>
          </cell>
          <cell r="Z20">
            <v>0</v>
          </cell>
          <cell r="AB20">
            <v>0</v>
          </cell>
        </row>
        <row r="21">
          <cell r="G21">
            <v>1386936.3419999999</v>
          </cell>
          <cell r="J21">
            <v>0</v>
          </cell>
          <cell r="M21">
            <v>1386936.3419999999</v>
          </cell>
          <cell r="N21">
            <v>56633.233964999999</v>
          </cell>
          <cell r="U21">
            <v>1330303.108035</v>
          </cell>
          <cell r="V21">
            <v>0</v>
          </cell>
          <cell r="W21">
            <v>0</v>
          </cell>
          <cell r="X21">
            <v>0</v>
          </cell>
          <cell r="Y21">
            <v>0</v>
          </cell>
          <cell r="AA21">
            <v>0</v>
          </cell>
          <cell r="AB21">
            <v>0</v>
          </cell>
        </row>
        <row r="22">
          <cell r="G22">
            <v>0</v>
          </cell>
          <cell r="N22">
            <v>0</v>
          </cell>
          <cell r="U22">
            <v>0</v>
          </cell>
          <cell r="V22">
            <v>0</v>
          </cell>
          <cell r="W22">
            <v>0</v>
          </cell>
          <cell r="X22">
            <v>0</v>
          </cell>
          <cell r="Y22">
            <v>0</v>
          </cell>
          <cell r="Z22">
            <v>3687.28</v>
          </cell>
          <cell r="AB22">
            <v>0</v>
          </cell>
        </row>
        <row r="23">
          <cell r="G23">
            <v>0</v>
          </cell>
          <cell r="M23">
            <v>0</v>
          </cell>
          <cell r="N23">
            <v>0</v>
          </cell>
          <cell r="U23">
            <v>0</v>
          </cell>
          <cell r="V23">
            <v>0</v>
          </cell>
          <cell r="W23">
            <v>0</v>
          </cell>
          <cell r="X23">
            <v>0</v>
          </cell>
          <cell r="Y23">
            <v>0</v>
          </cell>
          <cell r="AB23">
            <v>0</v>
          </cell>
        </row>
        <row r="24">
          <cell r="G24">
            <v>0</v>
          </cell>
          <cell r="N24">
            <v>0</v>
          </cell>
          <cell r="U24">
            <v>0</v>
          </cell>
          <cell r="V24">
            <v>0</v>
          </cell>
          <cell r="W24">
            <v>0</v>
          </cell>
          <cell r="X24">
            <v>0</v>
          </cell>
          <cell r="Y24">
            <v>0</v>
          </cell>
          <cell r="AB24">
            <v>0</v>
          </cell>
        </row>
        <row r="25">
          <cell r="G25">
            <v>0</v>
          </cell>
          <cell r="N25">
            <v>0</v>
          </cell>
          <cell r="U25">
            <v>0</v>
          </cell>
          <cell r="V25">
            <v>0</v>
          </cell>
          <cell r="W25">
            <v>0</v>
          </cell>
          <cell r="X25">
            <v>0</v>
          </cell>
          <cell r="Y25">
            <v>0</v>
          </cell>
          <cell r="AB25">
            <v>0</v>
          </cell>
        </row>
        <row r="26">
          <cell r="G26">
            <v>0</v>
          </cell>
          <cell r="N26">
            <v>0</v>
          </cell>
          <cell r="U26">
            <v>0</v>
          </cell>
          <cell r="V26">
            <v>0</v>
          </cell>
          <cell r="W26">
            <v>0</v>
          </cell>
          <cell r="X26">
            <v>0</v>
          </cell>
          <cell r="Y26">
            <v>-18706.419999999998</v>
          </cell>
          <cell r="Z26">
            <v>86317.26</v>
          </cell>
          <cell r="AB26">
            <v>0</v>
          </cell>
        </row>
        <row r="27">
          <cell r="G27">
            <v>2804511492.6110005</v>
          </cell>
          <cell r="J27">
            <v>22408936.260000002</v>
          </cell>
          <cell r="M27">
            <v>2826920428.8710008</v>
          </cell>
          <cell r="N27">
            <v>115432584.17889918</v>
          </cell>
          <cell r="Q27">
            <v>7723017.3099999996</v>
          </cell>
          <cell r="R27">
            <v>35215128.890000001</v>
          </cell>
          <cell r="U27">
            <v>2746702973.5821013</v>
          </cell>
          <cell r="V27">
            <v>42938146.200000003</v>
          </cell>
          <cell r="W27">
            <v>12852000</v>
          </cell>
          <cell r="X27">
            <v>24936272.899999999</v>
          </cell>
          <cell r="Y27">
            <v>0</v>
          </cell>
          <cell r="Z27">
            <v>347517.86</v>
          </cell>
          <cell r="AB27">
            <v>22402000</v>
          </cell>
          <cell r="AC27">
            <v>22402000</v>
          </cell>
        </row>
        <row r="28">
          <cell r="G28">
            <v>1913188864.5379999</v>
          </cell>
          <cell r="J28">
            <v>89713458.219999999</v>
          </cell>
          <cell r="K28">
            <v>0</v>
          </cell>
          <cell r="L28">
            <v>0</v>
          </cell>
          <cell r="M28">
            <v>2002902322.7579999</v>
          </cell>
          <cell r="N28">
            <v>93659992.432311669</v>
          </cell>
          <cell r="Q28">
            <v>71600953.900000006</v>
          </cell>
          <cell r="R28">
            <v>0</v>
          </cell>
          <cell r="U28">
            <v>1909242330.3256881</v>
          </cell>
          <cell r="V28">
            <v>71600953.900000006</v>
          </cell>
          <cell r="W28">
            <v>25170160.000000004</v>
          </cell>
          <cell r="X28">
            <v>31529956.219999995</v>
          </cell>
          <cell r="Y28">
            <v>0</v>
          </cell>
          <cell r="Z28">
            <v>35782.92</v>
          </cell>
          <cell r="AA28">
            <v>5302691.1900000004</v>
          </cell>
          <cell r="AB28">
            <v>88160563.539999992</v>
          </cell>
          <cell r="AC28">
            <v>93463254.729999989</v>
          </cell>
        </row>
        <row r="29">
          <cell r="G29">
            <v>540087529.5</v>
          </cell>
          <cell r="J29">
            <v>89661153.219999999</v>
          </cell>
          <cell r="M29">
            <v>629748682.72000003</v>
          </cell>
          <cell r="N29">
            <v>36735339.825333335</v>
          </cell>
          <cell r="Q29">
            <v>10724852.800000001</v>
          </cell>
          <cell r="R29">
            <v>0</v>
          </cell>
          <cell r="U29">
            <v>593013342.89466667</v>
          </cell>
          <cell r="V29">
            <v>10724852.800000001</v>
          </cell>
          <cell r="W29">
            <v>4762000</v>
          </cell>
          <cell r="X29">
            <v>3864857.7200000007</v>
          </cell>
          <cell r="Y29">
            <v>0</v>
          </cell>
          <cell r="Z29">
            <v>157421.51999999999</v>
          </cell>
          <cell r="AA29">
            <v>5302691.1900000004</v>
          </cell>
          <cell r="AB29">
            <v>70648666.300000012</v>
          </cell>
          <cell r="AC29">
            <v>75951357.49000001</v>
          </cell>
        </row>
        <row r="30">
          <cell r="G30">
            <v>146436395.21599999</v>
          </cell>
          <cell r="M30">
            <v>146436395.21599999</v>
          </cell>
          <cell r="N30">
            <v>6833698.443413333</v>
          </cell>
          <cell r="Q30">
            <v>1351838</v>
          </cell>
          <cell r="R30">
            <v>0</v>
          </cell>
          <cell r="U30">
            <v>139602696.77258664</v>
          </cell>
          <cell r="V30">
            <v>1351838</v>
          </cell>
          <cell r="W30">
            <v>538000</v>
          </cell>
          <cell r="X30">
            <v>565175</v>
          </cell>
          <cell r="Y30">
            <v>0</v>
          </cell>
          <cell r="Z30">
            <v>23179.63</v>
          </cell>
          <cell r="AB30">
            <v>0</v>
          </cell>
        </row>
        <row r="31">
          <cell r="G31">
            <v>455260746.30600005</v>
          </cell>
          <cell r="J31">
            <v>52305</v>
          </cell>
          <cell r="M31">
            <v>455313051.30600005</v>
          </cell>
          <cell r="N31">
            <v>18591949.594994999</v>
          </cell>
          <cell r="Q31">
            <v>15879068.5</v>
          </cell>
          <cell r="R31">
            <v>0</v>
          </cell>
          <cell r="U31">
            <v>436721101.71100503</v>
          </cell>
          <cell r="V31">
            <v>15879068.5</v>
          </cell>
          <cell r="W31">
            <v>6015560</v>
          </cell>
          <cell r="X31">
            <v>6507520.6999999993</v>
          </cell>
          <cell r="Y31">
            <v>0</v>
          </cell>
          <cell r="Z31">
            <v>131133.79</v>
          </cell>
          <cell r="AB31">
            <v>0</v>
          </cell>
        </row>
        <row r="32">
          <cell r="G32">
            <v>771404193.51600003</v>
          </cell>
          <cell r="M32">
            <v>771404193.51600003</v>
          </cell>
          <cell r="N32">
            <v>31499004.568570003</v>
          </cell>
          <cell r="Q32">
            <v>43645194.600000001</v>
          </cell>
          <cell r="R32">
            <v>0</v>
          </cell>
          <cell r="U32">
            <v>739905188.94743001</v>
          </cell>
          <cell r="V32">
            <v>43645194.600000001</v>
          </cell>
          <cell r="W32">
            <v>13854600</v>
          </cell>
          <cell r="X32">
            <v>20592402.799999997</v>
          </cell>
          <cell r="Y32">
            <v>-196.43</v>
          </cell>
          <cell r="Z32">
            <v>2682.06</v>
          </cell>
          <cell r="AB32">
            <v>0</v>
          </cell>
        </row>
        <row r="33">
          <cell r="G33">
            <v>1443488192.421</v>
          </cell>
          <cell r="J33">
            <v>17511897.239999995</v>
          </cell>
          <cell r="K33">
            <v>0</v>
          </cell>
          <cell r="L33">
            <v>0</v>
          </cell>
          <cell r="M33">
            <v>1461000089.661</v>
          </cell>
          <cell r="N33">
            <v>119744884.074515</v>
          </cell>
          <cell r="P33">
            <v>0</v>
          </cell>
          <cell r="Q33">
            <v>43733799.292187497</v>
          </cell>
          <cell r="R33">
            <v>3763379.2078124997</v>
          </cell>
          <cell r="U33">
            <v>1345018584.7942975</v>
          </cell>
          <cell r="V33">
            <v>47497178.5</v>
          </cell>
          <cell r="W33">
            <v>27134090</v>
          </cell>
          <cell r="X33">
            <v>22545896.93</v>
          </cell>
          <cell r="Y33">
            <v>0</v>
          </cell>
          <cell r="Z33">
            <v>0</v>
          </cell>
          <cell r="AA33">
            <v>12660191.029999999</v>
          </cell>
          <cell r="AB33">
            <v>-12660191.029999999</v>
          </cell>
        </row>
        <row r="34">
          <cell r="G34">
            <v>557341853.20000005</v>
          </cell>
          <cell r="K34">
            <v>0</v>
          </cell>
          <cell r="M34">
            <v>557341853.20000005</v>
          </cell>
          <cell r="N34">
            <v>48767412.155000009</v>
          </cell>
          <cell r="P34">
            <v>0</v>
          </cell>
          <cell r="Q34">
            <v>23059133</v>
          </cell>
          <cell r="R34">
            <v>0</v>
          </cell>
          <cell r="U34">
            <v>508574441.04500002</v>
          </cell>
          <cell r="V34">
            <v>23059133</v>
          </cell>
          <cell r="W34">
            <v>14527000</v>
          </cell>
          <cell r="X34">
            <v>14943538</v>
          </cell>
          <cell r="Y34">
            <v>0</v>
          </cell>
          <cell r="Z34">
            <v>772.89</v>
          </cell>
          <cell r="AB34">
            <v>0</v>
          </cell>
        </row>
        <row r="35">
          <cell r="G35">
            <v>713311418.35000002</v>
          </cell>
          <cell r="K35">
            <v>0</v>
          </cell>
          <cell r="M35">
            <v>713311418.35000002</v>
          </cell>
          <cell r="N35">
            <v>62414749.105624996</v>
          </cell>
          <cell r="P35">
            <v>0</v>
          </cell>
          <cell r="Q35">
            <v>6396022</v>
          </cell>
          <cell r="R35">
            <v>0</v>
          </cell>
          <cell r="U35">
            <v>650896669.24437499</v>
          </cell>
          <cell r="V35">
            <v>6396022</v>
          </cell>
          <cell r="W35">
            <v>3727000</v>
          </cell>
          <cell r="X35">
            <v>771206</v>
          </cell>
          <cell r="Y35">
            <v>0</v>
          </cell>
          <cell r="Z35">
            <v>584.16999999999996</v>
          </cell>
          <cell r="AB35">
            <v>0</v>
          </cell>
        </row>
        <row r="36">
          <cell r="G36">
            <v>44639437.625</v>
          </cell>
          <cell r="K36">
            <v>0</v>
          </cell>
          <cell r="M36">
            <v>44639437.625</v>
          </cell>
          <cell r="N36">
            <v>2603967.1947916667</v>
          </cell>
          <cell r="P36">
            <v>0</v>
          </cell>
          <cell r="Q36">
            <v>3905950.7921875003</v>
          </cell>
          <cell r="R36">
            <v>3763379.2078124997</v>
          </cell>
          <cell r="U36">
            <v>45798849.638020836</v>
          </cell>
          <cell r="V36">
            <v>7669330</v>
          </cell>
          <cell r="W36">
            <v>3882680</v>
          </cell>
          <cell r="X36">
            <v>2633513</v>
          </cell>
          <cell r="Y36">
            <v>0</v>
          </cell>
          <cell r="Z36">
            <v>1325</v>
          </cell>
          <cell r="AB36">
            <v>0</v>
          </cell>
        </row>
        <row r="37">
          <cell r="G37">
            <v>1549299.872</v>
          </cell>
          <cell r="K37">
            <v>0</v>
          </cell>
          <cell r="M37">
            <v>1549299.872</v>
          </cell>
          <cell r="N37">
            <v>72300.660693333339</v>
          </cell>
          <cell r="P37">
            <v>0</v>
          </cell>
          <cell r="Q37">
            <v>0</v>
          </cell>
          <cell r="R37">
            <v>0</v>
          </cell>
          <cell r="U37">
            <v>1476999.2113066667</v>
          </cell>
          <cell r="V37">
            <v>0</v>
          </cell>
          <cell r="W37">
            <v>0</v>
          </cell>
          <cell r="X37">
            <v>0</v>
          </cell>
          <cell r="Y37">
            <v>-196.43</v>
          </cell>
          <cell r="Z37">
            <v>0</v>
          </cell>
          <cell r="AB37">
            <v>0</v>
          </cell>
        </row>
        <row r="38">
          <cell r="G38">
            <v>126646183.374</v>
          </cell>
          <cell r="J38">
            <v>17511897.239999995</v>
          </cell>
          <cell r="K38">
            <v>0</v>
          </cell>
          <cell r="M38">
            <v>144158080.61399999</v>
          </cell>
          <cell r="N38">
            <v>5886454.9584050002</v>
          </cell>
          <cell r="P38">
            <v>0</v>
          </cell>
          <cell r="Q38">
            <v>10372693.5</v>
          </cell>
          <cell r="R38">
            <v>0</v>
          </cell>
          <cell r="U38">
            <v>138271625.655595</v>
          </cell>
          <cell r="V38">
            <v>10372693.5</v>
          </cell>
          <cell r="W38">
            <v>4997410</v>
          </cell>
          <cell r="X38">
            <v>4197639.93</v>
          </cell>
          <cell r="Y38">
            <v>0</v>
          </cell>
          <cell r="Z38">
            <v>1595921.04</v>
          </cell>
          <cell r="AA38">
            <v>12660191.029999999</v>
          </cell>
          <cell r="AB38">
            <v>4851706.209999973</v>
          </cell>
          <cell r="AC38">
            <v>17511897.239999972</v>
          </cell>
        </row>
        <row r="39">
          <cell r="G39">
            <v>1629922136.1750002</v>
          </cell>
          <cell r="J39">
            <v>774639463.59000003</v>
          </cell>
          <cell r="K39">
            <v>0</v>
          </cell>
          <cell r="L39">
            <v>0</v>
          </cell>
          <cell r="M39">
            <v>2404561599.7650003</v>
          </cell>
          <cell r="N39">
            <v>319932899.72670829</v>
          </cell>
          <cell r="P39">
            <v>0</v>
          </cell>
          <cell r="Q39">
            <v>187730035.23268747</v>
          </cell>
          <cell r="R39">
            <v>84570011.067312539</v>
          </cell>
          <cell r="U39">
            <v>2169198711.1056046</v>
          </cell>
          <cell r="V39">
            <v>272300046.30000001</v>
          </cell>
          <cell r="W39">
            <v>151299400.00000003</v>
          </cell>
          <cell r="X39">
            <v>81178154.569999993</v>
          </cell>
          <cell r="Y39">
            <v>0</v>
          </cell>
          <cell r="Z39">
            <v>4140.79</v>
          </cell>
          <cell r="AA39">
            <v>56254764.549999997</v>
          </cell>
          <cell r="AB39">
            <v>9622559.6600000113</v>
          </cell>
          <cell r="AC39">
            <v>65877324.210000008</v>
          </cell>
        </row>
        <row r="40">
          <cell r="G40">
            <v>450378786.57500005</v>
          </cell>
          <cell r="K40">
            <v>0</v>
          </cell>
          <cell r="M40">
            <v>450378786.57500005</v>
          </cell>
          <cell r="N40">
            <v>52544191.767083332</v>
          </cell>
          <cell r="P40">
            <v>0</v>
          </cell>
          <cell r="Q40">
            <v>39408143.825312495</v>
          </cell>
          <cell r="R40">
            <v>60119897.574687511</v>
          </cell>
          <cell r="U40">
            <v>457954492.38260424</v>
          </cell>
          <cell r="V40">
            <v>99528041.400000006</v>
          </cell>
          <cell r="W40">
            <v>46039000</v>
          </cell>
          <cell r="X40">
            <v>33185876.299999997</v>
          </cell>
          <cell r="Y40">
            <v>0</v>
          </cell>
          <cell r="AB40">
            <v>0</v>
          </cell>
        </row>
        <row r="41">
          <cell r="G41">
            <v>0</v>
          </cell>
          <cell r="K41">
            <v>0</v>
          </cell>
          <cell r="N41">
            <v>0</v>
          </cell>
          <cell r="P41">
            <v>0</v>
          </cell>
          <cell r="Q41">
            <v>0</v>
          </cell>
          <cell r="R41">
            <v>801</v>
          </cell>
          <cell r="U41">
            <v>801</v>
          </cell>
          <cell r="V41">
            <v>801</v>
          </cell>
          <cell r="W41">
            <v>0</v>
          </cell>
          <cell r="X41">
            <v>0</v>
          </cell>
          <cell r="Y41">
            <v>0</v>
          </cell>
          <cell r="AB41">
            <v>0</v>
          </cell>
        </row>
        <row r="42">
          <cell r="G42">
            <v>0</v>
          </cell>
          <cell r="K42">
            <v>0</v>
          </cell>
          <cell r="N42">
            <v>0</v>
          </cell>
          <cell r="P42">
            <v>0</v>
          </cell>
          <cell r="Q42">
            <v>0</v>
          </cell>
          <cell r="R42">
            <v>0</v>
          </cell>
          <cell r="U42">
            <v>0</v>
          </cell>
          <cell r="V42">
            <v>0</v>
          </cell>
          <cell r="W42">
            <v>0</v>
          </cell>
          <cell r="X42">
            <v>0</v>
          </cell>
          <cell r="Y42">
            <v>0</v>
          </cell>
          <cell r="AB42">
            <v>0</v>
          </cell>
        </row>
        <row r="43">
          <cell r="G43">
            <v>0</v>
          </cell>
          <cell r="K43">
            <v>0</v>
          </cell>
          <cell r="N43">
            <v>0</v>
          </cell>
          <cell r="P43">
            <v>0</v>
          </cell>
          <cell r="Q43">
            <v>0</v>
          </cell>
          <cell r="R43">
            <v>0</v>
          </cell>
          <cell r="U43">
            <v>0</v>
          </cell>
          <cell r="V43">
            <v>0</v>
          </cell>
          <cell r="W43">
            <v>0</v>
          </cell>
          <cell r="X43">
            <v>0</v>
          </cell>
          <cell r="Y43">
            <v>-1.0000000009313226E-2</v>
          </cell>
          <cell r="Z43">
            <v>1564253.58</v>
          </cell>
          <cell r="AB43">
            <v>0</v>
          </cell>
        </row>
        <row r="44">
          <cell r="G44">
            <v>1016364563.1999999</v>
          </cell>
          <cell r="J44">
            <v>657139911.17000008</v>
          </cell>
          <cell r="K44">
            <v>0</v>
          </cell>
          <cell r="M44">
            <v>1673504474.3699999</v>
          </cell>
          <cell r="N44">
            <v>244052735.84562498</v>
          </cell>
          <cell r="P44">
            <v>0</v>
          </cell>
          <cell r="Q44">
            <v>146431641.50737497</v>
          </cell>
          <cell r="R44">
            <v>24449312.492625028</v>
          </cell>
          <cell r="U44">
            <v>1453901051.017</v>
          </cell>
          <cell r="V44">
            <v>170880954</v>
          </cell>
          <cell r="W44">
            <v>104528200</v>
          </cell>
          <cell r="X44">
            <v>46921918</v>
          </cell>
          <cell r="Y44">
            <v>0</v>
          </cell>
          <cell r="Z44">
            <v>2941.07</v>
          </cell>
          <cell r="AB44">
            <v>0</v>
          </cell>
        </row>
        <row r="45">
          <cell r="G45">
            <v>2475824</v>
          </cell>
          <cell r="K45">
            <v>0</v>
          </cell>
          <cell r="M45">
            <v>2475824</v>
          </cell>
          <cell r="N45">
            <v>288846.1333333333</v>
          </cell>
          <cell r="P45">
            <v>0</v>
          </cell>
          <cell r="Q45">
            <v>0</v>
          </cell>
          <cell r="R45">
            <v>0</v>
          </cell>
          <cell r="U45">
            <v>2186977.8666666667</v>
          </cell>
          <cell r="V45">
            <v>0</v>
          </cell>
          <cell r="W45">
            <v>0</v>
          </cell>
          <cell r="X45">
            <v>0</v>
          </cell>
          <cell r="Y45">
            <v>0</v>
          </cell>
          <cell r="Z45">
            <v>0</v>
          </cell>
          <cell r="AB45">
            <v>0</v>
          </cell>
        </row>
        <row r="46">
          <cell r="G46">
            <v>5734225.5999999996</v>
          </cell>
          <cell r="J46">
            <v>810084.25</v>
          </cell>
          <cell r="K46">
            <v>0</v>
          </cell>
          <cell r="M46">
            <v>6544309.8499999996</v>
          </cell>
          <cell r="N46">
            <v>763502.8158333333</v>
          </cell>
          <cell r="P46">
            <v>0</v>
          </cell>
          <cell r="Q46">
            <v>21910.18</v>
          </cell>
          <cell r="R46">
            <v>0</v>
          </cell>
          <cell r="U46">
            <v>5780807.0341666667</v>
          </cell>
          <cell r="V46">
            <v>21910.18</v>
          </cell>
          <cell r="W46">
            <v>0</v>
          </cell>
          <cell r="X46">
            <v>18859.650000000001</v>
          </cell>
          <cell r="Y46">
            <v>0</v>
          </cell>
          <cell r="AA46">
            <v>218835</v>
          </cell>
          <cell r="AB46">
            <v>591249.25</v>
          </cell>
          <cell r="AC46">
            <v>810084.25</v>
          </cell>
        </row>
        <row r="47">
          <cell r="G47">
            <v>0</v>
          </cell>
          <cell r="K47">
            <v>0</v>
          </cell>
          <cell r="N47">
            <v>0</v>
          </cell>
          <cell r="P47">
            <v>0</v>
          </cell>
          <cell r="Q47">
            <v>0</v>
          </cell>
          <cell r="R47">
            <v>0</v>
          </cell>
          <cell r="U47">
            <v>0</v>
          </cell>
          <cell r="V47">
            <v>0</v>
          </cell>
          <cell r="W47">
            <v>0</v>
          </cell>
          <cell r="X47">
            <v>0</v>
          </cell>
          <cell r="Y47">
            <v>0</v>
          </cell>
          <cell r="AB47">
            <v>0</v>
          </cell>
        </row>
        <row r="48">
          <cell r="G48">
            <v>0</v>
          </cell>
          <cell r="K48">
            <v>0</v>
          </cell>
          <cell r="N48">
            <v>0</v>
          </cell>
          <cell r="P48">
            <v>0</v>
          </cell>
          <cell r="Q48">
            <v>0</v>
          </cell>
          <cell r="R48">
            <v>0</v>
          </cell>
          <cell r="U48">
            <v>0</v>
          </cell>
          <cell r="V48">
            <v>0</v>
          </cell>
          <cell r="W48">
            <v>0</v>
          </cell>
          <cell r="X48">
            <v>0</v>
          </cell>
          <cell r="Y48">
            <v>0</v>
          </cell>
          <cell r="AB48">
            <v>0</v>
          </cell>
        </row>
        <row r="49">
          <cell r="G49">
            <v>0</v>
          </cell>
          <cell r="K49">
            <v>0</v>
          </cell>
          <cell r="N49">
            <v>0</v>
          </cell>
          <cell r="P49">
            <v>0</v>
          </cell>
          <cell r="Q49">
            <v>0</v>
          </cell>
          <cell r="R49">
            <v>0</v>
          </cell>
          <cell r="U49">
            <v>0</v>
          </cell>
          <cell r="V49">
            <v>0</v>
          </cell>
          <cell r="W49">
            <v>0</v>
          </cell>
          <cell r="X49">
            <v>0</v>
          </cell>
          <cell r="Y49">
            <v>0</v>
          </cell>
          <cell r="AB49">
            <v>0</v>
          </cell>
        </row>
        <row r="50">
          <cell r="G50">
            <v>0</v>
          </cell>
          <cell r="K50">
            <v>0</v>
          </cell>
          <cell r="N50">
            <v>0</v>
          </cell>
          <cell r="P50">
            <v>0</v>
          </cell>
          <cell r="Q50">
            <v>0</v>
          </cell>
          <cell r="R50">
            <v>0</v>
          </cell>
          <cell r="U50">
            <v>0</v>
          </cell>
          <cell r="V50">
            <v>0</v>
          </cell>
          <cell r="W50">
            <v>0</v>
          </cell>
          <cell r="X50">
            <v>0</v>
          </cell>
          <cell r="Y50">
            <v>0</v>
          </cell>
          <cell r="Z50">
            <v>90</v>
          </cell>
          <cell r="AB50">
            <v>0</v>
          </cell>
        </row>
        <row r="51">
          <cell r="G51">
            <v>4116908.0750000002</v>
          </cell>
          <cell r="J51">
            <v>208125.02</v>
          </cell>
          <cell r="K51">
            <v>0</v>
          </cell>
          <cell r="M51">
            <v>4325033.0949999997</v>
          </cell>
          <cell r="N51">
            <v>378440.39581249998</v>
          </cell>
          <cell r="P51">
            <v>0</v>
          </cell>
          <cell r="Q51">
            <v>0</v>
          </cell>
          <cell r="R51">
            <v>0</v>
          </cell>
          <cell r="U51">
            <v>3946592.6991874999</v>
          </cell>
          <cell r="V51">
            <v>0</v>
          </cell>
          <cell r="W51">
            <v>0</v>
          </cell>
          <cell r="X51">
            <v>0</v>
          </cell>
          <cell r="Y51">
            <v>0</v>
          </cell>
          <cell r="AB51">
            <v>0</v>
          </cell>
        </row>
        <row r="52">
          <cell r="G52">
            <v>0</v>
          </cell>
          <cell r="K52">
            <v>0</v>
          </cell>
          <cell r="N52">
            <v>0</v>
          </cell>
          <cell r="P52">
            <v>0</v>
          </cell>
          <cell r="Q52">
            <v>0</v>
          </cell>
          <cell r="R52">
            <v>0</v>
          </cell>
          <cell r="U52">
            <v>0</v>
          </cell>
          <cell r="V52">
            <v>0</v>
          </cell>
          <cell r="W52">
            <v>0</v>
          </cell>
          <cell r="X52">
            <v>0</v>
          </cell>
          <cell r="Y52">
            <v>9.999999999308784E-3</v>
          </cell>
          <cell r="Z52">
            <v>2185.0300000000002</v>
          </cell>
          <cell r="AB52">
            <v>0</v>
          </cell>
        </row>
        <row r="53">
          <cell r="G53">
            <v>53757185.599999994</v>
          </cell>
          <cell r="J53">
            <v>843947.26</v>
          </cell>
          <cell r="K53">
            <v>0</v>
          </cell>
          <cell r="M53">
            <v>54601132.859999992</v>
          </cell>
          <cell r="N53">
            <v>6370132.1669999985</v>
          </cell>
          <cell r="P53">
            <v>0</v>
          </cell>
          <cell r="Q53">
            <v>1663608.1</v>
          </cell>
          <cell r="R53">
            <v>0</v>
          </cell>
          <cell r="U53">
            <v>48231000.692999996</v>
          </cell>
          <cell r="V53">
            <v>1663608.1</v>
          </cell>
          <cell r="W53">
            <v>723200</v>
          </cell>
          <cell r="X53">
            <v>855769</v>
          </cell>
          <cell r="Y53">
            <v>0</v>
          </cell>
          <cell r="Z53">
            <v>16431.02</v>
          </cell>
          <cell r="AB53">
            <v>843947.26</v>
          </cell>
          <cell r="AC53">
            <v>843947.26</v>
          </cell>
        </row>
        <row r="54">
          <cell r="G54">
            <v>13418977.200000001</v>
          </cell>
          <cell r="J54">
            <v>24361621.59</v>
          </cell>
          <cell r="K54">
            <v>0</v>
          </cell>
          <cell r="M54">
            <v>37780598.789999999</v>
          </cell>
          <cell r="N54">
            <v>4407736.5254999995</v>
          </cell>
          <cell r="P54">
            <v>0</v>
          </cell>
          <cell r="Q54">
            <v>45319.82</v>
          </cell>
          <cell r="R54">
            <v>0</v>
          </cell>
          <cell r="U54">
            <v>33372862.2645</v>
          </cell>
          <cell r="V54">
            <v>45319.82</v>
          </cell>
          <cell r="W54">
            <v>0</v>
          </cell>
          <cell r="X54">
            <v>45319.82</v>
          </cell>
          <cell r="Y54">
            <v>0</v>
          </cell>
          <cell r="Z54">
            <v>0</v>
          </cell>
          <cell r="AA54">
            <v>24361621.59</v>
          </cell>
          <cell r="AB54">
            <v>0</v>
          </cell>
          <cell r="AC54">
            <v>24361621.59</v>
          </cell>
        </row>
        <row r="55">
          <cell r="G55">
            <v>693480</v>
          </cell>
          <cell r="J55">
            <v>61267</v>
          </cell>
          <cell r="M55">
            <v>754747</v>
          </cell>
          <cell r="N55">
            <v>110067.27083333334</v>
          </cell>
          <cell r="P55">
            <v>0</v>
          </cell>
          <cell r="Q55">
            <v>0</v>
          </cell>
          <cell r="R55">
            <v>0</v>
          </cell>
          <cell r="U55">
            <v>644679.72916666663</v>
          </cell>
          <cell r="V55">
            <v>0</v>
          </cell>
          <cell r="W55">
            <v>0</v>
          </cell>
          <cell r="X55">
            <v>0</v>
          </cell>
          <cell r="Y55">
            <v>0</v>
          </cell>
          <cell r="Z55">
            <v>0</v>
          </cell>
          <cell r="AA55">
            <v>61267</v>
          </cell>
          <cell r="AB55">
            <v>0</v>
          </cell>
          <cell r="AC55">
            <v>61267</v>
          </cell>
        </row>
        <row r="56">
          <cell r="G56">
            <v>28585430.724999998</v>
          </cell>
          <cell r="J56">
            <v>755359.02</v>
          </cell>
          <cell r="M56">
            <v>29340789.744999997</v>
          </cell>
          <cell r="N56">
            <v>2567319.1026874995</v>
          </cell>
          <cell r="P56">
            <v>0</v>
          </cell>
          <cell r="Q56">
            <v>9368.2999999999993</v>
          </cell>
          <cell r="R56">
            <v>0</v>
          </cell>
          <cell r="U56">
            <v>26773470.642312497</v>
          </cell>
          <cell r="V56">
            <v>9368.2999999999993</v>
          </cell>
          <cell r="W56">
            <v>0</v>
          </cell>
          <cell r="X56">
            <v>9368.2999999999993</v>
          </cell>
          <cell r="Y56">
            <v>0</v>
          </cell>
          <cell r="Z56">
            <v>5845.89</v>
          </cell>
          <cell r="AA56">
            <v>644509.02</v>
          </cell>
          <cell r="AB56">
            <v>110850</v>
          </cell>
          <cell r="AC56">
            <v>755359.02</v>
          </cell>
        </row>
        <row r="57">
          <cell r="G57">
            <v>39703034.700000003</v>
          </cell>
          <cell r="J57">
            <v>62417416.500000037</v>
          </cell>
          <cell r="M57">
            <v>102120451.20000005</v>
          </cell>
          <cell r="N57">
            <v>5957026.3200000022</v>
          </cell>
          <cell r="P57">
            <v>0</v>
          </cell>
          <cell r="Q57">
            <v>144783.5</v>
          </cell>
          <cell r="R57">
            <v>0</v>
          </cell>
          <cell r="U57">
            <v>96163424.88000004</v>
          </cell>
          <cell r="V57">
            <v>144783.5</v>
          </cell>
          <cell r="W57">
            <v>4000</v>
          </cell>
          <cell r="X57">
            <v>140783.5</v>
          </cell>
          <cell r="Y57">
            <v>0</v>
          </cell>
          <cell r="AA57">
            <v>5461214.6200000001</v>
          </cell>
          <cell r="AB57">
            <v>5573791.0800000085</v>
          </cell>
          <cell r="AC57">
            <v>11035005.700000009</v>
          </cell>
        </row>
        <row r="58">
          <cell r="G58">
            <v>0</v>
          </cell>
          <cell r="J58">
            <v>0</v>
          </cell>
          <cell r="N58">
            <v>0</v>
          </cell>
          <cell r="P58">
            <v>0</v>
          </cell>
          <cell r="Q58">
            <v>0</v>
          </cell>
          <cell r="R58">
            <v>0</v>
          </cell>
          <cell r="U58">
            <v>0</v>
          </cell>
          <cell r="V58">
            <v>0</v>
          </cell>
          <cell r="W58">
            <v>0</v>
          </cell>
          <cell r="X58">
            <v>0</v>
          </cell>
          <cell r="Y58">
            <v>0</v>
          </cell>
          <cell r="Z58">
            <v>33.659999999999997</v>
          </cell>
          <cell r="AA58">
            <v>0</v>
          </cell>
          <cell r="AB58">
            <v>0</v>
          </cell>
        </row>
        <row r="59">
          <cell r="G59">
            <v>14693720.5</v>
          </cell>
          <cell r="J59">
            <v>28041731.779999997</v>
          </cell>
          <cell r="M59">
            <v>42735452.280000001</v>
          </cell>
          <cell r="N59">
            <v>2492901.3830000004</v>
          </cell>
          <cell r="P59">
            <v>0</v>
          </cell>
          <cell r="Q59">
            <v>5260</v>
          </cell>
          <cell r="R59">
            <v>0</v>
          </cell>
          <cell r="U59">
            <v>40242550.897</v>
          </cell>
          <cell r="V59">
            <v>5260</v>
          </cell>
          <cell r="W59">
            <v>5000</v>
          </cell>
          <cell r="X59">
            <v>260</v>
          </cell>
          <cell r="Y59">
            <v>2044.42</v>
          </cell>
          <cell r="Z59">
            <v>483899.08</v>
          </cell>
          <cell r="AA59">
            <v>25507317.32</v>
          </cell>
          <cell r="AB59">
            <v>2502722.0699999998</v>
          </cell>
          <cell r="AC59">
            <v>28010039.390000001</v>
          </cell>
        </row>
        <row r="60">
          <cell r="G60">
            <v>3840013500.6070004</v>
          </cell>
          <cell r="J60">
            <v>215284446.5</v>
          </cell>
          <cell r="K60">
            <v>0</v>
          </cell>
          <cell r="L60">
            <v>387931.03</v>
          </cell>
          <cell r="M60">
            <v>4054910016.0770001</v>
          </cell>
          <cell r="N60">
            <v>387700735.89395171</v>
          </cell>
          <cell r="P60">
            <v>0</v>
          </cell>
          <cell r="Q60">
            <v>346708409.78768748</v>
          </cell>
          <cell r="R60">
            <v>301838392.74231255</v>
          </cell>
          <cell r="U60">
            <v>3969047672.9253607</v>
          </cell>
          <cell r="V60">
            <v>648546802.52999997</v>
          </cell>
          <cell r="W60">
            <v>263406750</v>
          </cell>
          <cell r="X60">
            <v>246636920.67000002</v>
          </cell>
          <cell r="Y60">
            <v>0</v>
          </cell>
          <cell r="Z60">
            <v>14851.81</v>
          </cell>
          <cell r="AA60">
            <v>84618637</v>
          </cell>
          <cell r="AB60">
            <v>164148000.45999998</v>
          </cell>
          <cell r="AC60">
            <v>248766637.45999998</v>
          </cell>
        </row>
        <row r="61">
          <cell r="G61">
            <v>455566804.89999998</v>
          </cell>
          <cell r="J61">
            <v>804</v>
          </cell>
          <cell r="K61">
            <v>0</v>
          </cell>
          <cell r="M61">
            <v>455567608.89999998</v>
          </cell>
          <cell r="N61">
            <v>53149554.371666662</v>
          </cell>
          <cell r="P61">
            <v>0</v>
          </cell>
          <cell r="Q61">
            <v>39862165.778749995</v>
          </cell>
          <cell r="R61">
            <v>18277022.621250004</v>
          </cell>
          <cell r="U61">
            <v>420695077.14958334</v>
          </cell>
          <cell r="V61">
            <v>58139188.399999999</v>
          </cell>
          <cell r="W61">
            <v>9179900</v>
          </cell>
          <cell r="X61">
            <v>25850833.600000001</v>
          </cell>
          <cell r="Y61">
            <v>0</v>
          </cell>
          <cell r="Z61">
            <v>9668.92</v>
          </cell>
          <cell r="AA61">
            <v>804</v>
          </cell>
          <cell r="AB61">
            <v>0</v>
          </cell>
          <cell r="AC61">
            <v>804</v>
          </cell>
        </row>
        <row r="62">
          <cell r="G62">
            <v>21712810.999999996</v>
          </cell>
          <cell r="J62">
            <v>907622.15</v>
          </cell>
          <cell r="K62">
            <v>0</v>
          </cell>
          <cell r="M62">
            <v>22620433.149999995</v>
          </cell>
          <cell r="N62">
            <v>1979287.9006249995</v>
          </cell>
          <cell r="P62">
            <v>0</v>
          </cell>
          <cell r="Q62">
            <v>635315.6</v>
          </cell>
          <cell r="R62">
            <v>0</v>
          </cell>
          <cell r="U62">
            <v>20641145.249374997</v>
          </cell>
          <cell r="V62">
            <v>635315.6</v>
          </cell>
          <cell r="W62">
            <v>341180</v>
          </cell>
          <cell r="X62">
            <v>227914.23999999999</v>
          </cell>
          <cell r="Y62">
            <v>0</v>
          </cell>
          <cell r="Z62">
            <v>29685.69</v>
          </cell>
          <cell r="AA62">
            <v>2</v>
          </cell>
          <cell r="AB62">
            <v>906841</v>
          </cell>
          <cell r="AC62">
            <v>906843</v>
          </cell>
        </row>
        <row r="63">
          <cell r="G63">
            <v>31306525.725000005</v>
          </cell>
          <cell r="J63">
            <v>139776.99</v>
          </cell>
          <cell r="K63">
            <v>0</v>
          </cell>
          <cell r="M63">
            <v>31446302.715000004</v>
          </cell>
          <cell r="N63">
            <v>2751551.4875625004</v>
          </cell>
          <cell r="P63">
            <v>0</v>
          </cell>
          <cell r="Q63">
            <v>684962.69</v>
          </cell>
          <cell r="R63">
            <v>0</v>
          </cell>
          <cell r="U63">
            <v>28694751.227437504</v>
          </cell>
          <cell r="V63">
            <v>684962.69</v>
          </cell>
          <cell r="W63">
            <v>350000</v>
          </cell>
          <cell r="X63">
            <v>119438.69</v>
          </cell>
          <cell r="Y63">
            <v>0</v>
          </cell>
          <cell r="Z63">
            <v>1690.79</v>
          </cell>
          <cell r="AB63">
            <v>0</v>
          </cell>
        </row>
        <row r="64">
          <cell r="G64">
            <v>40246566.274999991</v>
          </cell>
          <cell r="J64">
            <v>47000</v>
          </cell>
          <cell r="K64">
            <v>0</v>
          </cell>
          <cell r="M64">
            <v>40293566.274999991</v>
          </cell>
          <cell r="N64">
            <v>3525687.0490624993</v>
          </cell>
          <cell r="P64">
            <v>0</v>
          </cell>
          <cell r="Q64">
            <v>67684.94</v>
          </cell>
          <cell r="R64">
            <v>0</v>
          </cell>
          <cell r="U64">
            <v>36767879.225937493</v>
          </cell>
          <cell r="V64">
            <v>67684.94</v>
          </cell>
          <cell r="W64">
            <v>0</v>
          </cell>
          <cell r="X64">
            <v>250121.94</v>
          </cell>
          <cell r="Y64">
            <v>0</v>
          </cell>
          <cell r="Z64">
            <v>80693.09</v>
          </cell>
          <cell r="AB64">
            <v>47000</v>
          </cell>
          <cell r="AC64">
            <v>47000</v>
          </cell>
        </row>
        <row r="65">
          <cell r="G65">
            <v>163888014.27500001</v>
          </cell>
          <cell r="J65">
            <v>13226972.049999997</v>
          </cell>
          <cell r="K65">
            <v>0</v>
          </cell>
          <cell r="M65">
            <v>177114986.32499999</v>
          </cell>
          <cell r="N65">
            <v>20663415.071250003</v>
          </cell>
          <cell r="P65">
            <v>0</v>
          </cell>
          <cell r="Q65">
            <v>15497561.303437497</v>
          </cell>
          <cell r="R65">
            <v>3991687.6965625025</v>
          </cell>
          <cell r="U65">
            <v>160443258.9503125</v>
          </cell>
          <cell r="V65">
            <v>19489249</v>
          </cell>
          <cell r="W65">
            <v>7514250</v>
          </cell>
          <cell r="X65">
            <v>10619769</v>
          </cell>
          <cell r="Y65">
            <v>1.0000000002037268E-2</v>
          </cell>
          <cell r="Z65">
            <v>232419.63</v>
          </cell>
          <cell r="AA65">
            <v>4419929.33</v>
          </cell>
          <cell r="AB65">
            <v>8732904.7199999969</v>
          </cell>
          <cell r="AC65">
            <v>13152834.049999997</v>
          </cell>
        </row>
        <row r="66">
          <cell r="G66">
            <v>2058180044.8499997</v>
          </cell>
          <cell r="J66">
            <v>42255986.759999998</v>
          </cell>
          <cell r="K66">
            <v>0</v>
          </cell>
          <cell r="L66">
            <v>387931.03</v>
          </cell>
          <cell r="M66">
            <v>2100048100.5799997</v>
          </cell>
          <cell r="N66">
            <v>183754208.80074996</v>
          </cell>
          <cell r="P66">
            <v>0</v>
          </cell>
          <cell r="Q66">
            <v>183754208.80074996</v>
          </cell>
          <cell r="R66">
            <v>191719632.19925004</v>
          </cell>
          <cell r="U66">
            <v>2108013523.9784997</v>
          </cell>
          <cell r="V66">
            <v>375473841</v>
          </cell>
          <cell r="W66">
            <v>146643000</v>
          </cell>
          <cell r="X66">
            <v>152351950</v>
          </cell>
          <cell r="Y66">
            <v>0</v>
          </cell>
          <cell r="Z66">
            <v>102521.98</v>
          </cell>
          <cell r="AA66">
            <v>510100</v>
          </cell>
          <cell r="AB66">
            <v>24805822.800000001</v>
          </cell>
          <cell r="AC66">
            <v>25315922.800000001</v>
          </cell>
        </row>
        <row r="67">
          <cell r="G67">
            <v>750161655.67500007</v>
          </cell>
          <cell r="J67">
            <v>111423174.56</v>
          </cell>
          <cell r="K67">
            <v>0</v>
          </cell>
          <cell r="M67">
            <v>861584830.23500013</v>
          </cell>
          <cell r="N67">
            <v>100518230.19408336</v>
          </cell>
          <cell r="P67">
            <v>0</v>
          </cell>
          <cell r="Q67">
            <v>75388672.645562515</v>
          </cell>
          <cell r="R67">
            <v>76174070.354437485</v>
          </cell>
          <cell r="U67">
            <v>837240670.39535427</v>
          </cell>
          <cell r="V67">
            <v>151562743</v>
          </cell>
          <cell r="W67">
            <v>88155900</v>
          </cell>
          <cell r="X67">
            <v>42773918</v>
          </cell>
          <cell r="Y67">
            <v>0</v>
          </cell>
          <cell r="AA67">
            <v>79308430.790000007</v>
          </cell>
          <cell r="AB67">
            <v>32114743.769999966</v>
          </cell>
          <cell r="AC67">
            <v>111423174.55999997</v>
          </cell>
        </row>
        <row r="68">
          <cell r="G68">
            <v>0</v>
          </cell>
          <cell r="M68">
            <v>0</v>
          </cell>
          <cell r="N68">
            <v>0</v>
          </cell>
          <cell r="P68">
            <v>0</v>
          </cell>
          <cell r="Q68">
            <v>0</v>
          </cell>
          <cell r="R68">
            <v>0</v>
          </cell>
          <cell r="U68">
            <v>0</v>
          </cell>
          <cell r="V68">
            <v>0</v>
          </cell>
          <cell r="W68">
            <v>0</v>
          </cell>
          <cell r="X68">
            <v>0</v>
          </cell>
          <cell r="Y68">
            <v>0</v>
          </cell>
          <cell r="Z68">
            <v>69.16</v>
          </cell>
          <cell r="AB68">
            <v>0</v>
          </cell>
        </row>
        <row r="69">
          <cell r="G69">
            <v>26738550.849999998</v>
          </cell>
          <cell r="J69">
            <v>666281.71</v>
          </cell>
          <cell r="M69">
            <v>27404832.559999999</v>
          </cell>
          <cell r="N69">
            <v>1598615.2326666664</v>
          </cell>
          <cell r="P69">
            <v>0</v>
          </cell>
          <cell r="Q69">
            <v>1206719</v>
          </cell>
          <cell r="R69">
            <v>0</v>
          </cell>
          <cell r="U69">
            <v>25806217.327333331</v>
          </cell>
          <cell r="V69">
            <v>1206719</v>
          </cell>
          <cell r="W69">
            <v>615000</v>
          </cell>
          <cell r="X69">
            <v>518615</v>
          </cell>
          <cell r="Y69">
            <v>0</v>
          </cell>
          <cell r="Z69">
            <v>0</v>
          </cell>
          <cell r="AA69">
            <v>366615.57</v>
          </cell>
          <cell r="AB69">
            <v>299666.14</v>
          </cell>
          <cell r="AC69">
            <v>666281.71</v>
          </cell>
        </row>
        <row r="70">
          <cell r="G70">
            <v>416566.43199999997</v>
          </cell>
          <cell r="M70">
            <v>416566.43199999997</v>
          </cell>
          <cell r="N70">
            <v>19439.766826666666</v>
          </cell>
          <cell r="P70">
            <v>0</v>
          </cell>
          <cell r="Q70">
            <v>0</v>
          </cell>
          <cell r="R70">
            <v>0</v>
          </cell>
          <cell r="U70">
            <v>397126.66517333331</v>
          </cell>
          <cell r="V70">
            <v>0</v>
          </cell>
          <cell r="W70">
            <v>0</v>
          </cell>
          <cell r="X70">
            <v>0</v>
          </cell>
          <cell r="Y70">
            <v>2044.41</v>
          </cell>
          <cell r="Z70">
            <v>12298.01</v>
          </cell>
          <cell r="AB70">
            <v>0</v>
          </cell>
        </row>
        <row r="71">
          <cell r="G71">
            <v>291795960.625</v>
          </cell>
          <cell r="J71">
            <v>46616828.279999994</v>
          </cell>
          <cell r="M71">
            <v>338412788.90499997</v>
          </cell>
          <cell r="N71">
            <v>19740746.019458331</v>
          </cell>
          <cell r="P71">
            <v>0</v>
          </cell>
          <cell r="Q71">
            <v>29611119.029187493</v>
          </cell>
          <cell r="R71">
            <v>11675979.870812505</v>
          </cell>
          <cell r="U71">
            <v>330348022.75635409</v>
          </cell>
          <cell r="V71">
            <v>41287098.899999999</v>
          </cell>
          <cell r="W71">
            <v>10607520</v>
          </cell>
          <cell r="X71">
            <v>13924360.199999999</v>
          </cell>
          <cell r="Y71">
            <v>1.9999999989522621E-2</v>
          </cell>
          <cell r="Z71">
            <v>108858.99</v>
          </cell>
          <cell r="AA71">
            <v>12755.31</v>
          </cell>
          <cell r="AB71">
            <v>97241022.030000001</v>
          </cell>
          <cell r="AC71">
            <v>97253777.340000004</v>
          </cell>
        </row>
        <row r="72">
          <cell r="G72">
            <v>2003638909.4609995</v>
          </cell>
          <cell r="J72">
            <v>49898594.100000001</v>
          </cell>
          <cell r="K72">
            <v>0</v>
          </cell>
          <cell r="L72">
            <v>207701.83000000002</v>
          </cell>
          <cell r="M72">
            <v>2053329801.7309995</v>
          </cell>
          <cell r="N72">
            <v>157063849.95963666</v>
          </cell>
          <cell r="P72">
            <v>0</v>
          </cell>
          <cell r="Q72">
            <v>145805602.17874998</v>
          </cell>
          <cell r="R72">
            <v>113264948.42125</v>
          </cell>
          <cell r="U72">
            <v>2009530900.1926129</v>
          </cell>
          <cell r="V72">
            <v>259070550.59999999</v>
          </cell>
          <cell r="W72">
            <v>108579790.00000001</v>
          </cell>
          <cell r="X72">
            <v>115132570.08</v>
          </cell>
          <cell r="Y72">
            <v>1.0000000009313226E-2</v>
          </cell>
          <cell r="Z72">
            <v>40489.03</v>
          </cell>
          <cell r="AA72">
            <v>4313508</v>
          </cell>
          <cell r="AB72">
            <v>5860500.1699999999</v>
          </cell>
          <cell r="AC72">
            <v>10174008.17</v>
          </cell>
        </row>
        <row r="73">
          <cell r="G73">
            <v>1384564082.7</v>
          </cell>
          <cell r="J73">
            <v>388678.2</v>
          </cell>
          <cell r="M73">
            <v>1384952760.9000001</v>
          </cell>
          <cell r="N73">
            <v>121183366.57875</v>
          </cell>
          <cell r="P73">
            <v>0</v>
          </cell>
          <cell r="Q73">
            <v>121183366.57875</v>
          </cell>
          <cell r="R73">
            <v>113264948.42125</v>
          </cell>
          <cell r="U73">
            <v>1377034342.7425003</v>
          </cell>
          <cell r="V73">
            <v>234448315</v>
          </cell>
          <cell r="W73">
            <v>96935160</v>
          </cell>
          <cell r="X73">
            <v>105144570</v>
          </cell>
          <cell r="Y73">
            <v>0</v>
          </cell>
          <cell r="AB73">
            <v>388678.2</v>
          </cell>
          <cell r="AC73">
            <v>388678.2</v>
          </cell>
        </row>
        <row r="74">
          <cell r="G74">
            <v>0</v>
          </cell>
          <cell r="N74">
            <v>0</v>
          </cell>
          <cell r="R74">
            <v>0</v>
          </cell>
          <cell r="U74">
            <v>0</v>
          </cell>
          <cell r="V74">
            <v>0</v>
          </cell>
          <cell r="W74">
            <v>449000</v>
          </cell>
          <cell r="X74">
            <v>-449000</v>
          </cell>
          <cell r="Y74">
            <v>1.0000000009313226E-2</v>
          </cell>
          <cell r="Z74">
            <v>57947.21</v>
          </cell>
          <cell r="AB74">
            <v>0</v>
          </cell>
        </row>
        <row r="75">
          <cell r="G75">
            <v>451112494.375</v>
          </cell>
          <cell r="J75">
            <v>39714757.899999999</v>
          </cell>
          <cell r="L75">
            <v>60344.83</v>
          </cell>
          <cell r="M75">
            <v>490766907.44499999</v>
          </cell>
          <cell r="N75">
            <v>28628069.600958332</v>
          </cell>
          <cell r="Q75">
            <v>13939679.300000001</v>
          </cell>
          <cell r="R75">
            <v>0</v>
          </cell>
          <cell r="U75">
            <v>462138837.84404165</v>
          </cell>
          <cell r="V75">
            <v>13939679.300000001</v>
          </cell>
          <cell r="W75">
            <v>5878400</v>
          </cell>
          <cell r="X75">
            <v>6958859.3000000007</v>
          </cell>
          <cell r="Y75">
            <v>0</v>
          </cell>
          <cell r="Z75">
            <v>10422.75</v>
          </cell>
          <cell r="AA75">
            <v>986000</v>
          </cell>
          <cell r="AB75">
            <v>3751821.97</v>
          </cell>
          <cell r="AC75">
            <v>4737821.97</v>
          </cell>
        </row>
        <row r="76">
          <cell r="G76">
            <v>145793861.19199997</v>
          </cell>
          <cell r="J76">
            <v>9795158</v>
          </cell>
          <cell r="L76">
            <v>147357</v>
          </cell>
          <cell r="M76">
            <v>155441662.19199997</v>
          </cell>
          <cell r="N76">
            <v>6347201.2061733324</v>
          </cell>
          <cell r="Q76">
            <v>9591452.6300000008</v>
          </cell>
          <cell r="R76">
            <v>0</v>
          </cell>
          <cell r="U76">
            <v>149094460.98582664</v>
          </cell>
          <cell r="V76">
            <v>9591452.6300000008</v>
          </cell>
          <cell r="W76">
            <v>4583320</v>
          </cell>
          <cell r="X76">
            <v>3203960.33</v>
          </cell>
          <cell r="Y76">
            <v>0</v>
          </cell>
          <cell r="AA76">
            <v>3327508</v>
          </cell>
          <cell r="AB76">
            <v>1720000</v>
          </cell>
          <cell r="AC76">
            <v>5047508</v>
          </cell>
        </row>
        <row r="77">
          <cell r="G77">
            <v>0</v>
          </cell>
          <cell r="N77">
            <v>0</v>
          </cell>
          <cell r="R77">
            <v>0</v>
          </cell>
          <cell r="U77">
            <v>0</v>
          </cell>
          <cell r="V77">
            <v>0</v>
          </cell>
          <cell r="W77">
            <v>0</v>
          </cell>
          <cell r="X77">
            <v>0</v>
          </cell>
          <cell r="Y77">
            <v>0</v>
          </cell>
          <cell r="AB77">
            <v>0</v>
          </cell>
        </row>
        <row r="78">
          <cell r="G78">
            <v>0</v>
          </cell>
          <cell r="N78">
            <v>0</v>
          </cell>
          <cell r="R78">
            <v>0</v>
          </cell>
          <cell r="U78">
            <v>0</v>
          </cell>
          <cell r="V78">
            <v>0</v>
          </cell>
          <cell r="W78">
            <v>0</v>
          </cell>
          <cell r="X78">
            <v>0</v>
          </cell>
          <cell r="Y78">
            <v>0</v>
          </cell>
          <cell r="AB78">
            <v>0</v>
          </cell>
        </row>
        <row r="79">
          <cell r="G79">
            <v>0</v>
          </cell>
          <cell r="N79">
            <v>0</v>
          </cell>
          <cell r="R79">
            <v>0</v>
          </cell>
          <cell r="U79">
            <v>0</v>
          </cell>
          <cell r="V79">
            <v>0</v>
          </cell>
          <cell r="W79">
            <v>0</v>
          </cell>
          <cell r="X79">
            <v>0</v>
          </cell>
          <cell r="Y79">
            <v>0</v>
          </cell>
          <cell r="Z79">
            <v>0</v>
          </cell>
          <cell r="AB79">
            <v>0</v>
          </cell>
        </row>
        <row r="80">
          <cell r="G80">
            <v>22168471.194000002</v>
          </cell>
          <cell r="J80">
            <v>0</v>
          </cell>
          <cell r="M80">
            <v>22168471.194000002</v>
          </cell>
          <cell r="N80">
            <v>905212.57375500002</v>
          </cell>
          <cell r="Q80">
            <v>1091103.67</v>
          </cell>
          <cell r="R80">
            <v>0</v>
          </cell>
          <cell r="U80">
            <v>21263258.620245002</v>
          </cell>
          <cell r="V80">
            <v>1091103.67</v>
          </cell>
          <cell r="W80">
            <v>733910</v>
          </cell>
          <cell r="X80">
            <v>274180.44999999995</v>
          </cell>
          <cell r="Y80">
            <v>0</v>
          </cell>
          <cell r="Z80">
            <v>27975.16</v>
          </cell>
          <cell r="AA80">
            <v>0</v>
          </cell>
          <cell r="AB80">
            <v>0</v>
          </cell>
        </row>
        <row r="81">
          <cell r="G81">
            <v>45354155.099999994</v>
          </cell>
          <cell r="J81">
            <v>11886254.5</v>
          </cell>
          <cell r="M81">
            <v>57240409.599999994</v>
          </cell>
          <cell r="N81">
            <v>9337177.1779999994</v>
          </cell>
          <cell r="Q81">
            <v>1470650.64</v>
          </cell>
          <cell r="R81">
            <v>0</v>
          </cell>
          <cell r="U81">
            <v>47903232.421999991</v>
          </cell>
          <cell r="V81">
            <v>1470650.64</v>
          </cell>
          <cell r="W81">
            <v>374000</v>
          </cell>
          <cell r="X81">
            <v>322821.80999999994</v>
          </cell>
          <cell r="Y81">
            <v>0</v>
          </cell>
          <cell r="Z81">
            <v>21872.959999999999</v>
          </cell>
          <cell r="AA81">
            <v>6660624.5200000005</v>
          </cell>
          <cell r="AB81">
            <v>4631135.74</v>
          </cell>
          <cell r="AC81">
            <v>11291760.260000002</v>
          </cell>
        </row>
        <row r="82">
          <cell r="G82">
            <v>34600759.899999999</v>
          </cell>
          <cell r="J82">
            <v>10984315.380000001</v>
          </cell>
          <cell r="M82">
            <v>45585075.280000001</v>
          </cell>
          <cell r="N82">
            <v>7977388.1739999996</v>
          </cell>
          <cell r="Q82">
            <v>1379525.19</v>
          </cell>
          <cell r="U82">
            <v>37607687.105999999</v>
          </cell>
          <cell r="V82">
            <v>1379525.19</v>
          </cell>
          <cell r="W82">
            <v>283000</v>
          </cell>
          <cell r="X82">
            <v>322696.36</v>
          </cell>
          <cell r="Y82">
            <v>0</v>
          </cell>
          <cell r="Z82">
            <v>6102.2</v>
          </cell>
          <cell r="AA82">
            <v>6531732.2800000003</v>
          </cell>
          <cell r="AB82">
            <v>4452583.0999999996</v>
          </cell>
          <cell r="AC82">
            <v>10984315.380000001</v>
          </cell>
        </row>
        <row r="83">
          <cell r="G83">
            <v>10753395.200000001</v>
          </cell>
          <cell r="J83">
            <v>901939.12</v>
          </cell>
          <cell r="M83">
            <v>11655334.32</v>
          </cell>
          <cell r="N83">
            <v>1359789.0040000002</v>
          </cell>
          <cell r="Q83">
            <v>91125.45</v>
          </cell>
          <cell r="U83">
            <v>10295545.316</v>
          </cell>
          <cell r="V83">
            <v>91125.45</v>
          </cell>
          <cell r="W83">
            <v>91000</v>
          </cell>
          <cell r="X83">
            <v>125.44999999999709</v>
          </cell>
          <cell r="Y83">
            <v>-1.999999999998181E-2</v>
          </cell>
          <cell r="Z83">
            <v>33457.82</v>
          </cell>
          <cell r="AA83">
            <v>128892.24</v>
          </cell>
          <cell r="AB83">
            <v>178552.64</v>
          </cell>
          <cell r="AC83">
            <v>307444.88</v>
          </cell>
        </row>
        <row r="84">
          <cell r="G84">
            <v>137034886.81200001</v>
          </cell>
          <cell r="J84">
            <v>23683351.710000001</v>
          </cell>
          <cell r="L84">
            <v>23347.75</v>
          </cell>
          <cell r="M84">
            <v>160694890.77200001</v>
          </cell>
          <cell r="N84">
            <v>9661226.4691599999</v>
          </cell>
          <cell r="Q84">
            <v>4238598.3335000006</v>
          </cell>
          <cell r="R84">
            <v>1972559.3564999988</v>
          </cell>
          <cell r="U84">
            <v>153006223.65934002</v>
          </cell>
          <cell r="V84">
            <v>6211157.6899999995</v>
          </cell>
          <cell r="W84">
            <v>2003400</v>
          </cell>
          <cell r="X84">
            <v>2966364.17</v>
          </cell>
          <cell r="Y84">
            <v>0</v>
          </cell>
          <cell r="AA84">
            <v>3152072.04</v>
          </cell>
          <cell r="AB84">
            <v>3771069.66</v>
          </cell>
          <cell r="AC84">
            <v>6923141.6999999993</v>
          </cell>
        </row>
        <row r="85">
          <cell r="G85">
            <v>0</v>
          </cell>
          <cell r="N85">
            <v>0</v>
          </cell>
          <cell r="U85">
            <v>0</v>
          </cell>
          <cell r="V85">
            <v>0</v>
          </cell>
          <cell r="W85">
            <v>0</v>
          </cell>
          <cell r="X85">
            <v>0</v>
          </cell>
          <cell r="Y85">
            <v>0</v>
          </cell>
          <cell r="AB85">
            <v>0</v>
          </cell>
        </row>
        <row r="86">
          <cell r="G86">
            <v>0</v>
          </cell>
          <cell r="N86">
            <v>0</v>
          </cell>
          <cell r="U86">
            <v>0</v>
          </cell>
          <cell r="V86">
            <v>0</v>
          </cell>
          <cell r="W86">
            <v>0</v>
          </cell>
          <cell r="X86">
            <v>0</v>
          </cell>
          <cell r="Y86">
            <v>0</v>
          </cell>
          <cell r="Z86">
            <v>489.71</v>
          </cell>
          <cell r="AB86">
            <v>0</v>
          </cell>
        </row>
        <row r="87">
          <cell r="G87">
            <v>1565091</v>
          </cell>
          <cell r="J87">
            <v>1312436.8600000001</v>
          </cell>
          <cell r="M87">
            <v>2877527.8600000003</v>
          </cell>
          <cell r="N87">
            <v>167855.79183333335</v>
          </cell>
          <cell r="U87">
            <v>2709672.0681666671</v>
          </cell>
          <cell r="V87">
            <v>0</v>
          </cell>
          <cell r="W87">
            <v>0</v>
          </cell>
          <cell r="X87">
            <v>0</v>
          </cell>
          <cell r="Y87">
            <v>-1.0000000000047748E-2</v>
          </cell>
          <cell r="Z87">
            <v>109.42</v>
          </cell>
          <cell r="AA87">
            <v>65122</v>
          </cell>
          <cell r="AB87">
            <v>793464.60999999882</v>
          </cell>
          <cell r="AC87">
            <v>858586.60999999882</v>
          </cell>
        </row>
        <row r="88">
          <cell r="G88">
            <v>8885694.5120000001</v>
          </cell>
          <cell r="J88">
            <v>2212773.52</v>
          </cell>
          <cell r="M88">
            <v>11098468.032</v>
          </cell>
          <cell r="N88">
            <v>517928.50815999997</v>
          </cell>
          <cell r="Q88">
            <v>417783</v>
          </cell>
          <cell r="R88">
            <v>0</v>
          </cell>
          <cell r="U88">
            <v>10580539.523839999</v>
          </cell>
          <cell r="V88">
            <v>417783</v>
          </cell>
          <cell r="W88">
            <v>88400</v>
          </cell>
          <cell r="X88">
            <v>158471</v>
          </cell>
          <cell r="Y88">
            <v>0</v>
          </cell>
          <cell r="Z88">
            <v>2223.91</v>
          </cell>
          <cell r="AA88">
            <v>491752.7</v>
          </cell>
          <cell r="AB88">
            <v>1046804.29</v>
          </cell>
          <cell r="AC88">
            <v>1538556.99</v>
          </cell>
        </row>
        <row r="89">
          <cell r="G89">
            <v>13537508.800000003</v>
          </cell>
          <cell r="J89">
            <v>754147.24</v>
          </cell>
          <cell r="M89">
            <v>14291656.040000003</v>
          </cell>
          <cell r="N89">
            <v>1250519.9035000002</v>
          </cell>
          <cell r="Q89">
            <v>1250519.9035000002</v>
          </cell>
          <cell r="R89">
            <v>1972559.3564999995</v>
          </cell>
          <cell r="U89">
            <v>15013695.493000003</v>
          </cell>
          <cell r="V89">
            <v>3223079.26</v>
          </cell>
          <cell r="W89">
            <v>792000</v>
          </cell>
          <cell r="X89">
            <v>1616153.9900000002</v>
          </cell>
          <cell r="Y89">
            <v>-9.9999999999909051E-3</v>
          </cell>
          <cell r="Z89">
            <v>30634.78</v>
          </cell>
          <cell r="AA89">
            <v>544355.86</v>
          </cell>
          <cell r="AB89">
            <v>209791.38</v>
          </cell>
          <cell r="AC89">
            <v>754147.24</v>
          </cell>
        </row>
        <row r="90">
          <cell r="G90">
            <v>113046592.50000001</v>
          </cell>
          <cell r="J90">
            <v>19403994.09</v>
          </cell>
          <cell r="L90">
            <v>23347.75</v>
          </cell>
          <cell r="M90">
            <v>132427238.84000002</v>
          </cell>
          <cell r="N90">
            <v>7724922.2656666664</v>
          </cell>
          <cell r="Q90">
            <v>2570295.4300000002</v>
          </cell>
          <cell r="R90">
            <v>0</v>
          </cell>
          <cell r="U90">
            <v>124702316.57433335</v>
          </cell>
          <cell r="V90">
            <v>2570295.4300000002</v>
          </cell>
          <cell r="W90">
            <v>1123000</v>
          </cell>
          <cell r="X90">
            <v>1191739.1800000002</v>
          </cell>
          <cell r="Y90">
            <v>-2.9999999911524355E-2</v>
          </cell>
          <cell r="Z90">
            <v>3302648.44</v>
          </cell>
          <cell r="AA90">
            <v>2050841.48</v>
          </cell>
          <cell r="AB90">
            <v>1721009.38</v>
          </cell>
          <cell r="AC90">
            <v>3771850.86</v>
          </cell>
        </row>
        <row r="91">
          <cell r="G91">
            <v>17244911713.907997</v>
          </cell>
          <cell r="J91">
            <v>1206577771.5600002</v>
          </cell>
          <cell r="K91" t="str">
            <v xml:space="preserve"> </v>
          </cell>
          <cell r="L91">
            <v>1399135.5100000002</v>
          </cell>
          <cell r="M91">
            <v>18450090349.958</v>
          </cell>
          <cell r="N91">
            <v>1371416902.8608418</v>
          </cell>
          <cell r="P91">
            <v>0</v>
          </cell>
          <cell r="Q91">
            <v>924617539.74481237</v>
          </cell>
          <cell r="R91">
            <v>707676185.74518752</v>
          </cell>
          <cell r="U91">
            <v>17786349632.842346</v>
          </cell>
          <cell r="V91">
            <v>1632293725.49</v>
          </cell>
          <cell r="W91">
            <v>677773510</v>
          </cell>
          <cell r="X91">
            <v>671283088.47999978</v>
          </cell>
          <cell r="AA91">
            <v>173262117.14000002</v>
          </cell>
          <cell r="AB91">
            <v>285935638.19999993</v>
          </cell>
          <cell r="AC91">
            <v>459197755.33999991</v>
          </cell>
        </row>
      </sheetData>
      <sheetData sheetId="1"/>
      <sheetData sheetId="2" refreshError="1"/>
      <sheetData sheetId="3">
        <row r="7">
          <cell r="G7">
            <v>0</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Б"/>
      <sheetName val="ГБ(план+касса)"/>
      <sheetName val="РБ"/>
      <sheetName val="РБ(план+касса)"/>
      <sheetName val="ГБ_РБ(на 1 июля)"/>
      <sheetName val="МБ"/>
      <sheetName val="МБ(план+касса)"/>
      <sheetName val="Доля центр-ии"/>
      <sheetName val="Доля центр-ии (2)"/>
      <sheetName val="Прирост ГБ"/>
      <sheetName val="РБ (уточн 2003)"/>
      <sheetName val="РБ (уточн 2003) (тыс)"/>
      <sheetName val="поставка сравн13"/>
      <sheetName val="бланк"/>
      <sheetName val="ремонт 25"/>
      <sheetName val="ПО НОВОМУ ШТАТНОМУ"/>
      <sheetName val="расш по 146  _2_"/>
      <sheetName val="34-143"/>
      <sheetName val="КДУ в разр.МО"/>
      <sheetName val="Лист1"/>
      <sheetName val="Скрин.в разр.МО"/>
      <sheetName val="face"/>
      <sheetName val="ГБ_РБ(на_1_июля)"/>
      <sheetName val="Доля_центр-ии"/>
      <sheetName val="Доля_центр-ии_(2)"/>
      <sheetName val="Прирост_ГБ"/>
      <sheetName val="РБ_(уточн_2003)"/>
      <sheetName val="РБ_(уточн_2003)_(тыс)"/>
      <sheetName val="поставка_сравн13"/>
      <sheetName val="ремонт_25"/>
      <sheetName val="ПО_НОВОМУ_ШТАТНОМУ"/>
      <sheetName val="расш_по_146___2_"/>
      <sheetName val="Касса97_2003_"/>
      <sheetName val="Дем прогноз"/>
      <sheetName val="Приказ"/>
      <sheetName val="Цены"/>
      <sheetName val="DEPLETION TOOL"/>
      <sheetName val="FY16_"/>
      <sheetName val="Акколь"/>
      <sheetName val="capex"/>
      <sheetName val="calc"/>
      <sheetName val="crude oil reserves1980-2003"/>
      <sheetName val="7"/>
      <sheetName val="067 100 (апп не имеющ.право) "/>
      <sheetName val="Utility"/>
      <sheetName val="КВИ_медпомощь_свод"/>
      <sheetName val="КДУ_в_разр_МО"/>
      <sheetName val="Скрин_в_разр_МО"/>
      <sheetName val="Дем_прогноз"/>
      <sheetName val="мат расходы"/>
      <sheetName val="Форма2"/>
      <sheetName val="Форма1"/>
      <sheetName val="справочники"/>
      <sheetName val="Месяцы"/>
      <sheetName val="139 мягк."/>
    </sheetNames>
    <sheetDataSet>
      <sheetData sheetId="0" refreshError="1">
        <row r="43">
          <cell r="A43">
            <v>2</v>
          </cell>
        </row>
      </sheetData>
      <sheetData sheetId="1">
        <row r="43">
          <cell r="A43">
            <v>33</v>
          </cell>
        </row>
      </sheetData>
      <sheetData sheetId="2">
        <row r="43">
          <cell r="A43">
            <v>33</v>
          </cell>
        </row>
      </sheetData>
      <sheetData sheetId="3">
        <row r="43">
          <cell r="A43">
            <v>2</v>
          </cell>
        </row>
      </sheetData>
      <sheetData sheetId="4"/>
      <sheetData sheetId="5"/>
      <sheetData sheetId="6">
        <row r="43">
          <cell r="A43">
            <v>2</v>
          </cell>
        </row>
      </sheetData>
      <sheetData sheetId="7"/>
      <sheetData sheetId="8"/>
      <sheetData sheetId="9">
        <row r="43">
          <cell r="A43">
            <v>2</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ow r="43">
          <cell r="A43">
            <v>33</v>
          </cell>
        </row>
      </sheetData>
      <sheetData sheetId="19">
        <row r="43">
          <cell r="A43">
            <v>33</v>
          </cell>
        </row>
      </sheetData>
      <sheetData sheetId="20">
        <row r="43">
          <cell r="A43">
            <v>33</v>
          </cell>
        </row>
      </sheetData>
      <sheetData sheetId="21" refreshError="1"/>
      <sheetData sheetId="22">
        <row r="43">
          <cell r="A43">
            <v>33</v>
          </cell>
        </row>
      </sheetData>
      <sheetData sheetId="23">
        <row r="43">
          <cell r="A43">
            <v>33</v>
          </cell>
        </row>
      </sheetData>
      <sheetData sheetId="24">
        <row r="43">
          <cell r="A43">
            <v>33</v>
          </cell>
        </row>
      </sheetData>
      <sheetData sheetId="25">
        <row r="43">
          <cell r="A43">
            <v>33</v>
          </cell>
        </row>
      </sheetData>
      <sheetData sheetId="26">
        <row r="43">
          <cell r="A43">
            <v>33</v>
          </cell>
        </row>
      </sheetData>
      <sheetData sheetId="27">
        <row r="43">
          <cell r="A43">
            <v>33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3">
          <cell r="A43">
            <v>33</v>
          </cell>
        </row>
      </sheetData>
      <sheetData sheetId="47"/>
      <sheetData sheetId="48">
        <row r="43">
          <cell r="A43">
            <v>33</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
      <sheetName val="NOV Т.Т"/>
      <sheetName val="NOV Т.Т (2)"/>
      <sheetName val="ИЗМ 109"/>
      <sheetName val="NOV (3)"/>
      <sheetName val="N_SVOD"/>
      <sheetName val="ГБ"/>
    </sheetNames>
    <sheetDataSet>
      <sheetData sheetId="0">
        <row r="7">
          <cell r="A7" t="str">
            <v>KN_STR</v>
          </cell>
          <cell r="E7" t="str">
            <v>А</v>
          </cell>
          <cell r="F7" t="str">
            <v>Б</v>
          </cell>
          <cell r="G7" t="str">
            <v>В</v>
          </cell>
          <cell r="H7" t="str">
            <v>Г</v>
          </cell>
          <cell r="I7" t="str">
            <v>IN</v>
          </cell>
          <cell r="J7" t="str">
            <v>ND</v>
          </cell>
          <cell r="K7" t="str">
            <v>OSTN</v>
          </cell>
          <cell r="L7" t="str">
            <v>NA</v>
          </cell>
          <cell r="M7" t="str">
            <v>KC</v>
          </cell>
        </row>
        <row r="8">
          <cell r="A8" t="str">
            <v>402</v>
          </cell>
          <cell r="B8">
            <v>1</v>
          </cell>
          <cell r="C8" t="str">
            <v>4</v>
          </cell>
          <cell r="D8">
            <v>2</v>
          </cell>
          <cell r="E8" t="str">
            <v>УВД-630 В КОМПЛЕКТЕ</v>
          </cell>
          <cell r="F8" t="str">
            <v>102000</v>
          </cell>
          <cell r="G8">
            <v>772887.35</v>
          </cell>
          <cell r="I8" t="str">
            <v>00000190</v>
          </cell>
          <cell r="J8" t="str">
            <v>00102</v>
          </cell>
          <cell r="K8">
            <v>772887.35</v>
          </cell>
          <cell r="L8">
            <v>15</v>
          </cell>
          <cell r="M8" t="str">
            <v>0011</v>
          </cell>
        </row>
        <row r="9">
          <cell r="D9" t="str">
            <v>2 Всего</v>
          </cell>
          <cell r="G9">
            <v>772887.35</v>
          </cell>
        </row>
        <row r="10">
          <cell r="A10" t="str">
            <v>403</v>
          </cell>
          <cell r="B10">
            <v>2</v>
          </cell>
          <cell r="C10" t="str">
            <v>4</v>
          </cell>
          <cell r="D10">
            <v>3</v>
          </cell>
          <cell r="E10" t="str">
            <v>ДИЗЕЛЬ-ГЕНЕРАТОР АТ-200</v>
          </cell>
          <cell r="F10" t="str">
            <v>062000</v>
          </cell>
          <cell r="G10">
            <v>584166.67000000004</v>
          </cell>
          <cell r="I10" t="str">
            <v>00012743</v>
          </cell>
          <cell r="J10" t="str">
            <v>00102</v>
          </cell>
          <cell r="K10">
            <v>584166.67000000004</v>
          </cell>
          <cell r="L10">
            <v>10</v>
          </cell>
          <cell r="M10" t="str">
            <v>0301</v>
          </cell>
        </row>
        <row r="11">
          <cell r="D11" t="str">
            <v>3 Всего</v>
          </cell>
          <cell r="G11">
            <v>584166.67000000004</v>
          </cell>
        </row>
        <row r="12">
          <cell r="A12" t="str">
            <v>501</v>
          </cell>
          <cell r="B12">
            <v>3</v>
          </cell>
          <cell r="C12" t="str">
            <v>5</v>
          </cell>
          <cell r="D12">
            <v>1</v>
          </cell>
          <cell r="E12" t="str">
            <v>ДУГОВАЯ СТАЛЕПЛАВ.ПЕЧЬ ДСП-1,5 М2</v>
          </cell>
          <cell r="F12" t="str">
            <v>012000</v>
          </cell>
          <cell r="G12">
            <v>2900985</v>
          </cell>
          <cell r="I12" t="str">
            <v>00022758</v>
          </cell>
          <cell r="J12" t="str">
            <v>00102</v>
          </cell>
          <cell r="K12">
            <v>2900985</v>
          </cell>
          <cell r="L12">
            <v>20</v>
          </cell>
          <cell r="M12" t="str">
            <v>0005</v>
          </cell>
        </row>
        <row r="13">
          <cell r="D13" t="str">
            <v>1 Всего</v>
          </cell>
          <cell r="G13">
            <v>2900985</v>
          </cell>
        </row>
        <row r="14">
          <cell r="A14" t="str">
            <v>505</v>
          </cell>
          <cell r="B14">
            <v>4</v>
          </cell>
          <cell r="C14" t="str">
            <v>5</v>
          </cell>
          <cell r="D14">
            <v>5</v>
          </cell>
          <cell r="E14" t="str">
            <v>КОМПЛЕКС ПРОХОДЧЕСКИЙ  КПВ-4А</v>
          </cell>
          <cell r="F14" t="str">
            <v>122000</v>
          </cell>
          <cell r="G14">
            <v>3254271</v>
          </cell>
          <cell r="I14" t="str">
            <v>00078014</v>
          </cell>
          <cell r="J14" t="str">
            <v>00102</v>
          </cell>
          <cell r="K14">
            <v>3254271</v>
          </cell>
          <cell r="L14">
            <v>25</v>
          </cell>
          <cell r="M14" t="str">
            <v>2400</v>
          </cell>
        </row>
        <row r="15">
          <cell r="A15" t="str">
            <v>505</v>
          </cell>
          <cell r="B15">
            <v>5</v>
          </cell>
          <cell r="C15" t="str">
            <v>5</v>
          </cell>
          <cell r="D15">
            <v>5</v>
          </cell>
          <cell r="E15" t="str">
            <v>КАССОВЫЙ АППАРАТ "МЕРКУРИЙ"</v>
          </cell>
          <cell r="F15" t="str">
            <v>042000</v>
          </cell>
          <cell r="G15">
            <v>15000</v>
          </cell>
          <cell r="I15" t="str">
            <v>00080450</v>
          </cell>
          <cell r="J15" t="str">
            <v>00102</v>
          </cell>
          <cell r="K15">
            <v>15000</v>
          </cell>
          <cell r="L15">
            <v>25</v>
          </cell>
          <cell r="M15" t="str">
            <v>2400</v>
          </cell>
        </row>
        <row r="16">
          <cell r="A16" t="str">
            <v>505</v>
          </cell>
          <cell r="B16">
            <v>6</v>
          </cell>
          <cell r="C16" t="str">
            <v>5</v>
          </cell>
          <cell r="D16">
            <v>5</v>
          </cell>
          <cell r="E16" t="str">
            <v>ПОГРУЗ.МАШИНА ППН-3</v>
          </cell>
          <cell r="F16" t="str">
            <v>042000</v>
          </cell>
          <cell r="G16">
            <v>1590463</v>
          </cell>
          <cell r="I16" t="str">
            <v>00080451</v>
          </cell>
          <cell r="J16" t="str">
            <v>00102</v>
          </cell>
          <cell r="K16">
            <v>1590463</v>
          </cell>
          <cell r="L16">
            <v>25</v>
          </cell>
          <cell r="M16" t="str">
            <v>2400</v>
          </cell>
        </row>
        <row r="17">
          <cell r="A17" t="str">
            <v>505</v>
          </cell>
          <cell r="B17">
            <v>7</v>
          </cell>
          <cell r="C17" t="str">
            <v>5</v>
          </cell>
          <cell r="D17">
            <v>5</v>
          </cell>
          <cell r="E17" t="str">
            <v>ПОГРУЗ.МАШИНА ППН-3</v>
          </cell>
          <cell r="F17" t="str">
            <v>042000</v>
          </cell>
          <cell r="G17">
            <v>1590462</v>
          </cell>
          <cell r="I17" t="str">
            <v>00080452</v>
          </cell>
          <cell r="J17" t="str">
            <v>00102</v>
          </cell>
          <cell r="K17">
            <v>1590462</v>
          </cell>
          <cell r="L17">
            <v>25</v>
          </cell>
          <cell r="M17" t="str">
            <v>2400</v>
          </cell>
        </row>
        <row r="18">
          <cell r="A18" t="str">
            <v>505</v>
          </cell>
          <cell r="B18">
            <v>8</v>
          </cell>
          <cell r="C18" t="str">
            <v>5</v>
          </cell>
          <cell r="D18">
            <v>5</v>
          </cell>
          <cell r="E18" t="str">
            <v>ПОГРУЗ.МАШИНА ППН-3</v>
          </cell>
          <cell r="F18" t="str">
            <v>042000</v>
          </cell>
          <cell r="G18">
            <v>781667</v>
          </cell>
          <cell r="I18" t="str">
            <v>00080454</v>
          </cell>
          <cell r="J18" t="str">
            <v>00102</v>
          </cell>
          <cell r="K18">
            <v>781667</v>
          </cell>
          <cell r="L18">
            <v>25</v>
          </cell>
          <cell r="M18" t="str">
            <v>2400</v>
          </cell>
        </row>
        <row r="19">
          <cell r="A19" t="str">
            <v>505</v>
          </cell>
          <cell r="B19">
            <v>9</v>
          </cell>
          <cell r="C19" t="str">
            <v>5</v>
          </cell>
          <cell r="D19">
            <v>5</v>
          </cell>
          <cell r="E19" t="str">
            <v>ПОГРУЗ.МАШИНА ППН-3</v>
          </cell>
          <cell r="F19" t="str">
            <v>042000</v>
          </cell>
          <cell r="G19">
            <v>781667</v>
          </cell>
          <cell r="I19" t="str">
            <v>00080456</v>
          </cell>
          <cell r="J19" t="str">
            <v>00102</v>
          </cell>
          <cell r="K19">
            <v>781667</v>
          </cell>
          <cell r="L19">
            <v>25</v>
          </cell>
          <cell r="M19" t="str">
            <v>2400</v>
          </cell>
        </row>
        <row r="20">
          <cell r="A20" t="str">
            <v>505</v>
          </cell>
          <cell r="B20">
            <v>10</v>
          </cell>
          <cell r="C20" t="str">
            <v>5</v>
          </cell>
          <cell r="D20">
            <v>5</v>
          </cell>
          <cell r="E20" t="str">
            <v>CТАНОК  НКР-100</v>
          </cell>
          <cell r="F20" t="str">
            <v>092000</v>
          </cell>
          <cell r="G20">
            <v>1052412</v>
          </cell>
          <cell r="I20" t="str">
            <v>00080479</v>
          </cell>
          <cell r="J20" t="str">
            <v>00102</v>
          </cell>
          <cell r="K20">
            <v>1052412</v>
          </cell>
          <cell r="L20">
            <v>25</v>
          </cell>
          <cell r="M20" t="str">
            <v>2400</v>
          </cell>
        </row>
        <row r="21">
          <cell r="A21" t="str">
            <v>505</v>
          </cell>
          <cell r="B21">
            <v>11</v>
          </cell>
          <cell r="C21" t="str">
            <v>5</v>
          </cell>
          <cell r="D21">
            <v>5</v>
          </cell>
          <cell r="E21" t="str">
            <v>СТАНОК  НКР-100</v>
          </cell>
          <cell r="F21" t="str">
            <v>092000</v>
          </cell>
          <cell r="G21">
            <v>1052412</v>
          </cell>
          <cell r="I21" t="str">
            <v>00080480</v>
          </cell>
          <cell r="J21" t="str">
            <v>00102</v>
          </cell>
          <cell r="K21">
            <v>1052412</v>
          </cell>
          <cell r="L21">
            <v>25</v>
          </cell>
          <cell r="M21" t="str">
            <v>2400</v>
          </cell>
        </row>
        <row r="22">
          <cell r="A22" t="str">
            <v>505</v>
          </cell>
          <cell r="B22">
            <v>12</v>
          </cell>
          <cell r="C22" t="str">
            <v>5</v>
          </cell>
          <cell r="D22">
            <v>5</v>
          </cell>
          <cell r="E22" t="str">
            <v>СТАНОК  НКР-100</v>
          </cell>
          <cell r="F22" t="str">
            <v>092000</v>
          </cell>
          <cell r="G22">
            <v>1052413</v>
          </cell>
          <cell r="I22" t="str">
            <v>00080481</v>
          </cell>
          <cell r="J22" t="str">
            <v>00102</v>
          </cell>
          <cell r="K22">
            <v>1052413</v>
          </cell>
          <cell r="L22">
            <v>25</v>
          </cell>
          <cell r="M22" t="str">
            <v>2400</v>
          </cell>
        </row>
        <row r="23">
          <cell r="A23" t="str">
            <v>505</v>
          </cell>
          <cell r="B23">
            <v>13</v>
          </cell>
          <cell r="C23" t="str">
            <v>5</v>
          </cell>
          <cell r="D23">
            <v>5</v>
          </cell>
          <cell r="E23" t="str">
            <v>СТАНОК  НКР-100</v>
          </cell>
          <cell r="F23" t="str">
            <v>092000</v>
          </cell>
          <cell r="G23">
            <v>1052413</v>
          </cell>
          <cell r="I23" t="str">
            <v>00080482</v>
          </cell>
          <cell r="J23" t="str">
            <v>00102</v>
          </cell>
          <cell r="K23">
            <v>1052413</v>
          </cell>
          <cell r="L23">
            <v>25</v>
          </cell>
          <cell r="M23" t="str">
            <v>2400</v>
          </cell>
        </row>
        <row r="24">
          <cell r="A24" t="str">
            <v>505</v>
          </cell>
          <cell r="B24">
            <v>14</v>
          </cell>
          <cell r="C24" t="str">
            <v>5</v>
          </cell>
          <cell r="D24">
            <v>5</v>
          </cell>
          <cell r="E24" t="str">
            <v>А/ЛЬ БЕЛАЗ 75121</v>
          </cell>
          <cell r="F24" t="str">
            <v>012000</v>
          </cell>
          <cell r="G24">
            <v>64985505</v>
          </cell>
          <cell r="I24" t="str">
            <v>00000014</v>
          </cell>
          <cell r="J24" t="str">
            <v>00114</v>
          </cell>
          <cell r="K24">
            <v>64985505</v>
          </cell>
          <cell r="L24">
            <v>25</v>
          </cell>
          <cell r="M24" t="str">
            <v>0008</v>
          </cell>
        </row>
        <row r="25">
          <cell r="A25" t="str">
            <v>505</v>
          </cell>
          <cell r="B25">
            <v>15</v>
          </cell>
          <cell r="C25" t="str">
            <v>5</v>
          </cell>
          <cell r="D25">
            <v>5</v>
          </cell>
          <cell r="E25" t="str">
            <v>А/МАШИНА КАТЭРПИЛЛАР</v>
          </cell>
          <cell r="F25" t="str">
            <v>092000</v>
          </cell>
          <cell r="G25">
            <v>142372883</v>
          </cell>
          <cell r="I25" t="str">
            <v>00000020</v>
          </cell>
          <cell r="J25" t="str">
            <v>00102</v>
          </cell>
          <cell r="K25">
            <v>142372883</v>
          </cell>
          <cell r="L25">
            <v>25</v>
          </cell>
          <cell r="M25" t="str">
            <v>0008</v>
          </cell>
        </row>
        <row r="26">
          <cell r="A26" t="str">
            <v>505</v>
          </cell>
          <cell r="B26">
            <v>16</v>
          </cell>
          <cell r="C26" t="str">
            <v>5</v>
          </cell>
          <cell r="D26">
            <v>5</v>
          </cell>
          <cell r="E26" t="str">
            <v>А/МАШИНА КАТЭРПИЛЛАР</v>
          </cell>
          <cell r="F26" t="str">
            <v>092000</v>
          </cell>
          <cell r="G26">
            <v>142372883</v>
          </cell>
          <cell r="I26" t="str">
            <v>00000021</v>
          </cell>
          <cell r="J26" t="str">
            <v>00102</v>
          </cell>
          <cell r="K26">
            <v>142372883</v>
          </cell>
          <cell r="L26">
            <v>25</v>
          </cell>
          <cell r="M26" t="str">
            <v>0008</v>
          </cell>
        </row>
        <row r="27">
          <cell r="A27" t="str">
            <v>505</v>
          </cell>
          <cell r="B27">
            <v>17</v>
          </cell>
          <cell r="C27" t="str">
            <v>5</v>
          </cell>
          <cell r="D27">
            <v>5</v>
          </cell>
          <cell r="E27" t="str">
            <v>А/МАШИНА КАТЭРПИЛЛАР</v>
          </cell>
          <cell r="F27" t="str">
            <v>092000</v>
          </cell>
          <cell r="G27">
            <v>142397783</v>
          </cell>
          <cell r="I27" t="str">
            <v>00000022</v>
          </cell>
          <cell r="J27" t="str">
            <v>00102</v>
          </cell>
          <cell r="K27">
            <v>142397783</v>
          </cell>
          <cell r="L27">
            <v>25</v>
          </cell>
          <cell r="M27" t="str">
            <v>0008</v>
          </cell>
        </row>
        <row r="28">
          <cell r="A28" t="str">
            <v>505</v>
          </cell>
          <cell r="B28">
            <v>18</v>
          </cell>
          <cell r="C28" t="str">
            <v>5</v>
          </cell>
          <cell r="D28">
            <v>5</v>
          </cell>
          <cell r="E28" t="str">
            <v>А/МАШИНА КАТЭРПИЛЛАР</v>
          </cell>
          <cell r="F28" t="str">
            <v>092000</v>
          </cell>
          <cell r="G28">
            <v>142397783</v>
          </cell>
          <cell r="I28" t="str">
            <v>00000023</v>
          </cell>
          <cell r="J28" t="str">
            <v>00102</v>
          </cell>
          <cell r="K28">
            <v>142397783</v>
          </cell>
          <cell r="L28">
            <v>25</v>
          </cell>
          <cell r="M28" t="str">
            <v>0008</v>
          </cell>
        </row>
        <row r="29">
          <cell r="A29" t="str">
            <v>505</v>
          </cell>
          <cell r="B29">
            <v>19</v>
          </cell>
          <cell r="C29" t="str">
            <v>5</v>
          </cell>
          <cell r="D29">
            <v>5</v>
          </cell>
          <cell r="E29" t="str">
            <v>А/МАШИНА КАТЭРПИЛЛАР</v>
          </cell>
          <cell r="F29" t="str">
            <v>092000</v>
          </cell>
          <cell r="G29">
            <v>142397783</v>
          </cell>
          <cell r="I29" t="str">
            <v>00000024</v>
          </cell>
          <cell r="J29" t="str">
            <v>00102</v>
          </cell>
          <cell r="K29">
            <v>142397783</v>
          </cell>
          <cell r="L29">
            <v>25</v>
          </cell>
          <cell r="M29" t="str">
            <v>0008</v>
          </cell>
        </row>
        <row r="30">
          <cell r="A30" t="str">
            <v>505</v>
          </cell>
          <cell r="B30">
            <v>20</v>
          </cell>
          <cell r="C30" t="str">
            <v>5</v>
          </cell>
          <cell r="D30">
            <v>5</v>
          </cell>
          <cell r="E30" t="str">
            <v>А/МАШИНА КАТЭРПИЛЛАР</v>
          </cell>
          <cell r="F30" t="str">
            <v>092000</v>
          </cell>
          <cell r="G30">
            <v>142397783</v>
          </cell>
          <cell r="I30" t="str">
            <v>00000025</v>
          </cell>
          <cell r="J30" t="str">
            <v>00102</v>
          </cell>
          <cell r="K30">
            <v>142397783</v>
          </cell>
          <cell r="L30">
            <v>25</v>
          </cell>
          <cell r="M30" t="str">
            <v>0008</v>
          </cell>
        </row>
        <row r="31">
          <cell r="A31" t="str">
            <v>505</v>
          </cell>
          <cell r="B31">
            <v>21</v>
          </cell>
          <cell r="C31" t="str">
            <v>5</v>
          </cell>
          <cell r="D31">
            <v>5</v>
          </cell>
          <cell r="E31" t="str">
            <v>А/МАШИНА КАТЭРПИЛЛАР</v>
          </cell>
          <cell r="F31" t="str">
            <v>092000</v>
          </cell>
          <cell r="G31">
            <v>142397783</v>
          </cell>
          <cell r="I31" t="str">
            <v>00000026</v>
          </cell>
          <cell r="J31" t="str">
            <v>00102</v>
          </cell>
          <cell r="K31">
            <v>142397783</v>
          </cell>
          <cell r="L31">
            <v>25</v>
          </cell>
          <cell r="M31" t="str">
            <v>0008</v>
          </cell>
        </row>
        <row r="32">
          <cell r="A32" t="str">
            <v>505</v>
          </cell>
          <cell r="B32">
            <v>22</v>
          </cell>
          <cell r="C32" t="str">
            <v>5</v>
          </cell>
          <cell r="D32">
            <v>5</v>
          </cell>
          <cell r="E32" t="str">
            <v>А/МАШИНА КАТЭРПИЛЛАР</v>
          </cell>
          <cell r="F32" t="str">
            <v>092000</v>
          </cell>
          <cell r="G32">
            <v>142397783</v>
          </cell>
          <cell r="I32" t="str">
            <v>00000027</v>
          </cell>
          <cell r="J32" t="str">
            <v>00102</v>
          </cell>
          <cell r="K32">
            <v>142397783</v>
          </cell>
          <cell r="L32">
            <v>25</v>
          </cell>
          <cell r="M32" t="str">
            <v>0008</v>
          </cell>
        </row>
        <row r="33">
          <cell r="A33" t="str">
            <v>505</v>
          </cell>
          <cell r="B33">
            <v>23</v>
          </cell>
          <cell r="C33" t="str">
            <v>5</v>
          </cell>
          <cell r="D33">
            <v>5</v>
          </cell>
          <cell r="E33" t="str">
            <v>А/МАШИНА КАТЭРПИЛЛАР</v>
          </cell>
          <cell r="F33" t="str">
            <v>092000</v>
          </cell>
          <cell r="G33">
            <v>142397783</v>
          </cell>
          <cell r="I33" t="str">
            <v>00000028</v>
          </cell>
          <cell r="J33" t="str">
            <v>00102</v>
          </cell>
          <cell r="K33">
            <v>142397783</v>
          </cell>
          <cell r="L33">
            <v>25</v>
          </cell>
          <cell r="M33" t="str">
            <v>0008</v>
          </cell>
        </row>
        <row r="34">
          <cell r="A34" t="str">
            <v>505</v>
          </cell>
          <cell r="B34">
            <v>24</v>
          </cell>
          <cell r="C34" t="str">
            <v>5</v>
          </cell>
          <cell r="D34">
            <v>5</v>
          </cell>
          <cell r="E34" t="str">
            <v>А/МАШИНА КАТЭРПИЛЛАР</v>
          </cell>
          <cell r="F34" t="str">
            <v>092000</v>
          </cell>
          <cell r="G34">
            <v>142397783</v>
          </cell>
          <cell r="I34" t="str">
            <v>00000029</v>
          </cell>
          <cell r="J34" t="str">
            <v>00102</v>
          </cell>
          <cell r="K34">
            <v>142397783</v>
          </cell>
          <cell r="L34">
            <v>25</v>
          </cell>
          <cell r="M34" t="str">
            <v>0008</v>
          </cell>
        </row>
        <row r="35">
          <cell r="A35" t="str">
            <v>505</v>
          </cell>
          <cell r="B35">
            <v>25</v>
          </cell>
          <cell r="C35" t="str">
            <v>5</v>
          </cell>
          <cell r="D35">
            <v>5</v>
          </cell>
          <cell r="E35" t="str">
            <v>А/САМОСВАЛ БЕЛАЗ 75121</v>
          </cell>
          <cell r="F35" t="str">
            <v>022000</v>
          </cell>
          <cell r="G35">
            <v>61211065</v>
          </cell>
          <cell r="I35" t="str">
            <v>00000041</v>
          </cell>
          <cell r="J35" t="str">
            <v>00114</v>
          </cell>
          <cell r="K35">
            <v>61211065</v>
          </cell>
          <cell r="L35">
            <v>25</v>
          </cell>
          <cell r="M35" t="str">
            <v>0008</v>
          </cell>
        </row>
        <row r="36">
          <cell r="D36" t="str">
            <v>5 Всего</v>
          </cell>
          <cell r="G36">
            <v>1562347780</v>
          </cell>
        </row>
        <row r="37">
          <cell r="A37" t="str">
            <v>506</v>
          </cell>
          <cell r="B37">
            <v>26</v>
          </cell>
          <cell r="C37" t="str">
            <v>5</v>
          </cell>
          <cell r="D37">
            <v>6</v>
          </cell>
          <cell r="E37" t="str">
            <v>УСТАНОВКА ДОЗИРОВАНИЯ ФАБ-МИНИ</v>
          </cell>
          <cell r="F37" t="str">
            <v>072000</v>
          </cell>
          <cell r="G37">
            <v>2941067.2</v>
          </cell>
          <cell r="I37" t="str">
            <v>00057606</v>
          </cell>
          <cell r="J37" t="str">
            <v>00102</v>
          </cell>
          <cell r="K37">
            <v>2941067.2</v>
          </cell>
          <cell r="L37">
            <v>20</v>
          </cell>
          <cell r="M37" t="str">
            <v>0301</v>
          </cell>
        </row>
        <row r="38">
          <cell r="D38" t="str">
            <v>6 Всего</v>
          </cell>
          <cell r="G38">
            <v>2941067.2</v>
          </cell>
        </row>
        <row r="39">
          <cell r="A39" t="str">
            <v>512</v>
          </cell>
          <cell r="B39">
            <v>27</v>
          </cell>
          <cell r="C39" t="str">
            <v>5</v>
          </cell>
          <cell r="D39">
            <v>12</v>
          </cell>
          <cell r="E39" t="str">
            <v>КАССОВЫЙ АППАРАТ</v>
          </cell>
          <cell r="F39" t="str">
            <v>032000</v>
          </cell>
          <cell r="G39">
            <v>15000</v>
          </cell>
          <cell r="I39" t="str">
            <v>00002000</v>
          </cell>
          <cell r="J39" t="str">
            <v>00102</v>
          </cell>
          <cell r="K39">
            <v>15000</v>
          </cell>
          <cell r="L39">
            <v>15</v>
          </cell>
          <cell r="M39" t="str">
            <v>0008</v>
          </cell>
        </row>
        <row r="40">
          <cell r="A40" t="str">
            <v>512</v>
          </cell>
          <cell r="B40">
            <v>28</v>
          </cell>
          <cell r="C40" t="str">
            <v>5</v>
          </cell>
          <cell r="D40">
            <v>12</v>
          </cell>
          <cell r="E40" t="str">
            <v>КАССОВЫЙ АППАРАТ "МЕРКУРИЙ"</v>
          </cell>
          <cell r="F40" t="str">
            <v>042000</v>
          </cell>
          <cell r="G40">
            <v>15000</v>
          </cell>
          <cell r="I40" t="str">
            <v>00022493</v>
          </cell>
          <cell r="J40" t="str">
            <v>00102</v>
          </cell>
          <cell r="K40">
            <v>15000</v>
          </cell>
          <cell r="L40">
            <v>15</v>
          </cell>
          <cell r="M40" t="str">
            <v>0006</v>
          </cell>
        </row>
        <row r="41">
          <cell r="A41" t="str">
            <v>512</v>
          </cell>
          <cell r="B41">
            <v>29</v>
          </cell>
          <cell r="C41" t="str">
            <v>5</v>
          </cell>
          <cell r="D41">
            <v>12</v>
          </cell>
          <cell r="E41" t="str">
            <v>КАССОВЫЙ АППАРАТ "МЕРКУРИЙ"</v>
          </cell>
          <cell r="F41" t="str">
            <v>032000</v>
          </cell>
          <cell r="G41">
            <v>15000</v>
          </cell>
          <cell r="I41" t="str">
            <v>00022787</v>
          </cell>
          <cell r="J41" t="str">
            <v>00102</v>
          </cell>
          <cell r="K41">
            <v>15000</v>
          </cell>
          <cell r="L41">
            <v>15</v>
          </cell>
          <cell r="M41" t="str">
            <v>0006</v>
          </cell>
        </row>
        <row r="42">
          <cell r="A42" t="str">
            <v>512</v>
          </cell>
          <cell r="B42">
            <v>30</v>
          </cell>
          <cell r="C42" t="str">
            <v>5</v>
          </cell>
          <cell r="D42">
            <v>12</v>
          </cell>
          <cell r="E42" t="str">
            <v>КАССОВЫЙ АППАРАТ "МЕРКУРИЙ"</v>
          </cell>
          <cell r="F42" t="str">
            <v>032000</v>
          </cell>
          <cell r="G42">
            <v>15000</v>
          </cell>
          <cell r="I42" t="str">
            <v>00022788</v>
          </cell>
          <cell r="J42" t="str">
            <v>00102</v>
          </cell>
          <cell r="K42">
            <v>15000</v>
          </cell>
          <cell r="L42">
            <v>15</v>
          </cell>
          <cell r="M42" t="str">
            <v>0006</v>
          </cell>
        </row>
        <row r="43">
          <cell r="A43" t="str">
            <v>512</v>
          </cell>
          <cell r="B43">
            <v>31</v>
          </cell>
          <cell r="C43" t="str">
            <v>5</v>
          </cell>
          <cell r="D43">
            <v>12</v>
          </cell>
          <cell r="E43" t="str">
            <v>КАССОВЫЙ АППАРВТ "МЕРКУРИЙ"-115ф</v>
          </cell>
          <cell r="F43" t="str">
            <v>032000</v>
          </cell>
          <cell r="G43">
            <v>15000</v>
          </cell>
          <cell r="I43" t="str">
            <v>00025201</v>
          </cell>
          <cell r="J43" t="str">
            <v>00102</v>
          </cell>
          <cell r="K43">
            <v>15000</v>
          </cell>
          <cell r="L43">
            <v>15</v>
          </cell>
          <cell r="M43" t="str">
            <v>0002</v>
          </cell>
        </row>
        <row r="44">
          <cell r="D44" t="str">
            <v>12 Всего</v>
          </cell>
          <cell r="G44">
            <v>75000</v>
          </cell>
        </row>
        <row r="45">
          <cell r="A45" t="str">
            <v>514</v>
          </cell>
          <cell r="B45">
            <v>32</v>
          </cell>
          <cell r="C45" t="str">
            <v>5</v>
          </cell>
          <cell r="D45">
            <v>14</v>
          </cell>
          <cell r="E45" t="str">
            <v>ТРАКТОР К-700</v>
          </cell>
          <cell r="F45" t="str">
            <v>052000</v>
          </cell>
          <cell r="G45">
            <v>32500</v>
          </cell>
          <cell r="I45" t="str">
            <v>00000178</v>
          </cell>
          <cell r="J45" t="str">
            <v>00110</v>
          </cell>
          <cell r="K45">
            <v>32500</v>
          </cell>
          <cell r="L45">
            <v>20</v>
          </cell>
          <cell r="M45" t="str">
            <v>0011</v>
          </cell>
        </row>
        <row r="46">
          <cell r="A46" t="str">
            <v>514</v>
          </cell>
          <cell r="B46">
            <v>33</v>
          </cell>
          <cell r="C46" t="str">
            <v>5</v>
          </cell>
          <cell r="D46">
            <v>14</v>
          </cell>
          <cell r="E46" t="str">
            <v>БУЛЬДОЗЕР ДЭТ-75 МЛ-РС-4</v>
          </cell>
          <cell r="F46" t="str">
            <v>122000</v>
          </cell>
          <cell r="G46">
            <v>2071267.35</v>
          </cell>
          <cell r="I46" t="str">
            <v>00000186</v>
          </cell>
          <cell r="J46" t="str">
            <v>00102</v>
          </cell>
          <cell r="K46">
            <v>2071267.35</v>
          </cell>
          <cell r="L46">
            <v>20</v>
          </cell>
          <cell r="M46" t="str">
            <v>0011</v>
          </cell>
        </row>
        <row r="47">
          <cell r="A47" t="str">
            <v>514</v>
          </cell>
          <cell r="B47">
            <v>34</v>
          </cell>
          <cell r="C47" t="str">
            <v>5</v>
          </cell>
          <cell r="D47">
            <v>14</v>
          </cell>
          <cell r="E47" t="str">
            <v>ТРАКТОР МТЗ-80</v>
          </cell>
          <cell r="F47" t="str">
            <v>052000</v>
          </cell>
          <cell r="G47">
            <v>37000</v>
          </cell>
          <cell r="I47" t="str">
            <v>00000179</v>
          </cell>
          <cell r="J47" t="str">
            <v>00110</v>
          </cell>
          <cell r="K47">
            <v>37000</v>
          </cell>
          <cell r="L47">
            <v>20</v>
          </cell>
          <cell r="M47" t="str">
            <v>0011</v>
          </cell>
        </row>
        <row r="48">
          <cell r="D48" t="str">
            <v>14 Всего</v>
          </cell>
          <cell r="G48">
            <v>2140767.35</v>
          </cell>
        </row>
        <row r="49">
          <cell r="A49" t="str">
            <v>515</v>
          </cell>
          <cell r="B49">
            <v>35</v>
          </cell>
          <cell r="C49" t="str">
            <v>5</v>
          </cell>
          <cell r="D49">
            <v>15</v>
          </cell>
          <cell r="E49" t="str">
            <v>МАШИНА ФОРМОВОЧНАЯ 234М</v>
          </cell>
          <cell r="F49" t="str">
            <v>012000</v>
          </cell>
          <cell r="G49">
            <v>2206232.5</v>
          </cell>
          <cell r="I49" t="str">
            <v>00022763</v>
          </cell>
          <cell r="J49" t="str">
            <v>00110</v>
          </cell>
          <cell r="K49">
            <v>2206232.5</v>
          </cell>
          <cell r="L49">
            <v>20</v>
          </cell>
          <cell r="M49" t="str">
            <v>0005</v>
          </cell>
        </row>
        <row r="50">
          <cell r="A50" t="str">
            <v>515</v>
          </cell>
          <cell r="B50">
            <v>36</v>
          </cell>
          <cell r="C50" t="str">
            <v>5</v>
          </cell>
          <cell r="D50">
            <v>15</v>
          </cell>
          <cell r="E50" t="str">
            <v>МАШИНА ФОРМОВОЧНАЯ 234М</v>
          </cell>
          <cell r="F50" t="str">
            <v>012000</v>
          </cell>
          <cell r="G50">
            <v>2206232.5</v>
          </cell>
          <cell r="I50" t="str">
            <v>00022764</v>
          </cell>
          <cell r="J50" t="str">
            <v>00110</v>
          </cell>
          <cell r="K50">
            <v>2206232.5</v>
          </cell>
          <cell r="L50">
            <v>20</v>
          </cell>
          <cell r="M50" t="str">
            <v>0005</v>
          </cell>
        </row>
        <row r="51">
          <cell r="A51" t="str">
            <v>515</v>
          </cell>
          <cell r="B51">
            <v>37</v>
          </cell>
          <cell r="C51" t="str">
            <v>5</v>
          </cell>
          <cell r="D51">
            <v>15</v>
          </cell>
          <cell r="E51" t="str">
            <v>МАШИНА ФОРМОВОЧНАЯ 3 ШТ</v>
          </cell>
          <cell r="F51" t="str">
            <v>062000</v>
          </cell>
          <cell r="G51">
            <v>3820000</v>
          </cell>
          <cell r="I51" t="str">
            <v>00022774</v>
          </cell>
          <cell r="J51" t="str">
            <v>00110</v>
          </cell>
          <cell r="K51">
            <v>3820000</v>
          </cell>
          <cell r="L51">
            <v>20</v>
          </cell>
          <cell r="M51" t="str">
            <v>0005</v>
          </cell>
        </row>
        <row r="52">
          <cell r="A52" t="str">
            <v>515</v>
          </cell>
          <cell r="B52">
            <v>38</v>
          </cell>
          <cell r="C52" t="str">
            <v>5</v>
          </cell>
          <cell r="D52">
            <v>15</v>
          </cell>
          <cell r="E52" t="str">
            <v>МАШИНА ФОРМОВОЧНАЯ М234</v>
          </cell>
          <cell r="F52" t="str">
            <v>122000</v>
          </cell>
          <cell r="G52">
            <v>3654661</v>
          </cell>
          <cell r="I52" t="str">
            <v>00022777</v>
          </cell>
          <cell r="J52" t="str">
            <v>00114</v>
          </cell>
          <cell r="K52">
            <v>3654661</v>
          </cell>
          <cell r="L52">
            <v>20</v>
          </cell>
          <cell r="M52" t="str">
            <v>0005</v>
          </cell>
        </row>
        <row r="53">
          <cell r="A53" t="str">
            <v>515</v>
          </cell>
          <cell r="B53">
            <v>39</v>
          </cell>
          <cell r="C53" t="str">
            <v>5</v>
          </cell>
          <cell r="D53">
            <v>15</v>
          </cell>
          <cell r="E53" t="str">
            <v>МАШИНА ФОРМОВОЧНАЯ М235</v>
          </cell>
          <cell r="F53" t="str">
            <v>122000</v>
          </cell>
          <cell r="G53">
            <v>3654661</v>
          </cell>
          <cell r="I53" t="str">
            <v>00022778</v>
          </cell>
          <cell r="J53" t="str">
            <v>00114</v>
          </cell>
          <cell r="K53">
            <v>3654661</v>
          </cell>
          <cell r="L53">
            <v>20</v>
          </cell>
          <cell r="M53" t="str">
            <v>0005</v>
          </cell>
        </row>
        <row r="54">
          <cell r="D54" t="str">
            <v>15 Всего</v>
          </cell>
          <cell r="G54">
            <v>15541787</v>
          </cell>
        </row>
        <row r="55">
          <cell r="A55" t="str">
            <v>601</v>
          </cell>
          <cell r="B55">
            <v>40</v>
          </cell>
          <cell r="C55" t="str">
            <v>6</v>
          </cell>
          <cell r="D55">
            <v>1</v>
          </cell>
          <cell r="E55" t="str">
            <v>БУЛЬДОЗЕР Д-155-1 "КАМАЦУ"</v>
          </cell>
          <cell r="F55" t="str">
            <v>062000</v>
          </cell>
          <cell r="G55">
            <v>14843750</v>
          </cell>
          <cell r="I55" t="str">
            <v>00000275</v>
          </cell>
          <cell r="J55" t="str">
            <v>00102</v>
          </cell>
          <cell r="K55">
            <v>14843750</v>
          </cell>
          <cell r="L55">
            <v>20</v>
          </cell>
          <cell r="M55" t="str">
            <v>0008</v>
          </cell>
        </row>
        <row r="56">
          <cell r="D56" t="str">
            <v>1 Всего</v>
          </cell>
          <cell r="G56">
            <v>14843750</v>
          </cell>
        </row>
        <row r="57">
          <cell r="A57" t="str">
            <v>602</v>
          </cell>
          <cell r="B57">
            <v>41</v>
          </cell>
          <cell r="C57" t="str">
            <v>6</v>
          </cell>
          <cell r="D57">
            <v>2</v>
          </cell>
          <cell r="E57" t="str">
            <v>СТАНОК ШЛИФОВАЛЬНЫЙ ЗЛ-722В</v>
          </cell>
          <cell r="F57" t="str">
            <v>012000</v>
          </cell>
          <cell r="G57">
            <v>165000</v>
          </cell>
          <cell r="I57" t="str">
            <v>00022759</v>
          </cell>
          <cell r="J57" t="str">
            <v>00110</v>
          </cell>
          <cell r="K57">
            <v>165000</v>
          </cell>
          <cell r="L57">
            <v>15</v>
          </cell>
          <cell r="M57" t="str">
            <v>0005</v>
          </cell>
        </row>
        <row r="58">
          <cell r="A58" t="str">
            <v>602</v>
          </cell>
          <cell r="B58">
            <v>42</v>
          </cell>
          <cell r="C58" t="str">
            <v>6</v>
          </cell>
          <cell r="D58">
            <v>2</v>
          </cell>
          <cell r="E58" t="str">
            <v>СТАНОК ПОПЕРЕЧНО-СТРОГАЛЬНЫЙ 7310А</v>
          </cell>
          <cell r="F58" t="str">
            <v>012000</v>
          </cell>
          <cell r="G58">
            <v>163000</v>
          </cell>
          <cell r="I58" t="str">
            <v>00022760</v>
          </cell>
          <cell r="J58" t="str">
            <v>00110</v>
          </cell>
          <cell r="K58">
            <v>163000</v>
          </cell>
          <cell r="L58">
            <v>15</v>
          </cell>
          <cell r="M58" t="str">
            <v>0005</v>
          </cell>
        </row>
        <row r="59">
          <cell r="A59" t="str">
            <v>602</v>
          </cell>
          <cell r="B59">
            <v>43</v>
          </cell>
          <cell r="C59" t="str">
            <v>6</v>
          </cell>
          <cell r="D59">
            <v>2</v>
          </cell>
          <cell r="E59" t="str">
            <v>СТАНОК ПОПЕРЕЧНО-СТРОГАЛЬНЫЙ 7307Д</v>
          </cell>
          <cell r="F59" t="str">
            <v>012000</v>
          </cell>
          <cell r="G59">
            <v>160000</v>
          </cell>
          <cell r="I59" t="str">
            <v>00022761</v>
          </cell>
          <cell r="J59" t="str">
            <v>00110</v>
          </cell>
          <cell r="K59">
            <v>160000</v>
          </cell>
          <cell r="L59">
            <v>15</v>
          </cell>
          <cell r="M59" t="str">
            <v>0005</v>
          </cell>
        </row>
        <row r="60">
          <cell r="A60" t="str">
            <v>602</v>
          </cell>
          <cell r="B60">
            <v>44</v>
          </cell>
          <cell r="C60" t="str">
            <v>6</v>
          </cell>
          <cell r="D60">
            <v>2</v>
          </cell>
          <cell r="E60" t="str">
            <v>ТОКАРНО-ВИНТОРЕЗНЫЙ РТ-492</v>
          </cell>
          <cell r="F60" t="str">
            <v>012000</v>
          </cell>
          <cell r="G60">
            <v>162000</v>
          </cell>
          <cell r="I60" t="str">
            <v>00022762</v>
          </cell>
          <cell r="J60" t="str">
            <v>00110</v>
          </cell>
          <cell r="K60">
            <v>162000</v>
          </cell>
          <cell r="L60">
            <v>15</v>
          </cell>
          <cell r="M60" t="str">
            <v>0005</v>
          </cell>
        </row>
        <row r="61">
          <cell r="A61" t="str">
            <v>602</v>
          </cell>
          <cell r="B61">
            <v>45</v>
          </cell>
          <cell r="C61" t="str">
            <v>6</v>
          </cell>
          <cell r="D61">
            <v>2</v>
          </cell>
          <cell r="E61" t="str">
            <v>СТАНОК СПЕЦ.ТОКАРНЫЙ</v>
          </cell>
          <cell r="F61" t="str">
            <v>112000</v>
          </cell>
          <cell r="G61">
            <v>6669169.5</v>
          </cell>
          <cell r="I61" t="str">
            <v>00030878</v>
          </cell>
          <cell r="J61" t="str">
            <v>00102</v>
          </cell>
          <cell r="K61">
            <v>6669169.5</v>
          </cell>
          <cell r="L61">
            <v>15</v>
          </cell>
          <cell r="M61" t="str">
            <v>0301</v>
          </cell>
        </row>
        <row r="62">
          <cell r="A62" t="str">
            <v>602</v>
          </cell>
          <cell r="B62">
            <v>46</v>
          </cell>
          <cell r="C62" t="str">
            <v>6</v>
          </cell>
          <cell r="D62">
            <v>2</v>
          </cell>
          <cell r="E62" t="str">
            <v>ПРЕСС ДБ</v>
          </cell>
          <cell r="F62" t="str">
            <v>042000</v>
          </cell>
          <cell r="G62">
            <v>100000</v>
          </cell>
          <cell r="I62" t="str">
            <v>00031474</v>
          </cell>
          <cell r="J62" t="str">
            <v>00114</v>
          </cell>
          <cell r="K62">
            <v>100000</v>
          </cell>
          <cell r="L62">
            <v>15</v>
          </cell>
          <cell r="M62" t="str">
            <v>0031</v>
          </cell>
        </row>
        <row r="63">
          <cell r="A63" t="str">
            <v>602</v>
          </cell>
          <cell r="B63">
            <v>47</v>
          </cell>
          <cell r="C63" t="str">
            <v>6</v>
          </cell>
          <cell r="D63">
            <v>2</v>
          </cell>
          <cell r="E63" t="str">
            <v>НОЖНИЦЫ ГИЛЬОТИНОВЫЕ</v>
          </cell>
          <cell r="F63" t="str">
            <v>042000</v>
          </cell>
          <cell r="G63">
            <v>26667</v>
          </cell>
          <cell r="I63" t="str">
            <v>00031475</v>
          </cell>
          <cell r="J63" t="str">
            <v>00114</v>
          </cell>
          <cell r="K63">
            <v>26667</v>
          </cell>
          <cell r="L63">
            <v>15</v>
          </cell>
          <cell r="M63" t="str">
            <v>0031</v>
          </cell>
        </row>
        <row r="64">
          <cell r="A64" t="str">
            <v>602</v>
          </cell>
          <cell r="B64">
            <v>48</v>
          </cell>
          <cell r="C64" t="str">
            <v>6</v>
          </cell>
          <cell r="D64">
            <v>2</v>
          </cell>
          <cell r="E64" t="str">
            <v>ПЕНОГЕНЕРАТОР</v>
          </cell>
          <cell r="F64" t="str">
            <v>042000</v>
          </cell>
          <cell r="G64">
            <v>325000</v>
          </cell>
          <cell r="I64" t="str">
            <v>00031476</v>
          </cell>
          <cell r="J64" t="str">
            <v>00114</v>
          </cell>
          <cell r="K64">
            <v>325000</v>
          </cell>
          <cell r="L64">
            <v>15</v>
          </cell>
          <cell r="M64" t="str">
            <v>0031</v>
          </cell>
        </row>
        <row r="65">
          <cell r="A65" t="str">
            <v>602</v>
          </cell>
          <cell r="B65">
            <v>49</v>
          </cell>
          <cell r="C65" t="str">
            <v>6</v>
          </cell>
          <cell r="D65">
            <v>2</v>
          </cell>
          <cell r="E65" t="str">
            <v>ЭКСКАВАТОР ОДНОКОВШОВЫЙ ЭО-5111Б</v>
          </cell>
          <cell r="F65" t="str">
            <v>042000</v>
          </cell>
          <cell r="G65">
            <v>1867067</v>
          </cell>
          <cell r="I65" t="str">
            <v>00000346</v>
          </cell>
          <cell r="J65" t="str">
            <v>00114</v>
          </cell>
          <cell r="K65">
            <v>1867067</v>
          </cell>
          <cell r="L65">
            <v>15</v>
          </cell>
          <cell r="M65" t="str">
            <v>0008</v>
          </cell>
        </row>
        <row r="66">
          <cell r="D66" t="str">
            <v>2 Всего</v>
          </cell>
          <cell r="G66">
            <v>9637903.5</v>
          </cell>
        </row>
        <row r="67">
          <cell r="A67" t="str">
            <v>603</v>
          </cell>
          <cell r="B67">
            <v>50</v>
          </cell>
          <cell r="C67" t="str">
            <v>6</v>
          </cell>
          <cell r="D67">
            <v>3</v>
          </cell>
          <cell r="E67" t="str">
            <v>КОМПРЕССОРНАЯ СТАНЦИЯ ЗИФ</v>
          </cell>
          <cell r="F67" t="str">
            <v>062000</v>
          </cell>
          <cell r="G67">
            <v>949334</v>
          </cell>
          <cell r="I67" t="str">
            <v>00080462</v>
          </cell>
          <cell r="J67" t="str">
            <v>00102</v>
          </cell>
          <cell r="K67">
            <v>949334</v>
          </cell>
          <cell r="L67">
            <v>15</v>
          </cell>
          <cell r="M67" t="str">
            <v>2400</v>
          </cell>
        </row>
        <row r="68">
          <cell r="A68" t="str">
            <v>603</v>
          </cell>
          <cell r="B68">
            <v>51</v>
          </cell>
          <cell r="C68" t="str">
            <v>6</v>
          </cell>
          <cell r="D68">
            <v>3</v>
          </cell>
          <cell r="E68" t="str">
            <v>КОМПРЕССОРНАЯ СТАНЦИЯ ЗИФ</v>
          </cell>
          <cell r="F68" t="str">
            <v>062000</v>
          </cell>
          <cell r="G68">
            <v>949334</v>
          </cell>
          <cell r="I68" t="str">
            <v>00080463</v>
          </cell>
          <cell r="J68" t="str">
            <v>00102</v>
          </cell>
          <cell r="K68">
            <v>949334</v>
          </cell>
          <cell r="L68">
            <v>15</v>
          </cell>
          <cell r="M68" t="str">
            <v>2400</v>
          </cell>
        </row>
        <row r="69">
          <cell r="A69" t="str">
            <v>603</v>
          </cell>
          <cell r="B69">
            <v>52</v>
          </cell>
          <cell r="C69" t="str">
            <v>6</v>
          </cell>
          <cell r="D69">
            <v>3</v>
          </cell>
          <cell r="E69" t="str">
            <v>А/КРАН КС-6476 Г/П 50тн</v>
          </cell>
          <cell r="F69" t="str">
            <v>092000</v>
          </cell>
          <cell r="G69">
            <v>15705313</v>
          </cell>
          <cell r="I69" t="str">
            <v>00000830</v>
          </cell>
          <cell r="J69" t="str">
            <v>00102</v>
          </cell>
          <cell r="K69">
            <v>15705313</v>
          </cell>
          <cell r="L69">
            <v>15</v>
          </cell>
          <cell r="M69" t="str">
            <v>0008</v>
          </cell>
        </row>
        <row r="70">
          <cell r="A70" t="str">
            <v>603</v>
          </cell>
          <cell r="B70">
            <v>53</v>
          </cell>
          <cell r="C70" t="str">
            <v>6</v>
          </cell>
          <cell r="D70">
            <v>3</v>
          </cell>
          <cell r="E70" t="str">
            <v>КОМПРЕССОРНАЯ СТАНЦИЯ ЗИФ-ПВ-5М</v>
          </cell>
          <cell r="F70" t="str">
            <v>072000</v>
          </cell>
          <cell r="G70">
            <v>510266.19</v>
          </cell>
          <cell r="I70" t="str">
            <v>00012755</v>
          </cell>
          <cell r="J70" t="str">
            <v>00102</v>
          </cell>
          <cell r="K70">
            <v>510266.19</v>
          </cell>
          <cell r="L70">
            <v>15</v>
          </cell>
          <cell r="M70" t="str">
            <v>0301</v>
          </cell>
        </row>
        <row r="71">
          <cell r="A71" t="str">
            <v>603</v>
          </cell>
          <cell r="B71">
            <v>54</v>
          </cell>
          <cell r="C71" t="str">
            <v>6</v>
          </cell>
          <cell r="D71">
            <v>3</v>
          </cell>
          <cell r="E71" t="str">
            <v>КОМПРЕССОР 4ВМ 10-50/71</v>
          </cell>
          <cell r="F71" t="str">
            <v>062000</v>
          </cell>
          <cell r="G71">
            <v>11571447.619999999</v>
          </cell>
          <cell r="I71" t="str">
            <v>00012744</v>
          </cell>
          <cell r="J71" t="str">
            <v>00102</v>
          </cell>
          <cell r="K71">
            <v>11571447.619999999</v>
          </cell>
          <cell r="L71">
            <v>15</v>
          </cell>
          <cell r="M71" t="str">
            <v>0301</v>
          </cell>
        </row>
        <row r="72">
          <cell r="D72" t="str">
            <v>3 Всего</v>
          </cell>
          <cell r="G72">
            <v>29685694.810000002</v>
          </cell>
        </row>
        <row r="73">
          <cell r="A73" t="str">
            <v>605</v>
          </cell>
          <cell r="B73">
            <v>55</v>
          </cell>
          <cell r="C73" t="str">
            <v>6</v>
          </cell>
          <cell r="D73">
            <v>5</v>
          </cell>
          <cell r="E73" t="str">
            <v>НАСОС ПОГРУЖНОЙ 6717/78</v>
          </cell>
          <cell r="F73" t="str">
            <v>062000</v>
          </cell>
          <cell r="G73">
            <v>31130934</v>
          </cell>
          <cell r="I73" t="str">
            <v>00017880</v>
          </cell>
          <cell r="J73" t="str">
            <v>B2400</v>
          </cell>
          <cell r="K73">
            <v>31130934</v>
          </cell>
          <cell r="L73">
            <v>20</v>
          </cell>
          <cell r="M73" t="str">
            <v>3000</v>
          </cell>
        </row>
        <row r="74">
          <cell r="A74" t="str">
            <v>605</v>
          </cell>
          <cell r="B74">
            <v>56</v>
          </cell>
          <cell r="C74" t="str">
            <v>6</v>
          </cell>
          <cell r="D74">
            <v>5</v>
          </cell>
          <cell r="E74" t="str">
            <v>НАСОС ПОГРУЖНОЙ 6714/78</v>
          </cell>
          <cell r="F74" t="str">
            <v>062000</v>
          </cell>
          <cell r="G74">
            <v>31130935</v>
          </cell>
          <cell r="I74" t="str">
            <v>00017881</v>
          </cell>
          <cell r="J74" t="str">
            <v>B2400</v>
          </cell>
          <cell r="K74">
            <v>31130935</v>
          </cell>
          <cell r="L74">
            <v>20</v>
          </cell>
          <cell r="M74" t="str">
            <v>3000</v>
          </cell>
        </row>
        <row r="75">
          <cell r="A75" t="str">
            <v>605</v>
          </cell>
          <cell r="B75">
            <v>57</v>
          </cell>
          <cell r="C75" t="str">
            <v>6</v>
          </cell>
          <cell r="D75">
            <v>5</v>
          </cell>
          <cell r="E75" t="str">
            <v>НАСОС Х-100-80-160 3ШТ</v>
          </cell>
          <cell r="F75" t="str">
            <v>022000</v>
          </cell>
          <cell r="G75">
            <v>215398.53</v>
          </cell>
          <cell r="I75" t="str">
            <v>00021760</v>
          </cell>
          <cell r="J75" t="str">
            <v>00109</v>
          </cell>
          <cell r="K75">
            <v>215398.53</v>
          </cell>
          <cell r="L75">
            <v>20</v>
          </cell>
          <cell r="M75" t="str">
            <v>0301</v>
          </cell>
        </row>
        <row r="76">
          <cell r="A76" t="str">
            <v>605</v>
          </cell>
          <cell r="B76">
            <v>58</v>
          </cell>
          <cell r="C76" t="str">
            <v>6</v>
          </cell>
          <cell r="D76">
            <v>5</v>
          </cell>
          <cell r="E76" t="str">
            <v>НАСОС ЭЦВ-8-40-90</v>
          </cell>
          <cell r="F76" t="str">
            <v>012000</v>
          </cell>
          <cell r="G76">
            <v>33324</v>
          </cell>
          <cell r="I76" t="str">
            <v>00025195</v>
          </cell>
          <cell r="J76" t="str">
            <v>00102</v>
          </cell>
          <cell r="K76">
            <v>33324</v>
          </cell>
          <cell r="L76">
            <v>20</v>
          </cell>
          <cell r="M76" t="str">
            <v>0002</v>
          </cell>
        </row>
        <row r="77">
          <cell r="A77" t="str">
            <v>605</v>
          </cell>
          <cell r="B77">
            <v>59</v>
          </cell>
          <cell r="C77" t="str">
            <v>6</v>
          </cell>
          <cell r="D77">
            <v>5</v>
          </cell>
          <cell r="E77" t="str">
            <v>НАСОС ЭЦВ-8-40-90</v>
          </cell>
          <cell r="F77" t="str">
            <v>012000</v>
          </cell>
          <cell r="G77">
            <v>33323.5</v>
          </cell>
          <cell r="I77" t="str">
            <v>00025196</v>
          </cell>
          <cell r="J77" t="str">
            <v>00102</v>
          </cell>
          <cell r="K77">
            <v>33323.5</v>
          </cell>
          <cell r="L77">
            <v>20</v>
          </cell>
          <cell r="M77" t="str">
            <v>0002</v>
          </cell>
        </row>
        <row r="78">
          <cell r="A78" t="str">
            <v>605</v>
          </cell>
          <cell r="B78">
            <v>60</v>
          </cell>
          <cell r="C78" t="str">
            <v>6</v>
          </cell>
          <cell r="D78">
            <v>5</v>
          </cell>
          <cell r="E78" t="str">
            <v>НАСОС ЭЦВ-10-63-150</v>
          </cell>
          <cell r="F78" t="str">
            <v>012000</v>
          </cell>
          <cell r="G78">
            <v>42910.13</v>
          </cell>
          <cell r="I78" t="str">
            <v>00025197</v>
          </cell>
          <cell r="J78" t="str">
            <v>00102</v>
          </cell>
          <cell r="K78">
            <v>42910.13</v>
          </cell>
          <cell r="L78">
            <v>20</v>
          </cell>
          <cell r="M78" t="str">
            <v>0002</v>
          </cell>
        </row>
        <row r="79">
          <cell r="A79" t="str">
            <v>605</v>
          </cell>
          <cell r="B79">
            <v>61</v>
          </cell>
          <cell r="C79" t="str">
            <v>6</v>
          </cell>
          <cell r="D79">
            <v>5</v>
          </cell>
          <cell r="E79" t="str">
            <v>НАСОС ЭЦВ 10-65-65</v>
          </cell>
          <cell r="F79" t="str">
            <v>032000</v>
          </cell>
          <cell r="G79">
            <v>38286.1</v>
          </cell>
          <cell r="I79" t="str">
            <v>00025206</v>
          </cell>
          <cell r="J79" t="str">
            <v>00102</v>
          </cell>
          <cell r="K79">
            <v>38286.1</v>
          </cell>
          <cell r="L79">
            <v>20</v>
          </cell>
          <cell r="M79" t="str">
            <v>0002</v>
          </cell>
        </row>
        <row r="80">
          <cell r="A80" t="str">
            <v>605</v>
          </cell>
          <cell r="B80">
            <v>62</v>
          </cell>
          <cell r="C80" t="str">
            <v>6</v>
          </cell>
          <cell r="D80">
            <v>5</v>
          </cell>
          <cell r="E80" t="str">
            <v>НАСОС ЭЦВ 10-65-65</v>
          </cell>
          <cell r="F80" t="str">
            <v>032000</v>
          </cell>
          <cell r="G80">
            <v>38287</v>
          </cell>
          <cell r="I80" t="str">
            <v>00025207</v>
          </cell>
          <cell r="J80" t="str">
            <v>00102</v>
          </cell>
          <cell r="K80">
            <v>38287</v>
          </cell>
          <cell r="L80">
            <v>20</v>
          </cell>
          <cell r="M80" t="str">
            <v>0002</v>
          </cell>
        </row>
        <row r="81">
          <cell r="A81" t="str">
            <v>605</v>
          </cell>
          <cell r="B81">
            <v>63</v>
          </cell>
          <cell r="C81" t="str">
            <v>6</v>
          </cell>
          <cell r="D81">
            <v>5</v>
          </cell>
          <cell r="E81" t="str">
            <v>НАСОС ЭЦВ 10-65-65</v>
          </cell>
          <cell r="F81" t="str">
            <v>032000</v>
          </cell>
          <cell r="G81">
            <v>38287</v>
          </cell>
          <cell r="I81" t="str">
            <v>00025208</v>
          </cell>
          <cell r="J81" t="str">
            <v>00102</v>
          </cell>
          <cell r="K81">
            <v>38287</v>
          </cell>
          <cell r="L81">
            <v>20</v>
          </cell>
          <cell r="M81" t="str">
            <v>0002</v>
          </cell>
        </row>
        <row r="82">
          <cell r="A82" t="str">
            <v>605</v>
          </cell>
          <cell r="B82">
            <v>64</v>
          </cell>
          <cell r="C82" t="str">
            <v>6</v>
          </cell>
          <cell r="D82">
            <v>5</v>
          </cell>
          <cell r="E82" t="str">
            <v>НАСОС ЭЦВ 6-16-110</v>
          </cell>
          <cell r="F82" t="str">
            <v>032000</v>
          </cell>
          <cell r="G82">
            <v>19491</v>
          </cell>
          <cell r="I82" t="str">
            <v>00025209</v>
          </cell>
          <cell r="J82" t="str">
            <v>00102</v>
          </cell>
          <cell r="K82">
            <v>19491</v>
          </cell>
          <cell r="L82">
            <v>20</v>
          </cell>
          <cell r="M82" t="str">
            <v>0002</v>
          </cell>
        </row>
        <row r="83">
          <cell r="A83" t="str">
            <v>605</v>
          </cell>
          <cell r="B83">
            <v>65</v>
          </cell>
          <cell r="C83" t="str">
            <v>6</v>
          </cell>
          <cell r="D83">
            <v>5</v>
          </cell>
          <cell r="E83" t="str">
            <v>НАСОС ЭЦВ 6-16-110</v>
          </cell>
          <cell r="F83" t="str">
            <v>032000</v>
          </cell>
          <cell r="G83">
            <v>19491.5</v>
          </cell>
          <cell r="I83" t="str">
            <v>00025210</v>
          </cell>
          <cell r="J83" t="str">
            <v>00102</v>
          </cell>
          <cell r="K83">
            <v>19491.5</v>
          </cell>
          <cell r="L83">
            <v>20</v>
          </cell>
          <cell r="M83" t="str">
            <v>0002</v>
          </cell>
        </row>
        <row r="84">
          <cell r="A84" t="str">
            <v>605</v>
          </cell>
          <cell r="B84">
            <v>66</v>
          </cell>
          <cell r="C84" t="str">
            <v>6</v>
          </cell>
          <cell r="D84">
            <v>5</v>
          </cell>
          <cell r="E84" t="str">
            <v>НАСОС ЭЦВ 10-65-65</v>
          </cell>
          <cell r="F84" t="str">
            <v>032000</v>
          </cell>
          <cell r="G84">
            <v>38286.699999999997</v>
          </cell>
          <cell r="I84" t="str">
            <v>00025211</v>
          </cell>
          <cell r="J84" t="str">
            <v>00102</v>
          </cell>
          <cell r="K84">
            <v>38286.699999999997</v>
          </cell>
          <cell r="L84">
            <v>20</v>
          </cell>
          <cell r="M84" t="str">
            <v>0002</v>
          </cell>
        </row>
        <row r="85">
          <cell r="A85" t="str">
            <v>605</v>
          </cell>
          <cell r="B85">
            <v>67</v>
          </cell>
          <cell r="C85" t="str">
            <v>6</v>
          </cell>
          <cell r="D85">
            <v>5</v>
          </cell>
          <cell r="E85" t="str">
            <v>НАСОС ЦНС 300*360</v>
          </cell>
          <cell r="F85" t="str">
            <v>032000</v>
          </cell>
          <cell r="G85">
            <v>459682</v>
          </cell>
          <cell r="I85" t="str">
            <v>00025212</v>
          </cell>
          <cell r="J85" t="str">
            <v>00102</v>
          </cell>
          <cell r="K85">
            <v>459682</v>
          </cell>
          <cell r="L85">
            <v>20</v>
          </cell>
          <cell r="M85" t="str">
            <v>0002</v>
          </cell>
        </row>
        <row r="86">
          <cell r="A86" t="str">
            <v>605</v>
          </cell>
          <cell r="B86">
            <v>68</v>
          </cell>
          <cell r="C86" t="str">
            <v>6</v>
          </cell>
          <cell r="D86">
            <v>5</v>
          </cell>
          <cell r="E86" t="str">
            <v>НАСОС ЦНС 300*360</v>
          </cell>
          <cell r="F86" t="str">
            <v>032000</v>
          </cell>
          <cell r="G86">
            <v>459683</v>
          </cell>
          <cell r="I86" t="str">
            <v>00025213</v>
          </cell>
          <cell r="J86" t="str">
            <v>00102</v>
          </cell>
          <cell r="K86">
            <v>459683</v>
          </cell>
          <cell r="L86">
            <v>20</v>
          </cell>
          <cell r="M86" t="str">
            <v>0002</v>
          </cell>
        </row>
        <row r="87">
          <cell r="A87" t="str">
            <v>605</v>
          </cell>
          <cell r="B87">
            <v>69</v>
          </cell>
          <cell r="C87" t="str">
            <v>6</v>
          </cell>
          <cell r="D87">
            <v>5</v>
          </cell>
          <cell r="E87" t="str">
            <v>НАСОС ЭЦВ 8-40-90</v>
          </cell>
          <cell r="F87" t="str">
            <v>032000</v>
          </cell>
          <cell r="G87">
            <v>33323</v>
          </cell>
          <cell r="I87" t="str">
            <v>00025214</v>
          </cell>
          <cell r="J87" t="str">
            <v>00102</v>
          </cell>
          <cell r="K87">
            <v>33323</v>
          </cell>
          <cell r="L87">
            <v>20</v>
          </cell>
          <cell r="M87" t="str">
            <v>0002</v>
          </cell>
        </row>
        <row r="88">
          <cell r="A88" t="str">
            <v>605</v>
          </cell>
          <cell r="B88">
            <v>70</v>
          </cell>
          <cell r="C88" t="str">
            <v>6</v>
          </cell>
          <cell r="D88">
            <v>5</v>
          </cell>
          <cell r="E88" t="str">
            <v>НАСОС ЭЦВ 8-40-90</v>
          </cell>
          <cell r="F88" t="str">
            <v>032000</v>
          </cell>
          <cell r="G88">
            <v>33323</v>
          </cell>
          <cell r="I88" t="str">
            <v>00025215</v>
          </cell>
          <cell r="J88" t="str">
            <v>00102</v>
          </cell>
          <cell r="K88">
            <v>33323</v>
          </cell>
          <cell r="L88">
            <v>20</v>
          </cell>
          <cell r="M88" t="str">
            <v>0002</v>
          </cell>
        </row>
        <row r="89">
          <cell r="A89" t="str">
            <v>605</v>
          </cell>
          <cell r="B89">
            <v>71</v>
          </cell>
          <cell r="C89" t="str">
            <v>6</v>
          </cell>
          <cell r="D89">
            <v>5</v>
          </cell>
          <cell r="E89" t="str">
            <v>НАСОС ЭЦВ 8-40-90</v>
          </cell>
          <cell r="F89" t="str">
            <v>032000</v>
          </cell>
          <cell r="G89">
            <v>33324</v>
          </cell>
          <cell r="I89" t="str">
            <v>00025216</v>
          </cell>
          <cell r="J89" t="str">
            <v>00102</v>
          </cell>
          <cell r="K89">
            <v>33324</v>
          </cell>
          <cell r="L89">
            <v>20</v>
          </cell>
          <cell r="M89" t="str">
            <v>0002</v>
          </cell>
        </row>
        <row r="90">
          <cell r="A90" t="str">
            <v>605</v>
          </cell>
          <cell r="B90">
            <v>72</v>
          </cell>
          <cell r="C90" t="str">
            <v>6</v>
          </cell>
          <cell r="D90">
            <v>5</v>
          </cell>
          <cell r="E90" t="str">
            <v>НАСОС ЭЦВ 8-40-90</v>
          </cell>
          <cell r="F90" t="str">
            <v>032000</v>
          </cell>
          <cell r="G90">
            <v>33324</v>
          </cell>
          <cell r="I90" t="str">
            <v>00025217</v>
          </cell>
          <cell r="J90" t="str">
            <v>00102</v>
          </cell>
          <cell r="K90">
            <v>33324</v>
          </cell>
          <cell r="L90">
            <v>20</v>
          </cell>
          <cell r="M90" t="str">
            <v>0002</v>
          </cell>
        </row>
        <row r="91">
          <cell r="A91" t="str">
            <v>605</v>
          </cell>
          <cell r="B91">
            <v>73</v>
          </cell>
          <cell r="C91" t="str">
            <v>6</v>
          </cell>
          <cell r="D91">
            <v>5</v>
          </cell>
          <cell r="E91" t="str">
            <v>НАСОС ЭЦВ-6-10-80</v>
          </cell>
          <cell r="F91" t="str">
            <v>092000</v>
          </cell>
          <cell r="G91">
            <v>13091.67</v>
          </cell>
          <cell r="I91" t="str">
            <v>00025231</v>
          </cell>
          <cell r="J91" t="str">
            <v>00102</v>
          </cell>
          <cell r="K91">
            <v>13091.67</v>
          </cell>
          <cell r="L91">
            <v>20</v>
          </cell>
          <cell r="M91" t="str">
            <v>0002</v>
          </cell>
        </row>
        <row r="92">
          <cell r="A92" t="str">
            <v>605</v>
          </cell>
          <cell r="B92">
            <v>74</v>
          </cell>
          <cell r="C92" t="str">
            <v>6</v>
          </cell>
          <cell r="D92">
            <v>5</v>
          </cell>
          <cell r="E92" t="str">
            <v>НАСОС ЭЦВ 10-63-65</v>
          </cell>
          <cell r="F92" t="str">
            <v>102000</v>
          </cell>
          <cell r="G92">
            <v>38286</v>
          </cell>
          <cell r="I92" t="str">
            <v>00025238</v>
          </cell>
          <cell r="J92" t="str">
            <v>00102</v>
          </cell>
          <cell r="K92">
            <v>38286</v>
          </cell>
          <cell r="L92">
            <v>20</v>
          </cell>
          <cell r="M92" t="str">
            <v>0002</v>
          </cell>
        </row>
        <row r="93">
          <cell r="A93" t="str">
            <v>605</v>
          </cell>
          <cell r="B93">
            <v>75</v>
          </cell>
          <cell r="C93" t="str">
            <v>6</v>
          </cell>
          <cell r="D93">
            <v>5</v>
          </cell>
          <cell r="E93" t="str">
            <v>НАСОС ЭЦВ  10-63-65</v>
          </cell>
          <cell r="F93" t="str">
            <v>102000</v>
          </cell>
          <cell r="G93">
            <v>38287.4</v>
          </cell>
          <cell r="I93" t="str">
            <v>00025239</v>
          </cell>
          <cell r="J93" t="str">
            <v>00102</v>
          </cell>
          <cell r="K93">
            <v>38287.4</v>
          </cell>
          <cell r="L93">
            <v>20</v>
          </cell>
          <cell r="M93" t="str">
            <v>0002</v>
          </cell>
        </row>
        <row r="94">
          <cell r="A94" t="str">
            <v>605</v>
          </cell>
          <cell r="B94">
            <v>76</v>
          </cell>
          <cell r="C94" t="str">
            <v>6</v>
          </cell>
          <cell r="D94">
            <v>5</v>
          </cell>
          <cell r="E94" t="str">
            <v>НАСОС ЭЦВ 10-120-60</v>
          </cell>
          <cell r="F94" t="str">
            <v>102000</v>
          </cell>
          <cell r="G94">
            <v>64583</v>
          </cell>
          <cell r="I94" t="str">
            <v>00025240</v>
          </cell>
          <cell r="J94" t="str">
            <v>00102</v>
          </cell>
          <cell r="K94">
            <v>64583</v>
          </cell>
          <cell r="L94">
            <v>20</v>
          </cell>
          <cell r="M94" t="str">
            <v>0002</v>
          </cell>
        </row>
        <row r="95">
          <cell r="A95" t="str">
            <v>605</v>
          </cell>
          <cell r="B95">
            <v>77</v>
          </cell>
          <cell r="C95" t="str">
            <v>6</v>
          </cell>
          <cell r="D95">
            <v>5</v>
          </cell>
          <cell r="E95" t="str">
            <v>НАСОС ЭЦВ 10-120-60</v>
          </cell>
          <cell r="F95" t="str">
            <v>102000</v>
          </cell>
          <cell r="G95">
            <v>64584</v>
          </cell>
          <cell r="I95" t="str">
            <v>00025241</v>
          </cell>
          <cell r="J95" t="str">
            <v>00102</v>
          </cell>
          <cell r="K95">
            <v>64584</v>
          </cell>
          <cell r="L95">
            <v>20</v>
          </cell>
          <cell r="M95" t="str">
            <v>0002</v>
          </cell>
        </row>
        <row r="96">
          <cell r="A96" t="str">
            <v>605</v>
          </cell>
          <cell r="B96">
            <v>78</v>
          </cell>
          <cell r="C96" t="str">
            <v>6</v>
          </cell>
          <cell r="D96">
            <v>5</v>
          </cell>
          <cell r="E96" t="str">
            <v>НАСОС ЭЦВ 10-120-160</v>
          </cell>
          <cell r="F96" t="str">
            <v>102000</v>
          </cell>
          <cell r="G96">
            <v>64584</v>
          </cell>
          <cell r="I96" t="str">
            <v>00025242</v>
          </cell>
          <cell r="J96" t="str">
            <v>00102</v>
          </cell>
          <cell r="K96">
            <v>64584</v>
          </cell>
          <cell r="L96">
            <v>20</v>
          </cell>
          <cell r="M96" t="str">
            <v>0002</v>
          </cell>
        </row>
        <row r="97">
          <cell r="A97" t="str">
            <v>605</v>
          </cell>
          <cell r="B97">
            <v>79</v>
          </cell>
          <cell r="C97" t="str">
            <v>6</v>
          </cell>
          <cell r="D97">
            <v>5</v>
          </cell>
          <cell r="E97" t="str">
            <v>НАСОС ЭЦВ 10-120-60</v>
          </cell>
          <cell r="F97" t="str">
            <v>102000</v>
          </cell>
          <cell r="G97">
            <v>64584</v>
          </cell>
          <cell r="I97" t="str">
            <v>00025243</v>
          </cell>
          <cell r="J97" t="str">
            <v>00102</v>
          </cell>
          <cell r="K97">
            <v>64584</v>
          </cell>
          <cell r="L97">
            <v>20</v>
          </cell>
          <cell r="M97" t="str">
            <v>0002</v>
          </cell>
        </row>
        <row r="98">
          <cell r="A98" t="str">
            <v>605</v>
          </cell>
          <cell r="B98">
            <v>80</v>
          </cell>
          <cell r="C98" t="str">
            <v>6</v>
          </cell>
          <cell r="D98">
            <v>5</v>
          </cell>
          <cell r="E98" t="str">
            <v>НАСОС ЭЦВ 10-120-60</v>
          </cell>
          <cell r="F98" t="str">
            <v>102000</v>
          </cell>
          <cell r="G98">
            <v>64583</v>
          </cell>
          <cell r="I98" t="str">
            <v>00025244</v>
          </cell>
          <cell r="J98" t="str">
            <v>00102</v>
          </cell>
          <cell r="K98">
            <v>64583</v>
          </cell>
          <cell r="L98">
            <v>20</v>
          </cell>
          <cell r="M98" t="str">
            <v>0002</v>
          </cell>
        </row>
        <row r="99">
          <cell r="A99" t="str">
            <v>605</v>
          </cell>
          <cell r="B99">
            <v>81</v>
          </cell>
          <cell r="C99" t="str">
            <v>6</v>
          </cell>
          <cell r="D99">
            <v>5</v>
          </cell>
          <cell r="E99" t="str">
            <v>НАСОС ЭЦВ 10-120-60</v>
          </cell>
          <cell r="F99" t="str">
            <v>102000</v>
          </cell>
          <cell r="G99">
            <v>64583</v>
          </cell>
          <cell r="I99" t="str">
            <v>00025245</v>
          </cell>
          <cell r="J99" t="str">
            <v>00102</v>
          </cell>
          <cell r="K99">
            <v>64583</v>
          </cell>
          <cell r="L99">
            <v>20</v>
          </cell>
          <cell r="M99" t="str">
            <v>0002</v>
          </cell>
        </row>
        <row r="100">
          <cell r="A100" t="str">
            <v>605</v>
          </cell>
          <cell r="B100">
            <v>82</v>
          </cell>
          <cell r="C100" t="str">
            <v>6</v>
          </cell>
          <cell r="D100">
            <v>5</v>
          </cell>
          <cell r="E100" t="str">
            <v>НАСОС ЭЦВ 10-120-60</v>
          </cell>
          <cell r="F100" t="str">
            <v>102000</v>
          </cell>
          <cell r="G100">
            <v>64583</v>
          </cell>
          <cell r="I100" t="str">
            <v>00025246</v>
          </cell>
          <cell r="J100" t="str">
            <v>00102</v>
          </cell>
          <cell r="K100">
            <v>64583</v>
          </cell>
          <cell r="L100">
            <v>20</v>
          </cell>
          <cell r="M100" t="str">
            <v>0002</v>
          </cell>
        </row>
        <row r="101">
          <cell r="A101" t="str">
            <v>605</v>
          </cell>
          <cell r="B101">
            <v>83</v>
          </cell>
          <cell r="C101" t="str">
            <v>6</v>
          </cell>
          <cell r="D101">
            <v>5</v>
          </cell>
          <cell r="E101" t="str">
            <v>НАСОС ЭЦВ 10-120-60</v>
          </cell>
          <cell r="F101" t="str">
            <v>102000</v>
          </cell>
          <cell r="G101">
            <v>64583</v>
          </cell>
          <cell r="I101" t="str">
            <v>00025247</v>
          </cell>
          <cell r="J101" t="str">
            <v>00102</v>
          </cell>
          <cell r="K101">
            <v>64583</v>
          </cell>
          <cell r="L101">
            <v>20</v>
          </cell>
          <cell r="M101" t="str">
            <v>0002</v>
          </cell>
        </row>
        <row r="102">
          <cell r="A102" t="str">
            <v>605</v>
          </cell>
          <cell r="B102">
            <v>84</v>
          </cell>
          <cell r="C102" t="str">
            <v>6</v>
          </cell>
          <cell r="D102">
            <v>5</v>
          </cell>
          <cell r="E102" t="str">
            <v>НАСОС ЭЦВ 10-120-60</v>
          </cell>
          <cell r="F102" t="str">
            <v>102000</v>
          </cell>
          <cell r="G102">
            <v>64583</v>
          </cell>
          <cell r="I102" t="str">
            <v>00025248</v>
          </cell>
          <cell r="J102" t="str">
            <v>00102</v>
          </cell>
          <cell r="K102">
            <v>64583</v>
          </cell>
          <cell r="L102">
            <v>20</v>
          </cell>
          <cell r="M102" t="str">
            <v>0002</v>
          </cell>
        </row>
        <row r="103">
          <cell r="A103" t="str">
            <v>605</v>
          </cell>
          <cell r="B103">
            <v>85</v>
          </cell>
          <cell r="C103" t="str">
            <v>6</v>
          </cell>
          <cell r="D103">
            <v>5</v>
          </cell>
          <cell r="E103" t="str">
            <v>НАСОС ЭЦВ 8-40-90</v>
          </cell>
          <cell r="F103" t="str">
            <v>102000</v>
          </cell>
          <cell r="G103">
            <v>33112</v>
          </cell>
          <cell r="I103" t="str">
            <v>00025249</v>
          </cell>
          <cell r="J103" t="str">
            <v>00102</v>
          </cell>
          <cell r="K103">
            <v>33112</v>
          </cell>
          <cell r="L103">
            <v>20</v>
          </cell>
          <cell r="M103" t="str">
            <v>0002</v>
          </cell>
        </row>
        <row r="104">
          <cell r="A104" t="str">
            <v>605</v>
          </cell>
          <cell r="B104">
            <v>86</v>
          </cell>
          <cell r="C104" t="str">
            <v>6</v>
          </cell>
          <cell r="D104">
            <v>5</v>
          </cell>
          <cell r="E104" t="str">
            <v>НАСОС ЭЦВ 8-40-90</v>
          </cell>
          <cell r="F104" t="str">
            <v>102000</v>
          </cell>
          <cell r="G104">
            <v>33113</v>
          </cell>
          <cell r="I104" t="str">
            <v>00025250</v>
          </cell>
          <cell r="J104" t="str">
            <v>00102</v>
          </cell>
          <cell r="K104">
            <v>33113</v>
          </cell>
          <cell r="L104">
            <v>20</v>
          </cell>
          <cell r="M104" t="str">
            <v>0002</v>
          </cell>
        </row>
        <row r="105">
          <cell r="A105" t="str">
            <v>605</v>
          </cell>
          <cell r="B105">
            <v>87</v>
          </cell>
          <cell r="C105" t="str">
            <v>6</v>
          </cell>
          <cell r="D105">
            <v>5</v>
          </cell>
          <cell r="E105" t="str">
            <v>НАСОС ЭЦВ 6-10-80</v>
          </cell>
          <cell r="F105" t="str">
            <v>112000</v>
          </cell>
          <cell r="G105">
            <v>13091.34</v>
          </cell>
          <cell r="I105" t="str">
            <v>00025259</v>
          </cell>
          <cell r="J105" t="str">
            <v>00102</v>
          </cell>
          <cell r="K105">
            <v>13091.34</v>
          </cell>
          <cell r="L105">
            <v>20</v>
          </cell>
          <cell r="M105" t="str">
            <v>0002</v>
          </cell>
        </row>
        <row r="106">
          <cell r="A106" t="str">
            <v>605</v>
          </cell>
          <cell r="B106">
            <v>88</v>
          </cell>
          <cell r="C106" t="str">
            <v>6</v>
          </cell>
          <cell r="D106">
            <v>5</v>
          </cell>
          <cell r="E106" t="str">
            <v>НАСОС ЭЦВ-6-10-80</v>
          </cell>
          <cell r="F106" t="str">
            <v>112000</v>
          </cell>
          <cell r="G106">
            <v>13092</v>
          </cell>
          <cell r="I106" t="str">
            <v>00025260</v>
          </cell>
          <cell r="J106" t="str">
            <v>00102</v>
          </cell>
          <cell r="K106">
            <v>13092</v>
          </cell>
          <cell r="L106">
            <v>20</v>
          </cell>
          <cell r="M106" t="str">
            <v>0002</v>
          </cell>
        </row>
        <row r="107">
          <cell r="A107" t="str">
            <v>605</v>
          </cell>
          <cell r="B107">
            <v>89</v>
          </cell>
          <cell r="C107" t="str">
            <v>6</v>
          </cell>
          <cell r="D107">
            <v>5</v>
          </cell>
          <cell r="E107" t="str">
            <v>НАСОС ГНОМ 25-20</v>
          </cell>
          <cell r="F107" t="str">
            <v>042000</v>
          </cell>
          <cell r="G107">
            <v>18888</v>
          </cell>
          <cell r="I107" t="str">
            <v>00080453</v>
          </cell>
          <cell r="J107" t="str">
            <v>00102</v>
          </cell>
          <cell r="K107">
            <v>18888</v>
          </cell>
          <cell r="L107">
            <v>20</v>
          </cell>
          <cell r="M107" t="str">
            <v>2400</v>
          </cell>
        </row>
        <row r="108">
          <cell r="A108" t="str">
            <v>605</v>
          </cell>
          <cell r="B108">
            <v>90</v>
          </cell>
          <cell r="C108" t="str">
            <v>6</v>
          </cell>
          <cell r="D108">
            <v>5</v>
          </cell>
          <cell r="E108" t="str">
            <v>НАСОС ЭЦВ  10-63-65</v>
          </cell>
          <cell r="F108" t="str">
            <v>052000</v>
          </cell>
          <cell r="G108">
            <v>38287</v>
          </cell>
          <cell r="I108" t="str">
            <v>00080457</v>
          </cell>
          <cell r="J108" t="str">
            <v>00102</v>
          </cell>
          <cell r="K108">
            <v>38287</v>
          </cell>
          <cell r="L108">
            <v>20</v>
          </cell>
          <cell r="M108" t="str">
            <v>2400</v>
          </cell>
        </row>
        <row r="109">
          <cell r="A109" t="str">
            <v>605</v>
          </cell>
          <cell r="B109">
            <v>91</v>
          </cell>
          <cell r="C109" t="str">
            <v>6</v>
          </cell>
          <cell r="D109">
            <v>5</v>
          </cell>
          <cell r="E109" t="str">
            <v>НАСОС ЭЦВ 6-16-110</v>
          </cell>
          <cell r="F109" t="str">
            <v>062000</v>
          </cell>
          <cell r="G109">
            <v>19491.25</v>
          </cell>
          <cell r="I109" t="str">
            <v>01401608</v>
          </cell>
          <cell r="J109" t="str">
            <v>00109</v>
          </cell>
          <cell r="K109">
            <v>19491.25</v>
          </cell>
          <cell r="L109">
            <v>20</v>
          </cell>
          <cell r="M109" t="str">
            <v>0034</v>
          </cell>
        </row>
        <row r="110">
          <cell r="A110" t="str">
            <v>605</v>
          </cell>
          <cell r="B110">
            <v>92</v>
          </cell>
          <cell r="C110" t="str">
            <v>6</v>
          </cell>
          <cell r="D110">
            <v>5</v>
          </cell>
          <cell r="E110" t="str">
            <v>НАСОС ЭЦВ 6-16-110</v>
          </cell>
          <cell r="F110" t="str">
            <v>062000</v>
          </cell>
          <cell r="G110">
            <v>19491.25</v>
          </cell>
          <cell r="I110" t="str">
            <v>01401609</v>
          </cell>
          <cell r="J110" t="str">
            <v>00109</v>
          </cell>
          <cell r="K110">
            <v>19491.25</v>
          </cell>
          <cell r="L110">
            <v>20</v>
          </cell>
          <cell r="M110" t="str">
            <v>0034</v>
          </cell>
        </row>
        <row r="111">
          <cell r="A111" t="str">
            <v>605</v>
          </cell>
          <cell r="B111">
            <v>93</v>
          </cell>
          <cell r="C111" t="str">
            <v>6</v>
          </cell>
          <cell r="D111">
            <v>5</v>
          </cell>
          <cell r="E111" t="str">
            <v>Насос погружной 6717/7В  из ГЕРМАНИИ</v>
          </cell>
          <cell r="F111" t="str">
            <v>062000</v>
          </cell>
          <cell r="G111">
            <v>223859.4</v>
          </cell>
          <cell r="I111" t="str">
            <v>17880</v>
          </cell>
          <cell r="J111" t="str">
            <v>00102</v>
          </cell>
          <cell r="K111">
            <v>223859.4</v>
          </cell>
          <cell r="L111">
            <v>20</v>
          </cell>
          <cell r="M111" t="str">
            <v>3000</v>
          </cell>
        </row>
        <row r="112">
          <cell r="A112" t="str">
            <v>605</v>
          </cell>
          <cell r="B112">
            <v>94</v>
          </cell>
          <cell r="C112" t="str">
            <v>6</v>
          </cell>
          <cell r="D112">
            <v>5</v>
          </cell>
          <cell r="E112" t="str">
            <v>Насос погружной 6714/7В   из ГЕРМАНИИ</v>
          </cell>
          <cell r="F112" t="str">
            <v>082000</v>
          </cell>
          <cell r="G112">
            <v>223859</v>
          </cell>
          <cell r="I112" t="str">
            <v>17881</v>
          </cell>
          <cell r="J112" t="str">
            <v>00102</v>
          </cell>
          <cell r="K112">
            <v>223859</v>
          </cell>
          <cell r="L112">
            <v>20</v>
          </cell>
          <cell r="M112" t="str">
            <v>3000</v>
          </cell>
        </row>
        <row r="113">
          <cell r="A113" t="str">
            <v>605</v>
          </cell>
          <cell r="B113">
            <v>95</v>
          </cell>
          <cell r="C113" t="str">
            <v>6</v>
          </cell>
          <cell r="D113">
            <v>5</v>
          </cell>
          <cell r="E113" t="str">
            <v>НАСОС "ГНОМ" 40-25</v>
          </cell>
          <cell r="F113" t="str">
            <v>092000</v>
          </cell>
          <cell r="G113">
            <v>22203.279999999999</v>
          </cell>
          <cell r="I113" t="str">
            <v>00000165</v>
          </cell>
          <cell r="J113" t="str">
            <v>00102</v>
          </cell>
          <cell r="K113">
            <v>22203.279999999999</v>
          </cell>
          <cell r="L113">
            <v>20</v>
          </cell>
          <cell r="M113" t="str">
            <v>0011</v>
          </cell>
        </row>
        <row r="114">
          <cell r="A114" t="str">
            <v>605</v>
          </cell>
          <cell r="B114">
            <v>96</v>
          </cell>
          <cell r="C114" t="str">
            <v>6</v>
          </cell>
          <cell r="D114">
            <v>5</v>
          </cell>
          <cell r="E114" t="str">
            <v>НАСОС "АНДИЖАНЕЦ"</v>
          </cell>
          <cell r="F114" t="str">
            <v>042000</v>
          </cell>
          <cell r="G114">
            <v>158333.32999999999</v>
          </cell>
          <cell r="I114" t="str">
            <v>00012741</v>
          </cell>
          <cell r="J114" t="str">
            <v>00102</v>
          </cell>
          <cell r="K114">
            <v>158333.32999999999</v>
          </cell>
          <cell r="L114">
            <v>20</v>
          </cell>
          <cell r="M114" t="str">
            <v>0301</v>
          </cell>
        </row>
        <row r="115">
          <cell r="A115" t="str">
            <v>605</v>
          </cell>
          <cell r="B115">
            <v>97</v>
          </cell>
          <cell r="C115" t="str">
            <v>6</v>
          </cell>
          <cell r="D115">
            <v>5</v>
          </cell>
          <cell r="E115" t="str">
            <v>НАСОС ПРВП 63/22.5</v>
          </cell>
          <cell r="F115" t="str">
            <v>012000</v>
          </cell>
          <cell r="G115">
            <v>84671.7</v>
          </cell>
          <cell r="I115" t="str">
            <v>00021755</v>
          </cell>
          <cell r="J115" t="str">
            <v>00109</v>
          </cell>
          <cell r="K115">
            <v>84671.7</v>
          </cell>
          <cell r="L115">
            <v>20</v>
          </cell>
          <cell r="M115" t="str">
            <v>0301</v>
          </cell>
        </row>
        <row r="116">
          <cell r="A116" t="str">
            <v>605</v>
          </cell>
          <cell r="B116">
            <v>98</v>
          </cell>
          <cell r="C116" t="str">
            <v>6</v>
          </cell>
          <cell r="D116">
            <v>5</v>
          </cell>
          <cell r="E116" t="str">
            <v>НАСОС ПРВП 63/22.5</v>
          </cell>
          <cell r="F116" t="str">
            <v>012000</v>
          </cell>
          <cell r="G116">
            <v>84671.7</v>
          </cell>
          <cell r="I116" t="str">
            <v>00021756</v>
          </cell>
          <cell r="J116" t="str">
            <v>00109</v>
          </cell>
          <cell r="K116">
            <v>84671.7</v>
          </cell>
          <cell r="L116">
            <v>20</v>
          </cell>
          <cell r="M116" t="str">
            <v>0301</v>
          </cell>
        </row>
        <row r="117">
          <cell r="A117" t="str">
            <v>605</v>
          </cell>
          <cell r="B117">
            <v>99</v>
          </cell>
          <cell r="C117" t="str">
            <v>6</v>
          </cell>
          <cell r="D117">
            <v>5</v>
          </cell>
          <cell r="E117" t="str">
            <v>НАСОС ПРВП 63/22.5</v>
          </cell>
          <cell r="F117" t="str">
            <v>012000</v>
          </cell>
          <cell r="G117">
            <v>84671.7</v>
          </cell>
          <cell r="I117" t="str">
            <v>00021757</v>
          </cell>
          <cell r="J117" t="str">
            <v>00109</v>
          </cell>
          <cell r="K117">
            <v>84671.7</v>
          </cell>
          <cell r="L117">
            <v>20</v>
          </cell>
          <cell r="M117" t="str">
            <v>0301</v>
          </cell>
        </row>
        <row r="118">
          <cell r="A118" t="str">
            <v>605</v>
          </cell>
          <cell r="B118">
            <v>100</v>
          </cell>
          <cell r="C118" t="str">
            <v>6</v>
          </cell>
          <cell r="D118">
            <v>5</v>
          </cell>
          <cell r="E118" t="str">
            <v>НАСОС ПРВП 63/22.5</v>
          </cell>
          <cell r="F118" t="str">
            <v>012000</v>
          </cell>
          <cell r="G118">
            <v>84671.7</v>
          </cell>
          <cell r="I118" t="str">
            <v>00021758</v>
          </cell>
          <cell r="J118" t="str">
            <v>00109</v>
          </cell>
          <cell r="K118">
            <v>84671.7</v>
          </cell>
          <cell r="L118">
            <v>20</v>
          </cell>
          <cell r="M118" t="str">
            <v>0301</v>
          </cell>
        </row>
        <row r="119">
          <cell r="A119" t="str">
            <v>605</v>
          </cell>
          <cell r="B119">
            <v>101</v>
          </cell>
          <cell r="C119" t="str">
            <v>6</v>
          </cell>
          <cell r="D119">
            <v>5</v>
          </cell>
          <cell r="E119" t="str">
            <v>НАСОС ПРВП 63/22.5 2ШТ</v>
          </cell>
          <cell r="F119" t="str">
            <v>012000</v>
          </cell>
          <cell r="G119">
            <v>169343.4</v>
          </cell>
          <cell r="I119" t="str">
            <v>00021759</v>
          </cell>
          <cell r="J119" t="str">
            <v>00109</v>
          </cell>
          <cell r="K119">
            <v>169343.4</v>
          </cell>
          <cell r="L119">
            <v>20</v>
          </cell>
          <cell r="M119" t="str">
            <v>0301</v>
          </cell>
        </row>
        <row r="120">
          <cell r="A120" t="str">
            <v>605</v>
          </cell>
          <cell r="B120">
            <v>102</v>
          </cell>
          <cell r="C120" t="str">
            <v>6</v>
          </cell>
          <cell r="D120">
            <v>5</v>
          </cell>
          <cell r="E120" t="str">
            <v>НАСОС "АНДИЖАНЕЦ"</v>
          </cell>
          <cell r="F120" t="str">
            <v>042000</v>
          </cell>
          <cell r="G120">
            <v>158333.32999999999</v>
          </cell>
          <cell r="I120" t="str">
            <v>00025221</v>
          </cell>
          <cell r="J120" t="str">
            <v>00102</v>
          </cell>
          <cell r="K120">
            <v>158333.32999999999</v>
          </cell>
          <cell r="L120">
            <v>20</v>
          </cell>
          <cell r="M120" t="str">
            <v>0002</v>
          </cell>
        </row>
        <row r="121">
          <cell r="A121" t="str">
            <v>605</v>
          </cell>
          <cell r="B121">
            <v>103</v>
          </cell>
          <cell r="C121" t="str">
            <v>6</v>
          </cell>
          <cell r="D121">
            <v>5</v>
          </cell>
          <cell r="E121" t="str">
            <v>НАСОС 1Д 160/20 С ДВИГ</v>
          </cell>
          <cell r="F121" t="str">
            <v>102000</v>
          </cell>
          <cell r="G121">
            <v>37500</v>
          </cell>
          <cell r="I121" t="str">
            <v>00025251</v>
          </cell>
          <cell r="J121" t="str">
            <v>00102</v>
          </cell>
          <cell r="K121">
            <v>37500</v>
          </cell>
          <cell r="L121">
            <v>20</v>
          </cell>
          <cell r="M121" t="str">
            <v>0002</v>
          </cell>
        </row>
        <row r="122">
          <cell r="A122" t="str">
            <v>605</v>
          </cell>
          <cell r="B122">
            <v>104</v>
          </cell>
          <cell r="C122" t="str">
            <v>6</v>
          </cell>
          <cell r="D122">
            <v>5</v>
          </cell>
          <cell r="E122" t="str">
            <v>НАСОС 1Д 160/20 С ДВИГ</v>
          </cell>
          <cell r="F122" t="str">
            <v>102000</v>
          </cell>
          <cell r="G122">
            <v>37500</v>
          </cell>
          <cell r="I122" t="str">
            <v>00025252</v>
          </cell>
          <cell r="J122" t="str">
            <v>00102</v>
          </cell>
          <cell r="K122">
            <v>37500</v>
          </cell>
          <cell r="L122">
            <v>20</v>
          </cell>
          <cell r="M122" t="str">
            <v>0002</v>
          </cell>
        </row>
        <row r="123">
          <cell r="A123" t="str">
            <v>605</v>
          </cell>
          <cell r="B123">
            <v>105</v>
          </cell>
          <cell r="C123" t="str">
            <v>6</v>
          </cell>
          <cell r="D123">
            <v>5</v>
          </cell>
          <cell r="E123" t="str">
            <v>НАСОС ПРВП 63/22.5 3ШТ</v>
          </cell>
          <cell r="F123" t="str">
            <v>072000</v>
          </cell>
          <cell r="G123">
            <v>306138.69</v>
          </cell>
          <cell r="I123" t="str">
            <v>00030440</v>
          </cell>
          <cell r="J123" t="str">
            <v>00102</v>
          </cell>
          <cell r="K123">
            <v>306138.69</v>
          </cell>
          <cell r="L123">
            <v>20</v>
          </cell>
          <cell r="M123" t="str">
            <v>0301</v>
          </cell>
        </row>
        <row r="124">
          <cell r="A124" t="str">
            <v>605</v>
          </cell>
          <cell r="B124">
            <v>106</v>
          </cell>
          <cell r="C124" t="str">
            <v>6</v>
          </cell>
          <cell r="D124">
            <v>5</v>
          </cell>
          <cell r="E124" t="str">
            <v>НАСОС ПРВП 63/22.5 2ШТ</v>
          </cell>
          <cell r="F124" t="str">
            <v>072000</v>
          </cell>
          <cell r="G124">
            <v>204092.46</v>
          </cell>
          <cell r="I124" t="str">
            <v>00030441</v>
          </cell>
          <cell r="J124" t="str">
            <v>00102</v>
          </cell>
          <cell r="K124">
            <v>204092.46</v>
          </cell>
          <cell r="L124">
            <v>20</v>
          </cell>
          <cell r="M124" t="str">
            <v>0301</v>
          </cell>
        </row>
        <row r="125">
          <cell r="A125" t="str">
            <v>605</v>
          </cell>
          <cell r="B125">
            <v>107</v>
          </cell>
          <cell r="C125" t="str">
            <v>6</v>
          </cell>
          <cell r="D125">
            <v>5</v>
          </cell>
          <cell r="E125" t="str">
            <v>НАСОС ПРВП 63/22.5 5ШТ</v>
          </cell>
          <cell r="F125" t="str">
            <v>072000</v>
          </cell>
          <cell r="G125">
            <v>510231.2</v>
          </cell>
          <cell r="I125" t="str">
            <v>00030442</v>
          </cell>
          <cell r="J125" t="str">
            <v>00102</v>
          </cell>
          <cell r="K125">
            <v>510231.2</v>
          </cell>
          <cell r="L125">
            <v>20</v>
          </cell>
          <cell r="M125" t="str">
            <v>0301</v>
          </cell>
        </row>
        <row r="126">
          <cell r="A126" t="str">
            <v>605</v>
          </cell>
          <cell r="B126">
            <v>108</v>
          </cell>
          <cell r="C126" t="str">
            <v>6</v>
          </cell>
          <cell r="D126">
            <v>5</v>
          </cell>
          <cell r="E126" t="str">
            <v>НАСОС ПРВП 63/22.5 8ШТ</v>
          </cell>
          <cell r="F126" t="str">
            <v>072000</v>
          </cell>
          <cell r="G126">
            <v>816369.84</v>
          </cell>
          <cell r="I126" t="str">
            <v>00030443</v>
          </cell>
          <cell r="J126" t="str">
            <v>00102</v>
          </cell>
          <cell r="K126">
            <v>816369.84</v>
          </cell>
          <cell r="L126">
            <v>20</v>
          </cell>
          <cell r="M126" t="str">
            <v>0301</v>
          </cell>
        </row>
        <row r="127">
          <cell r="A127" t="str">
            <v>605</v>
          </cell>
          <cell r="B127">
            <v>109</v>
          </cell>
          <cell r="C127" t="str">
            <v>6</v>
          </cell>
          <cell r="D127">
            <v>5</v>
          </cell>
          <cell r="E127" t="str">
            <v>НАСОС 1Д 1250/63</v>
          </cell>
          <cell r="F127" t="str">
            <v>072000</v>
          </cell>
          <cell r="G127">
            <v>97500</v>
          </cell>
          <cell r="I127" t="str">
            <v>00030445</v>
          </cell>
          <cell r="J127" t="str">
            <v>00102</v>
          </cell>
          <cell r="K127">
            <v>97500</v>
          </cell>
          <cell r="L127">
            <v>20</v>
          </cell>
          <cell r="M127" t="str">
            <v>0301</v>
          </cell>
        </row>
        <row r="128">
          <cell r="A128" t="str">
            <v>605</v>
          </cell>
          <cell r="B128">
            <v>110</v>
          </cell>
          <cell r="C128" t="str">
            <v>6</v>
          </cell>
          <cell r="D128">
            <v>5</v>
          </cell>
          <cell r="E128" t="str">
            <v>НАСОС 1Д 630/90</v>
          </cell>
          <cell r="F128" t="str">
            <v>072000</v>
          </cell>
          <cell r="G128">
            <v>83333.33</v>
          </cell>
          <cell r="I128" t="str">
            <v>00030446</v>
          </cell>
          <cell r="J128" t="str">
            <v>00102</v>
          </cell>
          <cell r="K128">
            <v>83333.33</v>
          </cell>
          <cell r="L128">
            <v>20</v>
          </cell>
          <cell r="M128" t="str">
            <v>0301</v>
          </cell>
        </row>
        <row r="129">
          <cell r="A129" t="str">
            <v>605</v>
          </cell>
          <cell r="B129">
            <v>111</v>
          </cell>
          <cell r="C129" t="str">
            <v>6</v>
          </cell>
          <cell r="D129">
            <v>5</v>
          </cell>
          <cell r="E129" t="str">
            <v>НАСОС ПРВП 63/22.5</v>
          </cell>
          <cell r="F129" t="str">
            <v>072000</v>
          </cell>
          <cell r="G129">
            <v>102048.24</v>
          </cell>
          <cell r="I129" t="str">
            <v>00030447</v>
          </cell>
          <cell r="J129" t="str">
            <v>00102</v>
          </cell>
          <cell r="K129">
            <v>102048.24</v>
          </cell>
          <cell r="L129">
            <v>20</v>
          </cell>
          <cell r="M129" t="str">
            <v>0301</v>
          </cell>
        </row>
        <row r="130">
          <cell r="A130" t="str">
            <v>605</v>
          </cell>
          <cell r="B130">
            <v>112</v>
          </cell>
          <cell r="C130" t="str">
            <v>6</v>
          </cell>
          <cell r="D130">
            <v>5</v>
          </cell>
          <cell r="E130" t="str">
            <v>НАСОС 1Д 1250/125 С ДВИГ.630КВТ</v>
          </cell>
          <cell r="F130" t="str">
            <v>102000</v>
          </cell>
          <cell r="G130">
            <v>875000</v>
          </cell>
          <cell r="I130" t="str">
            <v>00047452</v>
          </cell>
          <cell r="J130" t="str">
            <v>00109</v>
          </cell>
          <cell r="K130">
            <v>875000</v>
          </cell>
          <cell r="L130">
            <v>20</v>
          </cell>
          <cell r="M130" t="str">
            <v>0301</v>
          </cell>
        </row>
        <row r="131">
          <cell r="A131" t="str">
            <v>605</v>
          </cell>
          <cell r="B131">
            <v>113</v>
          </cell>
          <cell r="C131" t="str">
            <v>6</v>
          </cell>
          <cell r="D131">
            <v>5</v>
          </cell>
          <cell r="E131" t="str">
            <v>НАСОС ПРВП 63/22.5</v>
          </cell>
          <cell r="F131" t="str">
            <v>072000</v>
          </cell>
          <cell r="G131">
            <v>102048.24</v>
          </cell>
          <cell r="I131" t="str">
            <v>00057605</v>
          </cell>
          <cell r="J131" t="str">
            <v>00102</v>
          </cell>
          <cell r="K131">
            <v>102048.24</v>
          </cell>
          <cell r="L131">
            <v>20</v>
          </cell>
          <cell r="M131" t="str">
            <v>0301</v>
          </cell>
        </row>
        <row r="132">
          <cell r="A132" t="str">
            <v>605</v>
          </cell>
          <cell r="B132">
            <v>114</v>
          </cell>
          <cell r="C132" t="str">
            <v>6</v>
          </cell>
          <cell r="D132">
            <v>5</v>
          </cell>
          <cell r="E132" t="str">
            <v>НАСОС ВВН2 300 С ДВИГ.</v>
          </cell>
          <cell r="F132" t="str">
            <v>112000</v>
          </cell>
          <cell r="G132">
            <v>11293125</v>
          </cell>
          <cell r="I132" t="str">
            <v>00026441</v>
          </cell>
          <cell r="J132" t="str">
            <v>00102</v>
          </cell>
          <cell r="K132">
            <v>11293125</v>
          </cell>
          <cell r="L132">
            <v>20</v>
          </cell>
          <cell r="M132" t="str">
            <v>0301</v>
          </cell>
        </row>
        <row r="133">
          <cell r="A133" t="str">
            <v>605</v>
          </cell>
          <cell r="B133">
            <v>115</v>
          </cell>
          <cell r="C133" t="str">
            <v>6</v>
          </cell>
          <cell r="D133">
            <v>5</v>
          </cell>
          <cell r="E133" t="str">
            <v>НАСОС ВВН2 300 С ДВИГ.</v>
          </cell>
          <cell r="F133" t="str">
            <v>112000</v>
          </cell>
          <cell r="G133">
            <v>114791.67</v>
          </cell>
          <cell r="I133" t="str">
            <v>00026441</v>
          </cell>
          <cell r="J133" t="str">
            <v>00102</v>
          </cell>
          <cell r="K133">
            <v>114791.67</v>
          </cell>
          <cell r="L133">
            <v>20</v>
          </cell>
          <cell r="M133" t="str">
            <v>0301</v>
          </cell>
        </row>
        <row r="134">
          <cell r="A134" t="str">
            <v>605</v>
          </cell>
          <cell r="B134">
            <v>116</v>
          </cell>
          <cell r="C134" t="str">
            <v>6</v>
          </cell>
          <cell r="D134">
            <v>5</v>
          </cell>
          <cell r="E134" t="str">
            <v>НАСОС ЭЦВ  10-120-60</v>
          </cell>
          <cell r="F134" t="str">
            <v>082000</v>
          </cell>
          <cell r="G134">
            <v>64583</v>
          </cell>
          <cell r="I134" t="str">
            <v>00080478</v>
          </cell>
          <cell r="J134" t="str">
            <v>00102</v>
          </cell>
          <cell r="K134">
            <v>64583</v>
          </cell>
          <cell r="L134">
            <v>20</v>
          </cell>
          <cell r="M134" t="str">
            <v>2400</v>
          </cell>
        </row>
        <row r="135">
          <cell r="D135" t="str">
            <v>5 Всего</v>
          </cell>
          <cell r="G135">
            <v>80629974.580000013</v>
          </cell>
        </row>
        <row r="136">
          <cell r="A136" t="str">
            <v>606</v>
          </cell>
          <cell r="B136">
            <v>117</v>
          </cell>
          <cell r="C136" t="str">
            <v>6</v>
          </cell>
          <cell r="D136">
            <v>6</v>
          </cell>
          <cell r="E136" t="str">
            <v>ЛЕБЕДКА 55 Л/С 2СМ  Б/У</v>
          </cell>
          <cell r="F136" t="str">
            <v>022000</v>
          </cell>
          <cell r="G136">
            <v>158917</v>
          </cell>
          <cell r="I136" t="str">
            <v>00080445</v>
          </cell>
          <cell r="J136" t="str">
            <v>00102</v>
          </cell>
          <cell r="K136">
            <v>158917</v>
          </cell>
          <cell r="L136">
            <v>15</v>
          </cell>
          <cell r="M136" t="str">
            <v>2400</v>
          </cell>
        </row>
        <row r="137">
          <cell r="A137" t="str">
            <v>606</v>
          </cell>
          <cell r="B137">
            <v>118</v>
          </cell>
          <cell r="C137" t="str">
            <v>6</v>
          </cell>
          <cell r="D137">
            <v>6</v>
          </cell>
          <cell r="E137" t="str">
            <v>ЛЕБЕДКА 55 Л/С 2СМ  Б/У</v>
          </cell>
          <cell r="F137" t="str">
            <v>022000</v>
          </cell>
          <cell r="G137">
            <v>158917</v>
          </cell>
          <cell r="I137" t="str">
            <v>00080446</v>
          </cell>
          <cell r="J137" t="str">
            <v>00102</v>
          </cell>
          <cell r="K137">
            <v>158917</v>
          </cell>
          <cell r="L137">
            <v>15</v>
          </cell>
          <cell r="M137" t="str">
            <v>2400</v>
          </cell>
        </row>
        <row r="138">
          <cell r="A138" t="str">
            <v>606</v>
          </cell>
          <cell r="B138">
            <v>119</v>
          </cell>
          <cell r="C138" t="str">
            <v>6</v>
          </cell>
          <cell r="D138">
            <v>6</v>
          </cell>
          <cell r="E138" t="str">
            <v>ЛЕБЕДКА 55 Л/С 2СМ  Б/У</v>
          </cell>
          <cell r="F138" t="str">
            <v>022000</v>
          </cell>
          <cell r="G138">
            <v>158917</v>
          </cell>
          <cell r="I138" t="str">
            <v>00080447</v>
          </cell>
          <cell r="J138" t="str">
            <v>00102</v>
          </cell>
          <cell r="K138">
            <v>158917</v>
          </cell>
          <cell r="L138">
            <v>15</v>
          </cell>
          <cell r="M138" t="str">
            <v>2400</v>
          </cell>
        </row>
        <row r="139">
          <cell r="A139" t="str">
            <v>606</v>
          </cell>
          <cell r="B139">
            <v>120</v>
          </cell>
          <cell r="C139" t="str">
            <v>6</v>
          </cell>
          <cell r="D139">
            <v>6</v>
          </cell>
          <cell r="E139" t="str">
            <v>ЛЕБЕДКА 55 Л/С 2СМ  Б/У</v>
          </cell>
          <cell r="F139" t="str">
            <v>022000</v>
          </cell>
          <cell r="G139">
            <v>158917</v>
          </cell>
          <cell r="I139" t="str">
            <v>00080448</v>
          </cell>
          <cell r="J139" t="str">
            <v>00102</v>
          </cell>
          <cell r="K139">
            <v>158917</v>
          </cell>
          <cell r="L139">
            <v>15</v>
          </cell>
          <cell r="M139" t="str">
            <v>2400</v>
          </cell>
        </row>
        <row r="140">
          <cell r="A140" t="str">
            <v>606</v>
          </cell>
          <cell r="B140">
            <v>121</v>
          </cell>
          <cell r="C140" t="str">
            <v>6</v>
          </cell>
          <cell r="D140">
            <v>6</v>
          </cell>
          <cell r="E140" t="str">
            <v>ЛЕБЕДКА 55 Л/С 2СМ  Б/У</v>
          </cell>
          <cell r="F140" t="str">
            <v>022000</v>
          </cell>
          <cell r="G140">
            <v>158917</v>
          </cell>
          <cell r="I140" t="str">
            <v>00080449</v>
          </cell>
          <cell r="J140" t="str">
            <v>00102</v>
          </cell>
          <cell r="K140">
            <v>158917</v>
          </cell>
          <cell r="L140">
            <v>15</v>
          </cell>
          <cell r="M140" t="str">
            <v>2400</v>
          </cell>
        </row>
        <row r="141">
          <cell r="A141" t="str">
            <v>606</v>
          </cell>
          <cell r="B141">
            <v>122</v>
          </cell>
          <cell r="C141" t="str">
            <v>6</v>
          </cell>
          <cell r="D141">
            <v>6</v>
          </cell>
          <cell r="E141" t="str">
            <v>ЭЛЕКТРОПОГРУЗЧИК N6972</v>
          </cell>
          <cell r="F141" t="str">
            <v>012000</v>
          </cell>
          <cell r="G141">
            <v>14000</v>
          </cell>
          <cell r="I141" t="str">
            <v>00000135</v>
          </cell>
          <cell r="J141" t="str">
            <v>00102</v>
          </cell>
          <cell r="K141">
            <v>14000</v>
          </cell>
          <cell r="L141">
            <v>15</v>
          </cell>
          <cell r="M141" t="str">
            <v>0011</v>
          </cell>
        </row>
        <row r="142">
          <cell r="A142" t="str">
            <v>606</v>
          </cell>
          <cell r="B142">
            <v>123</v>
          </cell>
          <cell r="C142" t="str">
            <v>6</v>
          </cell>
          <cell r="D142">
            <v>6</v>
          </cell>
          <cell r="E142" t="str">
            <v>ЭЛЕКТРОПОГРУЗЧИК N6973</v>
          </cell>
          <cell r="F142" t="str">
            <v>012000</v>
          </cell>
          <cell r="G142">
            <v>14000</v>
          </cell>
          <cell r="I142" t="str">
            <v>00000136</v>
          </cell>
          <cell r="J142" t="str">
            <v>00102</v>
          </cell>
          <cell r="K142">
            <v>14000</v>
          </cell>
          <cell r="L142">
            <v>15</v>
          </cell>
          <cell r="M142" t="str">
            <v>0011</v>
          </cell>
        </row>
        <row r="143">
          <cell r="A143" t="str">
            <v>606</v>
          </cell>
          <cell r="B143">
            <v>124</v>
          </cell>
          <cell r="C143" t="str">
            <v>6</v>
          </cell>
          <cell r="D143">
            <v>6</v>
          </cell>
          <cell r="E143" t="str">
            <v>ЭЛЕКТРОПОГРУЗЧИК ЕВ71733С</v>
          </cell>
          <cell r="F143" t="str">
            <v>012000</v>
          </cell>
          <cell r="G143">
            <v>1246889</v>
          </cell>
          <cell r="I143" t="str">
            <v>00000210</v>
          </cell>
          <cell r="J143" t="str">
            <v>00109</v>
          </cell>
          <cell r="K143">
            <v>1246889</v>
          </cell>
          <cell r="L143">
            <v>15</v>
          </cell>
          <cell r="M143" t="str">
            <v>0015</v>
          </cell>
        </row>
        <row r="144">
          <cell r="A144" t="str">
            <v>606</v>
          </cell>
          <cell r="B144">
            <v>125</v>
          </cell>
          <cell r="C144" t="str">
            <v>6</v>
          </cell>
          <cell r="D144">
            <v>6</v>
          </cell>
          <cell r="E144" t="str">
            <v>ЭЛЕКТРОПОГРУЗЧИК ЕВ 717-33С</v>
          </cell>
          <cell r="F144" t="str">
            <v>022000</v>
          </cell>
          <cell r="G144">
            <v>1244426</v>
          </cell>
          <cell r="I144" t="str">
            <v>00000211</v>
          </cell>
          <cell r="J144" t="str">
            <v>00109</v>
          </cell>
          <cell r="K144">
            <v>1244426</v>
          </cell>
          <cell r="L144">
            <v>15</v>
          </cell>
          <cell r="M144" t="str">
            <v>0015</v>
          </cell>
        </row>
        <row r="145">
          <cell r="A145" t="str">
            <v>606</v>
          </cell>
          <cell r="B145">
            <v>126</v>
          </cell>
          <cell r="C145" t="str">
            <v>6</v>
          </cell>
          <cell r="D145">
            <v>6</v>
          </cell>
          <cell r="E145" t="str">
            <v>АВТОПОГРУЗЧИК</v>
          </cell>
          <cell r="F145" t="str">
            <v>012000</v>
          </cell>
          <cell r="G145">
            <v>19000</v>
          </cell>
          <cell r="I145" t="str">
            <v>00000134</v>
          </cell>
          <cell r="J145" t="str">
            <v>00102</v>
          </cell>
          <cell r="K145">
            <v>19000</v>
          </cell>
          <cell r="L145">
            <v>15</v>
          </cell>
          <cell r="M145" t="str">
            <v>0011</v>
          </cell>
        </row>
        <row r="146">
          <cell r="A146" t="str">
            <v>606</v>
          </cell>
          <cell r="B146">
            <v>127</v>
          </cell>
          <cell r="C146" t="str">
            <v>6</v>
          </cell>
          <cell r="D146">
            <v>6</v>
          </cell>
          <cell r="E146" t="str">
            <v>ПРОТИВОВЕС ПО-98-000-СБ</v>
          </cell>
          <cell r="F146" t="str">
            <v>072000</v>
          </cell>
          <cell r="G146">
            <v>167090</v>
          </cell>
          <cell r="I146" t="str">
            <v>00080464</v>
          </cell>
          <cell r="J146" t="str">
            <v>00102</v>
          </cell>
          <cell r="K146">
            <v>167090</v>
          </cell>
          <cell r="L146">
            <v>15</v>
          </cell>
          <cell r="M146" t="str">
            <v>2400</v>
          </cell>
        </row>
        <row r="147">
          <cell r="A147" t="str">
            <v>606</v>
          </cell>
          <cell r="B147">
            <v>128</v>
          </cell>
          <cell r="C147" t="str">
            <v>6</v>
          </cell>
          <cell r="D147">
            <v>6</v>
          </cell>
          <cell r="E147" t="str">
            <v>ПРОТИВОВЕС ПО-98-000-СБ</v>
          </cell>
          <cell r="F147" t="str">
            <v>072000</v>
          </cell>
          <cell r="G147">
            <v>167090</v>
          </cell>
          <cell r="I147" t="str">
            <v>00080465</v>
          </cell>
          <cell r="J147" t="str">
            <v>00102</v>
          </cell>
          <cell r="K147">
            <v>167090</v>
          </cell>
          <cell r="L147">
            <v>15</v>
          </cell>
          <cell r="M147" t="str">
            <v>2400</v>
          </cell>
        </row>
        <row r="148">
          <cell r="A148" t="str">
            <v>606</v>
          </cell>
          <cell r="B148">
            <v>129</v>
          </cell>
          <cell r="C148" t="str">
            <v>6</v>
          </cell>
          <cell r="D148">
            <v>6</v>
          </cell>
          <cell r="E148" t="str">
            <v>ТРУБОУКЛАДЧИК ТГ-321Т</v>
          </cell>
          <cell r="F148" t="str">
            <v>012000</v>
          </cell>
          <cell r="G148">
            <v>13997812.5</v>
          </cell>
          <cell r="I148" t="str">
            <v>00021754</v>
          </cell>
          <cell r="J148" t="str">
            <v>00109</v>
          </cell>
          <cell r="K148">
            <v>13997812.5</v>
          </cell>
          <cell r="L148">
            <v>15</v>
          </cell>
          <cell r="M148" t="str">
            <v>0301</v>
          </cell>
        </row>
        <row r="149">
          <cell r="A149" t="str">
            <v>606</v>
          </cell>
          <cell r="B149">
            <v>130</v>
          </cell>
          <cell r="C149" t="str">
            <v>6</v>
          </cell>
          <cell r="D149">
            <v>6</v>
          </cell>
          <cell r="E149" t="str">
            <v>ПУТЕРЕМОНТНАЯ МАШИНА ПРМ N47</v>
          </cell>
          <cell r="F149" t="str">
            <v>122000</v>
          </cell>
          <cell r="G149">
            <v>2447790.02</v>
          </cell>
          <cell r="I149" t="str">
            <v>00025263</v>
          </cell>
          <cell r="J149" t="str">
            <v>00102</v>
          </cell>
          <cell r="K149">
            <v>2447790.02</v>
          </cell>
          <cell r="L149">
            <v>15</v>
          </cell>
          <cell r="M149" t="str">
            <v>0002</v>
          </cell>
        </row>
        <row r="150">
          <cell r="A150" t="str">
            <v>606</v>
          </cell>
          <cell r="B150">
            <v>131</v>
          </cell>
          <cell r="C150" t="str">
            <v>6</v>
          </cell>
          <cell r="D150">
            <v>6</v>
          </cell>
          <cell r="E150" t="str">
            <v>ЛЕБЕДКА  СКРЕПЕРНАЯ  55л/с</v>
          </cell>
          <cell r="F150" t="str">
            <v>122000</v>
          </cell>
          <cell r="G150">
            <v>615158</v>
          </cell>
          <cell r="I150" t="str">
            <v>00041725</v>
          </cell>
          <cell r="J150" t="str">
            <v>00102</v>
          </cell>
          <cell r="K150">
            <v>615158</v>
          </cell>
          <cell r="L150">
            <v>15</v>
          </cell>
          <cell r="M150" t="str">
            <v>2400</v>
          </cell>
        </row>
        <row r="151">
          <cell r="A151" t="str">
            <v>606</v>
          </cell>
          <cell r="B151">
            <v>132</v>
          </cell>
          <cell r="C151" t="str">
            <v>6</v>
          </cell>
          <cell r="D151">
            <v>6</v>
          </cell>
          <cell r="E151" t="str">
            <v>ЛЕБЕДКА  СКРЕПЕРНАЯ  55л/с</v>
          </cell>
          <cell r="F151" t="str">
            <v>122000</v>
          </cell>
          <cell r="G151">
            <v>615158</v>
          </cell>
          <cell r="I151" t="str">
            <v>00077004</v>
          </cell>
          <cell r="J151" t="str">
            <v>00102</v>
          </cell>
          <cell r="K151">
            <v>615158</v>
          </cell>
          <cell r="L151">
            <v>15</v>
          </cell>
          <cell r="M151" t="str">
            <v>2400</v>
          </cell>
        </row>
        <row r="152">
          <cell r="A152" t="str">
            <v>606</v>
          </cell>
          <cell r="B152">
            <v>133</v>
          </cell>
          <cell r="C152" t="str">
            <v>6</v>
          </cell>
          <cell r="D152">
            <v>6</v>
          </cell>
          <cell r="E152" t="str">
            <v>ЛЕБЕДКА  СКРЕПЕРНАЯ  55л/с</v>
          </cell>
          <cell r="F152" t="str">
            <v>122000</v>
          </cell>
          <cell r="G152">
            <v>615158</v>
          </cell>
          <cell r="I152" t="str">
            <v>00077007</v>
          </cell>
          <cell r="J152" t="str">
            <v>00102</v>
          </cell>
          <cell r="K152">
            <v>615158</v>
          </cell>
          <cell r="L152">
            <v>15</v>
          </cell>
          <cell r="M152" t="str">
            <v>2400</v>
          </cell>
        </row>
        <row r="153">
          <cell r="A153" t="str">
            <v>606</v>
          </cell>
          <cell r="B153">
            <v>134</v>
          </cell>
          <cell r="C153" t="str">
            <v>6</v>
          </cell>
          <cell r="D153">
            <v>6</v>
          </cell>
          <cell r="E153" t="str">
            <v>ЛЕБЕДКА  17л/с</v>
          </cell>
          <cell r="F153" t="str">
            <v>122000</v>
          </cell>
          <cell r="G153">
            <v>379046</v>
          </cell>
          <cell r="I153" t="str">
            <v>00077008</v>
          </cell>
          <cell r="J153" t="str">
            <v>00102</v>
          </cell>
          <cell r="K153">
            <v>379046</v>
          </cell>
          <cell r="L153">
            <v>15</v>
          </cell>
          <cell r="M153" t="str">
            <v>2400</v>
          </cell>
        </row>
        <row r="154">
          <cell r="A154" t="str">
            <v>606</v>
          </cell>
          <cell r="B154">
            <v>135</v>
          </cell>
          <cell r="C154" t="str">
            <v>6</v>
          </cell>
          <cell r="D154">
            <v>6</v>
          </cell>
          <cell r="E154" t="str">
            <v>ЛЕБЕДКА СКРЕПЕРНАЯ  55л/с</v>
          </cell>
          <cell r="F154" t="str">
            <v>122000</v>
          </cell>
          <cell r="G154">
            <v>615158</v>
          </cell>
          <cell r="I154" t="str">
            <v>00077010</v>
          </cell>
          <cell r="J154" t="str">
            <v>00102</v>
          </cell>
          <cell r="K154">
            <v>615158</v>
          </cell>
          <cell r="L154">
            <v>15</v>
          </cell>
          <cell r="M154" t="str">
            <v>2400</v>
          </cell>
        </row>
        <row r="155">
          <cell r="A155" t="str">
            <v>606</v>
          </cell>
          <cell r="B155">
            <v>136</v>
          </cell>
          <cell r="C155" t="str">
            <v>6</v>
          </cell>
          <cell r="D155">
            <v>6</v>
          </cell>
          <cell r="E155" t="str">
            <v>ЛЕБЕДКА  СКРЕПЕРНАЯ  55л/с</v>
          </cell>
          <cell r="F155" t="str">
            <v>122000</v>
          </cell>
          <cell r="G155">
            <v>615158</v>
          </cell>
          <cell r="I155" t="str">
            <v>00077011</v>
          </cell>
          <cell r="J155" t="str">
            <v>00102</v>
          </cell>
          <cell r="K155">
            <v>615158</v>
          </cell>
          <cell r="L155">
            <v>15</v>
          </cell>
          <cell r="M155" t="str">
            <v>2400</v>
          </cell>
        </row>
        <row r="156">
          <cell r="A156" t="str">
            <v>606</v>
          </cell>
          <cell r="B156">
            <v>137</v>
          </cell>
          <cell r="C156" t="str">
            <v>6</v>
          </cell>
          <cell r="D156">
            <v>6</v>
          </cell>
          <cell r="E156" t="str">
            <v>ЛЕБЕДКА  СКРЕПЕРНАЯ  55л/с</v>
          </cell>
          <cell r="F156" t="str">
            <v>122000</v>
          </cell>
          <cell r="G156">
            <v>615163</v>
          </cell>
          <cell r="I156" t="str">
            <v>00077012</v>
          </cell>
          <cell r="J156" t="str">
            <v>00102</v>
          </cell>
          <cell r="K156">
            <v>615163</v>
          </cell>
          <cell r="L156">
            <v>15</v>
          </cell>
          <cell r="M156" t="str">
            <v>2400</v>
          </cell>
        </row>
        <row r="157">
          <cell r="A157" t="str">
            <v>606</v>
          </cell>
          <cell r="B157">
            <v>138</v>
          </cell>
          <cell r="C157" t="str">
            <v>6</v>
          </cell>
          <cell r="D157">
            <v>6</v>
          </cell>
          <cell r="E157" t="str">
            <v>ЛЕБЕДКА  СКРЕПЕРНАЯ  55л/с</v>
          </cell>
          <cell r="F157" t="str">
            <v>122000</v>
          </cell>
          <cell r="G157">
            <v>615158</v>
          </cell>
          <cell r="I157" t="str">
            <v>00077108</v>
          </cell>
          <cell r="J157" t="str">
            <v>00102</v>
          </cell>
          <cell r="K157">
            <v>615158</v>
          </cell>
          <cell r="L157">
            <v>15</v>
          </cell>
          <cell r="M157" t="str">
            <v>2400</v>
          </cell>
        </row>
        <row r="158">
          <cell r="A158" t="str">
            <v>606</v>
          </cell>
          <cell r="B158">
            <v>139</v>
          </cell>
          <cell r="C158" t="str">
            <v>6</v>
          </cell>
          <cell r="D158">
            <v>6</v>
          </cell>
          <cell r="E158" t="str">
            <v>ЛЕБЕДКА  30л/с  2сма</v>
          </cell>
          <cell r="F158" t="str">
            <v>122000</v>
          </cell>
          <cell r="G158">
            <v>478020</v>
          </cell>
          <cell r="I158" t="str">
            <v>00077203</v>
          </cell>
          <cell r="J158" t="str">
            <v>00102</v>
          </cell>
          <cell r="K158">
            <v>478020</v>
          </cell>
          <cell r="L158">
            <v>15</v>
          </cell>
          <cell r="M158" t="str">
            <v>2400</v>
          </cell>
        </row>
        <row r="159">
          <cell r="A159" t="str">
            <v>606</v>
          </cell>
          <cell r="B159">
            <v>140</v>
          </cell>
          <cell r="C159" t="str">
            <v>6</v>
          </cell>
          <cell r="D159">
            <v>6</v>
          </cell>
          <cell r="E159" t="str">
            <v>ЛЕБЕДКА  30л/с  2 сма</v>
          </cell>
          <cell r="F159" t="str">
            <v>122000</v>
          </cell>
          <cell r="G159">
            <v>478018</v>
          </cell>
          <cell r="I159" t="str">
            <v>00077204</v>
          </cell>
          <cell r="J159" t="str">
            <v>00102</v>
          </cell>
          <cell r="K159">
            <v>478018</v>
          </cell>
          <cell r="L159">
            <v>15</v>
          </cell>
          <cell r="M159" t="str">
            <v>2400</v>
          </cell>
        </row>
        <row r="160">
          <cell r="A160" t="str">
            <v>606</v>
          </cell>
          <cell r="B160">
            <v>141</v>
          </cell>
          <cell r="C160" t="str">
            <v>6</v>
          </cell>
          <cell r="D160">
            <v>6</v>
          </cell>
          <cell r="E160" t="str">
            <v>ЛЕБЕДКА  30л/с  2сма</v>
          </cell>
          <cell r="F160" t="str">
            <v>122000</v>
          </cell>
          <cell r="G160">
            <v>478018</v>
          </cell>
          <cell r="I160" t="str">
            <v>00077205</v>
          </cell>
          <cell r="J160" t="str">
            <v>00102</v>
          </cell>
          <cell r="K160">
            <v>478018</v>
          </cell>
          <cell r="L160">
            <v>15</v>
          </cell>
          <cell r="M160" t="str">
            <v>2400</v>
          </cell>
        </row>
        <row r="161">
          <cell r="A161" t="str">
            <v>606</v>
          </cell>
          <cell r="B161">
            <v>142</v>
          </cell>
          <cell r="C161" t="str">
            <v>6</v>
          </cell>
          <cell r="D161">
            <v>6</v>
          </cell>
          <cell r="E161" t="str">
            <v>ЛЕБЕДКА  СКРЕПЕРНАЯ  55л/с</v>
          </cell>
          <cell r="F161" t="str">
            <v>122000</v>
          </cell>
          <cell r="G161">
            <v>615158</v>
          </cell>
          <cell r="I161" t="str">
            <v>00077208</v>
          </cell>
          <cell r="J161" t="str">
            <v>00102</v>
          </cell>
          <cell r="K161">
            <v>615158</v>
          </cell>
          <cell r="L161">
            <v>15</v>
          </cell>
          <cell r="M161" t="str">
            <v>2400</v>
          </cell>
        </row>
        <row r="162">
          <cell r="A162" t="str">
            <v>606</v>
          </cell>
          <cell r="B162">
            <v>143</v>
          </cell>
          <cell r="C162" t="str">
            <v>6</v>
          </cell>
          <cell r="D162">
            <v>6</v>
          </cell>
          <cell r="E162" t="str">
            <v>ЛЕБЕДКА  СКРЕПЕРНАЯ  55л/с</v>
          </cell>
          <cell r="F162" t="str">
            <v>122000</v>
          </cell>
          <cell r="G162">
            <v>615158</v>
          </cell>
          <cell r="I162" t="str">
            <v>00077209</v>
          </cell>
          <cell r="J162" t="str">
            <v>00102</v>
          </cell>
          <cell r="K162">
            <v>615158</v>
          </cell>
          <cell r="L162">
            <v>15</v>
          </cell>
          <cell r="M162" t="str">
            <v>2400</v>
          </cell>
        </row>
        <row r="163">
          <cell r="A163" t="str">
            <v>606</v>
          </cell>
          <cell r="B163">
            <v>144</v>
          </cell>
          <cell r="C163" t="str">
            <v>6</v>
          </cell>
          <cell r="D163">
            <v>6</v>
          </cell>
          <cell r="E163" t="str">
            <v>ЛЕБЕДКА  17л/с  2сма</v>
          </cell>
          <cell r="F163" t="str">
            <v>122000</v>
          </cell>
          <cell r="G163">
            <v>379046</v>
          </cell>
          <cell r="I163" t="str">
            <v>00077215</v>
          </cell>
          <cell r="J163" t="str">
            <v>00102</v>
          </cell>
          <cell r="K163">
            <v>379046</v>
          </cell>
          <cell r="L163">
            <v>15</v>
          </cell>
          <cell r="M163" t="str">
            <v>2400</v>
          </cell>
        </row>
        <row r="164">
          <cell r="A164" t="str">
            <v>606</v>
          </cell>
          <cell r="B164">
            <v>145</v>
          </cell>
          <cell r="C164" t="str">
            <v>6</v>
          </cell>
          <cell r="D164">
            <v>6</v>
          </cell>
          <cell r="E164" t="str">
            <v>ЛЕБЕДКА  30л/с  2сма</v>
          </cell>
          <cell r="F164" t="str">
            <v>122000</v>
          </cell>
          <cell r="G164">
            <v>478018</v>
          </cell>
          <cell r="I164" t="str">
            <v>00077216</v>
          </cell>
          <cell r="J164" t="str">
            <v>00102</v>
          </cell>
          <cell r="K164">
            <v>478018</v>
          </cell>
          <cell r="L164">
            <v>15</v>
          </cell>
          <cell r="M164" t="str">
            <v>2400</v>
          </cell>
        </row>
        <row r="165">
          <cell r="A165" t="str">
            <v>606</v>
          </cell>
          <cell r="B165">
            <v>146</v>
          </cell>
          <cell r="C165" t="str">
            <v>6</v>
          </cell>
          <cell r="D165">
            <v>6</v>
          </cell>
          <cell r="E165" t="str">
            <v>ЛЕБЕДКА  СКРЕПЕРНАЯ  55л/с</v>
          </cell>
          <cell r="F165" t="str">
            <v>122000</v>
          </cell>
          <cell r="G165">
            <v>615158</v>
          </cell>
          <cell r="I165" t="str">
            <v>00077230</v>
          </cell>
          <cell r="J165" t="str">
            <v>00102</v>
          </cell>
          <cell r="K165">
            <v>615158</v>
          </cell>
          <cell r="L165">
            <v>15</v>
          </cell>
          <cell r="M165" t="str">
            <v>2400</v>
          </cell>
        </row>
        <row r="166">
          <cell r="A166" t="str">
            <v>606</v>
          </cell>
          <cell r="B166">
            <v>147</v>
          </cell>
          <cell r="C166" t="str">
            <v>6</v>
          </cell>
          <cell r="D166">
            <v>6</v>
          </cell>
          <cell r="E166" t="str">
            <v>ЛЕБЕДКА  СКРЕПЕРНАЯ  55л/с</v>
          </cell>
          <cell r="F166" t="str">
            <v>122000</v>
          </cell>
          <cell r="G166">
            <v>615158</v>
          </cell>
          <cell r="I166" t="str">
            <v>00077231</v>
          </cell>
          <cell r="J166" t="str">
            <v>00102</v>
          </cell>
          <cell r="K166">
            <v>615158</v>
          </cell>
          <cell r="L166">
            <v>15</v>
          </cell>
          <cell r="M166" t="str">
            <v>2400</v>
          </cell>
        </row>
        <row r="167">
          <cell r="A167" t="str">
            <v>606</v>
          </cell>
          <cell r="B167">
            <v>148</v>
          </cell>
          <cell r="C167" t="str">
            <v>6</v>
          </cell>
          <cell r="D167">
            <v>6</v>
          </cell>
          <cell r="E167" t="str">
            <v>ЛЕБЕДКА  СКРЕПЕРНАЯ  55л/с</v>
          </cell>
          <cell r="F167" t="str">
            <v>122000</v>
          </cell>
          <cell r="G167">
            <v>615158</v>
          </cell>
          <cell r="I167" t="str">
            <v>00078006</v>
          </cell>
          <cell r="J167" t="str">
            <v>00102</v>
          </cell>
          <cell r="K167">
            <v>615158</v>
          </cell>
          <cell r="L167">
            <v>15</v>
          </cell>
          <cell r="M167" t="str">
            <v>2400</v>
          </cell>
        </row>
        <row r="168">
          <cell r="A168" t="str">
            <v>606</v>
          </cell>
          <cell r="B168">
            <v>149</v>
          </cell>
          <cell r="C168" t="str">
            <v>6</v>
          </cell>
          <cell r="D168">
            <v>6</v>
          </cell>
          <cell r="E168" t="str">
            <v>ЛЕБЕДКА  30л/с  2сма</v>
          </cell>
          <cell r="F168" t="str">
            <v>122000</v>
          </cell>
          <cell r="G168">
            <v>478018</v>
          </cell>
          <cell r="I168" t="str">
            <v>00078106</v>
          </cell>
          <cell r="J168" t="str">
            <v>00102</v>
          </cell>
          <cell r="K168">
            <v>478018</v>
          </cell>
          <cell r="L168">
            <v>15</v>
          </cell>
          <cell r="M168" t="str">
            <v>2400</v>
          </cell>
        </row>
        <row r="169">
          <cell r="A169" t="str">
            <v>606</v>
          </cell>
          <cell r="B169">
            <v>150</v>
          </cell>
          <cell r="C169" t="str">
            <v>6</v>
          </cell>
          <cell r="D169">
            <v>6</v>
          </cell>
          <cell r="E169" t="str">
            <v>ЛЕБЕДКА  30л/с  2сма</v>
          </cell>
          <cell r="F169" t="str">
            <v>122000</v>
          </cell>
          <cell r="G169">
            <v>478018</v>
          </cell>
          <cell r="I169" t="str">
            <v>00078107</v>
          </cell>
          <cell r="J169" t="str">
            <v>00102</v>
          </cell>
          <cell r="K169">
            <v>478018</v>
          </cell>
          <cell r="L169">
            <v>15</v>
          </cell>
          <cell r="M169" t="str">
            <v>2400</v>
          </cell>
        </row>
        <row r="170">
          <cell r="A170" t="str">
            <v>606</v>
          </cell>
          <cell r="B170">
            <v>151</v>
          </cell>
          <cell r="C170" t="str">
            <v>6</v>
          </cell>
          <cell r="D170">
            <v>6</v>
          </cell>
          <cell r="E170" t="str">
            <v>ЛЕБЕДКА  17л/с   2сма</v>
          </cell>
          <cell r="F170" t="str">
            <v>122000</v>
          </cell>
          <cell r="G170">
            <v>379047</v>
          </cell>
          <cell r="I170" t="str">
            <v>00078108</v>
          </cell>
          <cell r="J170" t="str">
            <v>00102</v>
          </cell>
          <cell r="K170">
            <v>379047</v>
          </cell>
          <cell r="L170">
            <v>15</v>
          </cell>
          <cell r="M170" t="str">
            <v>2400</v>
          </cell>
        </row>
        <row r="171">
          <cell r="A171" t="str">
            <v>606</v>
          </cell>
          <cell r="B171">
            <v>152</v>
          </cell>
          <cell r="C171" t="str">
            <v>6</v>
          </cell>
          <cell r="D171">
            <v>6</v>
          </cell>
          <cell r="E171" t="str">
            <v>ЛЕБЕДКА  ЛС-30</v>
          </cell>
          <cell r="F171" t="str">
            <v>092000</v>
          </cell>
          <cell r="G171">
            <v>321075</v>
          </cell>
          <cell r="I171" t="str">
            <v>00080483</v>
          </cell>
          <cell r="J171" t="str">
            <v>00102</v>
          </cell>
          <cell r="K171">
            <v>321075</v>
          </cell>
          <cell r="L171">
            <v>15</v>
          </cell>
          <cell r="M171" t="str">
            <v>2400</v>
          </cell>
        </row>
        <row r="172">
          <cell r="A172" t="str">
            <v>606</v>
          </cell>
          <cell r="B172">
            <v>153</v>
          </cell>
          <cell r="C172" t="str">
            <v>6</v>
          </cell>
          <cell r="D172">
            <v>6</v>
          </cell>
          <cell r="E172" t="str">
            <v>ЛЕБЕДКА  Л/С-30</v>
          </cell>
          <cell r="F172" t="str">
            <v>092000</v>
          </cell>
          <cell r="G172">
            <v>321075</v>
          </cell>
          <cell r="I172" t="str">
            <v>00080484</v>
          </cell>
          <cell r="J172" t="str">
            <v>00102</v>
          </cell>
          <cell r="K172">
            <v>321075</v>
          </cell>
          <cell r="L172">
            <v>15</v>
          </cell>
          <cell r="M172" t="str">
            <v>2400</v>
          </cell>
        </row>
        <row r="173">
          <cell r="A173" t="str">
            <v>606</v>
          </cell>
          <cell r="B173">
            <v>154</v>
          </cell>
          <cell r="C173" t="str">
            <v>6</v>
          </cell>
          <cell r="D173">
            <v>6</v>
          </cell>
          <cell r="E173" t="str">
            <v>ЛЕБЕДКА  Л/С-30</v>
          </cell>
          <cell r="F173" t="str">
            <v>092000</v>
          </cell>
          <cell r="G173">
            <v>321075</v>
          </cell>
          <cell r="I173" t="str">
            <v>00080485</v>
          </cell>
          <cell r="J173" t="str">
            <v>00102</v>
          </cell>
          <cell r="K173">
            <v>321075</v>
          </cell>
          <cell r="L173">
            <v>15</v>
          </cell>
          <cell r="M173" t="str">
            <v>2400</v>
          </cell>
        </row>
        <row r="174">
          <cell r="A174" t="str">
            <v>606</v>
          </cell>
          <cell r="B174">
            <v>155</v>
          </cell>
          <cell r="C174" t="str">
            <v>6</v>
          </cell>
          <cell r="D174">
            <v>6</v>
          </cell>
          <cell r="E174" t="str">
            <v>ЛЕБЕДКА  Л/С-30</v>
          </cell>
          <cell r="F174" t="str">
            <v>092000</v>
          </cell>
          <cell r="G174">
            <v>356750</v>
          </cell>
          <cell r="I174" t="str">
            <v>00080486</v>
          </cell>
          <cell r="J174" t="str">
            <v>00102</v>
          </cell>
          <cell r="K174">
            <v>356750</v>
          </cell>
          <cell r="L174">
            <v>15</v>
          </cell>
          <cell r="M174" t="str">
            <v>2400</v>
          </cell>
        </row>
        <row r="175">
          <cell r="A175" t="str">
            <v>606</v>
          </cell>
          <cell r="B175">
            <v>156</v>
          </cell>
          <cell r="C175" t="str">
            <v>6</v>
          </cell>
          <cell r="D175">
            <v>6</v>
          </cell>
          <cell r="E175" t="str">
            <v>ПАРАШУТ ПТКА-12.5</v>
          </cell>
          <cell r="F175" t="str">
            <v>092000</v>
          </cell>
          <cell r="G175">
            <v>991144</v>
          </cell>
          <cell r="I175" t="str">
            <v>00080470</v>
          </cell>
          <cell r="J175" t="str">
            <v>00102</v>
          </cell>
          <cell r="K175">
            <v>991144</v>
          </cell>
          <cell r="L175">
            <v>15</v>
          </cell>
          <cell r="M175" t="str">
            <v>2400</v>
          </cell>
        </row>
        <row r="176">
          <cell r="A176" t="str">
            <v>606</v>
          </cell>
          <cell r="B176">
            <v>157</v>
          </cell>
          <cell r="C176" t="str">
            <v>6</v>
          </cell>
          <cell r="D176">
            <v>6</v>
          </cell>
          <cell r="E176" t="str">
            <v>ПАРАШУТ  ПТКА-12.5</v>
          </cell>
          <cell r="F176" t="str">
            <v>092000</v>
          </cell>
          <cell r="G176">
            <v>991144</v>
          </cell>
          <cell r="I176" t="str">
            <v>00080471</v>
          </cell>
          <cell r="J176" t="str">
            <v>00102</v>
          </cell>
          <cell r="K176">
            <v>991144</v>
          </cell>
          <cell r="L176">
            <v>15</v>
          </cell>
          <cell r="M176" t="str">
            <v>2400</v>
          </cell>
        </row>
        <row r="177">
          <cell r="A177" t="str">
            <v>606</v>
          </cell>
          <cell r="B177">
            <v>158</v>
          </cell>
          <cell r="C177" t="str">
            <v>6</v>
          </cell>
          <cell r="D177">
            <v>6</v>
          </cell>
          <cell r="E177" t="str">
            <v>УСТРОЙСТВО  ПОДВЕСНОЕ  УП-12.5</v>
          </cell>
          <cell r="F177" t="str">
            <v>092000</v>
          </cell>
          <cell r="G177">
            <v>366377</v>
          </cell>
          <cell r="I177" t="str">
            <v>00080469</v>
          </cell>
          <cell r="J177" t="str">
            <v>00102</v>
          </cell>
          <cell r="K177">
            <v>366377</v>
          </cell>
          <cell r="L177">
            <v>15</v>
          </cell>
          <cell r="M177" t="str">
            <v>2400</v>
          </cell>
        </row>
        <row r="178">
          <cell r="A178" t="str">
            <v>606</v>
          </cell>
          <cell r="B178">
            <v>159</v>
          </cell>
          <cell r="C178" t="str">
            <v>6</v>
          </cell>
          <cell r="D178">
            <v>6</v>
          </cell>
          <cell r="E178" t="str">
            <v>ЭКСКАВАТОР ЭО-2621В</v>
          </cell>
          <cell r="F178" t="str">
            <v>022000</v>
          </cell>
          <cell r="G178">
            <v>1393800</v>
          </cell>
          <cell r="I178" t="str">
            <v>00000353</v>
          </cell>
          <cell r="J178" t="str">
            <v>00102</v>
          </cell>
          <cell r="K178">
            <v>1393800</v>
          </cell>
          <cell r="L178">
            <v>15</v>
          </cell>
          <cell r="M178" t="str">
            <v>0008</v>
          </cell>
        </row>
        <row r="179">
          <cell r="A179" t="str">
            <v>606</v>
          </cell>
          <cell r="B179">
            <v>160</v>
          </cell>
          <cell r="C179" t="str">
            <v>6</v>
          </cell>
          <cell r="D179">
            <v>6</v>
          </cell>
          <cell r="E179" t="str">
            <v>ЭКСКАВАТОР ЭО-33211</v>
          </cell>
          <cell r="F179" t="str">
            <v>072000</v>
          </cell>
          <cell r="G179">
            <v>6243125</v>
          </cell>
          <cell r="I179" t="str">
            <v>00030439</v>
          </cell>
          <cell r="J179" t="str">
            <v>00102</v>
          </cell>
          <cell r="K179">
            <v>6243125</v>
          </cell>
          <cell r="L179">
            <v>15</v>
          </cell>
          <cell r="M179" t="str">
            <v>0301</v>
          </cell>
        </row>
        <row r="180">
          <cell r="A180" t="str">
            <v>606</v>
          </cell>
          <cell r="B180">
            <v>161</v>
          </cell>
          <cell r="C180" t="str">
            <v>6</v>
          </cell>
          <cell r="D180">
            <v>6</v>
          </cell>
          <cell r="E180" t="str">
            <v>ЭКСКАВАТОР ЭО-5126</v>
          </cell>
          <cell r="F180" t="str">
            <v>092000</v>
          </cell>
          <cell r="G180">
            <v>5472083</v>
          </cell>
          <cell r="I180" t="str">
            <v>00000347</v>
          </cell>
          <cell r="J180" t="str">
            <v>00102</v>
          </cell>
          <cell r="K180">
            <v>5472083</v>
          </cell>
          <cell r="L180">
            <v>15</v>
          </cell>
          <cell r="M180" t="str">
            <v>0008</v>
          </cell>
        </row>
        <row r="181">
          <cell r="A181" t="str">
            <v>606</v>
          </cell>
          <cell r="B181">
            <v>162</v>
          </cell>
          <cell r="C181" t="str">
            <v>6</v>
          </cell>
          <cell r="D181">
            <v>6</v>
          </cell>
          <cell r="E181" t="str">
            <v>ЭКСКАВАТОР ЭКГ-10</v>
          </cell>
          <cell r="F181" t="str">
            <v>122000</v>
          </cell>
          <cell r="G181">
            <v>110083550.12</v>
          </cell>
          <cell r="I181" t="str">
            <v>17916</v>
          </cell>
          <cell r="J181" t="str">
            <v>00102</v>
          </cell>
          <cell r="K181">
            <v>110083550.12</v>
          </cell>
          <cell r="L181">
            <v>15</v>
          </cell>
          <cell r="M181" t="str">
            <v>3000</v>
          </cell>
        </row>
        <row r="182">
          <cell r="A182" t="str">
            <v>606</v>
          </cell>
          <cell r="B182">
            <v>163</v>
          </cell>
          <cell r="C182" t="str">
            <v>6</v>
          </cell>
          <cell r="D182">
            <v>6</v>
          </cell>
          <cell r="E182" t="str">
            <v>ЭКСКАВАТОР ЭО-3323</v>
          </cell>
          <cell r="F182" t="str">
            <v>052000</v>
          </cell>
          <cell r="G182">
            <v>188664</v>
          </cell>
          <cell r="I182" t="str">
            <v>00100083</v>
          </cell>
          <cell r="J182" t="str">
            <v>00110</v>
          </cell>
          <cell r="K182">
            <v>188664</v>
          </cell>
          <cell r="L182">
            <v>15</v>
          </cell>
          <cell r="M182" t="str">
            <v>0011</v>
          </cell>
        </row>
        <row r="183">
          <cell r="A183" t="str">
            <v>606</v>
          </cell>
          <cell r="B183">
            <v>164</v>
          </cell>
          <cell r="C183" t="str">
            <v>6</v>
          </cell>
          <cell r="D183">
            <v>6</v>
          </cell>
          <cell r="E183" t="str">
            <v>АВТОГРЕЙДЕР ДЗ-98В 9.2</v>
          </cell>
          <cell r="F183" t="str">
            <v>102000</v>
          </cell>
          <cell r="G183">
            <v>3802837.67</v>
          </cell>
          <cell r="I183" t="str">
            <v>00000163</v>
          </cell>
          <cell r="J183" t="str">
            <v>00102</v>
          </cell>
          <cell r="K183">
            <v>3802837.67</v>
          </cell>
          <cell r="L183">
            <v>15</v>
          </cell>
          <cell r="M183" t="str">
            <v>0008</v>
          </cell>
        </row>
        <row r="184">
          <cell r="A184" t="str">
            <v>606</v>
          </cell>
          <cell r="B184">
            <v>165</v>
          </cell>
          <cell r="C184" t="str">
            <v>6</v>
          </cell>
          <cell r="D184">
            <v>6</v>
          </cell>
          <cell r="E184" t="str">
            <v>БУЛЬДОЗЕР "РЫХЛИТЕЛЬ" ТД 40С</v>
          </cell>
          <cell r="F184" t="str">
            <v>092000</v>
          </cell>
          <cell r="G184">
            <v>64367646</v>
          </cell>
          <cell r="I184" t="str">
            <v>00000269</v>
          </cell>
          <cell r="J184" t="str">
            <v>00102</v>
          </cell>
          <cell r="K184">
            <v>64367646</v>
          </cell>
          <cell r="L184">
            <v>15</v>
          </cell>
          <cell r="M184" t="str">
            <v>0008</v>
          </cell>
        </row>
        <row r="185">
          <cell r="A185" t="str">
            <v>606</v>
          </cell>
          <cell r="B185">
            <v>166</v>
          </cell>
          <cell r="C185" t="str">
            <v>6</v>
          </cell>
          <cell r="D185">
            <v>6</v>
          </cell>
          <cell r="E185" t="str">
            <v>МАШИНА ПРМ-5ПМ</v>
          </cell>
          <cell r="F185" t="str">
            <v>122000</v>
          </cell>
          <cell r="G185">
            <v>4726955.8099999996</v>
          </cell>
          <cell r="I185" t="str">
            <v>17929</v>
          </cell>
          <cell r="J185" t="str">
            <v>00114</v>
          </cell>
          <cell r="K185">
            <v>4726955.8099999996</v>
          </cell>
          <cell r="L185">
            <v>15</v>
          </cell>
          <cell r="M185" t="str">
            <v>3000</v>
          </cell>
        </row>
        <row r="186">
          <cell r="D186" t="str">
            <v>6 Всего</v>
          </cell>
          <cell r="G186">
            <v>231447134.11999997</v>
          </cell>
        </row>
        <row r="187">
          <cell r="A187" t="str">
            <v>607</v>
          </cell>
          <cell r="B187">
            <v>167</v>
          </cell>
          <cell r="C187" t="str">
            <v>6</v>
          </cell>
          <cell r="D187">
            <v>7</v>
          </cell>
          <cell r="E187" t="str">
            <v>ГРОХОТ ГИТ 51 АХ 3ШТ</v>
          </cell>
          <cell r="F187" t="str">
            <v>062000</v>
          </cell>
          <cell r="G187">
            <v>1040458.77</v>
          </cell>
          <cell r="I187" t="str">
            <v>00012745</v>
          </cell>
          <cell r="J187" t="str">
            <v>00102</v>
          </cell>
          <cell r="K187">
            <v>1040458.77</v>
          </cell>
          <cell r="L187">
            <v>20</v>
          </cell>
          <cell r="M187" t="str">
            <v>0301</v>
          </cell>
        </row>
        <row r="188">
          <cell r="A188" t="str">
            <v>607</v>
          </cell>
          <cell r="B188">
            <v>168</v>
          </cell>
          <cell r="C188" t="str">
            <v>6</v>
          </cell>
          <cell r="D188">
            <v>7</v>
          </cell>
          <cell r="E188" t="str">
            <v>ДРОБИЛКА КСД-2200ГР ВД</v>
          </cell>
          <cell r="F188" t="str">
            <v>122000</v>
          </cell>
          <cell r="G188">
            <v>14265000</v>
          </cell>
          <cell r="I188" t="str">
            <v>00070361</v>
          </cell>
          <cell r="J188" t="str">
            <v>00102</v>
          </cell>
          <cell r="K188">
            <v>14265000</v>
          </cell>
          <cell r="L188">
            <v>20</v>
          </cell>
          <cell r="M188" t="str">
            <v>0301</v>
          </cell>
        </row>
        <row r="189">
          <cell r="A189" t="str">
            <v>607</v>
          </cell>
          <cell r="B189">
            <v>169</v>
          </cell>
          <cell r="C189" t="str">
            <v>6</v>
          </cell>
          <cell r="D189">
            <v>7</v>
          </cell>
          <cell r="E189" t="str">
            <v>ДРОБИЛКА  СМД 118   в сборе</v>
          </cell>
          <cell r="F189" t="str">
            <v>122000</v>
          </cell>
          <cell r="G189">
            <v>6974703</v>
          </cell>
          <cell r="I189" t="str">
            <v>00077250</v>
          </cell>
          <cell r="J189" t="str">
            <v>00102</v>
          </cell>
          <cell r="K189">
            <v>6974703</v>
          </cell>
          <cell r="L189">
            <v>20</v>
          </cell>
          <cell r="M189" t="str">
            <v>2400</v>
          </cell>
        </row>
        <row r="190">
          <cell r="A190" t="str">
            <v>607</v>
          </cell>
          <cell r="B190">
            <v>170</v>
          </cell>
          <cell r="C190" t="str">
            <v>6</v>
          </cell>
          <cell r="D190">
            <v>7</v>
          </cell>
          <cell r="E190" t="str">
            <v>СЕПАРАТОР ПБМ-120/300ПП</v>
          </cell>
          <cell r="F190" t="str">
            <v>112000</v>
          </cell>
          <cell r="G190">
            <v>3911819.63</v>
          </cell>
          <cell r="I190" t="str">
            <v>00029081</v>
          </cell>
          <cell r="J190" t="str">
            <v>00102</v>
          </cell>
          <cell r="K190">
            <v>3911819.63</v>
          </cell>
          <cell r="L190">
            <v>20</v>
          </cell>
          <cell r="M190" t="str">
            <v>0301</v>
          </cell>
        </row>
        <row r="191">
          <cell r="A191" t="str">
            <v>607</v>
          </cell>
          <cell r="B191">
            <v>171</v>
          </cell>
          <cell r="C191" t="str">
            <v>6</v>
          </cell>
          <cell r="D191">
            <v>7</v>
          </cell>
          <cell r="E191" t="str">
            <v>СЕПАРАТОР МАГНИТНЫЙ</v>
          </cell>
          <cell r="F191" t="str">
            <v>112000</v>
          </cell>
          <cell r="G191">
            <v>3951737</v>
          </cell>
          <cell r="I191" t="str">
            <v>00029880</v>
          </cell>
          <cell r="J191" t="str">
            <v>00102</v>
          </cell>
          <cell r="K191">
            <v>3951737</v>
          </cell>
          <cell r="L191">
            <v>20</v>
          </cell>
          <cell r="M191" t="str">
            <v>0301</v>
          </cell>
        </row>
        <row r="192">
          <cell r="A192" t="str">
            <v>607</v>
          </cell>
          <cell r="B192">
            <v>172</v>
          </cell>
          <cell r="C192" t="str">
            <v>6</v>
          </cell>
          <cell r="D192">
            <v>7</v>
          </cell>
          <cell r="E192" t="str">
            <v>СЕПАРАТОР ПБМ-90/250П</v>
          </cell>
          <cell r="F192" t="str">
            <v>112000</v>
          </cell>
          <cell r="G192">
            <v>2381857.31</v>
          </cell>
          <cell r="I192" t="str">
            <v>00030676</v>
          </cell>
          <cell r="J192" t="str">
            <v>00102</v>
          </cell>
          <cell r="K192">
            <v>2381857.31</v>
          </cell>
          <cell r="L192">
            <v>20</v>
          </cell>
          <cell r="M192" t="str">
            <v>0301</v>
          </cell>
        </row>
        <row r="193">
          <cell r="A193" t="str">
            <v>607</v>
          </cell>
          <cell r="B193">
            <v>173</v>
          </cell>
          <cell r="C193" t="str">
            <v>6</v>
          </cell>
          <cell r="D193">
            <v>7</v>
          </cell>
          <cell r="E193" t="str">
            <v>СЕПАРАТОР ПБМ-90/250ПП</v>
          </cell>
          <cell r="F193" t="str">
            <v>112000</v>
          </cell>
          <cell r="G193">
            <v>2383221.4900000002</v>
          </cell>
          <cell r="I193" t="str">
            <v>00030872</v>
          </cell>
          <cell r="J193" t="str">
            <v>00102</v>
          </cell>
          <cell r="K193">
            <v>2383221.4900000002</v>
          </cell>
          <cell r="L193">
            <v>20</v>
          </cell>
          <cell r="M193" t="str">
            <v>0301</v>
          </cell>
        </row>
        <row r="194">
          <cell r="A194" t="str">
            <v>607</v>
          </cell>
          <cell r="B194">
            <v>174</v>
          </cell>
          <cell r="C194" t="str">
            <v>6</v>
          </cell>
          <cell r="D194">
            <v>7</v>
          </cell>
          <cell r="E194" t="str">
            <v>СЕПАРАТОР МАГНИТНЫЙ</v>
          </cell>
          <cell r="F194" t="str">
            <v>112000</v>
          </cell>
          <cell r="G194">
            <v>3956410.85</v>
          </cell>
          <cell r="I194" t="str">
            <v>00030873</v>
          </cell>
          <cell r="J194" t="str">
            <v>00102</v>
          </cell>
          <cell r="K194">
            <v>3956410.85</v>
          </cell>
          <cell r="L194">
            <v>20</v>
          </cell>
          <cell r="M194" t="str">
            <v>0301</v>
          </cell>
        </row>
        <row r="195">
          <cell r="A195" t="str">
            <v>607</v>
          </cell>
          <cell r="B195">
            <v>175</v>
          </cell>
          <cell r="C195" t="str">
            <v>6</v>
          </cell>
          <cell r="D195">
            <v>7</v>
          </cell>
          <cell r="E195" t="str">
            <v>СЕПАРАТОР ПБМ-90/250ПП</v>
          </cell>
          <cell r="F195" t="str">
            <v>112000</v>
          </cell>
          <cell r="G195">
            <v>2383221.5</v>
          </cell>
          <cell r="I195" t="str">
            <v>00030875</v>
          </cell>
          <cell r="J195" t="str">
            <v>00102</v>
          </cell>
          <cell r="K195">
            <v>2383221.5</v>
          </cell>
          <cell r="L195">
            <v>20</v>
          </cell>
          <cell r="M195" t="str">
            <v>0301</v>
          </cell>
        </row>
        <row r="196">
          <cell r="A196" t="str">
            <v>607</v>
          </cell>
          <cell r="B196">
            <v>176</v>
          </cell>
          <cell r="C196" t="str">
            <v>6</v>
          </cell>
          <cell r="D196">
            <v>7</v>
          </cell>
          <cell r="E196" t="str">
            <v>СЕПАРАТОР ПБМ-120/300П</v>
          </cell>
          <cell r="F196" t="str">
            <v>112000</v>
          </cell>
          <cell r="G196">
            <v>3914682.62</v>
          </cell>
          <cell r="I196" t="str">
            <v>00030881</v>
          </cell>
          <cell r="J196" t="str">
            <v>00102</v>
          </cell>
          <cell r="K196">
            <v>3914682.62</v>
          </cell>
          <cell r="L196">
            <v>20</v>
          </cell>
          <cell r="M196" t="str">
            <v>0301</v>
          </cell>
        </row>
        <row r="197">
          <cell r="A197" t="str">
            <v>607</v>
          </cell>
          <cell r="B197">
            <v>177</v>
          </cell>
          <cell r="C197" t="str">
            <v>6</v>
          </cell>
          <cell r="D197">
            <v>7</v>
          </cell>
          <cell r="E197" t="str">
            <v>СЕПАРАТОР ПБМ-120/300ПП</v>
          </cell>
          <cell r="F197" t="str">
            <v>112000</v>
          </cell>
          <cell r="G197">
            <v>3911819.63</v>
          </cell>
          <cell r="I197" t="str">
            <v>00030900</v>
          </cell>
          <cell r="J197" t="str">
            <v>00102</v>
          </cell>
          <cell r="K197">
            <v>3911819.63</v>
          </cell>
          <cell r="L197">
            <v>20</v>
          </cell>
          <cell r="M197" t="str">
            <v>0301</v>
          </cell>
        </row>
        <row r="198">
          <cell r="A198" t="str">
            <v>607</v>
          </cell>
          <cell r="B198">
            <v>178</v>
          </cell>
          <cell r="C198" t="str">
            <v>6</v>
          </cell>
          <cell r="D198">
            <v>7</v>
          </cell>
          <cell r="E198" t="str">
            <v>СЕПАРАТОР ПБМ-120/300 ПП</v>
          </cell>
          <cell r="F198" t="str">
            <v>102000</v>
          </cell>
          <cell r="G198">
            <v>3911819.62</v>
          </cell>
          <cell r="I198" t="str">
            <v>00047450</v>
          </cell>
          <cell r="J198" t="str">
            <v>00109</v>
          </cell>
          <cell r="K198">
            <v>3911819.62</v>
          </cell>
          <cell r="L198">
            <v>20</v>
          </cell>
          <cell r="M198" t="str">
            <v>0301</v>
          </cell>
        </row>
        <row r="199">
          <cell r="A199" t="str">
            <v>607</v>
          </cell>
          <cell r="B199">
            <v>179</v>
          </cell>
          <cell r="C199" t="str">
            <v>6</v>
          </cell>
          <cell r="D199">
            <v>7</v>
          </cell>
          <cell r="E199" t="str">
            <v>СЕПАРАТОР ПБМ-120/300 ПП</v>
          </cell>
          <cell r="F199" t="str">
            <v>102000</v>
          </cell>
          <cell r="G199">
            <v>3911819.63</v>
          </cell>
          <cell r="I199" t="str">
            <v>00047451</v>
          </cell>
          <cell r="J199" t="str">
            <v>00109</v>
          </cell>
          <cell r="K199">
            <v>3911819.63</v>
          </cell>
          <cell r="L199">
            <v>20</v>
          </cell>
          <cell r="M199" t="str">
            <v>0301</v>
          </cell>
        </row>
        <row r="200">
          <cell r="A200" t="str">
            <v>607</v>
          </cell>
          <cell r="B200">
            <v>180</v>
          </cell>
          <cell r="C200" t="str">
            <v>6</v>
          </cell>
          <cell r="D200">
            <v>7</v>
          </cell>
          <cell r="E200" t="str">
            <v>СЕПАРАТОР ПБМ-90/250ПП</v>
          </cell>
          <cell r="F200" t="str">
            <v>122000</v>
          </cell>
          <cell r="G200">
            <v>2403108.14</v>
          </cell>
          <cell r="I200" t="str">
            <v>00070360</v>
          </cell>
          <cell r="J200" t="str">
            <v>00102</v>
          </cell>
          <cell r="K200">
            <v>2403108.14</v>
          </cell>
          <cell r="L200">
            <v>20</v>
          </cell>
          <cell r="M200" t="str">
            <v>0301</v>
          </cell>
        </row>
        <row r="201">
          <cell r="A201" t="str">
            <v>607</v>
          </cell>
          <cell r="B201">
            <v>181</v>
          </cell>
          <cell r="C201" t="str">
            <v>6</v>
          </cell>
          <cell r="D201">
            <v>7</v>
          </cell>
          <cell r="E201" t="str">
            <v>СЕПАРАТОР ПБМ-90/250П</v>
          </cell>
          <cell r="F201" t="str">
            <v>112000</v>
          </cell>
          <cell r="G201">
            <v>2381857.31</v>
          </cell>
          <cell r="I201" t="str">
            <v>00071204</v>
          </cell>
          <cell r="J201" t="str">
            <v>00102</v>
          </cell>
          <cell r="K201">
            <v>2381857.31</v>
          </cell>
          <cell r="L201">
            <v>20</v>
          </cell>
          <cell r="M201" t="str">
            <v>0301</v>
          </cell>
        </row>
        <row r="202">
          <cell r="A202" t="str">
            <v>607</v>
          </cell>
          <cell r="B202">
            <v>182</v>
          </cell>
          <cell r="C202" t="str">
            <v>6</v>
          </cell>
          <cell r="D202">
            <v>7</v>
          </cell>
          <cell r="E202" t="str">
            <v>СЕПАРАТОР ПБМ-90/250П</v>
          </cell>
          <cell r="F202" t="str">
            <v>112000</v>
          </cell>
          <cell r="G202">
            <v>2383221.4900000002</v>
          </cell>
          <cell r="I202" t="str">
            <v>00074134</v>
          </cell>
          <cell r="J202" t="str">
            <v>00102</v>
          </cell>
          <cell r="K202">
            <v>2383221.4900000002</v>
          </cell>
          <cell r="L202">
            <v>20</v>
          </cell>
          <cell r="M202" t="str">
            <v>0301</v>
          </cell>
        </row>
        <row r="203">
          <cell r="A203" t="str">
            <v>607</v>
          </cell>
          <cell r="B203">
            <v>183</v>
          </cell>
          <cell r="C203" t="str">
            <v>6</v>
          </cell>
          <cell r="D203">
            <v>7</v>
          </cell>
          <cell r="E203" t="str">
            <v>СЕПАРАТОР МАГНИТНЫЙ</v>
          </cell>
          <cell r="F203" t="str">
            <v>112000</v>
          </cell>
          <cell r="G203">
            <v>3956410.85</v>
          </cell>
          <cell r="I203" t="str">
            <v>10028154</v>
          </cell>
          <cell r="J203" t="str">
            <v>00102</v>
          </cell>
          <cell r="K203">
            <v>3956410.85</v>
          </cell>
          <cell r="L203">
            <v>20</v>
          </cell>
          <cell r="M203" t="str">
            <v>0301</v>
          </cell>
        </row>
        <row r="204">
          <cell r="A204" t="str">
            <v>607</v>
          </cell>
          <cell r="B204">
            <v>184</v>
          </cell>
          <cell r="C204" t="str">
            <v>6</v>
          </cell>
          <cell r="D204">
            <v>7</v>
          </cell>
          <cell r="E204" t="str">
            <v>СЕПАРАТОР ПБМ-90/250ПП</v>
          </cell>
          <cell r="F204" t="str">
            <v>112000</v>
          </cell>
          <cell r="G204">
            <v>2383221.5</v>
          </cell>
          <cell r="I204" t="str">
            <v>10028799</v>
          </cell>
          <cell r="J204" t="str">
            <v>00102</v>
          </cell>
          <cell r="K204">
            <v>2383221.5</v>
          </cell>
          <cell r="L204">
            <v>20</v>
          </cell>
          <cell r="M204" t="str">
            <v>0301</v>
          </cell>
        </row>
        <row r="205">
          <cell r="A205" t="str">
            <v>607</v>
          </cell>
          <cell r="B205">
            <v>185</v>
          </cell>
          <cell r="C205" t="str">
            <v>6</v>
          </cell>
          <cell r="D205">
            <v>7</v>
          </cell>
          <cell r="E205" t="str">
            <v>СЕПАРАТОР ПБМ-120/300П</v>
          </cell>
          <cell r="F205" t="str">
            <v>112000</v>
          </cell>
          <cell r="G205">
            <v>3914682.63</v>
          </cell>
          <cell r="I205" t="str">
            <v>10028801</v>
          </cell>
          <cell r="J205" t="str">
            <v>00102</v>
          </cell>
          <cell r="K205">
            <v>3914682.63</v>
          </cell>
          <cell r="L205">
            <v>20</v>
          </cell>
          <cell r="M205" t="str">
            <v>0301</v>
          </cell>
        </row>
        <row r="206">
          <cell r="A206" t="str">
            <v>607</v>
          </cell>
          <cell r="B206">
            <v>186</v>
          </cell>
          <cell r="C206" t="str">
            <v>6</v>
          </cell>
          <cell r="D206">
            <v>7</v>
          </cell>
          <cell r="E206" t="str">
            <v>СЕПАРАТОР ПБМ-90/250П</v>
          </cell>
          <cell r="F206" t="str">
            <v>112000</v>
          </cell>
          <cell r="G206">
            <v>2381857.31</v>
          </cell>
          <cell r="I206" t="str">
            <v>10029834</v>
          </cell>
          <cell r="J206" t="str">
            <v>00102</v>
          </cell>
          <cell r="K206">
            <v>2381857.31</v>
          </cell>
          <cell r="L206">
            <v>20</v>
          </cell>
          <cell r="M206" t="str">
            <v>0301</v>
          </cell>
        </row>
        <row r="207">
          <cell r="A207" t="str">
            <v>607</v>
          </cell>
          <cell r="B207">
            <v>187</v>
          </cell>
          <cell r="C207" t="str">
            <v>6</v>
          </cell>
          <cell r="D207">
            <v>7</v>
          </cell>
          <cell r="E207" t="str">
            <v>СЕПАРАТОР МАГНИТНЫЙ</v>
          </cell>
          <cell r="F207" t="str">
            <v>112000</v>
          </cell>
          <cell r="G207">
            <v>3956410.85</v>
          </cell>
          <cell r="I207" t="str">
            <v>10029859</v>
          </cell>
          <cell r="J207" t="str">
            <v>00102</v>
          </cell>
          <cell r="K207">
            <v>3956410.85</v>
          </cell>
          <cell r="L207">
            <v>20</v>
          </cell>
          <cell r="M207" t="str">
            <v>0301</v>
          </cell>
        </row>
        <row r="208">
          <cell r="A208" t="str">
            <v>607</v>
          </cell>
          <cell r="B208">
            <v>188</v>
          </cell>
          <cell r="C208" t="str">
            <v>6</v>
          </cell>
          <cell r="D208">
            <v>7</v>
          </cell>
          <cell r="E208" t="str">
            <v>СЕПАРАТОР МАГНИТНЫЙ</v>
          </cell>
          <cell r="F208" t="str">
            <v>112000</v>
          </cell>
          <cell r="G208">
            <v>3951737</v>
          </cell>
          <cell r="I208" t="str">
            <v>10029879</v>
          </cell>
          <cell r="J208" t="str">
            <v>00102</v>
          </cell>
          <cell r="K208">
            <v>3951737</v>
          </cell>
          <cell r="L208">
            <v>20</v>
          </cell>
          <cell r="M208" t="str">
            <v>0301</v>
          </cell>
        </row>
        <row r="209">
          <cell r="A209" t="str">
            <v>607</v>
          </cell>
          <cell r="B209">
            <v>189</v>
          </cell>
          <cell r="C209" t="str">
            <v>6</v>
          </cell>
          <cell r="D209">
            <v>7</v>
          </cell>
          <cell r="E209" t="str">
            <v>СЕПАРАТОР МАГНИТНЫЙ</v>
          </cell>
          <cell r="F209" t="str">
            <v>112000</v>
          </cell>
          <cell r="G209">
            <v>3951739</v>
          </cell>
          <cell r="I209" t="str">
            <v>10029923</v>
          </cell>
          <cell r="J209" t="str">
            <v>00102</v>
          </cell>
          <cell r="K209">
            <v>3951739</v>
          </cell>
          <cell r="L209">
            <v>20</v>
          </cell>
          <cell r="M209" t="str">
            <v>0301</v>
          </cell>
        </row>
        <row r="210">
          <cell r="A210" t="str">
            <v>607</v>
          </cell>
          <cell r="B210">
            <v>190</v>
          </cell>
          <cell r="C210" t="str">
            <v>6</v>
          </cell>
          <cell r="D210">
            <v>7</v>
          </cell>
          <cell r="E210" t="str">
            <v>СЕПАРАТОР МАГНИТНЫЙ</v>
          </cell>
          <cell r="F210" t="str">
            <v>112000</v>
          </cell>
          <cell r="G210">
            <v>3956410.85</v>
          </cell>
          <cell r="I210" t="str">
            <v>10029970</v>
          </cell>
          <cell r="J210" t="str">
            <v>00102</v>
          </cell>
          <cell r="K210">
            <v>3956410.85</v>
          </cell>
          <cell r="L210">
            <v>20</v>
          </cell>
          <cell r="M210" t="str">
            <v>0301</v>
          </cell>
        </row>
        <row r="211">
          <cell r="A211" t="str">
            <v>607</v>
          </cell>
          <cell r="B211">
            <v>191</v>
          </cell>
          <cell r="C211" t="str">
            <v>6</v>
          </cell>
          <cell r="D211">
            <v>7</v>
          </cell>
          <cell r="E211" t="str">
            <v>СЕПАРАТОР ПБМ-120/300ПП</v>
          </cell>
          <cell r="F211" t="str">
            <v>112000</v>
          </cell>
          <cell r="G211">
            <v>3914683.63</v>
          </cell>
          <cell r="I211" t="str">
            <v>10030102</v>
          </cell>
          <cell r="J211" t="str">
            <v>00102</v>
          </cell>
          <cell r="K211">
            <v>3914683.63</v>
          </cell>
          <cell r="L211">
            <v>20</v>
          </cell>
          <cell r="M211" t="str">
            <v>0301</v>
          </cell>
        </row>
        <row r="212">
          <cell r="A212" t="str">
            <v>607</v>
          </cell>
          <cell r="B212">
            <v>192</v>
          </cell>
          <cell r="C212" t="str">
            <v>6</v>
          </cell>
          <cell r="D212">
            <v>7</v>
          </cell>
          <cell r="E212" t="str">
            <v>СЕПАРАТОР МАГНИТНЫЙ</v>
          </cell>
          <cell r="F212" t="str">
            <v>112000</v>
          </cell>
          <cell r="G212">
            <v>3956410.85</v>
          </cell>
          <cell r="I212" t="str">
            <v>10030105</v>
          </cell>
          <cell r="J212" t="str">
            <v>00102</v>
          </cell>
          <cell r="K212">
            <v>3956410.85</v>
          </cell>
          <cell r="L212">
            <v>20</v>
          </cell>
          <cell r="M212" t="str">
            <v>0301</v>
          </cell>
        </row>
        <row r="213">
          <cell r="A213" t="str">
            <v>607</v>
          </cell>
          <cell r="B213">
            <v>193</v>
          </cell>
          <cell r="C213" t="str">
            <v>6</v>
          </cell>
          <cell r="D213">
            <v>7</v>
          </cell>
          <cell r="E213" t="str">
            <v>ПЛАСТИНЧАТЫЙ ПИТАТЕЛЬ</v>
          </cell>
          <cell r="F213" t="str">
            <v>112000</v>
          </cell>
          <cell r="G213">
            <v>1783125</v>
          </cell>
          <cell r="I213" t="str">
            <v>00078007</v>
          </cell>
          <cell r="J213" t="str">
            <v>00102</v>
          </cell>
          <cell r="K213">
            <v>1783125</v>
          </cell>
          <cell r="L213">
            <v>20</v>
          </cell>
          <cell r="M213" t="str">
            <v>2400</v>
          </cell>
        </row>
        <row r="214">
          <cell r="D214" t="str">
            <v>7 Всего</v>
          </cell>
          <cell r="G214">
            <v>102173447.45999998</v>
          </cell>
        </row>
        <row r="215">
          <cell r="A215" t="str">
            <v>609</v>
          </cell>
          <cell r="B215">
            <v>194</v>
          </cell>
          <cell r="C215" t="str">
            <v>6</v>
          </cell>
          <cell r="D215">
            <v>9</v>
          </cell>
          <cell r="E215" t="str">
            <v>ТРАНСФОРМАТОР ТДМ-503</v>
          </cell>
          <cell r="F215" t="str">
            <v>072000</v>
          </cell>
          <cell r="G215">
            <v>34579</v>
          </cell>
          <cell r="I215" t="str">
            <v>00080466</v>
          </cell>
          <cell r="J215" t="str">
            <v>00102</v>
          </cell>
          <cell r="K215">
            <v>34579</v>
          </cell>
          <cell r="L215">
            <v>10</v>
          </cell>
          <cell r="M215" t="str">
            <v>2400</v>
          </cell>
        </row>
        <row r="216">
          <cell r="A216" t="str">
            <v>609</v>
          </cell>
          <cell r="B216">
            <v>195</v>
          </cell>
          <cell r="C216" t="str">
            <v>6</v>
          </cell>
          <cell r="D216">
            <v>9</v>
          </cell>
          <cell r="E216" t="str">
            <v>ТРАНСФОРМАТОР ТДМ-503</v>
          </cell>
          <cell r="F216" t="str">
            <v>072000</v>
          </cell>
          <cell r="G216">
            <v>34579</v>
          </cell>
          <cell r="I216" t="str">
            <v>00080467</v>
          </cell>
          <cell r="J216" t="str">
            <v>00102</v>
          </cell>
          <cell r="K216">
            <v>34579</v>
          </cell>
          <cell r="L216">
            <v>10</v>
          </cell>
          <cell r="M216" t="str">
            <v>2400</v>
          </cell>
        </row>
        <row r="217">
          <cell r="D217" t="str">
            <v>9 Всего</v>
          </cell>
          <cell r="G217">
            <v>69158</v>
          </cell>
        </row>
        <row r="218">
          <cell r="A218" t="str">
            <v>701</v>
          </cell>
          <cell r="B218">
            <v>196</v>
          </cell>
          <cell r="C218" t="str">
            <v>7</v>
          </cell>
          <cell r="D218">
            <v>1</v>
          </cell>
          <cell r="E218" t="str">
            <v>ТЕПЛОВОЗ ТЭМ-2У</v>
          </cell>
          <cell r="F218" t="str">
            <v>072000</v>
          </cell>
          <cell r="G218">
            <v>11666667</v>
          </cell>
          <cell r="I218" t="str">
            <v>00039845</v>
          </cell>
          <cell r="J218" t="str">
            <v>00102</v>
          </cell>
          <cell r="K218">
            <v>11666667</v>
          </cell>
          <cell r="L218">
            <v>15</v>
          </cell>
          <cell r="M218" t="str">
            <v>0006</v>
          </cell>
        </row>
        <row r="219">
          <cell r="A219" t="str">
            <v>701</v>
          </cell>
          <cell r="B219">
            <v>197</v>
          </cell>
          <cell r="C219" t="str">
            <v>7</v>
          </cell>
          <cell r="D219">
            <v>1</v>
          </cell>
          <cell r="E219" t="str">
            <v>ВАГОН  ВГ-4</v>
          </cell>
          <cell r="F219" t="str">
            <v>102000</v>
          </cell>
          <cell r="G219">
            <v>266000</v>
          </cell>
          <cell r="I219" t="str">
            <v>00040001</v>
          </cell>
          <cell r="J219" t="str">
            <v>00102</v>
          </cell>
          <cell r="K219">
            <v>266000</v>
          </cell>
          <cell r="L219">
            <v>15</v>
          </cell>
          <cell r="M219" t="str">
            <v>2400</v>
          </cell>
        </row>
        <row r="220">
          <cell r="A220" t="str">
            <v>701</v>
          </cell>
          <cell r="B220">
            <v>198</v>
          </cell>
          <cell r="C220" t="str">
            <v>7</v>
          </cell>
          <cell r="D220">
            <v>1</v>
          </cell>
          <cell r="E220" t="str">
            <v>ВАГОН  ВГ-4</v>
          </cell>
          <cell r="F220" t="str">
            <v>102000</v>
          </cell>
          <cell r="G220">
            <v>266000</v>
          </cell>
          <cell r="I220" t="str">
            <v>00040002</v>
          </cell>
          <cell r="J220" t="str">
            <v>00102</v>
          </cell>
          <cell r="K220">
            <v>266000</v>
          </cell>
          <cell r="L220">
            <v>15</v>
          </cell>
          <cell r="M220" t="str">
            <v>2400</v>
          </cell>
        </row>
        <row r="221">
          <cell r="A221" t="str">
            <v>701</v>
          </cell>
          <cell r="B221">
            <v>199</v>
          </cell>
          <cell r="C221" t="str">
            <v>7</v>
          </cell>
          <cell r="D221">
            <v>1</v>
          </cell>
          <cell r="E221" t="str">
            <v>ВАГОН  ВГ-4</v>
          </cell>
          <cell r="F221" t="str">
            <v>102000</v>
          </cell>
          <cell r="G221">
            <v>266000</v>
          </cell>
          <cell r="I221" t="str">
            <v>00040003</v>
          </cell>
          <cell r="J221" t="str">
            <v>00102</v>
          </cell>
          <cell r="K221">
            <v>266000</v>
          </cell>
          <cell r="L221">
            <v>15</v>
          </cell>
          <cell r="M221" t="str">
            <v>2400</v>
          </cell>
        </row>
        <row r="222">
          <cell r="A222" t="str">
            <v>701</v>
          </cell>
          <cell r="B222">
            <v>200</v>
          </cell>
          <cell r="C222" t="str">
            <v>7</v>
          </cell>
          <cell r="D222">
            <v>1</v>
          </cell>
          <cell r="E222" t="str">
            <v>ВАГОН  ВГ-4</v>
          </cell>
          <cell r="F222" t="str">
            <v>102000</v>
          </cell>
          <cell r="G222">
            <v>266000</v>
          </cell>
          <cell r="I222" t="str">
            <v>00040004</v>
          </cell>
          <cell r="J222" t="str">
            <v>00102</v>
          </cell>
          <cell r="K222">
            <v>266000</v>
          </cell>
          <cell r="L222">
            <v>15</v>
          </cell>
          <cell r="M222" t="str">
            <v>2400</v>
          </cell>
        </row>
        <row r="223">
          <cell r="A223" t="str">
            <v>701</v>
          </cell>
          <cell r="B223">
            <v>201</v>
          </cell>
          <cell r="C223" t="str">
            <v>7</v>
          </cell>
          <cell r="D223">
            <v>1</v>
          </cell>
          <cell r="E223" t="str">
            <v>ВАГОН  ВГ-4</v>
          </cell>
          <cell r="F223" t="str">
            <v>102000</v>
          </cell>
          <cell r="G223">
            <v>266000</v>
          </cell>
          <cell r="I223" t="str">
            <v>00040005</v>
          </cell>
          <cell r="J223" t="str">
            <v>00102</v>
          </cell>
          <cell r="K223">
            <v>266000</v>
          </cell>
          <cell r="L223">
            <v>15</v>
          </cell>
          <cell r="M223" t="str">
            <v>2400</v>
          </cell>
        </row>
        <row r="224">
          <cell r="A224" t="str">
            <v>701</v>
          </cell>
          <cell r="B224">
            <v>202</v>
          </cell>
          <cell r="C224" t="str">
            <v>7</v>
          </cell>
          <cell r="D224">
            <v>1</v>
          </cell>
          <cell r="E224" t="str">
            <v>ВАГОН  ВГ-4</v>
          </cell>
          <cell r="F224" t="str">
            <v>102000</v>
          </cell>
          <cell r="G224">
            <v>266000</v>
          </cell>
          <cell r="I224" t="str">
            <v>00040006</v>
          </cell>
          <cell r="J224" t="str">
            <v>00102</v>
          </cell>
          <cell r="K224">
            <v>266000</v>
          </cell>
          <cell r="L224">
            <v>15</v>
          </cell>
          <cell r="M224" t="str">
            <v>2400</v>
          </cell>
        </row>
        <row r="225">
          <cell r="A225" t="str">
            <v>701</v>
          </cell>
          <cell r="B225">
            <v>203</v>
          </cell>
          <cell r="C225" t="str">
            <v>7</v>
          </cell>
          <cell r="D225">
            <v>1</v>
          </cell>
          <cell r="E225" t="str">
            <v>ВАГОН  ВГ-4</v>
          </cell>
          <cell r="F225" t="str">
            <v>102000</v>
          </cell>
          <cell r="G225">
            <v>266000</v>
          </cell>
          <cell r="I225" t="str">
            <v>00040007</v>
          </cell>
          <cell r="J225" t="str">
            <v>00102</v>
          </cell>
          <cell r="K225">
            <v>266000</v>
          </cell>
          <cell r="L225">
            <v>15</v>
          </cell>
          <cell r="M225" t="str">
            <v>2400</v>
          </cell>
        </row>
        <row r="226">
          <cell r="A226" t="str">
            <v>701</v>
          </cell>
          <cell r="B226">
            <v>204</v>
          </cell>
          <cell r="C226" t="str">
            <v>7</v>
          </cell>
          <cell r="D226">
            <v>1</v>
          </cell>
          <cell r="E226" t="str">
            <v>ВАГОН  ВГ-4</v>
          </cell>
          <cell r="F226" t="str">
            <v>102000</v>
          </cell>
          <cell r="G226">
            <v>266000</v>
          </cell>
          <cell r="I226" t="str">
            <v>00040008</v>
          </cell>
          <cell r="J226" t="str">
            <v>00102</v>
          </cell>
          <cell r="K226">
            <v>266000</v>
          </cell>
          <cell r="L226">
            <v>15</v>
          </cell>
          <cell r="M226" t="str">
            <v>2400</v>
          </cell>
        </row>
        <row r="227">
          <cell r="A227" t="str">
            <v>701</v>
          </cell>
          <cell r="B227">
            <v>205</v>
          </cell>
          <cell r="C227" t="str">
            <v>7</v>
          </cell>
          <cell r="D227">
            <v>1</v>
          </cell>
          <cell r="E227" t="str">
            <v>ВАГОН  ВГ-4</v>
          </cell>
          <cell r="F227" t="str">
            <v>102000</v>
          </cell>
          <cell r="G227">
            <v>266000</v>
          </cell>
          <cell r="I227" t="str">
            <v>00040009</v>
          </cell>
          <cell r="J227" t="str">
            <v>00102</v>
          </cell>
          <cell r="K227">
            <v>266000</v>
          </cell>
          <cell r="L227">
            <v>15</v>
          </cell>
          <cell r="M227" t="str">
            <v>2400</v>
          </cell>
        </row>
        <row r="228">
          <cell r="A228" t="str">
            <v>701</v>
          </cell>
          <cell r="B228">
            <v>206</v>
          </cell>
          <cell r="C228" t="str">
            <v>7</v>
          </cell>
          <cell r="D228">
            <v>1</v>
          </cell>
          <cell r="E228" t="str">
            <v>ВАГОН  ВГ-4</v>
          </cell>
          <cell r="F228" t="str">
            <v>102000</v>
          </cell>
          <cell r="G228">
            <v>266000</v>
          </cell>
          <cell r="I228" t="str">
            <v>00040010</v>
          </cell>
          <cell r="J228" t="str">
            <v>00102</v>
          </cell>
          <cell r="K228">
            <v>266000</v>
          </cell>
          <cell r="L228">
            <v>15</v>
          </cell>
          <cell r="M228" t="str">
            <v>2400</v>
          </cell>
        </row>
        <row r="229">
          <cell r="A229" t="str">
            <v>701</v>
          </cell>
          <cell r="B229">
            <v>207</v>
          </cell>
          <cell r="C229" t="str">
            <v>7</v>
          </cell>
          <cell r="D229">
            <v>1</v>
          </cell>
          <cell r="E229" t="str">
            <v>ВАГОН  ВГ-4</v>
          </cell>
          <cell r="F229" t="str">
            <v>112000</v>
          </cell>
          <cell r="G229">
            <v>177333</v>
          </cell>
          <cell r="I229" t="str">
            <v>00040011</v>
          </cell>
          <cell r="J229" t="str">
            <v>00102</v>
          </cell>
          <cell r="K229">
            <v>177333</v>
          </cell>
          <cell r="L229">
            <v>15</v>
          </cell>
          <cell r="M229" t="str">
            <v>2400</v>
          </cell>
        </row>
        <row r="230">
          <cell r="A230" t="str">
            <v>701</v>
          </cell>
          <cell r="B230">
            <v>208</v>
          </cell>
          <cell r="C230" t="str">
            <v>7</v>
          </cell>
          <cell r="D230">
            <v>1</v>
          </cell>
          <cell r="E230" t="str">
            <v>ВАГОН  ВГ-4</v>
          </cell>
          <cell r="F230" t="str">
            <v>112000</v>
          </cell>
          <cell r="G230">
            <v>177333</v>
          </cell>
          <cell r="I230" t="str">
            <v>00040012</v>
          </cell>
          <cell r="J230" t="str">
            <v>00102</v>
          </cell>
          <cell r="K230">
            <v>177333</v>
          </cell>
          <cell r="L230">
            <v>15</v>
          </cell>
          <cell r="M230" t="str">
            <v>2400</v>
          </cell>
        </row>
        <row r="231">
          <cell r="A231" t="str">
            <v>701</v>
          </cell>
          <cell r="B231">
            <v>209</v>
          </cell>
          <cell r="C231" t="str">
            <v>7</v>
          </cell>
          <cell r="D231">
            <v>1</v>
          </cell>
          <cell r="E231" t="str">
            <v>ВАГОН  ВГ-4</v>
          </cell>
          <cell r="F231" t="str">
            <v>112000</v>
          </cell>
          <cell r="G231">
            <v>177333</v>
          </cell>
          <cell r="I231" t="str">
            <v>00040013</v>
          </cell>
          <cell r="J231" t="str">
            <v>00102</v>
          </cell>
          <cell r="K231">
            <v>177333</v>
          </cell>
          <cell r="L231">
            <v>15</v>
          </cell>
          <cell r="M231" t="str">
            <v>2400</v>
          </cell>
        </row>
        <row r="232">
          <cell r="A232" t="str">
            <v>701</v>
          </cell>
          <cell r="B232">
            <v>210</v>
          </cell>
          <cell r="C232" t="str">
            <v>7</v>
          </cell>
          <cell r="D232">
            <v>1</v>
          </cell>
          <cell r="E232" t="str">
            <v>ВАГОН  ВГ-4</v>
          </cell>
          <cell r="F232" t="str">
            <v>112000</v>
          </cell>
          <cell r="G232">
            <v>177333</v>
          </cell>
          <cell r="I232" t="str">
            <v>00040014</v>
          </cell>
          <cell r="J232" t="str">
            <v>00102</v>
          </cell>
          <cell r="K232">
            <v>177333</v>
          </cell>
          <cell r="L232">
            <v>15</v>
          </cell>
          <cell r="M232" t="str">
            <v>2400</v>
          </cell>
        </row>
        <row r="233">
          <cell r="A233" t="str">
            <v>701</v>
          </cell>
          <cell r="B233">
            <v>211</v>
          </cell>
          <cell r="C233" t="str">
            <v>7</v>
          </cell>
          <cell r="D233">
            <v>1</v>
          </cell>
          <cell r="E233" t="str">
            <v>ВАГОН  ВГ-4</v>
          </cell>
          <cell r="F233" t="str">
            <v>112000</v>
          </cell>
          <cell r="G233">
            <v>177333</v>
          </cell>
          <cell r="I233" t="str">
            <v>00040015</v>
          </cell>
          <cell r="J233" t="str">
            <v>00102</v>
          </cell>
          <cell r="K233">
            <v>177333</v>
          </cell>
          <cell r="L233">
            <v>15</v>
          </cell>
          <cell r="M233" t="str">
            <v>2400</v>
          </cell>
        </row>
        <row r="234">
          <cell r="A234" t="str">
            <v>701</v>
          </cell>
          <cell r="B234">
            <v>212</v>
          </cell>
          <cell r="C234" t="str">
            <v>7</v>
          </cell>
          <cell r="D234">
            <v>1</v>
          </cell>
          <cell r="E234" t="str">
            <v>ВАГОН  ВГ-4</v>
          </cell>
          <cell r="F234" t="str">
            <v>112000</v>
          </cell>
          <cell r="G234">
            <v>177333</v>
          </cell>
          <cell r="I234" t="str">
            <v>00040016</v>
          </cell>
          <cell r="J234" t="str">
            <v>00102</v>
          </cell>
          <cell r="K234">
            <v>177333</v>
          </cell>
          <cell r="L234">
            <v>15</v>
          </cell>
          <cell r="M234" t="str">
            <v>2400</v>
          </cell>
        </row>
        <row r="235">
          <cell r="A235" t="str">
            <v>701</v>
          </cell>
          <cell r="B235">
            <v>213</v>
          </cell>
          <cell r="C235" t="str">
            <v>7</v>
          </cell>
          <cell r="D235">
            <v>1</v>
          </cell>
          <cell r="E235" t="str">
            <v>ВАГОН  ВГ-4</v>
          </cell>
          <cell r="F235" t="str">
            <v>112000</v>
          </cell>
          <cell r="G235">
            <v>177333</v>
          </cell>
          <cell r="I235" t="str">
            <v>00040017</v>
          </cell>
          <cell r="J235" t="str">
            <v>00102</v>
          </cell>
          <cell r="K235">
            <v>177333</v>
          </cell>
          <cell r="L235">
            <v>15</v>
          </cell>
          <cell r="M235" t="str">
            <v>2400</v>
          </cell>
        </row>
        <row r="236">
          <cell r="A236" t="str">
            <v>701</v>
          </cell>
          <cell r="B236">
            <v>214</v>
          </cell>
          <cell r="C236" t="str">
            <v>7</v>
          </cell>
          <cell r="D236">
            <v>1</v>
          </cell>
          <cell r="E236" t="str">
            <v>ВАГОН  ВГ-4</v>
          </cell>
          <cell r="F236" t="str">
            <v>112000</v>
          </cell>
          <cell r="G236">
            <v>177333</v>
          </cell>
          <cell r="I236" t="str">
            <v>00040018</v>
          </cell>
          <cell r="J236" t="str">
            <v>00102</v>
          </cell>
          <cell r="K236">
            <v>177333</v>
          </cell>
          <cell r="L236">
            <v>15</v>
          </cell>
          <cell r="M236" t="str">
            <v>2400</v>
          </cell>
        </row>
        <row r="237">
          <cell r="A237" t="str">
            <v>701</v>
          </cell>
          <cell r="B237">
            <v>215</v>
          </cell>
          <cell r="C237" t="str">
            <v>7</v>
          </cell>
          <cell r="D237">
            <v>1</v>
          </cell>
          <cell r="E237" t="str">
            <v>ВАГОН  ВГ-4</v>
          </cell>
          <cell r="F237" t="str">
            <v>112000</v>
          </cell>
          <cell r="G237">
            <v>177333</v>
          </cell>
          <cell r="I237" t="str">
            <v>00040019</v>
          </cell>
          <cell r="J237" t="str">
            <v>00102</v>
          </cell>
          <cell r="K237">
            <v>177333</v>
          </cell>
          <cell r="L237">
            <v>15</v>
          </cell>
          <cell r="M237" t="str">
            <v>2400</v>
          </cell>
        </row>
        <row r="238">
          <cell r="A238" t="str">
            <v>701</v>
          </cell>
          <cell r="B238">
            <v>216</v>
          </cell>
          <cell r="C238" t="str">
            <v>7</v>
          </cell>
          <cell r="D238">
            <v>1</v>
          </cell>
          <cell r="E238" t="str">
            <v>ВАГОН  ВГ-4</v>
          </cell>
          <cell r="F238" t="str">
            <v>112000</v>
          </cell>
          <cell r="G238">
            <v>177336</v>
          </cell>
          <cell r="I238" t="str">
            <v>00040020</v>
          </cell>
          <cell r="J238" t="str">
            <v>00102</v>
          </cell>
          <cell r="K238">
            <v>177336</v>
          </cell>
          <cell r="L238">
            <v>15</v>
          </cell>
          <cell r="M238" t="str">
            <v>2400</v>
          </cell>
        </row>
        <row r="239">
          <cell r="A239" t="str">
            <v>701</v>
          </cell>
          <cell r="B239">
            <v>217</v>
          </cell>
          <cell r="C239" t="str">
            <v>7</v>
          </cell>
          <cell r="D239">
            <v>1</v>
          </cell>
          <cell r="E239" t="str">
            <v>ВАГОН  ВГ-4</v>
          </cell>
          <cell r="F239" t="str">
            <v>122000</v>
          </cell>
          <cell r="G239">
            <v>221667</v>
          </cell>
          <cell r="I239" t="str">
            <v>00041011</v>
          </cell>
          <cell r="J239" t="str">
            <v>00102</v>
          </cell>
          <cell r="K239">
            <v>221667</v>
          </cell>
          <cell r="L239">
            <v>15</v>
          </cell>
          <cell r="M239" t="str">
            <v>2400</v>
          </cell>
        </row>
        <row r="240">
          <cell r="A240" t="str">
            <v>701</v>
          </cell>
          <cell r="B240">
            <v>218</v>
          </cell>
          <cell r="C240" t="str">
            <v>7</v>
          </cell>
          <cell r="D240">
            <v>1</v>
          </cell>
          <cell r="E240" t="str">
            <v>ВАГОН  ВГ-4</v>
          </cell>
          <cell r="F240" t="str">
            <v>122000</v>
          </cell>
          <cell r="G240">
            <v>221667</v>
          </cell>
          <cell r="I240" t="str">
            <v>00041012</v>
          </cell>
          <cell r="J240" t="str">
            <v>00102</v>
          </cell>
          <cell r="K240">
            <v>221667</v>
          </cell>
          <cell r="L240">
            <v>15</v>
          </cell>
          <cell r="M240" t="str">
            <v>2400</v>
          </cell>
        </row>
        <row r="241">
          <cell r="A241" t="str">
            <v>701</v>
          </cell>
          <cell r="B241">
            <v>219</v>
          </cell>
          <cell r="C241" t="str">
            <v>7</v>
          </cell>
          <cell r="D241">
            <v>1</v>
          </cell>
          <cell r="E241" t="str">
            <v>ВАГОН  ВГ-4</v>
          </cell>
          <cell r="F241" t="str">
            <v>122000</v>
          </cell>
          <cell r="G241">
            <v>221667</v>
          </cell>
          <cell r="I241" t="str">
            <v>00041013</v>
          </cell>
          <cell r="J241" t="str">
            <v>00102</v>
          </cell>
          <cell r="K241">
            <v>221667</v>
          </cell>
          <cell r="L241">
            <v>15</v>
          </cell>
          <cell r="M241" t="str">
            <v>2400</v>
          </cell>
        </row>
        <row r="242">
          <cell r="A242" t="str">
            <v>701</v>
          </cell>
          <cell r="B242">
            <v>220</v>
          </cell>
          <cell r="C242" t="str">
            <v>7</v>
          </cell>
          <cell r="D242">
            <v>1</v>
          </cell>
          <cell r="E242" t="str">
            <v>ВАГОН  ВГ-4</v>
          </cell>
          <cell r="F242" t="str">
            <v>122000</v>
          </cell>
          <cell r="G242">
            <v>221667</v>
          </cell>
          <cell r="I242" t="str">
            <v>00041014</v>
          </cell>
          <cell r="J242" t="str">
            <v>00102</v>
          </cell>
          <cell r="K242">
            <v>221667</v>
          </cell>
          <cell r="L242">
            <v>15</v>
          </cell>
          <cell r="M242" t="str">
            <v>2400</v>
          </cell>
        </row>
        <row r="243">
          <cell r="A243" t="str">
            <v>701</v>
          </cell>
          <cell r="B243">
            <v>221</v>
          </cell>
          <cell r="C243" t="str">
            <v>7</v>
          </cell>
          <cell r="D243">
            <v>1</v>
          </cell>
          <cell r="E243" t="str">
            <v>ВАГОН  ВГ-4</v>
          </cell>
          <cell r="F243" t="str">
            <v>122000</v>
          </cell>
          <cell r="G243">
            <v>221667</v>
          </cell>
          <cell r="I243" t="str">
            <v>00041050</v>
          </cell>
          <cell r="J243" t="str">
            <v>00102</v>
          </cell>
          <cell r="K243">
            <v>221667</v>
          </cell>
          <cell r="L243">
            <v>15</v>
          </cell>
          <cell r="M243" t="str">
            <v>2400</v>
          </cell>
        </row>
        <row r="244">
          <cell r="A244" t="str">
            <v>701</v>
          </cell>
          <cell r="B244">
            <v>222</v>
          </cell>
          <cell r="C244" t="str">
            <v>7</v>
          </cell>
          <cell r="D244">
            <v>1</v>
          </cell>
          <cell r="E244" t="str">
            <v>ВАГОН  ВГ-4</v>
          </cell>
          <cell r="F244" t="str">
            <v>122000</v>
          </cell>
          <cell r="G244">
            <v>221667</v>
          </cell>
          <cell r="I244" t="str">
            <v>00041052</v>
          </cell>
          <cell r="J244" t="str">
            <v>00102</v>
          </cell>
          <cell r="K244">
            <v>221667</v>
          </cell>
          <cell r="L244">
            <v>15</v>
          </cell>
          <cell r="M244" t="str">
            <v>2400</v>
          </cell>
        </row>
        <row r="245">
          <cell r="A245" t="str">
            <v>701</v>
          </cell>
          <cell r="B245">
            <v>223</v>
          </cell>
          <cell r="C245" t="str">
            <v>7</v>
          </cell>
          <cell r="D245">
            <v>1</v>
          </cell>
          <cell r="E245" t="str">
            <v>ВАГОН  ВГ-4</v>
          </cell>
          <cell r="F245" t="str">
            <v>122000</v>
          </cell>
          <cell r="G245">
            <v>221667</v>
          </cell>
          <cell r="I245" t="str">
            <v>00041501</v>
          </cell>
          <cell r="J245" t="str">
            <v>00102</v>
          </cell>
          <cell r="K245">
            <v>221667</v>
          </cell>
          <cell r="L245">
            <v>15</v>
          </cell>
          <cell r="M245" t="str">
            <v>2400</v>
          </cell>
        </row>
        <row r="246">
          <cell r="A246" t="str">
            <v>701</v>
          </cell>
          <cell r="B246">
            <v>224</v>
          </cell>
          <cell r="C246" t="str">
            <v>7</v>
          </cell>
          <cell r="D246">
            <v>1</v>
          </cell>
          <cell r="E246" t="str">
            <v>ВАГОН  ВГ-4</v>
          </cell>
          <cell r="F246" t="str">
            <v>122000</v>
          </cell>
          <cell r="G246">
            <v>221667</v>
          </cell>
          <cell r="I246" t="str">
            <v>00041503</v>
          </cell>
          <cell r="J246" t="str">
            <v>00102</v>
          </cell>
          <cell r="K246">
            <v>221667</v>
          </cell>
          <cell r="L246">
            <v>15</v>
          </cell>
          <cell r="M246" t="str">
            <v>2400</v>
          </cell>
        </row>
        <row r="247">
          <cell r="A247" t="str">
            <v>701</v>
          </cell>
          <cell r="B247">
            <v>225</v>
          </cell>
          <cell r="C247" t="str">
            <v>7</v>
          </cell>
          <cell r="D247">
            <v>1</v>
          </cell>
          <cell r="E247" t="str">
            <v>ВАГОН  ВГ-4</v>
          </cell>
          <cell r="F247" t="str">
            <v>122000</v>
          </cell>
          <cell r="G247">
            <v>221667</v>
          </cell>
          <cell r="I247" t="str">
            <v>00041504</v>
          </cell>
          <cell r="J247" t="str">
            <v>00102</v>
          </cell>
          <cell r="K247">
            <v>221667</v>
          </cell>
          <cell r="L247">
            <v>15</v>
          </cell>
          <cell r="M247" t="str">
            <v>2400</v>
          </cell>
        </row>
        <row r="248">
          <cell r="A248" t="str">
            <v>701</v>
          </cell>
          <cell r="B248">
            <v>226</v>
          </cell>
          <cell r="C248" t="str">
            <v>7</v>
          </cell>
          <cell r="D248">
            <v>1</v>
          </cell>
          <cell r="E248" t="str">
            <v>ВАГОН  ВГ-4</v>
          </cell>
          <cell r="F248" t="str">
            <v>122000</v>
          </cell>
          <cell r="G248">
            <v>221663</v>
          </cell>
          <cell r="I248" t="str">
            <v>00041505</v>
          </cell>
          <cell r="J248" t="str">
            <v>00102</v>
          </cell>
          <cell r="K248">
            <v>221663</v>
          </cell>
          <cell r="L248">
            <v>15</v>
          </cell>
          <cell r="M248" t="str">
            <v>2400</v>
          </cell>
        </row>
        <row r="249">
          <cell r="A249" t="str">
            <v>701</v>
          </cell>
          <cell r="B249">
            <v>227</v>
          </cell>
          <cell r="C249" t="str">
            <v>7</v>
          </cell>
          <cell r="D249">
            <v>1</v>
          </cell>
          <cell r="E249" t="str">
            <v>ЭЛЕКТРОВОЗ  К-14  М-У</v>
          </cell>
          <cell r="F249" t="str">
            <v>122000</v>
          </cell>
          <cell r="G249">
            <v>4000000</v>
          </cell>
          <cell r="I249" t="str">
            <v>00040920</v>
          </cell>
          <cell r="J249" t="str">
            <v>00102</v>
          </cell>
          <cell r="K249">
            <v>4000000</v>
          </cell>
          <cell r="L249">
            <v>15</v>
          </cell>
          <cell r="M249" t="str">
            <v>2400</v>
          </cell>
        </row>
        <row r="250">
          <cell r="A250" t="str">
            <v>701</v>
          </cell>
          <cell r="B250">
            <v>228</v>
          </cell>
          <cell r="C250" t="str">
            <v>7</v>
          </cell>
          <cell r="D250">
            <v>1</v>
          </cell>
          <cell r="E250" t="str">
            <v>ЭЛЕКТРОВОЗ  К-14  М</v>
          </cell>
          <cell r="F250" t="str">
            <v>122000</v>
          </cell>
          <cell r="G250">
            <v>3916667</v>
          </cell>
          <cell r="I250" t="str">
            <v>00040921</v>
          </cell>
          <cell r="J250" t="str">
            <v>00102</v>
          </cell>
          <cell r="K250">
            <v>3916667</v>
          </cell>
          <cell r="L250">
            <v>15</v>
          </cell>
          <cell r="M250" t="str">
            <v>2400</v>
          </cell>
        </row>
        <row r="251">
          <cell r="A251" t="str">
            <v>701</v>
          </cell>
          <cell r="B251">
            <v>229</v>
          </cell>
          <cell r="C251" t="str">
            <v>7</v>
          </cell>
          <cell r="D251">
            <v>1</v>
          </cell>
          <cell r="E251" t="str">
            <v>ВАГОН  ВГ-4</v>
          </cell>
          <cell r="F251" t="str">
            <v>092000</v>
          </cell>
          <cell r="G251">
            <v>266000</v>
          </cell>
          <cell r="I251" t="str">
            <v>00080472</v>
          </cell>
          <cell r="J251" t="str">
            <v>00102</v>
          </cell>
          <cell r="K251">
            <v>266000</v>
          </cell>
          <cell r="L251">
            <v>15</v>
          </cell>
          <cell r="M251" t="str">
            <v>2400</v>
          </cell>
        </row>
        <row r="252">
          <cell r="A252" t="str">
            <v>701</v>
          </cell>
          <cell r="B252">
            <v>230</v>
          </cell>
          <cell r="C252" t="str">
            <v>7</v>
          </cell>
          <cell r="D252">
            <v>1</v>
          </cell>
          <cell r="E252" t="str">
            <v>ВАГОН  ВГ-4</v>
          </cell>
          <cell r="F252" t="str">
            <v>092000</v>
          </cell>
          <cell r="G252">
            <v>266000</v>
          </cell>
          <cell r="I252" t="str">
            <v>00080473</v>
          </cell>
          <cell r="J252" t="str">
            <v>00102</v>
          </cell>
          <cell r="K252">
            <v>266000</v>
          </cell>
          <cell r="L252">
            <v>15</v>
          </cell>
          <cell r="M252" t="str">
            <v>2400</v>
          </cell>
        </row>
        <row r="253">
          <cell r="A253" t="str">
            <v>701</v>
          </cell>
          <cell r="B253">
            <v>231</v>
          </cell>
          <cell r="C253" t="str">
            <v>7</v>
          </cell>
          <cell r="D253">
            <v>1</v>
          </cell>
          <cell r="E253" t="str">
            <v>ВАГОН  ВГ-4</v>
          </cell>
          <cell r="F253" t="str">
            <v>092000</v>
          </cell>
          <cell r="G253">
            <v>266000</v>
          </cell>
          <cell r="I253" t="str">
            <v>00080474</v>
          </cell>
          <cell r="J253" t="str">
            <v>00102</v>
          </cell>
          <cell r="K253">
            <v>266000</v>
          </cell>
          <cell r="L253">
            <v>15</v>
          </cell>
          <cell r="M253" t="str">
            <v>2400</v>
          </cell>
        </row>
        <row r="254">
          <cell r="A254" t="str">
            <v>701</v>
          </cell>
          <cell r="B254">
            <v>232</v>
          </cell>
          <cell r="C254" t="str">
            <v>7</v>
          </cell>
          <cell r="D254">
            <v>1</v>
          </cell>
          <cell r="E254" t="str">
            <v>ВАГОН  ВГ-4</v>
          </cell>
          <cell r="F254" t="str">
            <v>092000</v>
          </cell>
          <cell r="G254">
            <v>266000</v>
          </cell>
          <cell r="I254" t="str">
            <v>00080475</v>
          </cell>
          <cell r="J254" t="str">
            <v>00102</v>
          </cell>
          <cell r="K254">
            <v>266000</v>
          </cell>
          <cell r="L254">
            <v>15</v>
          </cell>
          <cell r="M254" t="str">
            <v>2400</v>
          </cell>
        </row>
        <row r="255">
          <cell r="A255" t="str">
            <v>701</v>
          </cell>
          <cell r="B255">
            <v>233</v>
          </cell>
          <cell r="C255" t="str">
            <v>7</v>
          </cell>
          <cell r="D255">
            <v>1</v>
          </cell>
          <cell r="E255" t="str">
            <v>ВАГОН ВГ-4</v>
          </cell>
          <cell r="F255" t="str">
            <v>092000</v>
          </cell>
          <cell r="G255">
            <v>266000</v>
          </cell>
          <cell r="I255" t="str">
            <v>00080476</v>
          </cell>
          <cell r="J255" t="str">
            <v>00102</v>
          </cell>
          <cell r="K255">
            <v>266000</v>
          </cell>
          <cell r="L255">
            <v>15</v>
          </cell>
          <cell r="M255" t="str">
            <v>2400</v>
          </cell>
        </row>
        <row r="256">
          <cell r="A256" t="str">
            <v>701</v>
          </cell>
          <cell r="B256">
            <v>234</v>
          </cell>
          <cell r="C256" t="str">
            <v>7</v>
          </cell>
          <cell r="D256">
            <v>1</v>
          </cell>
          <cell r="E256" t="str">
            <v>ВАГОН  ВГ-4</v>
          </cell>
          <cell r="F256" t="str">
            <v>092000</v>
          </cell>
          <cell r="G256">
            <v>266000</v>
          </cell>
          <cell r="I256" t="str">
            <v>00080477</v>
          </cell>
          <cell r="J256" t="str">
            <v>00102</v>
          </cell>
          <cell r="K256">
            <v>266000</v>
          </cell>
          <cell r="L256">
            <v>15</v>
          </cell>
          <cell r="M256" t="str">
            <v>2400</v>
          </cell>
        </row>
        <row r="257">
          <cell r="A257" t="str">
            <v>701</v>
          </cell>
          <cell r="B257">
            <v>235</v>
          </cell>
          <cell r="C257" t="str">
            <v>7</v>
          </cell>
          <cell r="D257">
            <v>1</v>
          </cell>
          <cell r="E257" t="str">
            <v>ДУМПКАР ВС-66 ЗАВ.002</v>
          </cell>
          <cell r="F257" t="str">
            <v>092000</v>
          </cell>
          <cell r="G257">
            <v>773229</v>
          </cell>
          <cell r="I257" t="str">
            <v>00041002</v>
          </cell>
          <cell r="J257" t="str">
            <v>00102</v>
          </cell>
          <cell r="K257">
            <v>773229</v>
          </cell>
          <cell r="L257">
            <v>15</v>
          </cell>
          <cell r="M257" t="str">
            <v>0006</v>
          </cell>
        </row>
        <row r="258">
          <cell r="A258" t="str">
            <v>701</v>
          </cell>
          <cell r="B258">
            <v>236</v>
          </cell>
          <cell r="C258" t="str">
            <v>7</v>
          </cell>
          <cell r="D258">
            <v>1</v>
          </cell>
          <cell r="E258" t="str">
            <v>ДУМПКАР ВС-66 ЗАВ.007</v>
          </cell>
          <cell r="F258" t="str">
            <v>092000</v>
          </cell>
          <cell r="G258">
            <v>773229</v>
          </cell>
          <cell r="I258" t="str">
            <v>00041003</v>
          </cell>
          <cell r="J258" t="str">
            <v>00102</v>
          </cell>
          <cell r="K258">
            <v>773229</v>
          </cell>
          <cell r="L258">
            <v>15</v>
          </cell>
          <cell r="M258" t="str">
            <v>0006</v>
          </cell>
        </row>
        <row r="259">
          <cell r="A259" t="str">
            <v>701</v>
          </cell>
          <cell r="B259">
            <v>237</v>
          </cell>
          <cell r="C259" t="str">
            <v>7</v>
          </cell>
          <cell r="D259">
            <v>1</v>
          </cell>
          <cell r="E259" t="str">
            <v>ДУМПКАР ВС-66 ЗАВ.012</v>
          </cell>
          <cell r="F259" t="str">
            <v>092000</v>
          </cell>
          <cell r="G259">
            <v>773229</v>
          </cell>
          <cell r="I259" t="str">
            <v>00041004</v>
          </cell>
          <cell r="J259" t="str">
            <v>00102</v>
          </cell>
          <cell r="K259">
            <v>773229</v>
          </cell>
          <cell r="L259">
            <v>15</v>
          </cell>
          <cell r="M259" t="str">
            <v>0006</v>
          </cell>
        </row>
        <row r="260">
          <cell r="A260" t="str">
            <v>701</v>
          </cell>
          <cell r="B260">
            <v>238</v>
          </cell>
          <cell r="C260" t="str">
            <v>7</v>
          </cell>
          <cell r="D260">
            <v>1</v>
          </cell>
          <cell r="E260" t="str">
            <v>ДУМПКАР ВС-66 ЗАВ.029</v>
          </cell>
          <cell r="F260" t="str">
            <v>092000</v>
          </cell>
          <cell r="G260">
            <v>773229</v>
          </cell>
          <cell r="I260" t="str">
            <v>00041005</v>
          </cell>
          <cell r="J260" t="str">
            <v>00102</v>
          </cell>
          <cell r="K260">
            <v>773229</v>
          </cell>
          <cell r="L260">
            <v>15</v>
          </cell>
          <cell r="M260" t="str">
            <v>0006</v>
          </cell>
        </row>
        <row r="261">
          <cell r="A261" t="str">
            <v>701</v>
          </cell>
          <cell r="B261">
            <v>239</v>
          </cell>
          <cell r="C261" t="str">
            <v>7</v>
          </cell>
          <cell r="D261">
            <v>1</v>
          </cell>
          <cell r="E261" t="str">
            <v>ДУМПКАР ВС-66 ЗАВ.030</v>
          </cell>
          <cell r="F261" t="str">
            <v>092000</v>
          </cell>
          <cell r="G261">
            <v>773229</v>
          </cell>
          <cell r="I261" t="str">
            <v>00041006</v>
          </cell>
          <cell r="J261" t="str">
            <v>00102</v>
          </cell>
          <cell r="K261">
            <v>773229</v>
          </cell>
          <cell r="L261">
            <v>15</v>
          </cell>
          <cell r="M261" t="str">
            <v>0006</v>
          </cell>
        </row>
        <row r="262">
          <cell r="A262" t="str">
            <v>701</v>
          </cell>
          <cell r="B262">
            <v>240</v>
          </cell>
          <cell r="C262" t="str">
            <v>7</v>
          </cell>
          <cell r="D262">
            <v>1</v>
          </cell>
          <cell r="E262" t="str">
            <v>ДУМПКАР ВС-66 ЗАВ.061</v>
          </cell>
          <cell r="F262" t="str">
            <v>092000</v>
          </cell>
          <cell r="G262">
            <v>773229</v>
          </cell>
          <cell r="I262" t="str">
            <v>00041007</v>
          </cell>
          <cell r="J262" t="str">
            <v>00102</v>
          </cell>
          <cell r="K262">
            <v>773229</v>
          </cell>
          <cell r="L262">
            <v>15</v>
          </cell>
          <cell r="M262" t="str">
            <v>0006</v>
          </cell>
        </row>
        <row r="263">
          <cell r="A263" t="str">
            <v>701</v>
          </cell>
          <cell r="B263">
            <v>241</v>
          </cell>
          <cell r="C263" t="str">
            <v>7</v>
          </cell>
          <cell r="D263">
            <v>1</v>
          </cell>
          <cell r="E263" t="str">
            <v>ДУМПКАР ВС-66 ЗАВ.062</v>
          </cell>
          <cell r="F263" t="str">
            <v>092000</v>
          </cell>
          <cell r="G263">
            <v>773229</v>
          </cell>
          <cell r="I263" t="str">
            <v>00041008</v>
          </cell>
          <cell r="J263" t="str">
            <v>00102</v>
          </cell>
          <cell r="K263">
            <v>773229</v>
          </cell>
          <cell r="L263">
            <v>15</v>
          </cell>
          <cell r="M263" t="str">
            <v>0006</v>
          </cell>
        </row>
        <row r="264">
          <cell r="A264" t="str">
            <v>701</v>
          </cell>
          <cell r="B264">
            <v>242</v>
          </cell>
          <cell r="C264" t="str">
            <v>7</v>
          </cell>
          <cell r="D264">
            <v>1</v>
          </cell>
          <cell r="E264" t="str">
            <v>ДУМПКАР ВС-66 ЗАВ.063</v>
          </cell>
          <cell r="F264" t="str">
            <v>092000</v>
          </cell>
          <cell r="G264">
            <v>773229</v>
          </cell>
          <cell r="I264" t="str">
            <v>00041009</v>
          </cell>
          <cell r="J264" t="str">
            <v>00102</v>
          </cell>
          <cell r="K264">
            <v>773229</v>
          </cell>
          <cell r="L264">
            <v>15</v>
          </cell>
          <cell r="M264" t="str">
            <v>0006</v>
          </cell>
        </row>
        <row r="265">
          <cell r="A265" t="str">
            <v>701</v>
          </cell>
          <cell r="B265">
            <v>243</v>
          </cell>
          <cell r="C265" t="str">
            <v>7</v>
          </cell>
          <cell r="D265">
            <v>1</v>
          </cell>
          <cell r="E265" t="str">
            <v>ДУМПКАР ВС-66 ЗАВ.080</v>
          </cell>
          <cell r="F265" t="str">
            <v>092000</v>
          </cell>
          <cell r="G265">
            <v>773229</v>
          </cell>
          <cell r="I265" t="str">
            <v>00041010</v>
          </cell>
          <cell r="J265" t="str">
            <v>00102</v>
          </cell>
          <cell r="K265">
            <v>773229</v>
          </cell>
          <cell r="L265">
            <v>15</v>
          </cell>
          <cell r="M265" t="str">
            <v>0006</v>
          </cell>
        </row>
        <row r="266">
          <cell r="A266" t="str">
            <v>701</v>
          </cell>
          <cell r="B266">
            <v>244</v>
          </cell>
          <cell r="C266" t="str">
            <v>7</v>
          </cell>
          <cell r="D266">
            <v>1</v>
          </cell>
          <cell r="E266" t="str">
            <v>ДУМПКАР ВС-66 ЗАВ.081</v>
          </cell>
          <cell r="F266" t="str">
            <v>092000</v>
          </cell>
          <cell r="G266">
            <v>773229</v>
          </cell>
          <cell r="I266" t="str">
            <v>00041011</v>
          </cell>
          <cell r="J266" t="str">
            <v>00102</v>
          </cell>
          <cell r="K266">
            <v>773229</v>
          </cell>
          <cell r="L266">
            <v>15</v>
          </cell>
          <cell r="M266" t="str">
            <v>0006</v>
          </cell>
        </row>
        <row r="267">
          <cell r="A267" t="str">
            <v>701</v>
          </cell>
          <cell r="B267">
            <v>245</v>
          </cell>
          <cell r="C267" t="str">
            <v>7</v>
          </cell>
          <cell r="D267">
            <v>1</v>
          </cell>
          <cell r="E267" t="str">
            <v>ДУМПКАР ВС-66 ЗАВ.084</v>
          </cell>
          <cell r="F267" t="str">
            <v>092000</v>
          </cell>
          <cell r="G267">
            <v>773229</v>
          </cell>
          <cell r="I267" t="str">
            <v>00041012</v>
          </cell>
          <cell r="J267" t="str">
            <v>00102</v>
          </cell>
          <cell r="K267">
            <v>773229</v>
          </cell>
          <cell r="L267">
            <v>15</v>
          </cell>
          <cell r="M267" t="str">
            <v>0006</v>
          </cell>
        </row>
        <row r="268">
          <cell r="A268" t="str">
            <v>701</v>
          </cell>
          <cell r="B268">
            <v>246</v>
          </cell>
          <cell r="C268" t="str">
            <v>7</v>
          </cell>
          <cell r="D268">
            <v>1</v>
          </cell>
          <cell r="E268" t="str">
            <v>ДУМПКАР ВС-66 ЗАВ.086</v>
          </cell>
          <cell r="F268" t="str">
            <v>092000</v>
          </cell>
          <cell r="G268">
            <v>773229</v>
          </cell>
          <cell r="I268" t="str">
            <v>00041013</v>
          </cell>
          <cell r="J268" t="str">
            <v>00102</v>
          </cell>
          <cell r="K268">
            <v>773229</v>
          </cell>
          <cell r="L268">
            <v>15</v>
          </cell>
          <cell r="M268" t="str">
            <v>0006</v>
          </cell>
        </row>
        <row r="269">
          <cell r="A269" t="str">
            <v>701</v>
          </cell>
          <cell r="B269">
            <v>247</v>
          </cell>
          <cell r="C269" t="str">
            <v>7</v>
          </cell>
          <cell r="D269">
            <v>1</v>
          </cell>
          <cell r="E269" t="str">
            <v>ДУМПКАР ВС-66 ЗАВ.087</v>
          </cell>
          <cell r="F269" t="str">
            <v>092000</v>
          </cell>
          <cell r="G269">
            <v>773229</v>
          </cell>
          <cell r="I269" t="str">
            <v>00041014</v>
          </cell>
          <cell r="J269" t="str">
            <v>00102</v>
          </cell>
          <cell r="K269">
            <v>773229</v>
          </cell>
          <cell r="L269">
            <v>15</v>
          </cell>
          <cell r="M269" t="str">
            <v>0006</v>
          </cell>
        </row>
        <row r="270">
          <cell r="A270" t="str">
            <v>701</v>
          </cell>
          <cell r="B270">
            <v>248</v>
          </cell>
          <cell r="C270" t="str">
            <v>7</v>
          </cell>
          <cell r="D270">
            <v>1</v>
          </cell>
          <cell r="E270" t="str">
            <v>ДУМПКАР ВС-66 ЗАВ.089</v>
          </cell>
          <cell r="F270" t="str">
            <v>092000</v>
          </cell>
          <cell r="G270">
            <v>773231.52</v>
          </cell>
          <cell r="I270" t="str">
            <v>00041015</v>
          </cell>
          <cell r="J270" t="str">
            <v>00102</v>
          </cell>
          <cell r="K270">
            <v>773231.52</v>
          </cell>
          <cell r="L270">
            <v>15</v>
          </cell>
          <cell r="M270" t="str">
            <v>0006</v>
          </cell>
        </row>
      </sheetData>
      <sheetData sheetId="1"/>
      <sheetData sheetId="2"/>
      <sheetData sheetId="3"/>
      <sheetData sheetId="4"/>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плата по версии ВЖ"/>
    </sheetNames>
    <definedNames>
      <definedName name="calcCAS" refersTo="#ССЫЛКА!"/>
    </definedNames>
    <sheetDataSet>
      <sheetData sheetId="0"/>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ДРБ (29.02)"/>
      <sheetName val="ФДРБ (01.03)"/>
      <sheetName val="прав.долг к ВВП, тг"/>
      <sheetName val="долг.нагрузка (2)"/>
      <sheetName val="Лист3"/>
      <sheetName val="исполнение ГГ (2)"/>
      <sheetName val="сборы от платности"/>
      <sheetName val="Лист1"/>
      <sheetName val="БАКАД"/>
      <sheetName val="Лист1 (2)"/>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прогноз 2020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7-3112"/>
      <sheetName val="0101-0307"/>
      <sheetName val="список"/>
      <sheetName val="с ф-ми"/>
      <sheetName val="стр-ра КПН"/>
      <sheetName val="Лист1"/>
      <sheetName val="По сырьевикам за 2015 год"/>
    </sheetNames>
    <definedNames>
      <definedName name="Eeno1"/>
      <definedName name="Ëèñò1"/>
      <definedName name="Лист1"/>
    </definedNames>
    <sheetDataSet>
      <sheetData sheetId="0"/>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4"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EEB9"/>
    <pageSetUpPr fitToPage="1"/>
  </sheetPr>
  <dimension ref="A1:J42"/>
  <sheetViews>
    <sheetView topLeftCell="A4" zoomScaleNormal="100" zoomScaleSheetLayoutView="80" workbookViewId="0">
      <selection activeCell="G24" sqref="G24"/>
    </sheetView>
  </sheetViews>
  <sheetFormatPr defaultColWidth="9.140625" defaultRowHeight="14.25"/>
  <cols>
    <col min="1" max="1" width="36.42578125" style="1" customWidth="1"/>
    <col min="2" max="5" width="16.28515625" style="2" customWidth="1"/>
    <col min="6" max="6" width="16.140625" style="2" customWidth="1"/>
    <col min="7" max="7" width="16" style="2" customWidth="1"/>
    <col min="8" max="8" width="41.5703125" style="1" customWidth="1"/>
    <col min="9" max="16384" width="9.140625" style="1"/>
  </cols>
  <sheetData>
    <row r="1" spans="1:10" s="4" customFormat="1" ht="15">
      <c r="A1" s="127" t="s">
        <v>157</v>
      </c>
      <c r="B1" s="132"/>
      <c r="C1" s="132"/>
      <c r="D1" s="132"/>
      <c r="E1" s="132"/>
      <c r="F1" s="132"/>
      <c r="G1" s="132"/>
      <c r="H1" s="133" t="s">
        <v>158</v>
      </c>
      <c r="I1" s="127"/>
      <c r="J1" s="127"/>
    </row>
    <row r="2" spans="1:10">
      <c r="A2" s="124"/>
      <c r="B2" s="124"/>
      <c r="C2" s="124"/>
      <c r="D2" s="124"/>
      <c r="E2" s="124"/>
      <c r="F2" s="199"/>
      <c r="G2" s="251"/>
      <c r="H2" s="125"/>
      <c r="I2" s="124"/>
      <c r="J2" s="124"/>
    </row>
    <row r="3" spans="1:10" ht="15">
      <c r="A3" s="1507" t="s">
        <v>366</v>
      </c>
      <c r="B3" s="1507"/>
      <c r="C3" s="1507"/>
      <c r="D3" s="1507"/>
      <c r="E3" s="1507"/>
      <c r="F3" s="1507"/>
      <c r="G3" s="1507"/>
      <c r="H3" s="1507"/>
      <c r="I3" s="124"/>
      <c r="J3" s="124"/>
    </row>
    <row r="4" spans="1:10" ht="15">
      <c r="A4" s="1507" t="s">
        <v>381</v>
      </c>
      <c r="B4" s="1507"/>
      <c r="C4" s="1507"/>
      <c r="D4" s="1507"/>
      <c r="E4" s="1507"/>
      <c r="F4" s="1507"/>
      <c r="G4" s="1507"/>
      <c r="H4" s="1507"/>
      <c r="I4" s="124"/>
      <c r="J4" s="124"/>
    </row>
    <row r="5" spans="1:10">
      <c r="H5" s="125"/>
    </row>
    <row r="6" spans="1:10" ht="79.5" customHeight="1">
      <c r="A6" s="130" t="s">
        <v>382</v>
      </c>
      <c r="B6" s="130" t="s">
        <v>1663</v>
      </c>
      <c r="C6" s="130" t="s">
        <v>1735</v>
      </c>
      <c r="D6" s="130" t="s">
        <v>2039</v>
      </c>
      <c r="E6" s="130" t="s">
        <v>3076</v>
      </c>
      <c r="F6" s="130" t="s">
        <v>3077</v>
      </c>
      <c r="G6" s="302" t="s">
        <v>3459</v>
      </c>
      <c r="H6" s="130" t="s">
        <v>269</v>
      </c>
      <c r="I6" s="124"/>
      <c r="J6" s="124"/>
    </row>
    <row r="7" spans="1:10" s="16" customFormat="1" ht="15">
      <c r="A7" s="134">
        <v>1</v>
      </c>
      <c r="B7" s="134">
        <v>2</v>
      </c>
      <c r="C7" s="134">
        <v>3</v>
      </c>
      <c r="D7" s="134">
        <v>4</v>
      </c>
      <c r="E7" s="134">
        <v>5</v>
      </c>
      <c r="F7" s="134">
        <v>6</v>
      </c>
      <c r="G7" s="303">
        <v>7</v>
      </c>
      <c r="H7" s="134">
        <v>8</v>
      </c>
      <c r="I7" s="129"/>
      <c r="J7" s="128"/>
    </row>
    <row r="8" spans="1:10" ht="30">
      <c r="A8" s="221" t="s">
        <v>1294</v>
      </c>
      <c r="B8" s="274">
        <v>69532.626499999998</v>
      </c>
      <c r="C8" s="274">
        <v>70649</v>
      </c>
      <c r="D8" s="275">
        <v>83951.587</v>
      </c>
      <c r="E8" s="276">
        <v>65487.796999999999</v>
      </c>
      <c r="F8" s="277">
        <v>120561.09639999999</v>
      </c>
      <c r="G8" s="276">
        <v>52342.740299999998</v>
      </c>
      <c r="H8" s="223" t="s">
        <v>3390</v>
      </c>
      <c r="I8" s="124"/>
      <c r="J8" s="124"/>
    </row>
    <row r="9" spans="1:10" ht="28.5">
      <c r="A9" s="224" t="s">
        <v>316</v>
      </c>
      <c r="B9" s="272">
        <v>104.5</v>
      </c>
      <c r="C9" s="272">
        <v>97.5</v>
      </c>
      <c r="D9" s="272">
        <v>103.3</v>
      </c>
      <c r="E9" s="272">
        <v>103</v>
      </c>
      <c r="F9" s="271">
        <v>105.1</v>
      </c>
      <c r="G9" s="272">
        <v>103.2</v>
      </c>
      <c r="H9" s="225" t="s">
        <v>170</v>
      </c>
      <c r="I9" s="124"/>
      <c r="J9" s="124"/>
    </row>
    <row r="10" spans="1:10" ht="45">
      <c r="A10" s="226" t="s">
        <v>125</v>
      </c>
      <c r="B10" s="274">
        <v>29380.342000000001</v>
      </c>
      <c r="C10" s="274">
        <v>26743.4</v>
      </c>
      <c r="D10" s="274">
        <v>37047.599999999999</v>
      </c>
      <c r="E10" s="274">
        <v>4157.3999999999996</v>
      </c>
      <c r="F10" s="278">
        <v>46401.716</v>
      </c>
      <c r="G10" s="1504">
        <v>36003.300000000003</v>
      </c>
      <c r="H10" s="227" t="s">
        <v>3441</v>
      </c>
      <c r="I10" s="199"/>
      <c r="J10" s="124"/>
    </row>
    <row r="11" spans="1:10" ht="28.5">
      <c r="A11" s="224" t="s">
        <v>1286</v>
      </c>
      <c r="B11" s="273">
        <v>104.1</v>
      </c>
      <c r="C11" s="273">
        <v>99.3</v>
      </c>
      <c r="D11" s="273">
        <v>103.8</v>
      </c>
      <c r="E11" s="272">
        <v>97.2</v>
      </c>
      <c r="F11" s="279">
        <v>104.3</v>
      </c>
      <c r="G11" s="271">
        <v>103.1</v>
      </c>
      <c r="H11" s="224" t="s">
        <v>170</v>
      </c>
      <c r="I11" s="124"/>
      <c r="J11" s="124"/>
    </row>
    <row r="12" spans="1:10" ht="30">
      <c r="A12" s="226" t="s">
        <v>1285</v>
      </c>
      <c r="B12" s="274">
        <v>12758.4791813212</v>
      </c>
      <c r="C12" s="274">
        <v>14521.190822991701</v>
      </c>
      <c r="D12" s="274">
        <v>15847.4311455485</v>
      </c>
      <c r="E12" s="228">
        <v>20248.100503050198</v>
      </c>
      <c r="F12" s="229">
        <v>24917.246139964998</v>
      </c>
      <c r="G12" s="274">
        <f>'табл 2 '!C8/1000</f>
        <v>18986.343215934801</v>
      </c>
      <c r="H12" s="222" t="s">
        <v>594</v>
      </c>
      <c r="I12" s="124"/>
      <c r="J12" s="124"/>
    </row>
    <row r="13" spans="1:10">
      <c r="A13" s="224" t="s">
        <v>71</v>
      </c>
      <c r="B13" s="272">
        <v>18.50224080915071</v>
      </c>
      <c r="C13" s="273">
        <v>20.535071255932973</v>
      </c>
      <c r="D13" s="273">
        <f>D12/D8*100</f>
        <v>18.876869052574911</v>
      </c>
      <c r="E13" s="272">
        <f>E12/E8*100</f>
        <v>30.918890893596863</v>
      </c>
      <c r="F13" s="238"/>
      <c r="G13" s="272">
        <f>G12/G8*100</f>
        <v>36.273116590983683</v>
      </c>
      <c r="H13" s="230" t="s">
        <v>72</v>
      </c>
      <c r="I13" s="124"/>
      <c r="J13" s="124"/>
    </row>
    <row r="14" spans="1:10" ht="30">
      <c r="A14" s="226" t="s">
        <v>1287</v>
      </c>
      <c r="B14" s="274">
        <v>13535.5813367589</v>
      </c>
      <c r="C14" s="274">
        <v>16725.0967178885</v>
      </c>
      <c r="D14" s="274">
        <v>17951.8884159763</v>
      </c>
      <c r="E14" s="228">
        <v>21532.543314361501</v>
      </c>
      <c r="F14" s="229">
        <v>26760.0002949759</v>
      </c>
      <c r="G14" s="274">
        <f>'табл 2 '!C18/1000</f>
        <v>20731.911059641599</v>
      </c>
      <c r="H14" s="227" t="s">
        <v>390</v>
      </c>
      <c r="I14" s="124"/>
      <c r="J14" s="174"/>
    </row>
    <row r="15" spans="1:10">
      <c r="A15" s="224" t="s">
        <v>71</v>
      </c>
      <c r="B15" s="272">
        <v>19.629187916943025</v>
      </c>
      <c r="C15" s="273">
        <v>23.651714039899396</v>
      </c>
      <c r="D15" s="273">
        <f>D14/D8*100</f>
        <v>21.383620080911992</v>
      </c>
      <c r="E15" s="272">
        <f>E14/E8*100</f>
        <v>32.880237694301279</v>
      </c>
      <c r="F15" s="279">
        <v>35.421742827793281</v>
      </c>
      <c r="G15" s="272">
        <f>G14/G8*100</f>
        <v>39.607997099153785</v>
      </c>
      <c r="H15" s="230" t="s">
        <v>72</v>
      </c>
      <c r="I15" s="124"/>
      <c r="J15" s="124"/>
    </row>
    <row r="16" spans="1:10" ht="30">
      <c r="A16" s="226" t="s">
        <v>218</v>
      </c>
      <c r="B16" s="274">
        <v>262.88083721708</v>
      </c>
      <c r="C16" s="274">
        <v>261.98101280973998</v>
      </c>
      <c r="D16" s="274">
        <v>267.33754014599998</v>
      </c>
      <c r="E16" s="228">
        <v>592.68034410270002</v>
      </c>
      <c r="F16" s="229">
        <v>466.44174364585001</v>
      </c>
      <c r="G16" s="274">
        <f>'табл 2 '!C34/1000</f>
        <v>152.74818034521999</v>
      </c>
      <c r="H16" s="227" t="s">
        <v>1284</v>
      </c>
      <c r="I16" s="124"/>
      <c r="J16" s="124"/>
    </row>
    <row r="17" spans="1:10">
      <c r="A17" s="224" t="s">
        <v>71</v>
      </c>
      <c r="B17" s="272">
        <v>0.38122761225510615</v>
      </c>
      <c r="C17" s="273">
        <v>0.37047917290857124</v>
      </c>
      <c r="D17" s="273">
        <f>D16/D8*100</f>
        <v>0.31844250918806333</v>
      </c>
      <c r="E17" s="272">
        <f>E16/E8*100</f>
        <v>0.90502409800515959</v>
      </c>
      <c r="F17" s="279">
        <v>0.61742075132460894</v>
      </c>
      <c r="G17" s="272">
        <f>G16/G8*100</f>
        <v>0.29182304837261264</v>
      </c>
      <c r="H17" s="230" t="s">
        <v>72</v>
      </c>
    </row>
    <row r="18" spans="1:10" ht="45">
      <c r="A18" s="226" t="s">
        <v>44</v>
      </c>
      <c r="B18" s="274">
        <v>245.32372572150001</v>
      </c>
      <c r="C18" s="274">
        <v>340.26326216006998</v>
      </c>
      <c r="D18" s="274">
        <v>163.01136251599999</v>
      </c>
      <c r="E18" s="228">
        <v>292.00158021805998</v>
      </c>
      <c r="F18" s="229">
        <v>501.90469625404</v>
      </c>
      <c r="G18" s="274">
        <f>'табл 2 '!C37/1000</f>
        <v>159.63995312192</v>
      </c>
      <c r="H18" s="231" t="s">
        <v>135</v>
      </c>
    </row>
    <row r="19" spans="1:10">
      <c r="A19" s="224" t="s">
        <v>71</v>
      </c>
      <c r="B19" s="272">
        <v>0.35576643461883167</v>
      </c>
      <c r="C19" s="273">
        <v>0.48118163444075501</v>
      </c>
      <c r="D19" s="273">
        <f>D18/D8*100</f>
        <v>0.19417305656890083</v>
      </c>
      <c r="E19" s="272">
        <f>E18/E8*100</f>
        <v>0.44588701039685302</v>
      </c>
      <c r="F19" s="279">
        <v>0.66436243941709261</v>
      </c>
      <c r="G19" s="272">
        <f>G18/G8*100</f>
        <v>0.30498967422597861</v>
      </c>
      <c r="H19" s="230" t="s">
        <v>72</v>
      </c>
    </row>
    <row r="20" spans="1:10" ht="30">
      <c r="A20" s="226" t="s">
        <v>121</v>
      </c>
      <c r="B20" s="274">
        <v>-1285.3067183763001</v>
      </c>
      <c r="C20" s="274">
        <v>-2806.1501698669999</v>
      </c>
      <c r="D20" s="274">
        <v>-2534.8061730890004</v>
      </c>
      <c r="E20" s="274">
        <v>-2169.1247356321201</v>
      </c>
      <c r="F20" s="467">
        <v>-2811.1005949107998</v>
      </c>
      <c r="G20" s="274">
        <f>'табл 2 '!C40/1000</f>
        <v>-2057.95597717398</v>
      </c>
      <c r="H20" s="231" t="s">
        <v>535</v>
      </c>
    </row>
    <row r="21" spans="1:10">
      <c r="A21" s="224" t="s">
        <v>71</v>
      </c>
      <c r="B21" s="272">
        <v>-1.8639411546662821</v>
      </c>
      <c r="C21" s="273">
        <v>-3.9683035913163001</v>
      </c>
      <c r="D21" s="273">
        <f>D20/D8*100</f>
        <v>-3.0193665940930936</v>
      </c>
      <c r="E21" s="272">
        <f>E20/E8*100</f>
        <v>-3.312257909106517</v>
      </c>
      <c r="F21" s="279">
        <v>-3.7210045305822268</v>
      </c>
      <c r="G21" s="272">
        <f>G20/G8*100</f>
        <v>-3.9316932307687762</v>
      </c>
      <c r="H21" s="224" t="s">
        <v>72</v>
      </c>
    </row>
    <row r="22" spans="1:10" ht="45">
      <c r="A22" s="226" t="s">
        <v>3440</v>
      </c>
      <c r="B22" s="273">
        <v>105.4</v>
      </c>
      <c r="C22" s="273">
        <v>107.5</v>
      </c>
      <c r="D22" s="273">
        <v>108.4</v>
      </c>
      <c r="E22" s="272">
        <v>120.3</v>
      </c>
      <c r="F22" s="279">
        <v>109.5</v>
      </c>
      <c r="G22" s="274">
        <v>108.5</v>
      </c>
      <c r="H22" s="227" t="s">
        <v>3461</v>
      </c>
    </row>
    <row r="23" spans="1:10" ht="42.75">
      <c r="A23" s="224" t="s">
        <v>1288</v>
      </c>
      <c r="B23" s="273">
        <v>105.3</v>
      </c>
      <c r="C23" s="273">
        <v>106.8</v>
      </c>
      <c r="D23" s="273">
        <v>108</v>
      </c>
      <c r="E23" s="272">
        <v>115</v>
      </c>
      <c r="F23" s="279"/>
      <c r="G23" s="272">
        <v>108.5</v>
      </c>
      <c r="H23" s="230" t="s">
        <v>2288</v>
      </c>
    </row>
    <row r="24" spans="1:10" ht="45">
      <c r="A24" s="227" t="s">
        <v>1289</v>
      </c>
      <c r="B24" s="280">
        <v>186815</v>
      </c>
      <c r="C24" s="280">
        <v>220848</v>
      </c>
      <c r="D24" s="280">
        <v>268051</v>
      </c>
      <c r="E24" s="281">
        <v>303055</v>
      </c>
      <c r="F24" s="282">
        <v>350542</v>
      </c>
      <c r="G24" s="281">
        <v>403251</v>
      </c>
      <c r="H24" s="227" t="s">
        <v>3389</v>
      </c>
    </row>
    <row r="25" spans="1:10" ht="28.5">
      <c r="A25" s="224" t="s">
        <v>1290</v>
      </c>
      <c r="B25" s="283">
        <v>114.8</v>
      </c>
      <c r="C25" s="283">
        <v>104.4</v>
      </c>
      <c r="D25" s="272">
        <v>115.3</v>
      </c>
      <c r="E25" s="272">
        <v>112.2</v>
      </c>
      <c r="F25" s="279">
        <v>116.9</v>
      </c>
      <c r="G25" s="272">
        <v>110.3</v>
      </c>
      <c r="H25" s="230" t="s">
        <v>170</v>
      </c>
    </row>
    <row r="26" spans="1:10" ht="30">
      <c r="A26" s="226" t="s">
        <v>376</v>
      </c>
      <c r="B26" s="284">
        <v>58065.599999999999</v>
      </c>
      <c r="C26" s="284" t="s">
        <v>1757</v>
      </c>
      <c r="D26" s="284">
        <v>54549.5</v>
      </c>
      <c r="E26" s="284" t="s">
        <v>2114</v>
      </c>
      <c r="F26" s="285">
        <v>71274.7</v>
      </c>
      <c r="G26" s="284">
        <v>46136.1</v>
      </c>
      <c r="H26" s="232" t="s">
        <v>3391</v>
      </c>
      <c r="J26" s="165"/>
    </row>
    <row r="27" spans="1:10" ht="28.5">
      <c r="A27" s="224" t="s">
        <v>1291</v>
      </c>
      <c r="B27" s="286">
        <v>95</v>
      </c>
      <c r="C27" s="286">
        <v>80.900000000000006</v>
      </c>
      <c r="D27" s="272">
        <v>124.5</v>
      </c>
      <c r="E27" s="272"/>
      <c r="F27" s="279"/>
      <c r="G27" s="272">
        <v>102.2</v>
      </c>
      <c r="H27" s="230" t="s">
        <v>170</v>
      </c>
    </row>
    <row r="28" spans="1:10" ht="30">
      <c r="A28" s="226" t="s">
        <v>123</v>
      </c>
      <c r="B28" s="284">
        <v>39709.300000000003</v>
      </c>
      <c r="C28" s="284" t="s">
        <v>1758</v>
      </c>
      <c r="D28" s="284">
        <v>36825.9</v>
      </c>
      <c r="E28" s="284" t="s">
        <v>2114</v>
      </c>
      <c r="F28" s="285">
        <v>54643.5</v>
      </c>
      <c r="G28" s="284">
        <v>32835.5</v>
      </c>
      <c r="H28" s="232" t="s">
        <v>3393</v>
      </c>
      <c r="I28" s="165"/>
    </row>
    <row r="29" spans="1:10" ht="28.5">
      <c r="A29" s="224" t="s">
        <v>1290</v>
      </c>
      <c r="B29" s="286">
        <v>118</v>
      </c>
      <c r="C29" s="286">
        <v>95.9</v>
      </c>
      <c r="D29" s="272">
        <v>104.2</v>
      </c>
      <c r="E29" s="272"/>
      <c r="F29" s="279"/>
      <c r="G29" s="272">
        <v>93.1</v>
      </c>
      <c r="H29" s="230" t="s">
        <v>170</v>
      </c>
    </row>
    <row r="30" spans="1:10" ht="30">
      <c r="A30" s="226" t="s">
        <v>1292</v>
      </c>
      <c r="B30" s="284">
        <v>18356.299999999996</v>
      </c>
      <c r="C30" s="284">
        <v>8969</v>
      </c>
      <c r="D30" s="284">
        <v>17723.599999999999</v>
      </c>
      <c r="E30" s="284" t="s">
        <v>2114</v>
      </c>
      <c r="F30" s="285">
        <v>16631.199999999997</v>
      </c>
      <c r="G30" s="284">
        <f>G26-G28</f>
        <v>13300.599999999999</v>
      </c>
      <c r="H30" s="227" t="s">
        <v>1293</v>
      </c>
    </row>
    <row r="31" spans="1:10" ht="45">
      <c r="A31" s="226" t="s">
        <v>7</v>
      </c>
      <c r="B31" s="287"/>
      <c r="C31" s="287"/>
      <c r="D31" s="284"/>
      <c r="E31" s="284"/>
      <c r="F31" s="285"/>
      <c r="G31" s="304"/>
      <c r="H31" s="226" t="s">
        <v>193</v>
      </c>
    </row>
    <row r="32" spans="1:10">
      <c r="A32" s="224" t="s">
        <v>429</v>
      </c>
      <c r="B32" s="273">
        <v>381.18</v>
      </c>
      <c r="C32" s="273">
        <v>420.71</v>
      </c>
      <c r="D32" s="273">
        <v>433.83</v>
      </c>
      <c r="E32" s="272">
        <v>459.92</v>
      </c>
      <c r="F32" s="279">
        <v>448.17</v>
      </c>
      <c r="G32" s="271">
        <v>479.23</v>
      </c>
      <c r="H32" s="224" t="s">
        <v>114</v>
      </c>
    </row>
    <row r="33" spans="1:8">
      <c r="A33" s="233" t="s">
        <v>115</v>
      </c>
      <c r="B33" s="288">
        <v>382.75</v>
      </c>
      <c r="C33" s="288">
        <v>412.95</v>
      </c>
      <c r="D33" s="288">
        <v>433.66</v>
      </c>
      <c r="E33" s="289">
        <v>460.48</v>
      </c>
      <c r="F33" s="290">
        <v>451.28</v>
      </c>
      <c r="G33" s="1505">
        <v>479.94</v>
      </c>
      <c r="H33" s="234" t="s">
        <v>198</v>
      </c>
    </row>
    <row r="34" spans="1:8">
      <c r="A34" s="235"/>
      <c r="B34" s="236"/>
      <c r="C34" s="236"/>
      <c r="D34" s="236"/>
      <c r="E34" s="236"/>
      <c r="F34" s="236"/>
      <c r="G34" s="236"/>
      <c r="H34" s="235"/>
    </row>
    <row r="35" spans="1:8" s="111" customFormat="1" ht="12.75">
      <c r="A35" s="135" t="s">
        <v>456</v>
      </c>
      <c r="B35" s="131"/>
      <c r="C35" s="131"/>
      <c r="D35" s="135"/>
      <c r="E35" s="135"/>
      <c r="F35" s="142"/>
      <c r="G35" s="431"/>
      <c r="H35" s="135"/>
    </row>
    <row r="36" spans="1:8" s="111" customFormat="1" ht="12.75">
      <c r="A36" s="135" t="s">
        <v>43</v>
      </c>
      <c r="B36" s="131"/>
      <c r="C36" s="131"/>
      <c r="D36" s="135"/>
      <c r="E36" s="135"/>
      <c r="F36" s="142"/>
      <c r="G36" s="431"/>
      <c r="H36" s="135"/>
    </row>
    <row r="37" spans="1:8" s="83" customFormat="1" ht="27.75" customHeight="1">
      <c r="A37" s="1508" t="s">
        <v>1772</v>
      </c>
      <c r="B37" s="1508"/>
      <c r="C37" s="1508"/>
      <c r="D37" s="1508"/>
      <c r="E37" s="1508"/>
      <c r="F37" s="1508"/>
      <c r="G37" s="1508"/>
      <c r="H37" s="1508"/>
    </row>
    <row r="38" spans="1:8" s="111" customFormat="1" ht="12.75">
      <c r="A38" s="135" t="s">
        <v>450</v>
      </c>
      <c r="B38" s="131"/>
      <c r="C38" s="131"/>
      <c r="D38" s="135"/>
      <c r="E38" s="135"/>
      <c r="F38" s="142"/>
      <c r="G38" s="431"/>
      <c r="H38" s="135"/>
    </row>
    <row r="39" spans="1:8" s="111" customFormat="1" ht="12.75">
      <c r="A39" s="126" t="s">
        <v>391</v>
      </c>
      <c r="B39" s="131"/>
      <c r="C39" s="131"/>
      <c r="D39" s="135"/>
      <c r="E39" s="135"/>
      <c r="F39" s="142"/>
      <c r="G39" s="431"/>
      <c r="H39" s="135"/>
    </row>
    <row r="40" spans="1:8" ht="24.75" customHeight="1">
      <c r="A40" s="1506" t="s">
        <v>3442</v>
      </c>
      <c r="B40" s="1506"/>
      <c r="C40" s="1506"/>
      <c r="D40" s="1506"/>
      <c r="E40" s="1506"/>
      <c r="F40" s="1506"/>
      <c r="G40" s="1506"/>
      <c r="H40" s="1506"/>
    </row>
    <row r="41" spans="1:8" ht="24" customHeight="1">
      <c r="A41" s="1506" t="s">
        <v>3443</v>
      </c>
      <c r="B41" s="1506"/>
      <c r="C41" s="1506"/>
      <c r="D41" s="1506"/>
      <c r="E41" s="1506"/>
      <c r="F41" s="1506"/>
      <c r="G41" s="1506"/>
      <c r="H41" s="1506"/>
    </row>
    <row r="42" spans="1:8" ht="27.75" customHeight="1">
      <c r="A42" s="1506" t="s">
        <v>3444</v>
      </c>
      <c r="B42" s="1506"/>
      <c r="C42" s="1506"/>
      <c r="D42" s="1506"/>
      <c r="E42" s="1506"/>
      <c r="F42" s="1506"/>
      <c r="G42" s="1506"/>
      <c r="H42" s="1506"/>
    </row>
  </sheetData>
  <customSheetViews>
    <customSheetView guid="{CEB12AB2-2B7C-47EA-8993-91B31C172525}" scale="85" showPageBreaks="1" fitToPage="1" printArea="1" view="pageBreakPreview" topLeftCell="A7">
      <selection activeCell="K14" sqref="K14"/>
      <pageMargins left="0.43" right="0.35" top="0.57999999999999996" bottom="0.41" header="0.49" footer="0.5"/>
      <pageSetup paperSize="9" scale="61" fitToHeight="0" orientation="portrait" r:id="rId1"/>
      <headerFooter alignWithMargins="0"/>
    </customSheetView>
    <customSheetView guid="{69687417-BF2D-41EA-9F0C-3ABCA36AC0DF}" scale="85" showPageBreaks="1" fitToPage="1" printArea="1" view="pageBreakPreview">
      <selection activeCell="G10" sqref="G10"/>
      <pageMargins left="0.43" right="0.35" top="0.57999999999999996" bottom="0.41" header="0.49" footer="0.5"/>
      <pageSetup paperSize="9" scale="61" fitToHeight="0" orientation="portrait" r:id="rId2"/>
      <headerFooter alignWithMargins="0"/>
    </customSheetView>
  </customSheetViews>
  <mergeCells count="6">
    <mergeCell ref="A42:H42"/>
    <mergeCell ref="A3:H3"/>
    <mergeCell ref="A4:H4"/>
    <mergeCell ref="A41:H41"/>
    <mergeCell ref="A40:H40"/>
    <mergeCell ref="A37:H37"/>
  </mergeCells>
  <pageMargins left="0.43" right="0.35" top="0.57999999999999996" bottom="0.41" header="0.49" footer="0.5"/>
  <pageSetup paperSize="9" scale="54" fitToHeight="0"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tabColor rgb="FFFFEEB9"/>
  </sheetPr>
  <dimension ref="B1:E51"/>
  <sheetViews>
    <sheetView zoomScaleNormal="100" zoomScaleSheetLayoutView="80" workbookViewId="0">
      <selection sqref="A1:E51"/>
    </sheetView>
  </sheetViews>
  <sheetFormatPr defaultRowHeight="12.75"/>
  <cols>
    <col min="1" max="1" width="1.85546875" style="199" customWidth="1"/>
    <col min="2" max="2" width="16" style="199" customWidth="1"/>
    <col min="3" max="3" width="52.28515625" style="199" customWidth="1"/>
    <col min="4" max="4" width="25.140625" style="199" customWidth="1"/>
    <col min="5" max="5" width="45.5703125" style="199" customWidth="1"/>
    <col min="6" max="6" width="4.7109375" style="199" customWidth="1"/>
    <col min="7" max="16384" width="9.140625" style="199"/>
  </cols>
  <sheetData>
    <row r="1" spans="2:5" s="237" customFormat="1" ht="10.7" customHeight="1">
      <c r="B1" s="688"/>
      <c r="C1" s="688"/>
      <c r="D1" s="688"/>
      <c r="E1" s="688"/>
    </row>
    <row r="2" spans="2:5" s="237" customFormat="1" ht="19.7" customHeight="1">
      <c r="B2" s="1529" t="s">
        <v>996</v>
      </c>
      <c r="C2" s="1529"/>
      <c r="D2" s="1527" t="s">
        <v>557</v>
      </c>
      <c r="E2" s="1527"/>
    </row>
    <row r="3" spans="2:5" s="237" customFormat="1" ht="19.7" customHeight="1">
      <c r="B3" s="1530" t="s">
        <v>990</v>
      </c>
      <c r="C3" s="1530"/>
      <c r="D3" s="1528" t="s">
        <v>608</v>
      </c>
      <c r="E3" s="1528"/>
    </row>
    <row r="4" spans="2:5" s="237" customFormat="1" ht="19.7" customHeight="1">
      <c r="B4" s="1530" t="s">
        <v>991</v>
      </c>
      <c r="C4" s="1530"/>
      <c r="D4" s="1528" t="s">
        <v>992</v>
      </c>
      <c r="E4" s="1528"/>
    </row>
    <row r="5" spans="2:5" s="237" customFormat="1" ht="19.7" customHeight="1">
      <c r="B5" s="1530" t="s">
        <v>1951</v>
      </c>
      <c r="C5" s="1530"/>
      <c r="D5" s="1528" t="s">
        <v>1952</v>
      </c>
      <c r="E5" s="1528"/>
    </row>
    <row r="6" spans="2:5" s="237" customFormat="1" ht="19.7" customHeight="1">
      <c r="B6" s="1531" t="s">
        <v>73</v>
      </c>
      <c r="C6" s="1531"/>
      <c r="D6" s="1527" t="s">
        <v>513</v>
      </c>
      <c r="E6" s="1527"/>
    </row>
    <row r="7" spans="2:5" s="237" customFormat="1" ht="5.25" customHeight="1">
      <c r="B7" s="688"/>
      <c r="C7" s="688"/>
      <c r="D7" s="688"/>
      <c r="E7" s="688"/>
    </row>
    <row r="8" spans="2:5" s="237" customFormat="1" ht="86.45" customHeight="1">
      <c r="B8" s="689" t="s">
        <v>1776</v>
      </c>
      <c r="C8" s="690" t="s">
        <v>382</v>
      </c>
      <c r="D8" s="689" t="s">
        <v>3419</v>
      </c>
      <c r="E8" s="690" t="s">
        <v>37</v>
      </c>
    </row>
    <row r="9" spans="2:5" s="237" customFormat="1" ht="27.75" customHeight="1">
      <c r="B9" s="690" t="s">
        <v>507</v>
      </c>
      <c r="C9" s="690" t="s">
        <v>185</v>
      </c>
      <c r="D9" s="690" t="s">
        <v>271</v>
      </c>
      <c r="E9" s="690" t="s">
        <v>459</v>
      </c>
    </row>
    <row r="10" spans="2:5" s="237" customFormat="1" ht="27.75" customHeight="1">
      <c r="B10" s="691"/>
      <c r="C10" s="692" t="s">
        <v>252</v>
      </c>
      <c r="D10" s="693">
        <v>16658025.759005699</v>
      </c>
      <c r="E10" s="692" t="s">
        <v>194</v>
      </c>
    </row>
    <row r="11" spans="2:5" s="237" customFormat="1" ht="38.450000000000003" customHeight="1">
      <c r="B11" s="694" t="s">
        <v>993</v>
      </c>
      <c r="C11" s="695" t="s">
        <v>761</v>
      </c>
      <c r="D11" s="696">
        <v>11376.882460209999</v>
      </c>
      <c r="E11" s="695" t="s">
        <v>54</v>
      </c>
    </row>
    <row r="12" spans="2:5" s="237" customFormat="1" ht="23.45" customHeight="1">
      <c r="B12" s="694" t="s">
        <v>994</v>
      </c>
      <c r="C12" s="695" t="s">
        <v>762</v>
      </c>
      <c r="D12" s="696">
        <v>948.01877110999999</v>
      </c>
      <c r="E12" s="695" t="s">
        <v>339</v>
      </c>
    </row>
    <row r="13" spans="2:5" s="237" customFormat="1" ht="38.450000000000003" customHeight="1">
      <c r="B13" s="694" t="s">
        <v>1056</v>
      </c>
      <c r="C13" s="695" t="s">
        <v>1057</v>
      </c>
      <c r="D13" s="696">
        <v>576.06199505999996</v>
      </c>
      <c r="E13" s="695" t="s">
        <v>1058</v>
      </c>
    </row>
    <row r="14" spans="2:5" s="237" customFormat="1" ht="38.450000000000003" customHeight="1">
      <c r="B14" s="694" t="s">
        <v>1124</v>
      </c>
      <c r="C14" s="697" t="s">
        <v>2195</v>
      </c>
      <c r="D14" s="696">
        <v>4377.3777037399996</v>
      </c>
      <c r="E14" s="695" t="s">
        <v>2196</v>
      </c>
    </row>
    <row r="15" spans="2:5" s="237" customFormat="1" ht="38.450000000000003" customHeight="1">
      <c r="B15" s="694" t="s">
        <v>1247</v>
      </c>
      <c r="C15" s="695" t="s">
        <v>1248</v>
      </c>
      <c r="D15" s="696">
        <v>396844.3369165</v>
      </c>
      <c r="E15" s="695" t="s">
        <v>131</v>
      </c>
    </row>
    <row r="16" spans="2:5" s="237" customFormat="1" ht="38.450000000000003" customHeight="1">
      <c r="B16" s="694" t="s">
        <v>1628</v>
      </c>
      <c r="C16" s="695" t="s">
        <v>1714</v>
      </c>
      <c r="D16" s="696">
        <v>134958.86838289999</v>
      </c>
      <c r="E16" s="695" t="s">
        <v>1709</v>
      </c>
    </row>
    <row r="17" spans="2:5" s="237" customFormat="1" ht="38.450000000000003" customHeight="1">
      <c r="B17" s="694" t="s">
        <v>1249</v>
      </c>
      <c r="C17" s="695" t="s">
        <v>1250</v>
      </c>
      <c r="D17" s="696">
        <v>83397.987590129997</v>
      </c>
      <c r="E17" s="695" t="s">
        <v>476</v>
      </c>
    </row>
    <row r="18" spans="2:5" s="237" customFormat="1" ht="38.450000000000003" customHeight="1">
      <c r="B18" s="694" t="s">
        <v>1589</v>
      </c>
      <c r="C18" s="695" t="s">
        <v>2244</v>
      </c>
      <c r="D18" s="696">
        <v>57087.910005830003</v>
      </c>
      <c r="E18" s="695" t="s">
        <v>2245</v>
      </c>
    </row>
    <row r="19" spans="2:5" s="237" customFormat="1" ht="38.450000000000003" customHeight="1">
      <c r="B19" s="694" t="s">
        <v>1251</v>
      </c>
      <c r="C19" s="695" t="s">
        <v>1252</v>
      </c>
      <c r="D19" s="696">
        <v>392284.70083560998</v>
      </c>
      <c r="E19" s="695" t="s">
        <v>408</v>
      </c>
    </row>
    <row r="20" spans="2:5" s="237" customFormat="1" ht="38.450000000000003" customHeight="1">
      <c r="B20" s="694" t="s">
        <v>821</v>
      </c>
      <c r="C20" s="695" t="s">
        <v>1590</v>
      </c>
      <c r="D20" s="696">
        <v>14051.66891219</v>
      </c>
      <c r="E20" s="695" t="s">
        <v>1591</v>
      </c>
    </row>
    <row r="21" spans="2:5" s="237" customFormat="1" ht="38.450000000000003" customHeight="1">
      <c r="B21" s="694" t="s">
        <v>768</v>
      </c>
      <c r="C21" s="695" t="s">
        <v>1253</v>
      </c>
      <c r="D21" s="696">
        <v>340263.72802881</v>
      </c>
      <c r="E21" s="695" t="s">
        <v>61</v>
      </c>
    </row>
    <row r="22" spans="2:5" s="237" customFormat="1" ht="38.450000000000003" customHeight="1">
      <c r="B22" s="694" t="s">
        <v>1126</v>
      </c>
      <c r="C22" s="695" t="s">
        <v>1182</v>
      </c>
      <c r="D22" s="696">
        <v>4010829.8366845502</v>
      </c>
      <c r="E22" s="695" t="s">
        <v>1183</v>
      </c>
    </row>
    <row r="23" spans="2:5" s="237" customFormat="1" ht="38.450000000000003" customHeight="1">
      <c r="B23" s="694" t="s">
        <v>1254</v>
      </c>
      <c r="C23" s="695" t="s">
        <v>1255</v>
      </c>
      <c r="D23" s="696">
        <v>6052477.6338433502</v>
      </c>
      <c r="E23" s="695" t="s">
        <v>45</v>
      </c>
    </row>
    <row r="24" spans="2:5" s="237" customFormat="1" ht="38.450000000000003" customHeight="1">
      <c r="B24" s="694" t="s">
        <v>769</v>
      </c>
      <c r="C24" s="695" t="s">
        <v>1256</v>
      </c>
      <c r="D24" s="696">
        <v>25997.461747270001</v>
      </c>
      <c r="E24" s="695" t="s">
        <v>205</v>
      </c>
    </row>
    <row r="25" spans="2:5" s="237" customFormat="1" ht="52.7" customHeight="1">
      <c r="B25" s="694" t="s">
        <v>1550</v>
      </c>
      <c r="C25" s="695" t="s">
        <v>1592</v>
      </c>
      <c r="D25" s="696">
        <v>103336.91282198</v>
      </c>
      <c r="E25" s="695" t="s">
        <v>1593</v>
      </c>
    </row>
    <row r="26" spans="2:5" s="237" customFormat="1" ht="38.450000000000003" customHeight="1">
      <c r="B26" s="694" t="s">
        <v>1627</v>
      </c>
      <c r="C26" s="695" t="s">
        <v>2146</v>
      </c>
      <c r="D26" s="696">
        <v>521140.46784413001</v>
      </c>
      <c r="E26" s="695" t="s">
        <v>2147</v>
      </c>
    </row>
    <row r="27" spans="2:5" s="237" customFormat="1" ht="38.450000000000003" customHeight="1">
      <c r="B27" s="694" t="s">
        <v>1142</v>
      </c>
      <c r="C27" s="695" t="s">
        <v>1143</v>
      </c>
      <c r="D27" s="696">
        <v>1416233.7526603099</v>
      </c>
      <c r="E27" s="695" t="s">
        <v>1144</v>
      </c>
    </row>
    <row r="28" spans="2:5" s="237" customFormat="1" ht="38.450000000000003" customHeight="1">
      <c r="B28" s="694" t="s">
        <v>1625</v>
      </c>
      <c r="C28" s="695" t="s">
        <v>2148</v>
      </c>
      <c r="D28" s="696">
        <v>428503.54741802003</v>
      </c>
      <c r="E28" s="695" t="s">
        <v>2149</v>
      </c>
    </row>
    <row r="29" spans="2:5" s="237" customFormat="1" ht="38.450000000000003" customHeight="1">
      <c r="B29" s="694" t="s">
        <v>2653</v>
      </c>
      <c r="C29" s="695" t="s">
        <v>2892</v>
      </c>
      <c r="D29" s="696">
        <v>573025.17873545003</v>
      </c>
      <c r="E29" s="695" t="s">
        <v>2893</v>
      </c>
    </row>
    <row r="30" spans="2:5" s="237" customFormat="1" ht="38.450000000000003" customHeight="1">
      <c r="B30" s="694" t="s">
        <v>2658</v>
      </c>
      <c r="C30" s="695" t="s">
        <v>2894</v>
      </c>
      <c r="D30" s="696">
        <v>546413.13204654003</v>
      </c>
      <c r="E30" s="695" t="s">
        <v>2895</v>
      </c>
    </row>
    <row r="31" spans="2:5" s="237" customFormat="1" ht="38.450000000000003" customHeight="1">
      <c r="B31" s="694" t="s">
        <v>1258</v>
      </c>
      <c r="C31" s="695" t="s">
        <v>770</v>
      </c>
      <c r="D31" s="696">
        <v>115470.92567374</v>
      </c>
      <c r="E31" s="695" t="s">
        <v>771</v>
      </c>
    </row>
    <row r="32" spans="2:5" s="237" customFormat="1" ht="38.450000000000003" customHeight="1">
      <c r="B32" s="694" t="s">
        <v>1259</v>
      </c>
      <c r="C32" s="695" t="s">
        <v>772</v>
      </c>
      <c r="D32" s="696">
        <v>268736.46417475998</v>
      </c>
      <c r="E32" s="695" t="s">
        <v>773</v>
      </c>
    </row>
    <row r="33" spans="2:5" s="237" customFormat="1" ht="38.450000000000003" customHeight="1">
      <c r="B33" s="694" t="s">
        <v>1262</v>
      </c>
      <c r="C33" s="695" t="s">
        <v>2984</v>
      </c>
      <c r="D33" s="696">
        <v>4054.2799435500001</v>
      </c>
      <c r="E33" s="695" t="s">
        <v>2985</v>
      </c>
    </row>
    <row r="34" spans="2:5" s="237" customFormat="1" ht="38.450000000000003" customHeight="1">
      <c r="B34" s="694" t="s">
        <v>265</v>
      </c>
      <c r="C34" s="695" t="s">
        <v>1263</v>
      </c>
      <c r="D34" s="696">
        <v>375984.20887183998</v>
      </c>
      <c r="E34" s="695" t="s">
        <v>240</v>
      </c>
    </row>
    <row r="35" spans="2:5" s="237" customFormat="1" ht="23.45" customHeight="1">
      <c r="B35" s="694" t="s">
        <v>1264</v>
      </c>
      <c r="C35" s="695" t="s">
        <v>775</v>
      </c>
      <c r="D35" s="696">
        <v>67159.132872849994</v>
      </c>
      <c r="E35" s="695" t="s">
        <v>199</v>
      </c>
    </row>
    <row r="36" spans="2:5" s="237" customFormat="1" ht="38.450000000000003" customHeight="1">
      <c r="B36" s="694" t="s">
        <v>1265</v>
      </c>
      <c r="C36" s="695" t="s">
        <v>1266</v>
      </c>
      <c r="D36" s="696">
        <v>39246.266414170001</v>
      </c>
      <c r="E36" s="695" t="s">
        <v>253</v>
      </c>
    </row>
    <row r="37" spans="2:5" s="237" customFormat="1" ht="38.450000000000003" customHeight="1">
      <c r="B37" s="694" t="s">
        <v>1598</v>
      </c>
      <c r="C37" s="695" t="s">
        <v>1599</v>
      </c>
      <c r="D37" s="696">
        <v>5133.9922748099998</v>
      </c>
      <c r="E37" s="695" t="s">
        <v>1600</v>
      </c>
    </row>
    <row r="38" spans="2:5" s="237" customFormat="1" ht="52.7" customHeight="1">
      <c r="B38" s="694" t="s">
        <v>1601</v>
      </c>
      <c r="C38" s="695" t="s">
        <v>1602</v>
      </c>
      <c r="D38" s="696">
        <v>22166.75924449</v>
      </c>
      <c r="E38" s="695" t="s">
        <v>1603</v>
      </c>
    </row>
    <row r="39" spans="2:5" s="237" customFormat="1" ht="52.7" customHeight="1">
      <c r="B39" s="694" t="s">
        <v>1643</v>
      </c>
      <c r="C39" s="695" t="s">
        <v>1654</v>
      </c>
      <c r="D39" s="696">
        <v>4801.5988492899996</v>
      </c>
      <c r="E39" s="695" t="s">
        <v>1644</v>
      </c>
    </row>
    <row r="40" spans="2:5" s="237" customFormat="1" ht="52.7" customHeight="1">
      <c r="B40" s="694" t="s">
        <v>1707</v>
      </c>
      <c r="C40" s="695" t="s">
        <v>1712</v>
      </c>
      <c r="D40" s="696">
        <v>15398.86386019</v>
      </c>
      <c r="E40" s="695" t="s">
        <v>1710</v>
      </c>
    </row>
    <row r="41" spans="2:5" s="237" customFormat="1" ht="38.450000000000003" customHeight="1">
      <c r="B41" s="694" t="s">
        <v>1708</v>
      </c>
      <c r="C41" s="695" t="s">
        <v>1713</v>
      </c>
      <c r="D41" s="696">
        <v>2800.2000558999998</v>
      </c>
      <c r="E41" s="695" t="s">
        <v>1711</v>
      </c>
    </row>
    <row r="42" spans="2:5" s="237" customFormat="1" ht="38.450000000000003" customHeight="1">
      <c r="B42" s="694" t="s">
        <v>1959</v>
      </c>
      <c r="C42" s="695" t="s">
        <v>1973</v>
      </c>
      <c r="D42" s="696">
        <v>16695.237090359999</v>
      </c>
      <c r="E42" s="695" t="s">
        <v>1960</v>
      </c>
    </row>
    <row r="43" spans="2:5" s="237" customFormat="1" ht="38.450000000000003" customHeight="1">
      <c r="B43" s="694" t="s">
        <v>1267</v>
      </c>
      <c r="C43" s="695" t="s">
        <v>2994</v>
      </c>
      <c r="D43" s="696">
        <v>1143.8241418299999</v>
      </c>
      <c r="E43" s="695" t="s">
        <v>2995</v>
      </c>
    </row>
    <row r="44" spans="2:5" s="237" customFormat="1" ht="38.450000000000003" customHeight="1">
      <c r="B44" s="694" t="s">
        <v>2900</v>
      </c>
      <c r="C44" s="695" t="s">
        <v>2901</v>
      </c>
      <c r="D44" s="696">
        <v>101584.77531538</v>
      </c>
      <c r="E44" s="695" t="s">
        <v>2902</v>
      </c>
    </row>
    <row r="45" spans="2:5" s="237" customFormat="1" ht="38.450000000000003" customHeight="1">
      <c r="B45" s="694" t="s">
        <v>2903</v>
      </c>
      <c r="C45" s="695" t="s">
        <v>2904</v>
      </c>
      <c r="D45" s="696">
        <v>101018.84687509001</v>
      </c>
      <c r="E45" s="695" t="s">
        <v>2905</v>
      </c>
    </row>
    <row r="46" spans="2:5" s="237" customFormat="1" ht="38.450000000000003" customHeight="1">
      <c r="B46" s="694" t="s">
        <v>2906</v>
      </c>
      <c r="C46" s="695" t="s">
        <v>2907</v>
      </c>
      <c r="D46" s="696">
        <v>75515.108421729994</v>
      </c>
      <c r="E46" s="695" t="s">
        <v>2908</v>
      </c>
    </row>
    <row r="47" spans="2:5" s="237" customFormat="1" ht="38.450000000000003" customHeight="1">
      <c r="B47" s="694" t="s">
        <v>1268</v>
      </c>
      <c r="C47" s="695" t="s">
        <v>1269</v>
      </c>
      <c r="D47" s="696">
        <v>34058.83769185</v>
      </c>
      <c r="E47" s="695" t="s">
        <v>776</v>
      </c>
    </row>
    <row r="48" spans="2:5" s="237" customFormat="1" ht="38.450000000000003" customHeight="1">
      <c r="B48" s="694" t="s">
        <v>1270</v>
      </c>
      <c r="C48" s="695" t="s">
        <v>1184</v>
      </c>
      <c r="D48" s="696">
        <v>7871.3737848199999</v>
      </c>
      <c r="E48" s="695" t="s">
        <v>14</v>
      </c>
    </row>
    <row r="49" spans="2:5" s="237" customFormat="1" ht="38.450000000000003" customHeight="1">
      <c r="B49" s="694" t="s">
        <v>1271</v>
      </c>
      <c r="C49" s="695" t="s">
        <v>1137</v>
      </c>
      <c r="D49" s="696">
        <v>28214.20434806</v>
      </c>
      <c r="E49" s="695" t="s">
        <v>1138</v>
      </c>
    </row>
    <row r="50" spans="2:5" s="237" customFormat="1" ht="38.450000000000003" customHeight="1">
      <c r="B50" s="698" t="s">
        <v>1272</v>
      </c>
      <c r="C50" s="699" t="s">
        <v>777</v>
      </c>
      <c r="D50" s="700">
        <v>256845.39369729001</v>
      </c>
      <c r="E50" s="699" t="s">
        <v>1273</v>
      </c>
    </row>
    <row r="51" spans="2:5" s="237" customFormat="1" ht="28.7" customHeight="1">
      <c r="B51" s="688"/>
      <c r="C51" s="688"/>
      <c r="D51" s="688"/>
      <c r="E51" s="688"/>
    </row>
  </sheetData>
  <sheetProtection formatCells="0" formatColumns="0" formatRows="0" insertColumns="0" insertRows="0" insertHyperlinks="0" deleteColumns="0" deleteRows="0" autoFilter="0"/>
  <customSheetViews>
    <customSheetView guid="{CEB12AB2-2B7C-47EA-8993-91B31C172525}"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1"/>
      <headerFooter alignWithMargins="0"/>
    </customSheetView>
    <customSheetView guid="{69687417-BF2D-41EA-9F0C-3ABCA36AC0DF}" scale="80" showPageBreaks="1" printArea="1" view="pageBreakPreview">
      <selection activeCell="F53" sqref="F53"/>
      <pageMargins left="0.39370078740157483" right="0.31496062992125984" top="0.19685039370078741" bottom="0.15748031496062992" header="0.19685039370078741" footer="0.15748031496062992"/>
      <pageSetup paperSize="9" scale="60" fitToWidth="0" fitToHeight="0" orientation="portrait" r:id="rId2"/>
      <headerFooter alignWithMargins="0"/>
    </customSheetView>
  </customSheetViews>
  <mergeCells count="10">
    <mergeCell ref="D2:E2"/>
    <mergeCell ref="D3:E3"/>
    <mergeCell ref="D4:E4"/>
    <mergeCell ref="D5:E5"/>
    <mergeCell ref="D6:E6"/>
    <mergeCell ref="B2:C2"/>
    <mergeCell ref="B3:C3"/>
    <mergeCell ref="B4:C4"/>
    <mergeCell ref="B5:C5"/>
    <mergeCell ref="B6:C6"/>
  </mergeCells>
  <phoneticPr fontId="0" type="noConversion"/>
  <pageMargins left="0.39370078740157483" right="0.31496062992125984" top="0.19685039370078741" bottom="0.15748031496062992" header="0.19685039370078741" footer="0.15748031496062992"/>
  <pageSetup paperSize="9" scale="60" fitToWidth="0" fitToHeight="0"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tabColor rgb="FFFFEEB9"/>
  </sheetPr>
  <dimension ref="A1:G102"/>
  <sheetViews>
    <sheetView zoomScale="130" zoomScaleNormal="130" zoomScaleSheetLayoutView="115" workbookViewId="0">
      <selection sqref="A1:G101"/>
    </sheetView>
  </sheetViews>
  <sheetFormatPr defaultRowHeight="12.75"/>
  <cols>
    <col min="1" max="1" width="7.42578125" style="269" customWidth="1"/>
    <col min="2" max="3" width="8.7109375" style="269" customWidth="1"/>
    <col min="4" max="4" width="18.7109375" style="269" customWidth="1"/>
    <col min="5" max="5" width="5.140625" style="269" customWidth="1"/>
    <col min="6" max="6" width="11.85546875" style="269" customWidth="1"/>
    <col min="7" max="7" width="25.42578125" style="269" customWidth="1"/>
    <col min="8" max="8" width="4.7109375" style="269" customWidth="1"/>
    <col min="9" max="16384" width="9.140625" style="269"/>
  </cols>
  <sheetData>
    <row r="1" spans="1:7" s="237" customFormat="1" ht="78.95" customHeight="1">
      <c r="A1" s="1547" t="s">
        <v>1947</v>
      </c>
      <c r="B1" s="1547"/>
      <c r="C1" s="1547"/>
      <c r="D1" s="1547"/>
      <c r="E1" s="1544" t="s">
        <v>1948</v>
      </c>
      <c r="F1" s="1544"/>
      <c r="G1" s="1544"/>
    </row>
    <row r="2" spans="1:7" s="237" customFormat="1" ht="15.95" customHeight="1">
      <c r="A2" s="554"/>
      <c r="B2" s="554"/>
      <c r="C2" s="554"/>
      <c r="D2" s="554"/>
      <c r="E2" s="554"/>
      <c r="F2" s="554"/>
      <c r="G2" s="554"/>
    </row>
    <row r="3" spans="1:7" s="237" customFormat="1" ht="46.9" customHeight="1">
      <c r="A3" s="555" t="s">
        <v>784</v>
      </c>
      <c r="B3" s="555" t="s">
        <v>785</v>
      </c>
      <c r="C3" s="555" t="s">
        <v>797</v>
      </c>
      <c r="D3" s="1545" t="s">
        <v>382</v>
      </c>
      <c r="E3" s="1545"/>
      <c r="F3" s="555" t="s">
        <v>3411</v>
      </c>
      <c r="G3" s="556" t="s">
        <v>37</v>
      </c>
    </row>
    <row r="4" spans="1:7" s="237" customFormat="1" ht="14.45" customHeight="1">
      <c r="A4" s="556" t="s">
        <v>507</v>
      </c>
      <c r="B4" s="556" t="s">
        <v>185</v>
      </c>
      <c r="C4" s="556" t="s">
        <v>271</v>
      </c>
      <c r="D4" s="1545" t="s">
        <v>459</v>
      </c>
      <c r="E4" s="1545"/>
      <c r="F4" s="556" t="s">
        <v>672</v>
      </c>
      <c r="G4" s="556" t="s">
        <v>486</v>
      </c>
    </row>
    <row r="5" spans="1:7" s="237" customFormat="1" ht="11.1" customHeight="1">
      <c r="A5" s="557"/>
      <c r="B5" s="557"/>
      <c r="C5" s="557"/>
      <c r="D5" s="1546" t="s">
        <v>252</v>
      </c>
      <c r="E5" s="1546"/>
      <c r="F5" s="559">
        <v>16658025.759005699</v>
      </c>
      <c r="G5" s="558" t="s">
        <v>194</v>
      </c>
    </row>
    <row r="6" spans="1:7" s="237" customFormat="1" ht="11.1" customHeight="1">
      <c r="A6" s="560" t="s">
        <v>507</v>
      </c>
      <c r="B6" s="561"/>
      <c r="C6" s="561"/>
      <c r="D6" s="1543" t="s">
        <v>448</v>
      </c>
      <c r="E6" s="1543"/>
      <c r="F6" s="559">
        <v>14994257.4956333</v>
      </c>
      <c r="G6" s="562" t="s">
        <v>272</v>
      </c>
    </row>
    <row r="7" spans="1:7" s="237" customFormat="1" ht="11.65" customHeight="1">
      <c r="A7" s="563" t="s">
        <v>798</v>
      </c>
      <c r="B7" s="564" t="s">
        <v>425</v>
      </c>
      <c r="C7" s="561"/>
      <c r="D7" s="1542" t="s">
        <v>449</v>
      </c>
      <c r="E7" s="1542"/>
      <c r="F7" s="566">
        <v>743829.35516285</v>
      </c>
      <c r="G7" s="565" t="s">
        <v>285</v>
      </c>
    </row>
    <row r="8" spans="1:7" s="237" customFormat="1" ht="11.1" customHeight="1">
      <c r="A8" s="567" t="s">
        <v>507</v>
      </c>
      <c r="B8" s="567" t="s">
        <v>425</v>
      </c>
      <c r="C8" s="568" t="s">
        <v>763</v>
      </c>
      <c r="D8" s="1541" t="s">
        <v>852</v>
      </c>
      <c r="E8" s="1541"/>
      <c r="F8" s="570">
        <v>566083.25339979003</v>
      </c>
      <c r="G8" s="569" t="s">
        <v>615</v>
      </c>
    </row>
    <row r="9" spans="1:7" s="237" customFormat="1" ht="11.1" customHeight="1">
      <c r="A9" s="567" t="s">
        <v>507</v>
      </c>
      <c r="B9" s="571"/>
      <c r="C9" s="568" t="s">
        <v>764</v>
      </c>
      <c r="D9" s="1541" t="s">
        <v>612</v>
      </c>
      <c r="E9" s="1541"/>
      <c r="F9" s="570">
        <v>78046.32447752</v>
      </c>
      <c r="G9" s="569" t="s">
        <v>472</v>
      </c>
    </row>
    <row r="10" spans="1:7" s="237" customFormat="1" ht="11.1" customHeight="1">
      <c r="A10" s="567" t="s">
        <v>507</v>
      </c>
      <c r="B10" s="571"/>
      <c r="C10" s="568" t="s">
        <v>799</v>
      </c>
      <c r="D10" s="1541" t="s">
        <v>613</v>
      </c>
      <c r="E10" s="1541"/>
      <c r="F10" s="570">
        <v>96404.642936029995</v>
      </c>
      <c r="G10" s="569" t="s">
        <v>110</v>
      </c>
    </row>
    <row r="11" spans="1:7" s="237" customFormat="1" ht="19.7" customHeight="1">
      <c r="A11" s="567" t="s">
        <v>507</v>
      </c>
      <c r="B11" s="571"/>
      <c r="C11" s="568" t="s">
        <v>800</v>
      </c>
      <c r="D11" s="1541" t="s">
        <v>1030</v>
      </c>
      <c r="E11" s="1541"/>
      <c r="F11" s="570">
        <v>158.60989683</v>
      </c>
      <c r="G11" s="569" t="s">
        <v>1031</v>
      </c>
    </row>
    <row r="12" spans="1:7" s="237" customFormat="1" ht="19.7" customHeight="1">
      <c r="A12" s="567" t="s">
        <v>507</v>
      </c>
      <c r="B12" s="571"/>
      <c r="C12" s="568" t="s">
        <v>2423</v>
      </c>
      <c r="D12" s="1541" t="s">
        <v>2970</v>
      </c>
      <c r="E12" s="1541"/>
      <c r="F12" s="570">
        <v>3136.5244526800002</v>
      </c>
      <c r="G12" s="569" t="s">
        <v>2971</v>
      </c>
    </row>
    <row r="13" spans="1:7" s="237" customFormat="1" ht="11.65" customHeight="1">
      <c r="A13" s="563" t="s">
        <v>798</v>
      </c>
      <c r="B13" s="564" t="s">
        <v>426</v>
      </c>
      <c r="C13" s="561"/>
      <c r="D13" s="1542" t="s">
        <v>786</v>
      </c>
      <c r="E13" s="1542"/>
      <c r="F13" s="566">
        <v>40431.173141749998</v>
      </c>
      <c r="G13" s="565" t="s">
        <v>422</v>
      </c>
    </row>
    <row r="14" spans="1:7" s="237" customFormat="1" ht="11.1" customHeight="1">
      <c r="A14" s="567" t="s">
        <v>507</v>
      </c>
      <c r="B14" s="567" t="s">
        <v>426</v>
      </c>
      <c r="C14" s="568" t="s">
        <v>765</v>
      </c>
      <c r="D14" s="1541" t="s">
        <v>397</v>
      </c>
      <c r="E14" s="1541"/>
      <c r="F14" s="570">
        <v>16757.127737399998</v>
      </c>
      <c r="G14" s="569" t="s">
        <v>36</v>
      </c>
    </row>
    <row r="15" spans="1:7" s="237" customFormat="1" ht="28.35" customHeight="1">
      <c r="A15" s="567" t="s">
        <v>507</v>
      </c>
      <c r="B15" s="571"/>
      <c r="C15" s="568" t="s">
        <v>766</v>
      </c>
      <c r="D15" s="1541" t="s">
        <v>1140</v>
      </c>
      <c r="E15" s="1541"/>
      <c r="F15" s="570">
        <v>16290.229812109999</v>
      </c>
      <c r="G15" s="569" t="s">
        <v>457</v>
      </c>
    </row>
    <row r="16" spans="1:7" s="237" customFormat="1" ht="11.1" customHeight="1">
      <c r="A16" s="567" t="s">
        <v>507</v>
      </c>
      <c r="B16" s="571"/>
      <c r="C16" s="568" t="s">
        <v>767</v>
      </c>
      <c r="D16" s="1541" t="s">
        <v>853</v>
      </c>
      <c r="E16" s="1541"/>
      <c r="F16" s="570">
        <v>370.97119033000001</v>
      </c>
      <c r="G16" s="569" t="s">
        <v>854</v>
      </c>
    </row>
    <row r="17" spans="1:7" s="237" customFormat="1" ht="19.7" customHeight="1">
      <c r="A17" s="567" t="s">
        <v>507</v>
      </c>
      <c r="B17" s="571"/>
      <c r="C17" s="568" t="s">
        <v>1180</v>
      </c>
      <c r="D17" s="1541" t="s">
        <v>1191</v>
      </c>
      <c r="E17" s="1541"/>
      <c r="F17" s="570">
        <v>7012.8444019099998</v>
      </c>
      <c r="G17" s="569" t="s">
        <v>1192</v>
      </c>
    </row>
    <row r="18" spans="1:7" s="237" customFormat="1" ht="44.85" customHeight="1">
      <c r="A18" s="563" t="s">
        <v>798</v>
      </c>
      <c r="B18" s="564" t="s">
        <v>161</v>
      </c>
      <c r="C18" s="561"/>
      <c r="D18" s="1542" t="s">
        <v>842</v>
      </c>
      <c r="E18" s="1542"/>
      <c r="F18" s="566">
        <v>51431.404530339998</v>
      </c>
      <c r="G18" s="565" t="s">
        <v>843</v>
      </c>
    </row>
    <row r="19" spans="1:7" s="237" customFormat="1" ht="19.7" customHeight="1">
      <c r="A19" s="567" t="s">
        <v>507</v>
      </c>
      <c r="B19" s="567" t="s">
        <v>161</v>
      </c>
      <c r="C19" s="568" t="s">
        <v>550</v>
      </c>
      <c r="D19" s="1541" t="s">
        <v>855</v>
      </c>
      <c r="E19" s="1541"/>
      <c r="F19" s="570">
        <v>45229.384192500002</v>
      </c>
      <c r="G19" s="569" t="s">
        <v>856</v>
      </c>
    </row>
    <row r="20" spans="1:7" s="237" customFormat="1" ht="19.7" customHeight="1">
      <c r="A20" s="567" t="s">
        <v>507</v>
      </c>
      <c r="B20" s="571"/>
      <c r="C20" s="568" t="s">
        <v>955</v>
      </c>
      <c r="D20" s="1541" t="s">
        <v>956</v>
      </c>
      <c r="E20" s="1541"/>
      <c r="F20" s="570">
        <v>278.69397524999999</v>
      </c>
      <c r="G20" s="569" t="s">
        <v>957</v>
      </c>
    </row>
    <row r="21" spans="1:7" s="237" customFormat="1" ht="19.7" customHeight="1">
      <c r="A21" s="567" t="s">
        <v>507</v>
      </c>
      <c r="B21" s="571"/>
      <c r="C21" s="568" t="s">
        <v>551</v>
      </c>
      <c r="D21" s="1541" t="s">
        <v>857</v>
      </c>
      <c r="E21" s="1541"/>
      <c r="F21" s="570">
        <v>4970.7583510900004</v>
      </c>
      <c r="G21" s="569" t="s">
        <v>858</v>
      </c>
    </row>
    <row r="22" spans="1:7" s="237" customFormat="1" ht="19.7" customHeight="1">
      <c r="A22" s="567" t="s">
        <v>507</v>
      </c>
      <c r="B22" s="571"/>
      <c r="C22" s="568" t="s">
        <v>552</v>
      </c>
      <c r="D22" s="1541" t="s">
        <v>859</v>
      </c>
      <c r="E22" s="1541"/>
      <c r="F22" s="570">
        <v>945.00685450000003</v>
      </c>
      <c r="G22" s="569" t="s">
        <v>860</v>
      </c>
    </row>
    <row r="23" spans="1:7" s="237" customFormat="1" ht="19.7" customHeight="1">
      <c r="A23" s="567" t="s">
        <v>507</v>
      </c>
      <c r="B23" s="571"/>
      <c r="C23" s="568" t="s">
        <v>1666</v>
      </c>
      <c r="D23" s="1541" t="s">
        <v>1667</v>
      </c>
      <c r="E23" s="1541"/>
      <c r="F23" s="570">
        <v>7.5611569999999997</v>
      </c>
      <c r="G23" s="569" t="s">
        <v>1668</v>
      </c>
    </row>
    <row r="24" spans="1:7" s="237" customFormat="1" ht="11.65" customHeight="1">
      <c r="A24" s="563" t="s">
        <v>798</v>
      </c>
      <c r="B24" s="564" t="s">
        <v>138</v>
      </c>
      <c r="C24" s="561"/>
      <c r="D24" s="1542" t="s">
        <v>844</v>
      </c>
      <c r="E24" s="1542"/>
      <c r="F24" s="566">
        <v>125553.31973484</v>
      </c>
      <c r="G24" s="565" t="s">
        <v>845</v>
      </c>
    </row>
    <row r="25" spans="1:7" s="237" customFormat="1" ht="11.1" customHeight="1">
      <c r="A25" s="567" t="s">
        <v>507</v>
      </c>
      <c r="B25" s="567" t="s">
        <v>138</v>
      </c>
      <c r="C25" s="568" t="s">
        <v>801</v>
      </c>
      <c r="D25" s="1541" t="s">
        <v>802</v>
      </c>
      <c r="E25" s="1541"/>
      <c r="F25" s="570">
        <v>45747.197771610001</v>
      </c>
      <c r="G25" s="569" t="s">
        <v>166</v>
      </c>
    </row>
    <row r="26" spans="1:7" s="237" customFormat="1" ht="28.35" customHeight="1">
      <c r="A26" s="567" t="s">
        <v>507</v>
      </c>
      <c r="B26" s="571"/>
      <c r="C26" s="568" t="s">
        <v>803</v>
      </c>
      <c r="D26" s="1541" t="s">
        <v>2076</v>
      </c>
      <c r="E26" s="1541"/>
      <c r="F26" s="570">
        <v>8710.4283465600001</v>
      </c>
      <c r="G26" s="569" t="s">
        <v>2077</v>
      </c>
    </row>
    <row r="27" spans="1:7" s="237" customFormat="1" ht="36.200000000000003" customHeight="1">
      <c r="A27" s="567" t="s">
        <v>507</v>
      </c>
      <c r="B27" s="571"/>
      <c r="C27" s="568" t="s">
        <v>1059</v>
      </c>
      <c r="D27" s="1541" t="s">
        <v>1199</v>
      </c>
      <c r="E27" s="1541"/>
      <c r="F27" s="570">
        <v>12539.63569834</v>
      </c>
      <c r="G27" s="569" t="s">
        <v>1200</v>
      </c>
    </row>
    <row r="28" spans="1:7" s="237" customFormat="1" ht="19.7" customHeight="1">
      <c r="A28" s="567" t="s">
        <v>507</v>
      </c>
      <c r="B28" s="571"/>
      <c r="C28" s="568" t="s">
        <v>804</v>
      </c>
      <c r="D28" s="1541" t="s">
        <v>555</v>
      </c>
      <c r="E28" s="1541"/>
      <c r="F28" s="570">
        <v>30349.64893557</v>
      </c>
      <c r="G28" s="569" t="s">
        <v>50</v>
      </c>
    </row>
    <row r="29" spans="1:7" s="237" customFormat="1" ht="11.1" customHeight="1">
      <c r="A29" s="567" t="s">
        <v>507</v>
      </c>
      <c r="B29" s="571"/>
      <c r="C29" s="568" t="s">
        <v>805</v>
      </c>
      <c r="D29" s="1541" t="s">
        <v>806</v>
      </c>
      <c r="E29" s="1541"/>
      <c r="F29" s="570">
        <v>28206.40898276</v>
      </c>
      <c r="G29" s="569" t="s">
        <v>51</v>
      </c>
    </row>
    <row r="30" spans="1:7" s="237" customFormat="1" ht="11.65" customHeight="1">
      <c r="A30" s="563" t="s">
        <v>798</v>
      </c>
      <c r="B30" s="564" t="s">
        <v>8</v>
      </c>
      <c r="C30" s="561"/>
      <c r="D30" s="1542" t="s">
        <v>3312</v>
      </c>
      <c r="E30" s="1542"/>
      <c r="F30" s="566">
        <v>1045868.83888282</v>
      </c>
      <c r="G30" s="565" t="s">
        <v>3313</v>
      </c>
    </row>
    <row r="31" spans="1:7" s="237" customFormat="1" ht="11.1" customHeight="1">
      <c r="A31" s="567" t="s">
        <v>507</v>
      </c>
      <c r="B31" s="567" t="s">
        <v>8</v>
      </c>
      <c r="C31" s="568" t="s">
        <v>807</v>
      </c>
      <c r="D31" s="1541" t="s">
        <v>235</v>
      </c>
      <c r="E31" s="1541"/>
      <c r="F31" s="570">
        <v>30814.707619469998</v>
      </c>
      <c r="G31" s="569" t="s">
        <v>401</v>
      </c>
    </row>
    <row r="32" spans="1:7" s="237" customFormat="1" ht="11.1" customHeight="1">
      <c r="A32" s="567" t="s">
        <v>507</v>
      </c>
      <c r="B32" s="571"/>
      <c r="C32" s="568" t="s">
        <v>808</v>
      </c>
      <c r="D32" s="1541" t="s">
        <v>809</v>
      </c>
      <c r="E32" s="1541"/>
      <c r="F32" s="570">
        <v>23816.325084020002</v>
      </c>
      <c r="G32" s="569" t="s">
        <v>518</v>
      </c>
    </row>
    <row r="33" spans="1:7" s="237" customFormat="1" ht="19.7" customHeight="1">
      <c r="A33" s="567" t="s">
        <v>507</v>
      </c>
      <c r="B33" s="571"/>
      <c r="C33" s="568" t="s">
        <v>810</v>
      </c>
      <c r="D33" s="1541" t="s">
        <v>811</v>
      </c>
      <c r="E33" s="1541"/>
      <c r="F33" s="570">
        <v>11190.30228566</v>
      </c>
      <c r="G33" s="569" t="s">
        <v>163</v>
      </c>
    </row>
    <row r="34" spans="1:7" s="237" customFormat="1" ht="19.7" customHeight="1">
      <c r="A34" s="567" t="s">
        <v>507</v>
      </c>
      <c r="B34" s="571"/>
      <c r="C34" s="568" t="s">
        <v>812</v>
      </c>
      <c r="D34" s="1541" t="s">
        <v>1943</v>
      </c>
      <c r="E34" s="1541"/>
      <c r="F34" s="570">
        <v>93904.706212189994</v>
      </c>
      <c r="G34" s="569" t="s">
        <v>1944</v>
      </c>
    </row>
    <row r="35" spans="1:7" s="237" customFormat="1" ht="11.1" customHeight="1">
      <c r="A35" s="567" t="s">
        <v>507</v>
      </c>
      <c r="B35" s="571"/>
      <c r="C35" s="568" t="s">
        <v>838</v>
      </c>
      <c r="D35" s="1541" t="s">
        <v>839</v>
      </c>
      <c r="E35" s="1541"/>
      <c r="F35" s="570">
        <v>66.707841970000004</v>
      </c>
      <c r="G35" s="569" t="s">
        <v>445</v>
      </c>
    </row>
    <row r="36" spans="1:7" s="237" customFormat="1" ht="28.35" customHeight="1">
      <c r="A36" s="567" t="s">
        <v>507</v>
      </c>
      <c r="B36" s="571"/>
      <c r="C36" s="568" t="s">
        <v>3119</v>
      </c>
      <c r="D36" s="1541" t="s">
        <v>3120</v>
      </c>
      <c r="E36" s="1541"/>
      <c r="F36" s="570">
        <v>717.97233400000005</v>
      </c>
      <c r="G36" s="569" t="s">
        <v>3121</v>
      </c>
    </row>
    <row r="37" spans="1:7" s="237" customFormat="1" ht="19.7" customHeight="1">
      <c r="A37" s="567" t="s">
        <v>507</v>
      </c>
      <c r="B37" s="571"/>
      <c r="C37" s="568" t="s">
        <v>2061</v>
      </c>
      <c r="D37" s="1541" t="s">
        <v>3314</v>
      </c>
      <c r="E37" s="1541"/>
      <c r="F37" s="570">
        <v>447.82974518999998</v>
      </c>
      <c r="G37" s="569" t="s">
        <v>3315</v>
      </c>
    </row>
    <row r="38" spans="1:7" s="237" customFormat="1" ht="19.7" customHeight="1">
      <c r="A38" s="567" t="s">
        <v>507</v>
      </c>
      <c r="B38" s="571"/>
      <c r="C38" s="568" t="s">
        <v>2232</v>
      </c>
      <c r="D38" s="1541" t="s">
        <v>3316</v>
      </c>
      <c r="E38" s="1541"/>
      <c r="F38" s="570">
        <v>28769.093367379999</v>
      </c>
      <c r="G38" s="569" t="s">
        <v>3317</v>
      </c>
    </row>
    <row r="39" spans="1:7" s="237" customFormat="1" ht="11.65" customHeight="1">
      <c r="A39" s="567" t="s">
        <v>507</v>
      </c>
      <c r="B39" s="571"/>
      <c r="C39" s="568" t="s">
        <v>813</v>
      </c>
      <c r="D39" s="1541" t="s">
        <v>814</v>
      </c>
      <c r="E39" s="1541"/>
      <c r="F39" s="570">
        <v>856141.19439294003</v>
      </c>
      <c r="G39" s="569" t="s">
        <v>553</v>
      </c>
    </row>
    <row r="40" spans="1:7" s="237" customFormat="1" ht="19.7" customHeight="1">
      <c r="A40" s="563" t="s">
        <v>798</v>
      </c>
      <c r="B40" s="564" t="s">
        <v>787</v>
      </c>
      <c r="C40" s="561"/>
      <c r="D40" s="1542" t="s">
        <v>33</v>
      </c>
      <c r="E40" s="1542"/>
      <c r="F40" s="566">
        <v>1020357.45903955</v>
      </c>
      <c r="G40" s="565" t="s">
        <v>493</v>
      </c>
    </row>
    <row r="41" spans="1:7" s="237" customFormat="1" ht="19.7" customHeight="1">
      <c r="A41" s="567" t="s">
        <v>507</v>
      </c>
      <c r="B41" s="567" t="s">
        <v>787</v>
      </c>
      <c r="C41" s="568" t="s">
        <v>815</v>
      </c>
      <c r="D41" s="1541" t="s">
        <v>861</v>
      </c>
      <c r="E41" s="1541"/>
      <c r="F41" s="570">
        <v>18608.476655210001</v>
      </c>
      <c r="G41" s="569" t="s">
        <v>862</v>
      </c>
    </row>
    <row r="42" spans="1:7" s="237" customFormat="1" ht="19.7" customHeight="1">
      <c r="A42" s="567" t="s">
        <v>507</v>
      </c>
      <c r="B42" s="571"/>
      <c r="C42" s="568" t="s">
        <v>816</v>
      </c>
      <c r="D42" s="1541" t="s">
        <v>863</v>
      </c>
      <c r="E42" s="1541"/>
      <c r="F42" s="570">
        <v>7063.93405231</v>
      </c>
      <c r="G42" s="569" t="s">
        <v>864</v>
      </c>
    </row>
    <row r="43" spans="1:7" s="237" customFormat="1" ht="19.7" customHeight="1">
      <c r="A43" s="567" t="s">
        <v>507</v>
      </c>
      <c r="B43" s="571"/>
      <c r="C43" s="568" t="s">
        <v>817</v>
      </c>
      <c r="D43" s="1541" t="s">
        <v>865</v>
      </c>
      <c r="E43" s="1541"/>
      <c r="F43" s="570">
        <v>17864.400000000001</v>
      </c>
      <c r="G43" s="569" t="s">
        <v>866</v>
      </c>
    </row>
    <row r="44" spans="1:7" s="237" customFormat="1" ht="11.1" customHeight="1">
      <c r="A44" s="567" t="s">
        <v>507</v>
      </c>
      <c r="B44" s="571"/>
      <c r="C44" s="568" t="s">
        <v>818</v>
      </c>
      <c r="D44" s="1541" t="s">
        <v>867</v>
      </c>
      <c r="E44" s="1541"/>
      <c r="F44" s="570">
        <v>8160.0396641699999</v>
      </c>
      <c r="G44" s="569" t="s">
        <v>868</v>
      </c>
    </row>
    <row r="45" spans="1:7" s="237" customFormat="1" ht="11.1" customHeight="1">
      <c r="A45" s="567" t="s">
        <v>507</v>
      </c>
      <c r="B45" s="571"/>
      <c r="C45" s="568" t="s">
        <v>3122</v>
      </c>
      <c r="D45" s="1541" t="s">
        <v>3123</v>
      </c>
      <c r="E45" s="1541"/>
      <c r="F45" s="570">
        <v>6553.0839999999998</v>
      </c>
      <c r="G45" s="569" t="s">
        <v>3124</v>
      </c>
    </row>
    <row r="46" spans="1:7" s="237" customFormat="1" ht="11.1" customHeight="1">
      <c r="A46" s="567" t="s">
        <v>507</v>
      </c>
      <c r="B46" s="571"/>
      <c r="C46" s="568" t="s">
        <v>819</v>
      </c>
      <c r="D46" s="1541" t="s">
        <v>869</v>
      </c>
      <c r="E46" s="1541"/>
      <c r="F46" s="570">
        <v>668096.86925034004</v>
      </c>
      <c r="G46" s="569" t="s">
        <v>870</v>
      </c>
    </row>
    <row r="47" spans="1:7" s="237" customFormat="1" ht="19.7" customHeight="1">
      <c r="A47" s="567" t="s">
        <v>507</v>
      </c>
      <c r="B47" s="571"/>
      <c r="C47" s="568" t="s">
        <v>820</v>
      </c>
      <c r="D47" s="1541" t="s">
        <v>871</v>
      </c>
      <c r="E47" s="1541"/>
      <c r="F47" s="570">
        <v>294010.65541752003</v>
      </c>
      <c r="G47" s="569" t="s">
        <v>872</v>
      </c>
    </row>
    <row r="48" spans="1:7" s="237" customFormat="1" ht="28.35" customHeight="1">
      <c r="A48" s="563" t="s">
        <v>798</v>
      </c>
      <c r="B48" s="564" t="s">
        <v>3322</v>
      </c>
      <c r="C48" s="561"/>
      <c r="D48" s="1542" t="s">
        <v>3323</v>
      </c>
      <c r="E48" s="1542"/>
      <c r="F48" s="566">
        <v>19386.961795030002</v>
      </c>
      <c r="G48" s="565" t="s">
        <v>3324</v>
      </c>
    </row>
    <row r="49" spans="1:7" s="237" customFormat="1" ht="19.7" customHeight="1">
      <c r="A49" s="567" t="s">
        <v>507</v>
      </c>
      <c r="B49" s="567" t="s">
        <v>3322</v>
      </c>
      <c r="C49" s="568" t="s">
        <v>3325</v>
      </c>
      <c r="D49" s="1541" t="s">
        <v>3326</v>
      </c>
      <c r="E49" s="1541"/>
      <c r="F49" s="570">
        <v>19386.961795030002</v>
      </c>
      <c r="G49" s="569" t="s">
        <v>3327</v>
      </c>
    </row>
    <row r="50" spans="1:7" s="237" customFormat="1" ht="28.35" customHeight="1">
      <c r="A50" s="563" t="s">
        <v>798</v>
      </c>
      <c r="B50" s="564" t="s">
        <v>182</v>
      </c>
      <c r="C50" s="561"/>
      <c r="D50" s="1542" t="s">
        <v>788</v>
      </c>
      <c r="E50" s="1542"/>
      <c r="F50" s="566">
        <v>1688387.9782761501</v>
      </c>
      <c r="G50" s="565" t="s">
        <v>593</v>
      </c>
    </row>
    <row r="51" spans="1:7" s="237" customFormat="1" ht="19.7" customHeight="1">
      <c r="A51" s="567" t="s">
        <v>507</v>
      </c>
      <c r="B51" s="567" t="s">
        <v>182</v>
      </c>
      <c r="C51" s="568" t="s">
        <v>821</v>
      </c>
      <c r="D51" s="1541" t="s">
        <v>822</v>
      </c>
      <c r="E51" s="1541"/>
      <c r="F51" s="570">
        <v>1688387.9782761501</v>
      </c>
      <c r="G51" s="569" t="s">
        <v>592</v>
      </c>
    </row>
    <row r="52" spans="1:7" s="237" customFormat="1" ht="36.200000000000003" customHeight="1">
      <c r="A52" s="563" t="s">
        <v>798</v>
      </c>
      <c r="B52" s="564" t="s">
        <v>183</v>
      </c>
      <c r="C52" s="561"/>
      <c r="D52" s="1542" t="s">
        <v>789</v>
      </c>
      <c r="E52" s="1542"/>
      <c r="F52" s="566">
        <v>270934.49343264999</v>
      </c>
      <c r="G52" s="565" t="s">
        <v>564</v>
      </c>
    </row>
    <row r="53" spans="1:7" s="237" customFormat="1" ht="19.7" customHeight="1">
      <c r="A53" s="567" t="s">
        <v>507</v>
      </c>
      <c r="B53" s="567" t="s">
        <v>183</v>
      </c>
      <c r="C53" s="568" t="s">
        <v>769</v>
      </c>
      <c r="D53" s="1541" t="s">
        <v>823</v>
      </c>
      <c r="E53" s="1541"/>
      <c r="F53" s="570">
        <v>270934.49343264999</v>
      </c>
      <c r="G53" s="569" t="s">
        <v>591</v>
      </c>
    </row>
    <row r="54" spans="1:7" s="237" customFormat="1" ht="28.35" customHeight="1">
      <c r="A54" s="563" t="s">
        <v>798</v>
      </c>
      <c r="B54" s="564" t="s">
        <v>184</v>
      </c>
      <c r="C54" s="561"/>
      <c r="D54" s="1542" t="s">
        <v>3318</v>
      </c>
      <c r="E54" s="1542"/>
      <c r="F54" s="566">
        <v>290024.48859934002</v>
      </c>
      <c r="G54" s="565" t="s">
        <v>3319</v>
      </c>
    </row>
    <row r="55" spans="1:7" s="237" customFormat="1" ht="19.7" customHeight="1">
      <c r="A55" s="567" t="s">
        <v>507</v>
      </c>
      <c r="B55" s="567" t="s">
        <v>184</v>
      </c>
      <c r="C55" s="568" t="s">
        <v>824</v>
      </c>
      <c r="D55" s="1541" t="s">
        <v>825</v>
      </c>
      <c r="E55" s="1541"/>
      <c r="F55" s="570">
        <v>290024.48859934002</v>
      </c>
      <c r="G55" s="569" t="s">
        <v>826</v>
      </c>
    </row>
    <row r="56" spans="1:7" s="237" customFormat="1" ht="11.1" customHeight="1">
      <c r="A56" s="563" t="s">
        <v>798</v>
      </c>
      <c r="B56" s="564" t="s">
        <v>790</v>
      </c>
      <c r="C56" s="561"/>
      <c r="D56" s="1542" t="s">
        <v>505</v>
      </c>
      <c r="E56" s="1542"/>
      <c r="F56" s="566">
        <v>4260939.6610342497</v>
      </c>
      <c r="G56" s="565" t="s">
        <v>234</v>
      </c>
    </row>
    <row r="57" spans="1:7" s="237" customFormat="1" ht="11.1" customHeight="1">
      <c r="A57" s="567" t="s">
        <v>507</v>
      </c>
      <c r="B57" s="567" t="s">
        <v>790</v>
      </c>
      <c r="C57" s="568" t="s">
        <v>1558</v>
      </c>
      <c r="D57" s="1541" t="s">
        <v>1949</v>
      </c>
      <c r="E57" s="1541"/>
      <c r="F57" s="570">
        <v>171783.12603042999</v>
      </c>
      <c r="G57" s="569" t="s">
        <v>1950</v>
      </c>
    </row>
    <row r="58" spans="1:7" s="237" customFormat="1" ht="28.35" customHeight="1">
      <c r="A58" s="567" t="s">
        <v>507</v>
      </c>
      <c r="B58" s="571"/>
      <c r="C58" s="568" t="s">
        <v>827</v>
      </c>
      <c r="D58" s="1541" t="s">
        <v>873</v>
      </c>
      <c r="E58" s="1541"/>
      <c r="F58" s="570">
        <v>1098719.78287877</v>
      </c>
      <c r="G58" s="569" t="s">
        <v>234</v>
      </c>
    </row>
    <row r="59" spans="1:7" s="237" customFormat="1" ht="11.1" customHeight="1">
      <c r="A59" s="567" t="s">
        <v>507</v>
      </c>
      <c r="B59" s="571"/>
      <c r="C59" s="568" t="s">
        <v>828</v>
      </c>
      <c r="D59" s="1541" t="s">
        <v>874</v>
      </c>
      <c r="E59" s="1541"/>
      <c r="F59" s="570">
        <v>2881278.6359999999</v>
      </c>
      <c r="G59" s="569" t="s">
        <v>875</v>
      </c>
    </row>
    <row r="60" spans="1:7" s="237" customFormat="1" ht="28.35" customHeight="1">
      <c r="A60" s="567" t="s">
        <v>507</v>
      </c>
      <c r="B60" s="571"/>
      <c r="C60" s="568" t="s">
        <v>829</v>
      </c>
      <c r="D60" s="1541" t="s">
        <v>876</v>
      </c>
      <c r="E60" s="1541"/>
      <c r="F60" s="570">
        <v>109158.11612505</v>
      </c>
      <c r="G60" s="569" t="s">
        <v>877</v>
      </c>
    </row>
    <row r="61" spans="1:7" s="237" customFormat="1" ht="19.7" customHeight="1">
      <c r="A61" s="563" t="s">
        <v>798</v>
      </c>
      <c r="B61" s="564" t="s">
        <v>791</v>
      </c>
      <c r="C61" s="561"/>
      <c r="D61" s="1542" t="s">
        <v>1032</v>
      </c>
      <c r="E61" s="1542"/>
      <c r="F61" s="566">
        <v>4166314.9166931999</v>
      </c>
      <c r="G61" s="565" t="s">
        <v>427</v>
      </c>
    </row>
    <row r="62" spans="1:7" s="237" customFormat="1" ht="19.7" customHeight="1">
      <c r="A62" s="567" t="s">
        <v>507</v>
      </c>
      <c r="B62" s="567" t="s">
        <v>791</v>
      </c>
      <c r="C62" s="568" t="s">
        <v>830</v>
      </c>
      <c r="D62" s="1541" t="s">
        <v>361</v>
      </c>
      <c r="E62" s="1541"/>
      <c r="F62" s="570">
        <v>3965655.6776000001</v>
      </c>
      <c r="G62" s="569" t="s">
        <v>116</v>
      </c>
    </row>
    <row r="63" spans="1:7" s="237" customFormat="1" ht="11.65" customHeight="1">
      <c r="A63" s="567" t="s">
        <v>507</v>
      </c>
      <c r="B63" s="571"/>
      <c r="C63" s="568" t="s">
        <v>831</v>
      </c>
      <c r="D63" s="1541" t="s">
        <v>2249</v>
      </c>
      <c r="E63" s="1541"/>
      <c r="F63" s="570">
        <v>200659.23909320001</v>
      </c>
      <c r="G63" s="569" t="s">
        <v>427</v>
      </c>
    </row>
    <row r="64" spans="1:7" s="237" customFormat="1" ht="11.1" customHeight="1">
      <c r="A64" s="563" t="s">
        <v>798</v>
      </c>
      <c r="B64" s="564" t="s">
        <v>1763</v>
      </c>
      <c r="C64" s="561"/>
      <c r="D64" s="1542" t="s">
        <v>1933</v>
      </c>
      <c r="E64" s="1542"/>
      <c r="F64" s="566">
        <v>14751.41394045</v>
      </c>
      <c r="G64" s="565" t="s">
        <v>1764</v>
      </c>
    </row>
    <row r="65" spans="1:7" s="237" customFormat="1" ht="11.1" customHeight="1">
      <c r="A65" s="567" t="s">
        <v>507</v>
      </c>
      <c r="B65" s="567" t="s">
        <v>1763</v>
      </c>
      <c r="C65" s="568" t="s">
        <v>1769</v>
      </c>
      <c r="D65" s="1541" t="s">
        <v>1945</v>
      </c>
      <c r="E65" s="1541"/>
      <c r="F65" s="570">
        <v>14751.41394045</v>
      </c>
      <c r="G65" s="569" t="s">
        <v>1770</v>
      </c>
    </row>
    <row r="66" spans="1:7" s="237" customFormat="1" ht="28.35" customHeight="1">
      <c r="A66" s="563" t="s">
        <v>798</v>
      </c>
      <c r="B66" s="564" t="s">
        <v>1464</v>
      </c>
      <c r="C66" s="561"/>
      <c r="D66" s="1542" t="s">
        <v>2972</v>
      </c>
      <c r="E66" s="1542"/>
      <c r="F66" s="566">
        <v>1256046.0313701101</v>
      </c>
      <c r="G66" s="565" t="s">
        <v>2973</v>
      </c>
    </row>
    <row r="67" spans="1:7" s="237" customFormat="1" ht="28.35" customHeight="1">
      <c r="A67" s="567" t="s">
        <v>507</v>
      </c>
      <c r="B67" s="567" t="s">
        <v>1464</v>
      </c>
      <c r="C67" s="568" t="s">
        <v>1569</v>
      </c>
      <c r="D67" s="1541" t="s">
        <v>2972</v>
      </c>
      <c r="E67" s="1541"/>
      <c r="F67" s="570">
        <v>1256046.0313701101</v>
      </c>
      <c r="G67" s="569" t="s">
        <v>2973</v>
      </c>
    </row>
    <row r="68" spans="1:7" s="237" customFormat="1" ht="11.1" customHeight="1">
      <c r="A68" s="560" t="s">
        <v>185</v>
      </c>
      <c r="B68" s="561"/>
      <c r="C68" s="561"/>
      <c r="D68" s="1543" t="s">
        <v>792</v>
      </c>
      <c r="E68" s="1543"/>
      <c r="F68" s="559">
        <v>1331432.33132629</v>
      </c>
      <c r="G68" s="562" t="s">
        <v>160</v>
      </c>
    </row>
    <row r="69" spans="1:7" s="237" customFormat="1" ht="28.35" customHeight="1">
      <c r="A69" s="563" t="s">
        <v>798</v>
      </c>
      <c r="B69" s="564" t="s">
        <v>265</v>
      </c>
      <c r="C69" s="561"/>
      <c r="D69" s="1542" t="s">
        <v>846</v>
      </c>
      <c r="E69" s="1542"/>
      <c r="F69" s="566">
        <v>86055.219794780001</v>
      </c>
      <c r="G69" s="565" t="s">
        <v>847</v>
      </c>
    </row>
    <row r="70" spans="1:7" s="237" customFormat="1" ht="19.7" customHeight="1">
      <c r="A70" s="567" t="s">
        <v>185</v>
      </c>
      <c r="B70" s="567" t="s">
        <v>265</v>
      </c>
      <c r="C70" s="568" t="s">
        <v>1060</v>
      </c>
      <c r="D70" s="1541" t="s">
        <v>1061</v>
      </c>
      <c r="E70" s="1541"/>
      <c r="F70" s="570">
        <v>5461.5873872599996</v>
      </c>
      <c r="G70" s="569" t="s">
        <v>1062</v>
      </c>
    </row>
    <row r="71" spans="1:7" s="237" customFormat="1" ht="28.35" customHeight="1">
      <c r="A71" s="567" t="s">
        <v>185</v>
      </c>
      <c r="B71" s="571"/>
      <c r="C71" s="568" t="s">
        <v>3125</v>
      </c>
      <c r="D71" s="1541" t="s">
        <v>3126</v>
      </c>
      <c r="E71" s="1541"/>
      <c r="F71" s="570">
        <v>37964.054205699998</v>
      </c>
      <c r="G71" s="569" t="s">
        <v>3127</v>
      </c>
    </row>
    <row r="72" spans="1:7" s="237" customFormat="1" ht="19.7" customHeight="1">
      <c r="A72" s="567" t="s">
        <v>185</v>
      </c>
      <c r="B72" s="571"/>
      <c r="C72" s="568" t="s">
        <v>832</v>
      </c>
      <c r="D72" s="1541" t="s">
        <v>100</v>
      </c>
      <c r="E72" s="1541"/>
      <c r="F72" s="570">
        <v>32300.767342890002</v>
      </c>
      <c r="G72" s="569" t="s">
        <v>589</v>
      </c>
    </row>
    <row r="73" spans="1:7" s="237" customFormat="1" ht="19.7" customHeight="1">
      <c r="A73" s="567" t="s">
        <v>185</v>
      </c>
      <c r="B73" s="571"/>
      <c r="C73" s="568" t="s">
        <v>3148</v>
      </c>
      <c r="D73" s="1541" t="s">
        <v>3149</v>
      </c>
      <c r="E73" s="1541"/>
      <c r="F73" s="570">
        <v>308.60820477999999</v>
      </c>
      <c r="G73" s="569" t="s">
        <v>3150</v>
      </c>
    </row>
    <row r="74" spans="1:7" s="237" customFormat="1" ht="28.35" customHeight="1">
      <c r="A74" s="567" t="s">
        <v>185</v>
      </c>
      <c r="B74" s="571"/>
      <c r="C74" s="568" t="s">
        <v>833</v>
      </c>
      <c r="D74" s="1541" t="s">
        <v>583</v>
      </c>
      <c r="E74" s="1541"/>
      <c r="F74" s="570">
        <v>9896.9074699299999</v>
      </c>
      <c r="G74" s="569" t="s">
        <v>559</v>
      </c>
    </row>
    <row r="75" spans="1:7" s="237" customFormat="1" ht="11.1" customHeight="1">
      <c r="A75" s="567" t="s">
        <v>185</v>
      </c>
      <c r="B75" s="571"/>
      <c r="C75" s="568" t="s">
        <v>3128</v>
      </c>
      <c r="D75" s="1541" t="s">
        <v>3129</v>
      </c>
      <c r="E75" s="1541"/>
      <c r="F75" s="570">
        <v>123.29518422</v>
      </c>
      <c r="G75" s="569" t="s">
        <v>3130</v>
      </c>
    </row>
    <row r="76" spans="1:7" s="237" customFormat="1" ht="19.7" customHeight="1">
      <c r="A76" s="563" t="s">
        <v>798</v>
      </c>
      <c r="B76" s="564" t="s">
        <v>142</v>
      </c>
      <c r="C76" s="561"/>
      <c r="D76" s="1542" t="s">
        <v>848</v>
      </c>
      <c r="E76" s="1542"/>
      <c r="F76" s="566">
        <v>81849.150350240001</v>
      </c>
      <c r="G76" s="565" t="s">
        <v>849</v>
      </c>
    </row>
    <row r="77" spans="1:7" s="237" customFormat="1" ht="19.7" customHeight="1">
      <c r="A77" s="567" t="s">
        <v>185</v>
      </c>
      <c r="B77" s="567" t="s">
        <v>142</v>
      </c>
      <c r="C77" s="568" t="s">
        <v>834</v>
      </c>
      <c r="D77" s="1541" t="s">
        <v>1141</v>
      </c>
      <c r="E77" s="1541"/>
      <c r="F77" s="570">
        <v>74385.987655859994</v>
      </c>
      <c r="G77" s="569" t="s">
        <v>590</v>
      </c>
    </row>
    <row r="78" spans="1:7" s="237" customFormat="1" ht="11.1" customHeight="1">
      <c r="A78" s="567" t="s">
        <v>185</v>
      </c>
      <c r="B78" s="571"/>
      <c r="C78" s="568" t="s">
        <v>3131</v>
      </c>
      <c r="D78" s="1541" t="s">
        <v>3132</v>
      </c>
      <c r="E78" s="1541"/>
      <c r="F78" s="570">
        <v>6970.9640470799995</v>
      </c>
      <c r="G78" s="569" t="s">
        <v>3133</v>
      </c>
    </row>
    <row r="79" spans="1:7" s="237" customFormat="1" ht="19.7" customHeight="1">
      <c r="A79" s="567" t="s">
        <v>185</v>
      </c>
      <c r="B79" s="571"/>
      <c r="C79" s="568" t="s">
        <v>1767</v>
      </c>
      <c r="D79" s="1541" t="s">
        <v>1946</v>
      </c>
      <c r="E79" s="1541"/>
      <c r="F79" s="570">
        <v>492.1986473</v>
      </c>
      <c r="G79" s="569" t="s">
        <v>1768</v>
      </c>
    </row>
    <row r="80" spans="1:7" s="237" customFormat="1" ht="28.35" customHeight="1">
      <c r="A80" s="563" t="s">
        <v>798</v>
      </c>
      <c r="B80" s="564" t="s">
        <v>143</v>
      </c>
      <c r="C80" s="561"/>
      <c r="D80" s="1542" t="s">
        <v>850</v>
      </c>
      <c r="E80" s="1542"/>
      <c r="F80" s="566">
        <v>257877.58828127</v>
      </c>
      <c r="G80" s="565" t="s">
        <v>851</v>
      </c>
    </row>
    <row r="81" spans="1:7" s="237" customFormat="1" ht="11.1" customHeight="1">
      <c r="A81" s="567" t="s">
        <v>185</v>
      </c>
      <c r="B81" s="567" t="s">
        <v>143</v>
      </c>
      <c r="C81" s="568" t="s">
        <v>835</v>
      </c>
      <c r="D81" s="1541" t="s">
        <v>556</v>
      </c>
      <c r="E81" s="1541"/>
      <c r="F81" s="570">
        <v>184199.87355927</v>
      </c>
      <c r="G81" s="569" t="s">
        <v>554</v>
      </c>
    </row>
    <row r="82" spans="1:7" s="237" customFormat="1" ht="11.65" customHeight="1">
      <c r="A82" s="567" t="s">
        <v>185</v>
      </c>
      <c r="B82" s="571"/>
      <c r="C82" s="568" t="s">
        <v>836</v>
      </c>
      <c r="D82" s="1541" t="s">
        <v>363</v>
      </c>
      <c r="E82" s="1541"/>
      <c r="F82" s="570">
        <v>73078.859518950005</v>
      </c>
      <c r="G82" s="569" t="s">
        <v>473</v>
      </c>
    </row>
    <row r="83" spans="1:7" s="237" customFormat="1" ht="19.7" customHeight="1">
      <c r="A83" s="567" t="s">
        <v>185</v>
      </c>
      <c r="B83" s="571"/>
      <c r="C83" s="568" t="s">
        <v>3328</v>
      </c>
      <c r="D83" s="1541" t="s">
        <v>3329</v>
      </c>
      <c r="E83" s="1541"/>
      <c r="F83" s="570">
        <v>598.85520305</v>
      </c>
      <c r="G83" s="569" t="s">
        <v>3330</v>
      </c>
    </row>
    <row r="84" spans="1:7" s="237" customFormat="1" ht="11.1" customHeight="1">
      <c r="A84" s="563" t="s">
        <v>798</v>
      </c>
      <c r="B84" s="564" t="s">
        <v>3134</v>
      </c>
      <c r="C84" s="561"/>
      <c r="D84" s="1542" t="s">
        <v>3135</v>
      </c>
      <c r="E84" s="1542"/>
      <c r="F84" s="566">
        <v>905650.37289999996</v>
      </c>
      <c r="G84" s="565" t="s">
        <v>3136</v>
      </c>
    </row>
    <row r="85" spans="1:7" s="237" customFormat="1" ht="11.65" customHeight="1">
      <c r="A85" s="567" t="s">
        <v>185</v>
      </c>
      <c r="B85" s="567" t="s">
        <v>3134</v>
      </c>
      <c r="C85" s="568" t="s">
        <v>3137</v>
      </c>
      <c r="D85" s="1541" t="s">
        <v>3138</v>
      </c>
      <c r="E85" s="1541"/>
      <c r="F85" s="570">
        <v>905650.37289999996</v>
      </c>
      <c r="G85" s="569" t="s">
        <v>3139</v>
      </c>
    </row>
    <row r="86" spans="1:7" s="237" customFormat="1" ht="28.35" customHeight="1">
      <c r="A86" s="560" t="s">
        <v>271</v>
      </c>
      <c r="B86" s="561"/>
      <c r="C86" s="561"/>
      <c r="D86" s="1543" t="s">
        <v>2056</v>
      </c>
      <c r="E86" s="1543"/>
      <c r="F86" s="559">
        <v>225642.897</v>
      </c>
      <c r="G86" s="562" t="s">
        <v>2057</v>
      </c>
    </row>
    <row r="87" spans="1:7" s="237" customFormat="1" ht="19.7" customHeight="1">
      <c r="A87" s="563" t="s">
        <v>798</v>
      </c>
      <c r="B87" s="564" t="s">
        <v>2058</v>
      </c>
      <c r="C87" s="561"/>
      <c r="D87" s="1542" t="s">
        <v>2059</v>
      </c>
      <c r="E87" s="1542"/>
      <c r="F87" s="566">
        <v>225642.897</v>
      </c>
      <c r="G87" s="565" t="s">
        <v>2060</v>
      </c>
    </row>
    <row r="88" spans="1:7" s="237" customFormat="1" ht="19.7" customHeight="1">
      <c r="A88" s="567" t="s">
        <v>271</v>
      </c>
      <c r="B88" s="567" t="s">
        <v>2058</v>
      </c>
      <c r="C88" s="568" t="s">
        <v>2093</v>
      </c>
      <c r="D88" s="1541" t="s">
        <v>3296</v>
      </c>
      <c r="E88" s="1541"/>
      <c r="F88" s="570">
        <v>70642.896999999997</v>
      </c>
      <c r="G88" s="569" t="s">
        <v>3297</v>
      </c>
    </row>
    <row r="89" spans="1:7" s="237" customFormat="1" ht="36.200000000000003" customHeight="1">
      <c r="A89" s="567" t="s">
        <v>271</v>
      </c>
      <c r="B89" s="571"/>
      <c r="C89" s="568" t="s">
        <v>2062</v>
      </c>
      <c r="D89" s="1541" t="s">
        <v>2063</v>
      </c>
      <c r="E89" s="1541"/>
      <c r="F89" s="570">
        <v>140000</v>
      </c>
      <c r="G89" s="569" t="s">
        <v>2064</v>
      </c>
    </row>
    <row r="90" spans="1:7" s="237" customFormat="1" ht="19.7" customHeight="1">
      <c r="A90" s="567" t="s">
        <v>271</v>
      </c>
      <c r="B90" s="571"/>
      <c r="C90" s="568" t="s">
        <v>2233</v>
      </c>
      <c r="D90" s="1541" t="s">
        <v>2234</v>
      </c>
      <c r="E90" s="1541"/>
      <c r="F90" s="570">
        <v>15000</v>
      </c>
      <c r="G90" s="569" t="s">
        <v>2235</v>
      </c>
    </row>
    <row r="91" spans="1:7" s="237" customFormat="1" ht="36.200000000000003" customHeight="1">
      <c r="A91" s="560" t="s">
        <v>459</v>
      </c>
      <c r="B91" s="561"/>
      <c r="C91" s="561"/>
      <c r="D91" s="1543" t="s">
        <v>59</v>
      </c>
      <c r="E91" s="1543"/>
      <c r="F91" s="559">
        <v>60551.771412820002</v>
      </c>
      <c r="G91" s="562" t="s">
        <v>470</v>
      </c>
    </row>
    <row r="92" spans="1:7" s="237" customFormat="1" ht="44.85" customHeight="1">
      <c r="A92" s="563" t="s">
        <v>798</v>
      </c>
      <c r="B92" s="564" t="s">
        <v>793</v>
      </c>
      <c r="C92" s="561"/>
      <c r="D92" s="1542" t="s">
        <v>59</v>
      </c>
      <c r="E92" s="1542"/>
      <c r="F92" s="566">
        <v>50265.722000000002</v>
      </c>
      <c r="G92" s="565" t="s">
        <v>470</v>
      </c>
    </row>
    <row r="93" spans="1:7" s="237" customFormat="1" ht="44.85" customHeight="1">
      <c r="A93" s="567" t="s">
        <v>459</v>
      </c>
      <c r="B93" s="567" t="s">
        <v>793</v>
      </c>
      <c r="C93" s="568" t="s">
        <v>837</v>
      </c>
      <c r="D93" s="1541" t="s">
        <v>878</v>
      </c>
      <c r="E93" s="1541"/>
      <c r="F93" s="570">
        <v>50265.722000000002</v>
      </c>
      <c r="G93" s="569" t="s">
        <v>879</v>
      </c>
    </row>
    <row r="94" spans="1:7" s="237" customFormat="1" ht="28.7" customHeight="1">
      <c r="A94" s="563" t="s">
        <v>798</v>
      </c>
      <c r="B94" s="564" t="s">
        <v>794</v>
      </c>
      <c r="C94" s="561"/>
      <c r="D94" s="1542" t="s">
        <v>95</v>
      </c>
      <c r="E94" s="1542"/>
      <c r="F94" s="566">
        <v>10286.049412820001</v>
      </c>
      <c r="G94" s="565" t="s">
        <v>62</v>
      </c>
    </row>
    <row r="95" spans="1:7" ht="42" customHeight="1">
      <c r="A95" s="567" t="s">
        <v>459</v>
      </c>
      <c r="B95" s="567" t="s">
        <v>794</v>
      </c>
      <c r="C95" s="568" t="s">
        <v>972</v>
      </c>
      <c r="D95" s="1541" t="s">
        <v>973</v>
      </c>
      <c r="E95" s="1541"/>
      <c r="F95" s="570">
        <v>10286.049412820001</v>
      </c>
      <c r="G95" s="569" t="s">
        <v>974</v>
      </c>
    </row>
    <row r="96" spans="1:7" ht="42" customHeight="1">
      <c r="A96" s="560" t="s">
        <v>486</v>
      </c>
      <c r="B96" s="561"/>
      <c r="C96" s="561"/>
      <c r="D96" s="1543" t="s">
        <v>1101</v>
      </c>
      <c r="E96" s="1543"/>
      <c r="F96" s="559">
        <v>46141.263633249997</v>
      </c>
      <c r="G96" s="562" t="s">
        <v>1102</v>
      </c>
    </row>
    <row r="97" spans="1:7" ht="31.5" customHeight="1">
      <c r="A97" s="563" t="s">
        <v>798</v>
      </c>
      <c r="B97" s="564" t="s">
        <v>1103</v>
      </c>
      <c r="C97" s="561"/>
      <c r="D97" s="1542" t="s">
        <v>1104</v>
      </c>
      <c r="E97" s="1542"/>
      <c r="F97" s="566">
        <v>46141.263633249997</v>
      </c>
      <c r="G97" s="565" t="s">
        <v>1105</v>
      </c>
    </row>
    <row r="98" spans="1:7" ht="42" customHeight="1">
      <c r="A98" s="567" t="s">
        <v>486</v>
      </c>
      <c r="B98" s="567" t="s">
        <v>1103</v>
      </c>
      <c r="C98" s="568" t="s">
        <v>1647</v>
      </c>
      <c r="D98" s="1541" t="s">
        <v>1655</v>
      </c>
      <c r="E98" s="1541"/>
      <c r="F98" s="570">
        <v>19785.551437999999</v>
      </c>
      <c r="G98" s="569" t="s">
        <v>1656</v>
      </c>
    </row>
    <row r="99" spans="1:7" ht="42" customHeight="1">
      <c r="A99" s="567" t="s">
        <v>486</v>
      </c>
      <c r="B99" s="571"/>
      <c r="C99" s="568" t="s">
        <v>1648</v>
      </c>
      <c r="D99" s="1541" t="s">
        <v>1657</v>
      </c>
      <c r="E99" s="1541"/>
      <c r="F99" s="570">
        <v>2491.7285000000002</v>
      </c>
      <c r="G99" s="569" t="s">
        <v>1658</v>
      </c>
    </row>
    <row r="100" spans="1:7" ht="42" customHeight="1">
      <c r="A100" s="572" t="s">
        <v>486</v>
      </c>
      <c r="B100" s="573"/>
      <c r="C100" s="574" t="s">
        <v>1650</v>
      </c>
      <c r="D100" s="1548" t="s">
        <v>1659</v>
      </c>
      <c r="E100" s="1548"/>
      <c r="F100" s="576">
        <v>23863.983695250001</v>
      </c>
      <c r="G100" s="575" t="s">
        <v>1660</v>
      </c>
    </row>
    <row r="101" spans="1:7" ht="42" customHeight="1">
      <c r="A101" s="554"/>
      <c r="B101" s="554"/>
      <c r="C101" s="554"/>
      <c r="D101" s="554"/>
      <c r="E101" s="554"/>
      <c r="F101" s="554"/>
      <c r="G101" s="554"/>
    </row>
    <row r="102" spans="1:7">
      <c r="A102" s="432"/>
      <c r="B102" s="432"/>
      <c r="C102" s="432"/>
      <c r="D102" s="432"/>
      <c r="E102" s="432"/>
      <c r="F102" s="432"/>
      <c r="G102" s="432"/>
    </row>
  </sheetData>
  <sheetProtection formatCells="0" formatColumns="0" formatRows="0" insertColumns="0" insertRows="0" insertHyperlinks="0" deleteColumns="0" deleteRows="0" autoFilter="0" pivotTables="0"/>
  <customSheetViews>
    <customSheetView guid="{CEB12AB2-2B7C-47EA-8993-91B31C172525}"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1"/>
      <headerFooter alignWithMargins="0"/>
    </customSheetView>
    <customSheetView guid="{69687417-BF2D-41EA-9F0C-3ABCA36AC0DF}" scale="115" showPageBreaks="1" printArea="1" view="pageBreakPreview">
      <selection activeCell="F11" sqref="F11"/>
      <pageMargins left="0.59055118110236227" right="0.31496062992125984" top="0.51181102362204722" bottom="0.51181102362204722" header="0.51181102362204722" footer="0.51181102362204722"/>
      <pageSetup paperSize="9" scale="96" orientation="portrait" r:id="rId2"/>
      <headerFooter alignWithMargins="0"/>
    </customSheetView>
  </customSheetViews>
  <mergeCells count="100">
    <mergeCell ref="A1:D1"/>
    <mergeCell ref="D10:E10"/>
    <mergeCell ref="D100:E100"/>
    <mergeCell ref="D11:E11"/>
    <mergeCell ref="D12:E12"/>
    <mergeCell ref="D13:E13"/>
    <mergeCell ref="D14:E14"/>
    <mergeCell ref="D15:E15"/>
    <mergeCell ref="D16:E16"/>
    <mergeCell ref="D17:E17"/>
    <mergeCell ref="D18:E18"/>
    <mergeCell ref="D19:E19"/>
    <mergeCell ref="D20:E20"/>
    <mergeCell ref="D21:E21"/>
    <mergeCell ref="D22:E22"/>
    <mergeCell ref="D23:E23"/>
    <mergeCell ref="D3:E3"/>
    <mergeCell ref="D30:E30"/>
    <mergeCell ref="D31:E31"/>
    <mergeCell ref="D32:E32"/>
    <mergeCell ref="D24:E24"/>
    <mergeCell ref="D25:E25"/>
    <mergeCell ref="D26:E26"/>
    <mergeCell ref="D27:E27"/>
    <mergeCell ref="D28:E28"/>
    <mergeCell ref="D4:E4"/>
    <mergeCell ref="D29:E29"/>
    <mergeCell ref="D5:E5"/>
    <mergeCell ref="D40:E40"/>
    <mergeCell ref="D41:E41"/>
    <mergeCell ref="D33:E33"/>
    <mergeCell ref="D34:E34"/>
    <mergeCell ref="D35:E35"/>
    <mergeCell ref="D36:E36"/>
    <mergeCell ref="D37:E37"/>
    <mergeCell ref="D38:E38"/>
    <mergeCell ref="D39:E39"/>
    <mergeCell ref="D50:E50"/>
    <mergeCell ref="D42:E42"/>
    <mergeCell ref="D43:E43"/>
    <mergeCell ref="D44:E44"/>
    <mergeCell ref="D45:E45"/>
    <mergeCell ref="D46:E46"/>
    <mergeCell ref="D56:E56"/>
    <mergeCell ref="D57:E57"/>
    <mergeCell ref="D58:E58"/>
    <mergeCell ref="D59:E59"/>
    <mergeCell ref="D6:E6"/>
    <mergeCell ref="D7:E7"/>
    <mergeCell ref="D8:E8"/>
    <mergeCell ref="D9:E9"/>
    <mergeCell ref="D51:E51"/>
    <mergeCell ref="D52:E52"/>
    <mergeCell ref="D53:E53"/>
    <mergeCell ref="D54:E54"/>
    <mergeCell ref="D55:E55"/>
    <mergeCell ref="D47:E47"/>
    <mergeCell ref="D48:E48"/>
    <mergeCell ref="D49:E49"/>
    <mergeCell ref="D60:E60"/>
    <mergeCell ref="D61:E61"/>
    <mergeCell ref="D62:E62"/>
    <mergeCell ref="D63:E63"/>
    <mergeCell ref="D64:E64"/>
    <mergeCell ref="D76:E76"/>
    <mergeCell ref="D77:E77"/>
    <mergeCell ref="D78:E78"/>
    <mergeCell ref="D79:E79"/>
    <mergeCell ref="D70:E70"/>
    <mergeCell ref="D71:E71"/>
    <mergeCell ref="D72:E72"/>
    <mergeCell ref="D73:E73"/>
    <mergeCell ref="D74:E74"/>
    <mergeCell ref="D99:E99"/>
    <mergeCell ref="D90:E90"/>
    <mergeCell ref="D91:E91"/>
    <mergeCell ref="D92:E92"/>
    <mergeCell ref="D93:E93"/>
    <mergeCell ref="D94:E94"/>
    <mergeCell ref="E1:G1"/>
    <mergeCell ref="D95:E95"/>
    <mergeCell ref="D96:E96"/>
    <mergeCell ref="D97:E97"/>
    <mergeCell ref="D98:E98"/>
    <mergeCell ref="D85:E85"/>
    <mergeCell ref="D86:E86"/>
    <mergeCell ref="D87:E87"/>
    <mergeCell ref="D88:E88"/>
    <mergeCell ref="D89:E89"/>
    <mergeCell ref="D80:E80"/>
    <mergeCell ref="D81:E81"/>
    <mergeCell ref="D82:E82"/>
    <mergeCell ref="D83:E83"/>
    <mergeCell ref="D84:E84"/>
    <mergeCell ref="D75:E75"/>
    <mergeCell ref="D65:E65"/>
    <mergeCell ref="D66:E66"/>
    <mergeCell ref="D67:E67"/>
    <mergeCell ref="D68:E68"/>
    <mergeCell ref="D69:E69"/>
  </mergeCells>
  <phoneticPr fontId="0" type="noConversion"/>
  <pageMargins left="0.59055118110236227" right="0.31496062992125984" top="0.51181102362204722" bottom="0.51181102362204722" header="0.51181102362204722" footer="0.51181102362204722"/>
  <pageSetup paperSize="9" scale="96"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EEB9"/>
  </sheetPr>
  <dimension ref="A1:G99"/>
  <sheetViews>
    <sheetView zoomScale="120" zoomScaleNormal="120" zoomScaleSheetLayoutView="100" workbookViewId="0">
      <pane ySplit="3" topLeftCell="A4" activePane="bottomLeft" state="frozen"/>
      <selection pane="bottomLeft" sqref="A1:G99"/>
    </sheetView>
  </sheetViews>
  <sheetFormatPr defaultRowHeight="12.75"/>
  <cols>
    <col min="1" max="1" width="7.42578125" style="430" customWidth="1"/>
    <col min="2" max="3" width="8.7109375" style="430" customWidth="1"/>
    <col min="4" max="4" width="18.7109375" style="430" customWidth="1"/>
    <col min="5" max="5" width="5.140625" style="430" customWidth="1"/>
    <col min="6" max="6" width="11.85546875" style="430" customWidth="1"/>
    <col min="7" max="7" width="25.42578125" style="430" customWidth="1"/>
    <col min="8" max="8" width="4.7109375" style="430" customWidth="1"/>
    <col min="9" max="16384" width="9.140625" style="430"/>
  </cols>
  <sheetData>
    <row r="1" spans="1:7" s="237" customFormat="1" ht="78.95" customHeight="1">
      <c r="A1" s="1547" t="s">
        <v>1941</v>
      </c>
      <c r="B1" s="1547"/>
      <c r="C1" s="1547"/>
      <c r="D1" s="1547"/>
      <c r="E1" s="1544" t="s">
        <v>1942</v>
      </c>
      <c r="F1" s="1544"/>
      <c r="G1" s="1544"/>
    </row>
    <row r="2" spans="1:7" s="237" customFormat="1" ht="15.95" customHeight="1">
      <c r="A2" s="577"/>
      <c r="B2" s="577"/>
      <c r="C2" s="577"/>
      <c r="D2" s="577"/>
      <c r="E2" s="577"/>
      <c r="F2" s="577"/>
      <c r="G2" s="577"/>
    </row>
    <row r="3" spans="1:7" s="237" customFormat="1" ht="46.9" customHeight="1">
      <c r="A3" s="578" t="s">
        <v>784</v>
      </c>
      <c r="B3" s="578" t="s">
        <v>785</v>
      </c>
      <c r="C3" s="578" t="s">
        <v>797</v>
      </c>
      <c r="D3" s="1545" t="s">
        <v>382</v>
      </c>
      <c r="E3" s="1545"/>
      <c r="F3" s="578" t="s">
        <v>3411</v>
      </c>
      <c r="G3" s="579" t="s">
        <v>37</v>
      </c>
    </row>
    <row r="4" spans="1:7" s="237" customFormat="1" ht="14.45" customHeight="1">
      <c r="A4" s="579" t="s">
        <v>507</v>
      </c>
      <c r="B4" s="579" t="s">
        <v>185</v>
      </c>
      <c r="C4" s="579" t="s">
        <v>271</v>
      </c>
      <c r="D4" s="1545" t="s">
        <v>459</v>
      </c>
      <c r="E4" s="1545"/>
      <c r="F4" s="579" t="s">
        <v>672</v>
      </c>
      <c r="G4" s="579" t="s">
        <v>486</v>
      </c>
    </row>
    <row r="5" spans="1:7" s="237" customFormat="1" ht="11.1" customHeight="1">
      <c r="A5" s="580"/>
      <c r="B5" s="580"/>
      <c r="C5" s="580"/>
      <c r="D5" s="1546" t="s">
        <v>252</v>
      </c>
      <c r="E5" s="1546"/>
      <c r="F5" s="582">
        <v>10111495.340221699</v>
      </c>
      <c r="G5" s="581" t="s">
        <v>194</v>
      </c>
    </row>
    <row r="6" spans="1:7" s="237" customFormat="1" ht="11.1" customHeight="1">
      <c r="A6" s="583" t="s">
        <v>507</v>
      </c>
      <c r="B6" s="584"/>
      <c r="C6" s="584"/>
      <c r="D6" s="1543" t="s">
        <v>448</v>
      </c>
      <c r="E6" s="1543"/>
      <c r="F6" s="582">
        <v>7299515.8861108599</v>
      </c>
      <c r="G6" s="585" t="s">
        <v>272</v>
      </c>
    </row>
    <row r="7" spans="1:7" s="237" customFormat="1" ht="11.65" customHeight="1">
      <c r="A7" s="586" t="s">
        <v>798</v>
      </c>
      <c r="B7" s="587" t="s">
        <v>425</v>
      </c>
      <c r="C7" s="584"/>
      <c r="D7" s="1542" t="s">
        <v>449</v>
      </c>
      <c r="E7" s="1542"/>
      <c r="F7" s="589">
        <v>2327670.9365906501</v>
      </c>
      <c r="G7" s="588" t="s">
        <v>285</v>
      </c>
    </row>
    <row r="8" spans="1:7" s="237" customFormat="1" ht="11.1" customHeight="1">
      <c r="A8" s="590" t="s">
        <v>507</v>
      </c>
      <c r="B8" s="590" t="s">
        <v>425</v>
      </c>
      <c r="C8" s="591" t="s">
        <v>763</v>
      </c>
      <c r="D8" s="1541" t="s">
        <v>852</v>
      </c>
      <c r="E8" s="1541"/>
      <c r="F8" s="593">
        <v>2079907.4095399501</v>
      </c>
      <c r="G8" s="592" t="s">
        <v>615</v>
      </c>
    </row>
    <row r="9" spans="1:7" s="237" customFormat="1" ht="11.1" customHeight="1">
      <c r="A9" s="590" t="s">
        <v>507</v>
      </c>
      <c r="B9" s="594"/>
      <c r="C9" s="591" t="s">
        <v>764</v>
      </c>
      <c r="D9" s="1541" t="s">
        <v>612</v>
      </c>
      <c r="E9" s="1541"/>
      <c r="F9" s="593">
        <v>66811.253387410005</v>
      </c>
      <c r="G9" s="592" t="s">
        <v>472</v>
      </c>
    </row>
    <row r="10" spans="1:7" s="237" customFormat="1" ht="11.1" customHeight="1">
      <c r="A10" s="590" t="s">
        <v>507</v>
      </c>
      <c r="B10" s="594"/>
      <c r="C10" s="591" t="s">
        <v>799</v>
      </c>
      <c r="D10" s="1541" t="s">
        <v>613</v>
      </c>
      <c r="E10" s="1541"/>
      <c r="F10" s="593">
        <v>161430.49708684999</v>
      </c>
      <c r="G10" s="592" t="s">
        <v>110</v>
      </c>
    </row>
    <row r="11" spans="1:7" s="237" customFormat="1" ht="19.7" customHeight="1">
      <c r="A11" s="590" t="s">
        <v>507</v>
      </c>
      <c r="B11" s="594"/>
      <c r="C11" s="591" t="s">
        <v>800</v>
      </c>
      <c r="D11" s="1541" t="s">
        <v>1030</v>
      </c>
      <c r="E11" s="1541"/>
      <c r="F11" s="593">
        <v>6.2933851699999996</v>
      </c>
      <c r="G11" s="592" t="s">
        <v>1031</v>
      </c>
    </row>
    <row r="12" spans="1:7" s="237" customFormat="1" ht="19.7" customHeight="1">
      <c r="A12" s="590" t="s">
        <v>507</v>
      </c>
      <c r="B12" s="594"/>
      <c r="C12" s="591" t="s">
        <v>2423</v>
      </c>
      <c r="D12" s="1541" t="s">
        <v>2970</v>
      </c>
      <c r="E12" s="1541"/>
      <c r="F12" s="593">
        <v>19515.483191269999</v>
      </c>
      <c r="G12" s="592" t="s">
        <v>2971</v>
      </c>
    </row>
    <row r="13" spans="1:7" s="237" customFormat="1" ht="11.65" customHeight="1">
      <c r="A13" s="586" t="s">
        <v>798</v>
      </c>
      <c r="B13" s="587" t="s">
        <v>426</v>
      </c>
      <c r="C13" s="584"/>
      <c r="D13" s="1542" t="s">
        <v>786</v>
      </c>
      <c r="E13" s="1542"/>
      <c r="F13" s="589">
        <v>226376.25769721999</v>
      </c>
      <c r="G13" s="588" t="s">
        <v>422</v>
      </c>
    </row>
    <row r="14" spans="1:7" s="237" customFormat="1" ht="11.1" customHeight="1">
      <c r="A14" s="590" t="s">
        <v>507</v>
      </c>
      <c r="B14" s="590" t="s">
        <v>426</v>
      </c>
      <c r="C14" s="591" t="s">
        <v>765</v>
      </c>
      <c r="D14" s="1541" t="s">
        <v>397</v>
      </c>
      <c r="E14" s="1541"/>
      <c r="F14" s="593">
        <v>111828.45122446</v>
      </c>
      <c r="G14" s="592" t="s">
        <v>36</v>
      </c>
    </row>
    <row r="15" spans="1:7" s="237" customFormat="1" ht="28.35" customHeight="1">
      <c r="A15" s="590" t="s">
        <v>507</v>
      </c>
      <c r="B15" s="594"/>
      <c r="C15" s="591" t="s">
        <v>766</v>
      </c>
      <c r="D15" s="1541" t="s">
        <v>1140</v>
      </c>
      <c r="E15" s="1541"/>
      <c r="F15" s="593">
        <v>59919.035933430001</v>
      </c>
      <c r="G15" s="592" t="s">
        <v>457</v>
      </c>
    </row>
    <row r="16" spans="1:7" s="237" customFormat="1" ht="11.1" customHeight="1">
      <c r="A16" s="590" t="s">
        <v>507</v>
      </c>
      <c r="B16" s="594"/>
      <c r="C16" s="591" t="s">
        <v>767</v>
      </c>
      <c r="D16" s="1541" t="s">
        <v>853</v>
      </c>
      <c r="E16" s="1541"/>
      <c r="F16" s="593">
        <v>624.17629661000001</v>
      </c>
      <c r="G16" s="592" t="s">
        <v>854</v>
      </c>
    </row>
    <row r="17" spans="1:7" s="237" customFormat="1" ht="19.7" customHeight="1">
      <c r="A17" s="590" t="s">
        <v>507</v>
      </c>
      <c r="B17" s="594"/>
      <c r="C17" s="591" t="s">
        <v>1180</v>
      </c>
      <c r="D17" s="1541" t="s">
        <v>1191</v>
      </c>
      <c r="E17" s="1541"/>
      <c r="F17" s="593">
        <v>54004.594242719999</v>
      </c>
      <c r="G17" s="592" t="s">
        <v>1192</v>
      </c>
    </row>
    <row r="18" spans="1:7" s="237" customFormat="1" ht="44.85" customHeight="1">
      <c r="A18" s="586" t="s">
        <v>798</v>
      </c>
      <c r="B18" s="587" t="s">
        <v>161</v>
      </c>
      <c r="C18" s="584"/>
      <c r="D18" s="1542" t="s">
        <v>842</v>
      </c>
      <c r="E18" s="1542"/>
      <c r="F18" s="589">
        <v>64706.970795230001</v>
      </c>
      <c r="G18" s="588" t="s">
        <v>843</v>
      </c>
    </row>
    <row r="19" spans="1:7" s="237" customFormat="1" ht="19.7" customHeight="1">
      <c r="A19" s="590" t="s">
        <v>507</v>
      </c>
      <c r="B19" s="590" t="s">
        <v>161</v>
      </c>
      <c r="C19" s="591" t="s">
        <v>550</v>
      </c>
      <c r="D19" s="1541" t="s">
        <v>855</v>
      </c>
      <c r="E19" s="1541"/>
      <c r="F19" s="593">
        <v>56732.117564660002</v>
      </c>
      <c r="G19" s="592" t="s">
        <v>856</v>
      </c>
    </row>
    <row r="20" spans="1:7" s="237" customFormat="1" ht="28.35" customHeight="1">
      <c r="A20" s="590" t="s">
        <v>507</v>
      </c>
      <c r="B20" s="594"/>
      <c r="C20" s="591" t="s">
        <v>3140</v>
      </c>
      <c r="D20" s="1541" t="s">
        <v>3141</v>
      </c>
      <c r="E20" s="1541"/>
      <c r="F20" s="593">
        <v>0.47288400000000003</v>
      </c>
      <c r="G20" s="592" t="s">
        <v>3142</v>
      </c>
    </row>
    <row r="21" spans="1:7" s="237" customFormat="1" ht="19.7" customHeight="1">
      <c r="A21" s="590" t="s">
        <v>507</v>
      </c>
      <c r="B21" s="594"/>
      <c r="C21" s="591" t="s">
        <v>551</v>
      </c>
      <c r="D21" s="1541" t="s">
        <v>857</v>
      </c>
      <c r="E21" s="1541"/>
      <c r="F21" s="593">
        <v>6515.2787438799996</v>
      </c>
      <c r="G21" s="592" t="s">
        <v>858</v>
      </c>
    </row>
    <row r="22" spans="1:7" s="237" customFormat="1" ht="19.7" customHeight="1">
      <c r="A22" s="590" t="s">
        <v>507</v>
      </c>
      <c r="B22" s="594"/>
      <c r="C22" s="591" t="s">
        <v>552</v>
      </c>
      <c r="D22" s="1541" t="s">
        <v>859</v>
      </c>
      <c r="E22" s="1541"/>
      <c r="F22" s="593">
        <v>1459.1016026899999</v>
      </c>
      <c r="G22" s="592" t="s">
        <v>860</v>
      </c>
    </row>
    <row r="23" spans="1:7" s="237" customFormat="1" ht="11.65" customHeight="1">
      <c r="A23" s="586" t="s">
        <v>798</v>
      </c>
      <c r="B23" s="587" t="s">
        <v>138</v>
      </c>
      <c r="C23" s="584"/>
      <c r="D23" s="1542" t="s">
        <v>844</v>
      </c>
      <c r="E23" s="1542"/>
      <c r="F23" s="589">
        <v>189353.74880233</v>
      </c>
      <c r="G23" s="588" t="s">
        <v>845</v>
      </c>
    </row>
    <row r="24" spans="1:7" s="237" customFormat="1" ht="11.1" customHeight="1">
      <c r="A24" s="590" t="s">
        <v>507</v>
      </c>
      <c r="B24" s="590" t="s">
        <v>138</v>
      </c>
      <c r="C24" s="591" t="s">
        <v>801</v>
      </c>
      <c r="D24" s="1541" t="s">
        <v>802</v>
      </c>
      <c r="E24" s="1541"/>
      <c r="F24" s="593">
        <v>24696.566722439999</v>
      </c>
      <c r="G24" s="592" t="s">
        <v>166</v>
      </c>
    </row>
    <row r="25" spans="1:7" s="237" customFormat="1" ht="28.35" customHeight="1">
      <c r="A25" s="590" t="s">
        <v>507</v>
      </c>
      <c r="B25" s="594"/>
      <c r="C25" s="591" t="s">
        <v>803</v>
      </c>
      <c r="D25" s="1541" t="s">
        <v>2076</v>
      </c>
      <c r="E25" s="1541"/>
      <c r="F25" s="593">
        <v>60740.185514780002</v>
      </c>
      <c r="G25" s="592" t="s">
        <v>2077</v>
      </c>
    </row>
    <row r="26" spans="1:7" s="237" customFormat="1" ht="36.200000000000003" customHeight="1">
      <c r="A26" s="590" t="s">
        <v>507</v>
      </c>
      <c r="B26" s="594"/>
      <c r="C26" s="591" t="s">
        <v>1059</v>
      </c>
      <c r="D26" s="1541" t="s">
        <v>1199</v>
      </c>
      <c r="E26" s="1541"/>
      <c r="F26" s="593">
        <v>3230.8735452400001</v>
      </c>
      <c r="G26" s="592" t="s">
        <v>1200</v>
      </c>
    </row>
    <row r="27" spans="1:7" s="237" customFormat="1" ht="19.7" customHeight="1">
      <c r="A27" s="590" t="s">
        <v>507</v>
      </c>
      <c r="B27" s="594"/>
      <c r="C27" s="591" t="s">
        <v>804</v>
      </c>
      <c r="D27" s="1541" t="s">
        <v>555</v>
      </c>
      <c r="E27" s="1541"/>
      <c r="F27" s="593">
        <v>44252.922910490001</v>
      </c>
      <c r="G27" s="592" t="s">
        <v>50</v>
      </c>
    </row>
    <row r="28" spans="1:7" s="237" customFormat="1" ht="11.1" customHeight="1">
      <c r="A28" s="590" t="s">
        <v>507</v>
      </c>
      <c r="B28" s="594"/>
      <c r="C28" s="591" t="s">
        <v>805</v>
      </c>
      <c r="D28" s="1541" t="s">
        <v>806</v>
      </c>
      <c r="E28" s="1541"/>
      <c r="F28" s="593">
        <v>56433.200109379999</v>
      </c>
      <c r="G28" s="592" t="s">
        <v>51</v>
      </c>
    </row>
    <row r="29" spans="1:7" s="237" customFormat="1" ht="19.7" customHeight="1">
      <c r="A29" s="586" t="s">
        <v>798</v>
      </c>
      <c r="B29" s="587" t="s">
        <v>8</v>
      </c>
      <c r="C29" s="584"/>
      <c r="D29" s="1542" t="s">
        <v>3312</v>
      </c>
      <c r="E29" s="1542"/>
      <c r="F29" s="589">
        <v>2592254.3249704801</v>
      </c>
      <c r="G29" s="588" t="s">
        <v>3313</v>
      </c>
    </row>
    <row r="30" spans="1:7" s="237" customFormat="1" ht="11.1" customHeight="1">
      <c r="A30" s="590" t="s">
        <v>507</v>
      </c>
      <c r="B30" s="590" t="s">
        <v>8</v>
      </c>
      <c r="C30" s="591" t="s">
        <v>807</v>
      </c>
      <c r="D30" s="1541" t="s">
        <v>235</v>
      </c>
      <c r="E30" s="1541"/>
      <c r="F30" s="593">
        <v>91543.430467869999</v>
      </c>
      <c r="G30" s="592" t="s">
        <v>401</v>
      </c>
    </row>
    <row r="31" spans="1:7" s="237" customFormat="1" ht="11.1" customHeight="1">
      <c r="A31" s="590" t="s">
        <v>507</v>
      </c>
      <c r="B31" s="594"/>
      <c r="C31" s="591" t="s">
        <v>808</v>
      </c>
      <c r="D31" s="1541" t="s">
        <v>809</v>
      </c>
      <c r="E31" s="1541"/>
      <c r="F31" s="593">
        <v>21062.714637599998</v>
      </c>
      <c r="G31" s="592" t="s">
        <v>518</v>
      </c>
    </row>
    <row r="32" spans="1:7" s="237" customFormat="1" ht="19.7" customHeight="1">
      <c r="A32" s="590" t="s">
        <v>507</v>
      </c>
      <c r="B32" s="594"/>
      <c r="C32" s="591" t="s">
        <v>810</v>
      </c>
      <c r="D32" s="1541" t="s">
        <v>811</v>
      </c>
      <c r="E32" s="1541"/>
      <c r="F32" s="593">
        <v>11335.563650730001</v>
      </c>
      <c r="G32" s="592" t="s">
        <v>163</v>
      </c>
    </row>
    <row r="33" spans="1:7" s="237" customFormat="1" ht="19.7" customHeight="1">
      <c r="A33" s="590" t="s">
        <v>507</v>
      </c>
      <c r="B33" s="594"/>
      <c r="C33" s="591" t="s">
        <v>812</v>
      </c>
      <c r="D33" s="1541" t="s">
        <v>1943</v>
      </c>
      <c r="E33" s="1541"/>
      <c r="F33" s="593">
        <v>548.91553576000001</v>
      </c>
      <c r="G33" s="592" t="s">
        <v>1944</v>
      </c>
    </row>
    <row r="34" spans="1:7" s="237" customFormat="1" ht="28.35" customHeight="1">
      <c r="A34" s="590" t="s">
        <v>507</v>
      </c>
      <c r="B34" s="594"/>
      <c r="C34" s="591" t="s">
        <v>838</v>
      </c>
      <c r="D34" s="1541" t="s">
        <v>839</v>
      </c>
      <c r="E34" s="1541"/>
      <c r="F34" s="593">
        <v>29442.215727179999</v>
      </c>
      <c r="G34" s="592" t="s">
        <v>445</v>
      </c>
    </row>
    <row r="35" spans="1:7" s="237" customFormat="1" ht="11.1" customHeight="1">
      <c r="A35" s="590" t="s">
        <v>507</v>
      </c>
      <c r="B35" s="594"/>
      <c r="C35" s="591" t="s">
        <v>3119</v>
      </c>
      <c r="D35" s="1541" t="s">
        <v>3120</v>
      </c>
      <c r="E35" s="1541"/>
      <c r="F35" s="593">
        <v>0.15</v>
      </c>
      <c r="G35" s="592" t="s">
        <v>3121</v>
      </c>
    </row>
    <row r="36" spans="1:7" s="237" customFormat="1" ht="36.200000000000003" customHeight="1">
      <c r="A36" s="590" t="s">
        <v>507</v>
      </c>
      <c r="B36" s="594"/>
      <c r="C36" s="591" t="s">
        <v>2061</v>
      </c>
      <c r="D36" s="1541" t="s">
        <v>3314</v>
      </c>
      <c r="E36" s="1541"/>
      <c r="F36" s="593">
        <v>1519.0899933400001</v>
      </c>
      <c r="G36" s="592" t="s">
        <v>3315</v>
      </c>
    </row>
    <row r="37" spans="1:7" s="237" customFormat="1" ht="19.7" customHeight="1">
      <c r="A37" s="590" t="s">
        <v>507</v>
      </c>
      <c r="B37" s="594"/>
      <c r="C37" s="591" t="s">
        <v>2232</v>
      </c>
      <c r="D37" s="1541" t="s">
        <v>3316</v>
      </c>
      <c r="E37" s="1541"/>
      <c r="F37" s="593">
        <v>19392.67960304</v>
      </c>
      <c r="G37" s="592" t="s">
        <v>3317</v>
      </c>
    </row>
    <row r="38" spans="1:7" s="237" customFormat="1" ht="19.7" customHeight="1">
      <c r="A38" s="590" t="s">
        <v>507</v>
      </c>
      <c r="B38" s="594"/>
      <c r="C38" s="591" t="s">
        <v>813</v>
      </c>
      <c r="D38" s="1541" t="s">
        <v>814</v>
      </c>
      <c r="E38" s="1541"/>
      <c r="F38" s="593">
        <v>2417409.56535496</v>
      </c>
      <c r="G38" s="592" t="s">
        <v>553</v>
      </c>
    </row>
    <row r="39" spans="1:7" s="237" customFormat="1" ht="11.65" customHeight="1">
      <c r="A39" s="586" t="s">
        <v>798</v>
      </c>
      <c r="B39" s="587" t="s">
        <v>787</v>
      </c>
      <c r="C39" s="584"/>
      <c r="D39" s="1542" t="s">
        <v>33</v>
      </c>
      <c r="E39" s="1542"/>
      <c r="F39" s="589">
        <v>232076.38287977001</v>
      </c>
      <c r="G39" s="588" t="s">
        <v>493</v>
      </c>
    </row>
    <row r="40" spans="1:7" s="237" customFormat="1" ht="19.7" customHeight="1">
      <c r="A40" s="590" t="s">
        <v>507</v>
      </c>
      <c r="B40" s="590" t="s">
        <v>787</v>
      </c>
      <c r="C40" s="591" t="s">
        <v>815</v>
      </c>
      <c r="D40" s="1541" t="s">
        <v>861</v>
      </c>
      <c r="E40" s="1541"/>
      <c r="F40" s="593">
        <v>22989.680235150001</v>
      </c>
      <c r="G40" s="592" t="s">
        <v>862</v>
      </c>
    </row>
    <row r="41" spans="1:7" s="237" customFormat="1" ht="19.7" customHeight="1">
      <c r="A41" s="590" t="s">
        <v>507</v>
      </c>
      <c r="B41" s="594"/>
      <c r="C41" s="591" t="s">
        <v>816</v>
      </c>
      <c r="D41" s="1541" t="s">
        <v>863</v>
      </c>
      <c r="E41" s="1541"/>
      <c r="F41" s="593">
        <v>2769.1313606099998</v>
      </c>
      <c r="G41" s="592" t="s">
        <v>864</v>
      </c>
    </row>
    <row r="42" spans="1:7" s="237" customFormat="1" ht="19.7" customHeight="1">
      <c r="A42" s="590" t="s">
        <v>507</v>
      </c>
      <c r="B42" s="594"/>
      <c r="C42" s="591" t="s">
        <v>840</v>
      </c>
      <c r="D42" s="1541" t="s">
        <v>880</v>
      </c>
      <c r="E42" s="1541"/>
      <c r="F42" s="593">
        <v>66296.814731339997</v>
      </c>
      <c r="G42" s="592" t="s">
        <v>881</v>
      </c>
    </row>
    <row r="43" spans="1:7" s="237" customFormat="1" ht="19.7" customHeight="1">
      <c r="A43" s="590" t="s">
        <v>507</v>
      </c>
      <c r="B43" s="594"/>
      <c r="C43" s="591" t="s">
        <v>818</v>
      </c>
      <c r="D43" s="1541" t="s">
        <v>867</v>
      </c>
      <c r="E43" s="1541"/>
      <c r="F43" s="593">
        <v>35404.079919219999</v>
      </c>
      <c r="G43" s="592" t="s">
        <v>868</v>
      </c>
    </row>
    <row r="44" spans="1:7" s="237" customFormat="1" ht="11.1" customHeight="1">
      <c r="A44" s="590" t="s">
        <v>507</v>
      </c>
      <c r="B44" s="594"/>
      <c r="C44" s="591" t="s">
        <v>820</v>
      </c>
      <c r="D44" s="1541" t="s">
        <v>871</v>
      </c>
      <c r="E44" s="1541"/>
      <c r="F44" s="593">
        <v>104616.67663345</v>
      </c>
      <c r="G44" s="592" t="s">
        <v>872</v>
      </c>
    </row>
    <row r="45" spans="1:7" s="237" customFormat="1" ht="19.7" customHeight="1">
      <c r="A45" s="586" t="s">
        <v>798</v>
      </c>
      <c r="B45" s="587" t="s">
        <v>182</v>
      </c>
      <c r="C45" s="584"/>
      <c r="D45" s="1542" t="s">
        <v>788</v>
      </c>
      <c r="E45" s="1542"/>
      <c r="F45" s="589">
        <v>30873.576024130001</v>
      </c>
      <c r="G45" s="588" t="s">
        <v>593</v>
      </c>
    </row>
    <row r="46" spans="1:7" s="237" customFormat="1" ht="36.200000000000003" customHeight="1">
      <c r="A46" s="590" t="s">
        <v>507</v>
      </c>
      <c r="B46" s="590" t="s">
        <v>182</v>
      </c>
      <c r="C46" s="591" t="s">
        <v>768</v>
      </c>
      <c r="D46" s="1541" t="s">
        <v>3143</v>
      </c>
      <c r="E46" s="1541"/>
      <c r="F46" s="593">
        <v>144.76264501</v>
      </c>
      <c r="G46" s="592" t="s">
        <v>3144</v>
      </c>
    </row>
    <row r="47" spans="1:7" s="237" customFormat="1" ht="36.200000000000003" customHeight="1">
      <c r="A47" s="590" t="s">
        <v>507</v>
      </c>
      <c r="B47" s="594"/>
      <c r="C47" s="591" t="s">
        <v>1126</v>
      </c>
      <c r="D47" s="1541" t="s">
        <v>1201</v>
      </c>
      <c r="E47" s="1541"/>
      <c r="F47" s="593">
        <v>30728.813379120002</v>
      </c>
      <c r="G47" s="592" t="s">
        <v>1202</v>
      </c>
    </row>
    <row r="48" spans="1:7" s="237" customFormat="1" ht="11.65" customHeight="1">
      <c r="A48" s="586" t="s">
        <v>798</v>
      </c>
      <c r="B48" s="587" t="s">
        <v>184</v>
      </c>
      <c r="C48" s="584"/>
      <c r="D48" s="1542" t="s">
        <v>3318</v>
      </c>
      <c r="E48" s="1542"/>
      <c r="F48" s="589">
        <v>840332.35339426005</v>
      </c>
      <c r="G48" s="588" t="s">
        <v>3319</v>
      </c>
    </row>
    <row r="49" spans="1:7" s="237" customFormat="1" ht="36.200000000000003" customHeight="1">
      <c r="A49" s="590" t="s">
        <v>507</v>
      </c>
      <c r="B49" s="590" t="s">
        <v>184</v>
      </c>
      <c r="C49" s="591" t="s">
        <v>824</v>
      </c>
      <c r="D49" s="1541" t="s">
        <v>825</v>
      </c>
      <c r="E49" s="1541"/>
      <c r="F49" s="593">
        <v>840332.35339426005</v>
      </c>
      <c r="G49" s="592" t="s">
        <v>826</v>
      </c>
    </row>
    <row r="50" spans="1:7" s="237" customFormat="1" ht="19.7" customHeight="1">
      <c r="A50" s="586" t="s">
        <v>798</v>
      </c>
      <c r="B50" s="587" t="s">
        <v>790</v>
      </c>
      <c r="C50" s="584"/>
      <c r="D50" s="1542" t="s">
        <v>505</v>
      </c>
      <c r="E50" s="1542"/>
      <c r="F50" s="589">
        <v>343860.33881672</v>
      </c>
      <c r="G50" s="588" t="s">
        <v>234</v>
      </c>
    </row>
    <row r="51" spans="1:7" s="237" customFormat="1" ht="28.35" customHeight="1">
      <c r="A51" s="590" t="s">
        <v>507</v>
      </c>
      <c r="B51" s="590" t="s">
        <v>790</v>
      </c>
      <c r="C51" s="591" t="s">
        <v>1558</v>
      </c>
      <c r="D51" s="1541" t="s">
        <v>1949</v>
      </c>
      <c r="E51" s="1541"/>
      <c r="F51" s="593">
        <v>36605.50617827</v>
      </c>
      <c r="G51" s="592" t="s">
        <v>1950</v>
      </c>
    </row>
    <row r="52" spans="1:7" s="237" customFormat="1" ht="19.7" customHeight="1">
      <c r="A52" s="590" t="s">
        <v>507</v>
      </c>
      <c r="B52" s="594"/>
      <c r="C52" s="591" t="s">
        <v>827</v>
      </c>
      <c r="D52" s="1541" t="s">
        <v>873</v>
      </c>
      <c r="E52" s="1541"/>
      <c r="F52" s="593">
        <v>268614.19279641</v>
      </c>
      <c r="G52" s="592" t="s">
        <v>234</v>
      </c>
    </row>
    <row r="53" spans="1:7" s="237" customFormat="1" ht="11.1" customHeight="1">
      <c r="A53" s="590" t="s">
        <v>507</v>
      </c>
      <c r="B53" s="594"/>
      <c r="C53" s="591" t="s">
        <v>829</v>
      </c>
      <c r="D53" s="1541" t="s">
        <v>876</v>
      </c>
      <c r="E53" s="1541"/>
      <c r="F53" s="593">
        <v>38640.63984204</v>
      </c>
      <c r="G53" s="592" t="s">
        <v>877</v>
      </c>
    </row>
    <row r="54" spans="1:7" s="237" customFormat="1" ht="28.35" customHeight="1">
      <c r="A54" s="586" t="s">
        <v>798</v>
      </c>
      <c r="B54" s="587" t="s">
        <v>791</v>
      </c>
      <c r="C54" s="584"/>
      <c r="D54" s="1542" t="s">
        <v>1032</v>
      </c>
      <c r="E54" s="1542"/>
      <c r="F54" s="589">
        <v>437469.35914100002</v>
      </c>
      <c r="G54" s="588" t="s">
        <v>427</v>
      </c>
    </row>
    <row r="55" spans="1:7" s="237" customFormat="1" ht="11.1" customHeight="1">
      <c r="A55" s="590" t="s">
        <v>507</v>
      </c>
      <c r="B55" s="590" t="s">
        <v>791</v>
      </c>
      <c r="C55" s="591" t="s">
        <v>841</v>
      </c>
      <c r="D55" s="1541" t="s">
        <v>882</v>
      </c>
      <c r="E55" s="1541"/>
      <c r="F55" s="593">
        <v>420745.97989999998</v>
      </c>
      <c r="G55" s="592" t="s">
        <v>883</v>
      </c>
    </row>
    <row r="56" spans="1:7" s="237" customFormat="1" ht="28.35" customHeight="1">
      <c r="A56" s="590" t="s">
        <v>507</v>
      </c>
      <c r="B56" s="594"/>
      <c r="C56" s="591" t="s">
        <v>1203</v>
      </c>
      <c r="D56" s="1541" t="s">
        <v>3092</v>
      </c>
      <c r="E56" s="1541"/>
      <c r="F56" s="593">
        <v>2318.0590000000002</v>
      </c>
      <c r="G56" s="592" t="s">
        <v>3093</v>
      </c>
    </row>
    <row r="57" spans="1:7" s="237" customFormat="1" ht="11.1" customHeight="1">
      <c r="A57" s="590" t="s">
        <v>507</v>
      </c>
      <c r="B57" s="594"/>
      <c r="C57" s="591" t="s">
        <v>2065</v>
      </c>
      <c r="D57" s="1541" t="s">
        <v>2066</v>
      </c>
      <c r="E57" s="1541"/>
      <c r="F57" s="593">
        <v>13422.781241000001</v>
      </c>
      <c r="G57" s="592" t="s">
        <v>2067</v>
      </c>
    </row>
    <row r="58" spans="1:7" s="237" customFormat="1" ht="28.35" customHeight="1">
      <c r="A58" s="590" t="s">
        <v>507</v>
      </c>
      <c r="B58" s="594"/>
      <c r="C58" s="591" t="s">
        <v>831</v>
      </c>
      <c r="D58" s="1541" t="s">
        <v>2249</v>
      </c>
      <c r="E58" s="1541"/>
      <c r="F58" s="593">
        <v>982.53899999999999</v>
      </c>
      <c r="G58" s="592" t="s">
        <v>427</v>
      </c>
    </row>
    <row r="59" spans="1:7" s="237" customFormat="1" ht="19.7" customHeight="1">
      <c r="A59" s="586" t="s">
        <v>798</v>
      </c>
      <c r="B59" s="587" t="s">
        <v>1763</v>
      </c>
      <c r="C59" s="584"/>
      <c r="D59" s="1542" t="s">
        <v>1933</v>
      </c>
      <c r="E59" s="1542"/>
      <c r="F59" s="589">
        <v>3.1536672000000001</v>
      </c>
      <c r="G59" s="588" t="s">
        <v>1764</v>
      </c>
    </row>
    <row r="60" spans="1:7" s="237" customFormat="1" ht="19.7" customHeight="1">
      <c r="A60" s="590" t="s">
        <v>507</v>
      </c>
      <c r="B60" s="590" t="s">
        <v>1763</v>
      </c>
      <c r="C60" s="591" t="s">
        <v>1769</v>
      </c>
      <c r="D60" s="1541" t="s">
        <v>1945</v>
      </c>
      <c r="E60" s="1541"/>
      <c r="F60" s="593">
        <v>3.1536672000000001</v>
      </c>
      <c r="G60" s="592" t="s">
        <v>1770</v>
      </c>
    </row>
    <row r="61" spans="1:7" s="237" customFormat="1" ht="11.65" customHeight="1">
      <c r="A61" s="586" t="s">
        <v>798</v>
      </c>
      <c r="B61" s="587" t="s">
        <v>3145</v>
      </c>
      <c r="C61" s="584"/>
      <c r="D61" s="1542" t="s">
        <v>3320</v>
      </c>
      <c r="E61" s="1542"/>
      <c r="F61" s="589">
        <v>14538.48333187</v>
      </c>
      <c r="G61" s="588" t="s">
        <v>3321</v>
      </c>
    </row>
    <row r="62" spans="1:7" s="237" customFormat="1" ht="28.35" customHeight="1">
      <c r="A62" s="590" t="s">
        <v>507</v>
      </c>
      <c r="B62" s="590" t="s">
        <v>3145</v>
      </c>
      <c r="C62" s="591" t="s">
        <v>995</v>
      </c>
      <c r="D62" s="1541" t="s">
        <v>3146</v>
      </c>
      <c r="E62" s="1541"/>
      <c r="F62" s="593">
        <v>14538.48333187</v>
      </c>
      <c r="G62" s="592" t="s">
        <v>3147</v>
      </c>
    </row>
    <row r="63" spans="1:7" s="237" customFormat="1" ht="11.1" customHeight="1">
      <c r="A63" s="583" t="s">
        <v>185</v>
      </c>
      <c r="B63" s="584"/>
      <c r="C63" s="584"/>
      <c r="D63" s="1543" t="s">
        <v>792</v>
      </c>
      <c r="E63" s="1543"/>
      <c r="F63" s="582">
        <v>2486871.4640799002</v>
      </c>
      <c r="G63" s="585" t="s">
        <v>160</v>
      </c>
    </row>
    <row r="64" spans="1:7" s="237" customFormat="1" ht="28.35" customHeight="1">
      <c r="A64" s="586" t="s">
        <v>798</v>
      </c>
      <c r="B64" s="587" t="s">
        <v>265</v>
      </c>
      <c r="C64" s="584"/>
      <c r="D64" s="1542" t="s">
        <v>846</v>
      </c>
      <c r="E64" s="1542"/>
      <c r="F64" s="589">
        <v>499818.68170428998</v>
      </c>
      <c r="G64" s="588" t="s">
        <v>847</v>
      </c>
    </row>
    <row r="65" spans="1:7" s="237" customFormat="1" ht="11.1" customHeight="1">
      <c r="A65" s="590" t="s">
        <v>185</v>
      </c>
      <c r="B65" s="590" t="s">
        <v>265</v>
      </c>
      <c r="C65" s="591" t="s">
        <v>362</v>
      </c>
      <c r="D65" s="1541" t="s">
        <v>958</v>
      </c>
      <c r="E65" s="1541"/>
      <c r="F65" s="593">
        <v>56640.135300460002</v>
      </c>
      <c r="G65" s="592" t="s">
        <v>959</v>
      </c>
    </row>
    <row r="66" spans="1:7" s="237" customFormat="1" ht="28.35" customHeight="1">
      <c r="A66" s="590" t="s">
        <v>185</v>
      </c>
      <c r="B66" s="594"/>
      <c r="C66" s="591" t="s">
        <v>1060</v>
      </c>
      <c r="D66" s="1541" t="s">
        <v>1061</v>
      </c>
      <c r="E66" s="1541"/>
      <c r="F66" s="593">
        <v>202644.14222988</v>
      </c>
      <c r="G66" s="592" t="s">
        <v>1062</v>
      </c>
    </row>
    <row r="67" spans="1:7" s="237" customFormat="1" ht="11.1" customHeight="1">
      <c r="A67" s="590" t="s">
        <v>185</v>
      </c>
      <c r="B67" s="594"/>
      <c r="C67" s="591" t="s">
        <v>3125</v>
      </c>
      <c r="D67" s="1541" t="s">
        <v>3126</v>
      </c>
      <c r="E67" s="1541"/>
      <c r="F67" s="593">
        <v>81381.151857350007</v>
      </c>
      <c r="G67" s="592" t="s">
        <v>3127</v>
      </c>
    </row>
    <row r="68" spans="1:7" s="237" customFormat="1" ht="28.35" customHeight="1">
      <c r="A68" s="590" t="s">
        <v>185</v>
      </c>
      <c r="B68" s="594"/>
      <c r="C68" s="591" t="s">
        <v>832</v>
      </c>
      <c r="D68" s="1541" t="s">
        <v>100</v>
      </c>
      <c r="E68" s="1541"/>
      <c r="F68" s="593">
        <v>87029.783162210006</v>
      </c>
      <c r="G68" s="592" t="s">
        <v>589</v>
      </c>
    </row>
    <row r="69" spans="1:7" s="237" customFormat="1" ht="19.7" customHeight="1">
      <c r="A69" s="590" t="s">
        <v>185</v>
      </c>
      <c r="B69" s="594"/>
      <c r="C69" s="591" t="s">
        <v>3148</v>
      </c>
      <c r="D69" s="1541" t="s">
        <v>3149</v>
      </c>
      <c r="E69" s="1541"/>
      <c r="F69" s="593">
        <v>1283.5409973799999</v>
      </c>
      <c r="G69" s="592" t="s">
        <v>3150</v>
      </c>
    </row>
    <row r="70" spans="1:7" s="237" customFormat="1" ht="11.1" customHeight="1">
      <c r="A70" s="590" t="s">
        <v>185</v>
      </c>
      <c r="B70" s="594"/>
      <c r="C70" s="591" t="s">
        <v>3151</v>
      </c>
      <c r="D70" s="1541" t="s">
        <v>3152</v>
      </c>
      <c r="E70" s="1541"/>
      <c r="F70" s="593">
        <v>76.902275500000002</v>
      </c>
      <c r="G70" s="592" t="s">
        <v>3153</v>
      </c>
    </row>
    <row r="71" spans="1:7" s="237" customFormat="1" ht="28.35" customHeight="1">
      <c r="A71" s="590" t="s">
        <v>185</v>
      </c>
      <c r="B71" s="594"/>
      <c r="C71" s="591" t="s">
        <v>833</v>
      </c>
      <c r="D71" s="1541" t="s">
        <v>583</v>
      </c>
      <c r="E71" s="1541"/>
      <c r="F71" s="593">
        <v>37119.047139970004</v>
      </c>
      <c r="G71" s="592" t="s">
        <v>559</v>
      </c>
    </row>
    <row r="72" spans="1:7" s="237" customFormat="1" ht="19.7" customHeight="1">
      <c r="A72" s="590" t="s">
        <v>185</v>
      </c>
      <c r="B72" s="594"/>
      <c r="C72" s="591" t="s">
        <v>3128</v>
      </c>
      <c r="D72" s="1541" t="s">
        <v>3129</v>
      </c>
      <c r="E72" s="1541"/>
      <c r="F72" s="593">
        <v>33643.978741539999</v>
      </c>
      <c r="G72" s="592" t="s">
        <v>3130</v>
      </c>
    </row>
    <row r="73" spans="1:7" s="237" customFormat="1" ht="19.7" customHeight="1">
      <c r="A73" s="586" t="s">
        <v>798</v>
      </c>
      <c r="B73" s="587" t="s">
        <v>142</v>
      </c>
      <c r="C73" s="584"/>
      <c r="D73" s="1542" t="s">
        <v>848</v>
      </c>
      <c r="E73" s="1542"/>
      <c r="F73" s="589">
        <v>238020.47068214999</v>
      </c>
      <c r="G73" s="588" t="s">
        <v>849</v>
      </c>
    </row>
    <row r="74" spans="1:7" s="237" customFormat="1" ht="28.35" customHeight="1">
      <c r="A74" s="590" t="s">
        <v>185</v>
      </c>
      <c r="B74" s="590" t="s">
        <v>142</v>
      </c>
      <c r="C74" s="591" t="s">
        <v>834</v>
      </c>
      <c r="D74" s="1541" t="s">
        <v>1141</v>
      </c>
      <c r="E74" s="1541"/>
      <c r="F74" s="593">
        <v>115678.03549405999</v>
      </c>
      <c r="G74" s="592" t="s">
        <v>590</v>
      </c>
    </row>
    <row r="75" spans="1:7" s="237" customFormat="1" ht="11.1" customHeight="1">
      <c r="A75" s="590" t="s">
        <v>185</v>
      </c>
      <c r="B75" s="594"/>
      <c r="C75" s="591" t="s">
        <v>3131</v>
      </c>
      <c r="D75" s="1541" t="s">
        <v>3132</v>
      </c>
      <c r="E75" s="1541"/>
      <c r="F75" s="593">
        <v>74851.626652919993</v>
      </c>
      <c r="G75" s="592" t="s">
        <v>3133</v>
      </c>
    </row>
    <row r="76" spans="1:7" s="237" customFormat="1" ht="28.35" customHeight="1">
      <c r="A76" s="590" t="s">
        <v>185</v>
      </c>
      <c r="B76" s="594"/>
      <c r="C76" s="591" t="s">
        <v>1767</v>
      </c>
      <c r="D76" s="1541" t="s">
        <v>1946</v>
      </c>
      <c r="E76" s="1541"/>
      <c r="F76" s="593">
        <v>47033.19549079</v>
      </c>
      <c r="G76" s="592" t="s">
        <v>1768</v>
      </c>
    </row>
    <row r="77" spans="1:7" s="237" customFormat="1" ht="19.7" customHeight="1">
      <c r="A77" s="590" t="s">
        <v>185</v>
      </c>
      <c r="B77" s="594"/>
      <c r="C77" s="591" t="s">
        <v>3269</v>
      </c>
      <c r="D77" s="1541" t="s">
        <v>3270</v>
      </c>
      <c r="E77" s="1541"/>
      <c r="F77" s="593">
        <v>457.61304438000002</v>
      </c>
      <c r="G77" s="592" t="s">
        <v>3271</v>
      </c>
    </row>
    <row r="78" spans="1:7" s="237" customFormat="1" ht="19.7" customHeight="1">
      <c r="A78" s="586" t="s">
        <v>798</v>
      </c>
      <c r="B78" s="587" t="s">
        <v>143</v>
      </c>
      <c r="C78" s="584"/>
      <c r="D78" s="1542" t="s">
        <v>850</v>
      </c>
      <c r="E78" s="1542"/>
      <c r="F78" s="589">
        <v>1749032.31169346</v>
      </c>
      <c r="G78" s="588" t="s">
        <v>851</v>
      </c>
    </row>
    <row r="79" spans="1:7" s="237" customFormat="1" ht="19.7" customHeight="1">
      <c r="A79" s="590" t="s">
        <v>185</v>
      </c>
      <c r="B79" s="590" t="s">
        <v>143</v>
      </c>
      <c r="C79" s="591" t="s">
        <v>835</v>
      </c>
      <c r="D79" s="1541" t="s">
        <v>556</v>
      </c>
      <c r="E79" s="1541"/>
      <c r="F79" s="593">
        <v>1557807.7329651499</v>
      </c>
      <c r="G79" s="592" t="s">
        <v>554</v>
      </c>
    </row>
    <row r="80" spans="1:7" s="237" customFormat="1" ht="11.1" customHeight="1">
      <c r="A80" s="590" t="s">
        <v>185</v>
      </c>
      <c r="B80" s="594"/>
      <c r="C80" s="591" t="s">
        <v>836</v>
      </c>
      <c r="D80" s="1541" t="s">
        <v>363</v>
      </c>
      <c r="E80" s="1541"/>
      <c r="F80" s="593">
        <v>190381.40070438999</v>
      </c>
      <c r="G80" s="592" t="s">
        <v>473</v>
      </c>
    </row>
    <row r="81" spans="1:7" s="237" customFormat="1" ht="28.35" customHeight="1">
      <c r="A81" s="590" t="s">
        <v>185</v>
      </c>
      <c r="B81" s="594"/>
      <c r="C81" s="591" t="s">
        <v>3328</v>
      </c>
      <c r="D81" s="1541" t="s">
        <v>3329</v>
      </c>
      <c r="E81" s="1541"/>
      <c r="F81" s="593">
        <v>90.962999999999994</v>
      </c>
      <c r="G81" s="592" t="s">
        <v>3330</v>
      </c>
    </row>
    <row r="82" spans="1:7" s="237" customFormat="1" ht="11.1" customHeight="1">
      <c r="A82" s="590" t="s">
        <v>185</v>
      </c>
      <c r="B82" s="594"/>
      <c r="C82" s="591" t="s">
        <v>3154</v>
      </c>
      <c r="D82" s="1541" t="s">
        <v>3155</v>
      </c>
      <c r="E82" s="1541"/>
      <c r="F82" s="593">
        <v>752.21502392000002</v>
      </c>
      <c r="G82" s="592" t="s">
        <v>3156</v>
      </c>
    </row>
    <row r="83" spans="1:7" s="237" customFormat="1" ht="11.65" customHeight="1">
      <c r="A83" s="583" t="s">
        <v>271</v>
      </c>
      <c r="B83" s="584"/>
      <c r="C83" s="584"/>
      <c r="D83" s="1543" t="s">
        <v>2056</v>
      </c>
      <c r="E83" s="1543"/>
      <c r="F83" s="582">
        <v>127007.682802</v>
      </c>
      <c r="G83" s="585" t="s">
        <v>2057</v>
      </c>
    </row>
    <row r="84" spans="1:7" s="237" customFormat="1" ht="44.85" customHeight="1">
      <c r="A84" s="586" t="s">
        <v>798</v>
      </c>
      <c r="B84" s="587" t="s">
        <v>2058</v>
      </c>
      <c r="C84" s="584"/>
      <c r="D84" s="1542" t="s">
        <v>2059</v>
      </c>
      <c r="E84" s="1542"/>
      <c r="F84" s="589">
        <v>127007.682802</v>
      </c>
      <c r="G84" s="588" t="s">
        <v>2060</v>
      </c>
    </row>
    <row r="85" spans="1:7" s="237" customFormat="1" ht="19.7" customHeight="1">
      <c r="A85" s="590" t="s">
        <v>271</v>
      </c>
      <c r="B85" s="590" t="s">
        <v>2058</v>
      </c>
      <c r="C85" s="591" t="s">
        <v>2093</v>
      </c>
      <c r="D85" s="1541" t="s">
        <v>3296</v>
      </c>
      <c r="E85" s="1541"/>
      <c r="F85" s="593">
        <v>9.23</v>
      </c>
      <c r="G85" s="592" t="s">
        <v>3297</v>
      </c>
    </row>
    <row r="86" spans="1:7" s="237" customFormat="1" ht="19.7" customHeight="1">
      <c r="A86" s="590" t="s">
        <v>271</v>
      </c>
      <c r="B86" s="594"/>
      <c r="C86" s="591" t="s">
        <v>2062</v>
      </c>
      <c r="D86" s="1541" t="s">
        <v>2063</v>
      </c>
      <c r="E86" s="1541"/>
      <c r="F86" s="593">
        <v>83014.031327000004</v>
      </c>
      <c r="G86" s="592" t="s">
        <v>2064</v>
      </c>
    </row>
    <row r="87" spans="1:7" s="237" customFormat="1" ht="19.7" customHeight="1">
      <c r="A87" s="590" t="s">
        <v>271</v>
      </c>
      <c r="B87" s="594"/>
      <c r="C87" s="591" t="s">
        <v>2090</v>
      </c>
      <c r="D87" s="1541" t="s">
        <v>3298</v>
      </c>
      <c r="E87" s="1541"/>
      <c r="F87" s="593">
        <v>10592.652083999999</v>
      </c>
      <c r="G87" s="592" t="s">
        <v>3299</v>
      </c>
    </row>
    <row r="88" spans="1:7" s="237" customFormat="1" ht="11.1" customHeight="1">
      <c r="A88" s="590" t="s">
        <v>271</v>
      </c>
      <c r="B88" s="594"/>
      <c r="C88" s="591" t="s">
        <v>2233</v>
      </c>
      <c r="D88" s="1541" t="s">
        <v>2234</v>
      </c>
      <c r="E88" s="1541"/>
      <c r="F88" s="593">
        <v>33391.769391000002</v>
      </c>
      <c r="G88" s="592" t="s">
        <v>2235</v>
      </c>
    </row>
    <row r="89" spans="1:7" s="237" customFormat="1" ht="11.65" customHeight="1">
      <c r="A89" s="583" t="s">
        <v>459</v>
      </c>
      <c r="B89" s="584"/>
      <c r="C89" s="584"/>
      <c r="D89" s="1543" t="s">
        <v>59</v>
      </c>
      <c r="E89" s="1543"/>
      <c r="F89" s="582">
        <v>126516.14921832</v>
      </c>
      <c r="G89" s="585" t="s">
        <v>470</v>
      </c>
    </row>
    <row r="90" spans="1:7" s="237" customFormat="1" ht="19.7" customHeight="1">
      <c r="A90" s="586" t="s">
        <v>798</v>
      </c>
      <c r="B90" s="587" t="s">
        <v>793</v>
      </c>
      <c r="C90" s="584"/>
      <c r="D90" s="1542" t="s">
        <v>59</v>
      </c>
      <c r="E90" s="1542"/>
      <c r="F90" s="589">
        <v>126516.14921832</v>
      </c>
      <c r="G90" s="588" t="s">
        <v>470</v>
      </c>
    </row>
    <row r="91" spans="1:7" s="237" customFormat="1" ht="28.35" customHeight="1">
      <c r="A91" s="590" t="s">
        <v>459</v>
      </c>
      <c r="B91" s="590" t="s">
        <v>793</v>
      </c>
      <c r="C91" s="591" t="s">
        <v>3157</v>
      </c>
      <c r="D91" s="1541" t="s">
        <v>3158</v>
      </c>
      <c r="E91" s="1541"/>
      <c r="F91" s="593">
        <v>11150.111199999999</v>
      </c>
      <c r="G91" s="592" t="s">
        <v>3159</v>
      </c>
    </row>
    <row r="92" spans="1:7" s="237" customFormat="1" ht="36.200000000000003" customHeight="1">
      <c r="A92" s="590" t="s">
        <v>459</v>
      </c>
      <c r="B92" s="594"/>
      <c r="C92" s="591" t="s">
        <v>837</v>
      </c>
      <c r="D92" s="1541" t="s">
        <v>878</v>
      </c>
      <c r="E92" s="1541"/>
      <c r="F92" s="593">
        <v>115366.03801832</v>
      </c>
      <c r="G92" s="592" t="s">
        <v>879</v>
      </c>
    </row>
    <row r="93" spans="1:7" s="237" customFormat="1" ht="19.7" customHeight="1">
      <c r="A93" s="583" t="s">
        <v>486</v>
      </c>
      <c r="B93" s="584"/>
      <c r="C93" s="584"/>
      <c r="D93" s="1543" t="s">
        <v>1101</v>
      </c>
      <c r="E93" s="1543"/>
      <c r="F93" s="582">
        <v>71584.158010569998</v>
      </c>
      <c r="G93" s="585" t="s">
        <v>1102</v>
      </c>
    </row>
    <row r="94" spans="1:7" s="237" customFormat="1" ht="36.200000000000003" customHeight="1">
      <c r="A94" s="586" t="s">
        <v>798</v>
      </c>
      <c r="B94" s="587" t="s">
        <v>1103</v>
      </c>
      <c r="C94" s="584"/>
      <c r="D94" s="1542" t="s">
        <v>1104</v>
      </c>
      <c r="E94" s="1542"/>
      <c r="F94" s="589">
        <v>71584.158010569998</v>
      </c>
      <c r="G94" s="588" t="s">
        <v>1105</v>
      </c>
    </row>
    <row r="95" spans="1:7" s="237" customFormat="1" ht="44.85" customHeight="1">
      <c r="A95" s="590" t="s">
        <v>486</v>
      </c>
      <c r="B95" s="590" t="s">
        <v>1103</v>
      </c>
      <c r="C95" s="591" t="s">
        <v>1647</v>
      </c>
      <c r="D95" s="1541" t="s">
        <v>1655</v>
      </c>
      <c r="E95" s="1541"/>
      <c r="F95" s="593">
        <v>15544.8742133</v>
      </c>
      <c r="G95" s="592" t="s">
        <v>1656</v>
      </c>
    </row>
    <row r="96" spans="1:7" s="237" customFormat="1" ht="44.85" customHeight="1">
      <c r="A96" s="590" t="s">
        <v>486</v>
      </c>
      <c r="B96" s="594"/>
      <c r="C96" s="591" t="s">
        <v>1648</v>
      </c>
      <c r="D96" s="1541" t="s">
        <v>1657</v>
      </c>
      <c r="E96" s="1541"/>
      <c r="F96" s="593">
        <v>35772.746705309997</v>
      </c>
      <c r="G96" s="592" t="s">
        <v>1658</v>
      </c>
    </row>
    <row r="97" spans="1:7" s="237" customFormat="1" ht="36.200000000000003" customHeight="1">
      <c r="A97" s="590" t="s">
        <v>486</v>
      </c>
      <c r="B97" s="594"/>
      <c r="C97" s="591" t="s">
        <v>1650</v>
      </c>
      <c r="D97" s="1541" t="s">
        <v>1659</v>
      </c>
      <c r="E97" s="1541"/>
      <c r="F97" s="593">
        <v>10651.325155029999</v>
      </c>
      <c r="G97" s="592" t="s">
        <v>1660</v>
      </c>
    </row>
    <row r="98" spans="1:7" s="237" customFormat="1" ht="28.7" customHeight="1">
      <c r="A98" s="595" t="s">
        <v>486</v>
      </c>
      <c r="B98" s="596"/>
      <c r="C98" s="597" t="s">
        <v>1651</v>
      </c>
      <c r="D98" s="1548" t="s">
        <v>1661</v>
      </c>
      <c r="E98" s="1548"/>
      <c r="F98" s="599">
        <v>9615.2119369299999</v>
      </c>
      <c r="G98" s="598" t="s">
        <v>1662</v>
      </c>
    </row>
    <row r="99" spans="1:7">
      <c r="A99" s="577"/>
      <c r="B99" s="577"/>
      <c r="C99" s="577"/>
      <c r="D99" s="577"/>
      <c r="E99" s="577"/>
      <c r="F99" s="577"/>
      <c r="G99" s="577"/>
    </row>
  </sheetData>
  <customSheetViews>
    <customSheetView guid="{CEB12AB2-2B7C-47EA-8993-91B31C172525}" showPageBreaks="1" printArea="1" view="pageBreakPreview" topLeftCell="A97">
      <selection activeCell="A103" sqref="A103:XFD104"/>
      <pageMargins left="0.59055118110236227" right="0.19685039370078741" top="0.25" bottom="0.26" header="0.51181102362204722" footer="0.26"/>
      <pageSetup paperSize="9" scale="89" orientation="portrait" r:id="rId1"/>
      <headerFooter alignWithMargins="0"/>
    </customSheetView>
    <customSheetView guid="{69687417-BF2D-41EA-9F0C-3ABCA36AC0DF}" showPageBreaks="1" printArea="1" view="pageBreakPreview" topLeftCell="A97">
      <selection activeCell="A103" sqref="A103:XFD104"/>
      <pageMargins left="0.59055118110236227" right="0.19685039370078741" top="0.25" bottom="0.26" header="0.51181102362204722" footer="0.26"/>
      <pageSetup paperSize="9" scale="89" orientation="portrait" r:id="rId2"/>
      <headerFooter alignWithMargins="0"/>
    </customSheetView>
  </customSheetViews>
  <mergeCells count="98">
    <mergeCell ref="D10:E10"/>
    <mergeCell ref="D11:E11"/>
    <mergeCell ref="D12:E12"/>
    <mergeCell ref="D13:E13"/>
    <mergeCell ref="D23:E23"/>
    <mergeCell ref="D14:E14"/>
    <mergeCell ref="D15:E15"/>
    <mergeCell ref="D16:E16"/>
    <mergeCell ref="D17:E17"/>
    <mergeCell ref="D18:E18"/>
    <mergeCell ref="D22:E22"/>
    <mergeCell ref="D35:E35"/>
    <mergeCell ref="D36:E36"/>
    <mergeCell ref="D37:E37"/>
    <mergeCell ref="D29:E29"/>
    <mergeCell ref="D3:E3"/>
    <mergeCell ref="D30:E30"/>
    <mergeCell ref="D31:E31"/>
    <mergeCell ref="D32:E32"/>
    <mergeCell ref="D24:E24"/>
    <mergeCell ref="D25:E25"/>
    <mergeCell ref="D26:E26"/>
    <mergeCell ref="D27:E27"/>
    <mergeCell ref="D28:E28"/>
    <mergeCell ref="D19:E19"/>
    <mergeCell ref="D20:E20"/>
    <mergeCell ref="D21:E21"/>
    <mergeCell ref="D47:E47"/>
    <mergeCell ref="D48:E48"/>
    <mergeCell ref="D49:E49"/>
    <mergeCell ref="D5:E5"/>
    <mergeCell ref="D50:E50"/>
    <mergeCell ref="D42:E42"/>
    <mergeCell ref="D43:E43"/>
    <mergeCell ref="D44:E44"/>
    <mergeCell ref="D45:E45"/>
    <mergeCell ref="D46:E46"/>
    <mergeCell ref="D38:E38"/>
    <mergeCell ref="D39:E39"/>
    <mergeCell ref="D40:E40"/>
    <mergeCell ref="D41:E41"/>
    <mergeCell ref="D33:E33"/>
    <mergeCell ref="D34:E34"/>
    <mergeCell ref="D56:E56"/>
    <mergeCell ref="D57:E57"/>
    <mergeCell ref="D58:E58"/>
    <mergeCell ref="D59:E59"/>
    <mergeCell ref="D51:E51"/>
    <mergeCell ref="D52:E52"/>
    <mergeCell ref="D53:E53"/>
    <mergeCell ref="D54:E54"/>
    <mergeCell ref="D55:E55"/>
    <mergeCell ref="D70:E70"/>
    <mergeCell ref="D71:E71"/>
    <mergeCell ref="D72:E72"/>
    <mergeCell ref="D73:E73"/>
    <mergeCell ref="D74:E74"/>
    <mergeCell ref="D95:E95"/>
    <mergeCell ref="D96:E96"/>
    <mergeCell ref="D97:E97"/>
    <mergeCell ref="D98:E98"/>
    <mergeCell ref="E1:G1"/>
    <mergeCell ref="D90:E90"/>
    <mergeCell ref="D91:E91"/>
    <mergeCell ref="D92:E92"/>
    <mergeCell ref="D93:E93"/>
    <mergeCell ref="D94:E94"/>
    <mergeCell ref="D85:E85"/>
    <mergeCell ref="D86:E86"/>
    <mergeCell ref="D87:E87"/>
    <mergeCell ref="D88:E88"/>
    <mergeCell ref="D89:E89"/>
    <mergeCell ref="D80:E80"/>
    <mergeCell ref="D81:E81"/>
    <mergeCell ref="D82:E82"/>
    <mergeCell ref="D83:E83"/>
    <mergeCell ref="D84:E84"/>
    <mergeCell ref="D75:E75"/>
    <mergeCell ref="D76:E76"/>
    <mergeCell ref="D77:E77"/>
    <mergeCell ref="D78:E78"/>
    <mergeCell ref="D79:E79"/>
    <mergeCell ref="D69:E69"/>
    <mergeCell ref="D60:E60"/>
    <mergeCell ref="A1:D1"/>
    <mergeCell ref="D65:E65"/>
    <mergeCell ref="D66:E66"/>
    <mergeCell ref="D67:E67"/>
    <mergeCell ref="D68:E68"/>
    <mergeCell ref="D6:E6"/>
    <mergeCell ref="D7:E7"/>
    <mergeCell ref="D8:E8"/>
    <mergeCell ref="D9:E9"/>
    <mergeCell ref="D4:E4"/>
    <mergeCell ref="D61:E61"/>
    <mergeCell ref="D62:E62"/>
    <mergeCell ref="D63:E63"/>
    <mergeCell ref="D64:E64"/>
  </mergeCells>
  <phoneticPr fontId="26" type="noConversion"/>
  <pageMargins left="0.59055118110236227" right="0.19685039370078741" top="0.25" bottom="0.26" header="0.51181102362204722" footer="0.26"/>
  <pageSetup paperSize="9" scale="8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tabColor rgb="FFFFEEB9"/>
  </sheetPr>
  <dimension ref="A1:H50"/>
  <sheetViews>
    <sheetView showGridLines="0" zoomScaleNormal="100" zoomScaleSheetLayoutView="85" workbookViewId="0">
      <selection sqref="A1:H50"/>
    </sheetView>
  </sheetViews>
  <sheetFormatPr defaultRowHeight="12.75"/>
  <cols>
    <col min="1" max="1" width="34.28515625" style="305" customWidth="1"/>
    <col min="2" max="2" width="16.5703125" style="305" customWidth="1"/>
    <col min="3" max="3" width="16.7109375" style="305" customWidth="1"/>
    <col min="4" max="4" width="10.85546875" style="305" customWidth="1"/>
    <col min="5" max="5" width="22.5703125" style="305" customWidth="1"/>
    <col min="6" max="6" width="15.42578125" style="305" customWidth="1"/>
    <col min="7" max="7" width="34.42578125" style="305" customWidth="1"/>
    <col min="8" max="8" width="4.85546875" style="305" customWidth="1"/>
    <col min="9" max="9" width="4.7109375" style="305" customWidth="1"/>
    <col min="10" max="16384" width="9.140625" style="305"/>
  </cols>
  <sheetData>
    <row r="1" spans="1:7" s="237" customFormat="1" ht="19.149999999999999" customHeight="1">
      <c r="A1" s="1518" t="s">
        <v>1979</v>
      </c>
      <c r="B1" s="1518"/>
      <c r="C1" s="1518"/>
      <c r="D1" s="1518"/>
      <c r="E1" s="1522" t="s">
        <v>937</v>
      </c>
      <c r="F1" s="1522"/>
      <c r="G1" s="1522"/>
    </row>
    <row r="2" spans="1:7" s="237" customFormat="1" ht="19.149999999999999" customHeight="1">
      <c r="A2" s="1519" t="s">
        <v>5</v>
      </c>
      <c r="B2" s="1519"/>
      <c r="C2" s="1519"/>
      <c r="D2" s="1519"/>
      <c r="E2" s="1523" t="s">
        <v>344</v>
      </c>
      <c r="F2" s="1523"/>
      <c r="G2" s="1523"/>
    </row>
    <row r="3" spans="1:7" s="237" customFormat="1" ht="1.1499999999999999" customHeight="1">
      <c r="A3" s="1517" t="s">
        <v>124</v>
      </c>
      <c r="B3" s="1517"/>
      <c r="C3" s="1517"/>
      <c r="D3" s="1517"/>
      <c r="E3" s="1524" t="s">
        <v>513</v>
      </c>
      <c r="F3" s="1524"/>
      <c r="G3" s="1524"/>
    </row>
    <row r="4" spans="1:7" s="237" customFormat="1" ht="20.25" customHeight="1">
      <c r="A4" s="1517"/>
      <c r="B4" s="1517"/>
      <c r="C4" s="1517"/>
      <c r="D4" s="1517"/>
      <c r="E4" s="1524"/>
      <c r="F4" s="1524"/>
      <c r="G4" s="1524"/>
    </row>
    <row r="5" spans="1:7" s="237" customFormat="1" ht="21.4" customHeight="1">
      <c r="A5" s="1514" t="s">
        <v>382</v>
      </c>
      <c r="B5" s="1521" t="s">
        <v>2968</v>
      </c>
      <c r="C5" s="1521" t="s">
        <v>2185</v>
      </c>
      <c r="D5" s="1514" t="s">
        <v>2969</v>
      </c>
      <c r="E5" s="1514"/>
      <c r="F5" s="1521" t="s">
        <v>3420</v>
      </c>
      <c r="G5" s="1525" t="s">
        <v>37</v>
      </c>
    </row>
    <row r="6" spans="1:7" s="237" customFormat="1" ht="103.5" customHeight="1">
      <c r="A6" s="1514"/>
      <c r="B6" s="1521"/>
      <c r="C6" s="1521"/>
      <c r="D6" s="750" t="s">
        <v>1729</v>
      </c>
      <c r="E6" s="751" t="s">
        <v>3421</v>
      </c>
      <c r="F6" s="1521"/>
      <c r="G6" s="1525"/>
    </row>
    <row r="7" spans="1:7" s="237" customFormat="1" ht="20.25" customHeight="1">
      <c r="A7" s="749" t="s">
        <v>507</v>
      </c>
      <c r="B7" s="749" t="s">
        <v>185</v>
      </c>
      <c r="C7" s="749" t="s">
        <v>271</v>
      </c>
      <c r="D7" s="749" t="s">
        <v>459</v>
      </c>
      <c r="E7" s="752" t="s">
        <v>672</v>
      </c>
      <c r="F7" s="749" t="s">
        <v>486</v>
      </c>
      <c r="G7" s="749" t="s">
        <v>673</v>
      </c>
    </row>
    <row r="8" spans="1:7" s="237" customFormat="1" ht="21.4" customHeight="1">
      <c r="A8" s="753" t="s">
        <v>405</v>
      </c>
      <c r="B8" s="754">
        <v>8742646.8646266907</v>
      </c>
      <c r="C8" s="754">
        <v>10976144.418029699</v>
      </c>
      <c r="D8" s="754">
        <v>13552443.116246499</v>
      </c>
      <c r="E8" s="755">
        <v>9498968.9192356803</v>
      </c>
      <c r="F8" s="754">
        <v>10965929.4701757</v>
      </c>
      <c r="G8" s="756" t="s">
        <v>406</v>
      </c>
    </row>
    <row r="9" spans="1:7" s="237" customFormat="1" ht="34.700000000000003" customHeight="1">
      <c r="A9" s="757" t="s">
        <v>891</v>
      </c>
      <c r="B9" s="758">
        <v>3666375.48979352</v>
      </c>
      <c r="C9" s="758">
        <v>4816485.9663858302</v>
      </c>
      <c r="D9" s="759">
        <v>5999776.2182180397</v>
      </c>
      <c r="E9" s="760">
        <v>4410433.50298589</v>
      </c>
      <c r="F9" s="758">
        <v>5446626.8489941396</v>
      </c>
      <c r="G9" s="761" t="s">
        <v>892</v>
      </c>
    </row>
    <row r="10" spans="1:7" s="237" customFormat="1" ht="21.4" customHeight="1">
      <c r="A10" s="762" t="s">
        <v>1153</v>
      </c>
      <c r="B10" s="763">
        <v>732340.48800426</v>
      </c>
      <c r="C10" s="763">
        <v>1041693.05476452</v>
      </c>
      <c r="D10" s="763">
        <v>1156101.5778800901</v>
      </c>
      <c r="E10" s="764">
        <v>791088.76427227003</v>
      </c>
      <c r="F10" s="763">
        <v>1108978.33879701</v>
      </c>
      <c r="G10" s="765" t="s">
        <v>601</v>
      </c>
    </row>
    <row r="11" spans="1:7" s="237" customFormat="1" ht="21.4" customHeight="1">
      <c r="A11" s="762" t="s">
        <v>893</v>
      </c>
      <c r="B11" s="763">
        <v>1134135.6050380699</v>
      </c>
      <c r="C11" s="763">
        <v>1499712.4170224799</v>
      </c>
      <c r="D11" s="763">
        <v>1992384.8532992799</v>
      </c>
      <c r="E11" s="764">
        <v>1495599.52055911</v>
      </c>
      <c r="F11" s="763">
        <v>1844853.5090829199</v>
      </c>
      <c r="G11" s="765" t="s">
        <v>602</v>
      </c>
    </row>
    <row r="12" spans="1:7" s="237" customFormat="1" ht="21.4" customHeight="1">
      <c r="A12" s="762" t="s">
        <v>894</v>
      </c>
      <c r="B12" s="763">
        <v>841278.82012339996</v>
      </c>
      <c r="C12" s="763">
        <v>1035129.00732586</v>
      </c>
      <c r="D12" s="763">
        <v>1321272.7693586899</v>
      </c>
      <c r="E12" s="764">
        <v>969986.39564102003</v>
      </c>
      <c r="F12" s="763">
        <v>1179896.96049441</v>
      </c>
      <c r="G12" s="765" t="s">
        <v>571</v>
      </c>
    </row>
    <row r="13" spans="1:7" s="237" customFormat="1" ht="21.4" customHeight="1">
      <c r="A13" s="762" t="s">
        <v>895</v>
      </c>
      <c r="B13" s="763">
        <v>357205.14741301001</v>
      </c>
      <c r="C13" s="763">
        <v>603647.65215977002</v>
      </c>
      <c r="D13" s="763">
        <v>678325.26616965001</v>
      </c>
      <c r="E13" s="764">
        <v>504598.83887984999</v>
      </c>
      <c r="F13" s="763">
        <v>518354.96014505002</v>
      </c>
      <c r="G13" s="765" t="s">
        <v>560</v>
      </c>
    </row>
    <row r="14" spans="1:7" s="237" customFormat="1" ht="22.35" customHeight="1">
      <c r="A14" s="766" t="s">
        <v>896</v>
      </c>
      <c r="B14" s="758">
        <v>119184.97480811</v>
      </c>
      <c r="C14" s="758">
        <v>146944.73390858999</v>
      </c>
      <c r="D14" s="759">
        <v>205639.69871200999</v>
      </c>
      <c r="E14" s="760">
        <v>131467.38923249999</v>
      </c>
      <c r="F14" s="758">
        <v>312889.68248008</v>
      </c>
      <c r="G14" s="767" t="s">
        <v>11</v>
      </c>
    </row>
    <row r="15" spans="1:7" s="237" customFormat="1" ht="34.700000000000003" customHeight="1">
      <c r="A15" s="766" t="s">
        <v>897</v>
      </c>
      <c r="B15" s="758">
        <v>202145.81345305999</v>
      </c>
      <c r="C15" s="758">
        <v>232986.54370638001</v>
      </c>
      <c r="D15" s="759">
        <v>181373.03783156001</v>
      </c>
      <c r="E15" s="760">
        <v>110323.89199028999</v>
      </c>
      <c r="F15" s="758">
        <v>134447.64910829999</v>
      </c>
      <c r="G15" s="767" t="s">
        <v>480</v>
      </c>
    </row>
    <row r="16" spans="1:7" s="237" customFormat="1" ht="22.35" customHeight="1">
      <c r="A16" s="766" t="s">
        <v>360</v>
      </c>
      <c r="B16" s="758">
        <v>4754940.5865719998</v>
      </c>
      <c r="C16" s="758">
        <v>5779727.17402892</v>
      </c>
      <c r="D16" s="759">
        <v>7165654.1614849297</v>
      </c>
      <c r="E16" s="760">
        <v>4846744.1350269997</v>
      </c>
      <c r="F16" s="758">
        <v>5071965.2895932002</v>
      </c>
      <c r="G16" s="767" t="s">
        <v>898</v>
      </c>
    </row>
    <row r="17" spans="1:7" s="237" customFormat="1" ht="21.95" customHeight="1">
      <c r="A17" s="753" t="s">
        <v>106</v>
      </c>
      <c r="B17" s="754">
        <v>8564962.7360571306</v>
      </c>
      <c r="C17" s="754">
        <v>10443227.7961978</v>
      </c>
      <c r="D17" s="754">
        <v>12885357.4346232</v>
      </c>
      <c r="E17" s="755">
        <v>8426219.1295773797</v>
      </c>
      <c r="F17" s="754">
        <v>9873613.2007801309</v>
      </c>
      <c r="G17" s="756" t="s">
        <v>467</v>
      </c>
    </row>
    <row r="18" spans="1:7" s="237" customFormat="1" ht="34.700000000000003" customHeight="1">
      <c r="A18" s="768" t="s">
        <v>899</v>
      </c>
      <c r="B18" s="763">
        <v>280144.68204352999</v>
      </c>
      <c r="C18" s="763">
        <v>373213.62370449997</v>
      </c>
      <c r="D18" s="763">
        <v>498739.23295471002</v>
      </c>
      <c r="E18" s="764">
        <v>323044.55508471001</v>
      </c>
      <c r="F18" s="763">
        <v>419079.99358265998</v>
      </c>
      <c r="G18" s="765" t="s">
        <v>132</v>
      </c>
    </row>
    <row r="19" spans="1:7" s="237" customFormat="1" ht="21.4" customHeight="1">
      <c r="A19" s="768" t="s">
        <v>87</v>
      </c>
      <c r="B19" s="763">
        <v>33818.54605954</v>
      </c>
      <c r="C19" s="763">
        <v>46952.253622769997</v>
      </c>
      <c r="D19" s="763">
        <v>74063.28244671</v>
      </c>
      <c r="E19" s="764">
        <v>36143.951121919999</v>
      </c>
      <c r="F19" s="763">
        <v>88809.058959620001</v>
      </c>
      <c r="G19" s="765" t="s">
        <v>41</v>
      </c>
    </row>
    <row r="20" spans="1:7" s="237" customFormat="1" ht="58.15" customHeight="1">
      <c r="A20" s="768" t="s">
        <v>900</v>
      </c>
      <c r="B20" s="763">
        <v>214641.74532605999</v>
      </c>
      <c r="C20" s="763">
        <v>285125.41307319002</v>
      </c>
      <c r="D20" s="763">
        <v>338676.19518857001</v>
      </c>
      <c r="E20" s="764">
        <v>208648.44650896001</v>
      </c>
      <c r="F20" s="763">
        <v>245313.91930524001</v>
      </c>
      <c r="G20" s="765" t="s">
        <v>270</v>
      </c>
    </row>
    <row r="21" spans="1:7" s="237" customFormat="1" ht="21.4" customHeight="1">
      <c r="A21" s="768" t="s">
        <v>38</v>
      </c>
      <c r="B21" s="763">
        <v>3170104.5274544698</v>
      </c>
      <c r="C21" s="763">
        <v>3923754.7958000102</v>
      </c>
      <c r="D21" s="763">
        <v>5068868.5078410804</v>
      </c>
      <c r="E21" s="764">
        <v>3467616.3356500701</v>
      </c>
      <c r="F21" s="763">
        <v>3951914.8111511399</v>
      </c>
      <c r="G21" s="765" t="s">
        <v>39</v>
      </c>
    </row>
    <row r="22" spans="1:7" s="237" customFormat="1" ht="21.4" customHeight="1">
      <c r="A22" s="768" t="s">
        <v>291</v>
      </c>
      <c r="B22" s="763">
        <v>310598.73457010998</v>
      </c>
      <c r="C22" s="763">
        <v>262352.93604662002</v>
      </c>
      <c r="D22" s="763">
        <v>345095.34750988003</v>
      </c>
      <c r="E22" s="764">
        <v>162390.13372121</v>
      </c>
      <c r="F22" s="763">
        <v>201813.97747421</v>
      </c>
      <c r="G22" s="765" t="s">
        <v>292</v>
      </c>
    </row>
    <row r="23" spans="1:7" s="237" customFormat="1" ht="33.6" customHeight="1">
      <c r="A23" s="768" t="s">
        <v>901</v>
      </c>
      <c r="B23" s="763">
        <v>416525.28907351999</v>
      </c>
      <c r="C23" s="763">
        <v>498549.15666371002</v>
      </c>
      <c r="D23" s="763">
        <v>639020.66073125997</v>
      </c>
      <c r="E23" s="764">
        <v>427315.37119233998</v>
      </c>
      <c r="F23" s="763">
        <v>509821.96223569999</v>
      </c>
      <c r="G23" s="765" t="s">
        <v>25</v>
      </c>
    </row>
    <row r="24" spans="1:7" s="237" customFormat="1" ht="33.6" customHeight="1">
      <c r="A24" s="768" t="s">
        <v>55</v>
      </c>
      <c r="B24" s="763">
        <v>1227208.8871116799</v>
      </c>
      <c r="C24" s="763">
        <v>1304470.83329775</v>
      </c>
      <c r="D24" s="763">
        <v>1909563.24848769</v>
      </c>
      <c r="E24" s="764">
        <v>1085624.7217147099</v>
      </c>
      <c r="F24" s="763">
        <v>1332999.74563988</v>
      </c>
      <c r="G24" s="765" t="s">
        <v>440</v>
      </c>
    </row>
    <row r="25" spans="1:7" s="237" customFormat="1" ht="33.6" customHeight="1">
      <c r="A25" s="768" t="s">
        <v>387</v>
      </c>
      <c r="B25" s="763">
        <v>372167.07688799</v>
      </c>
      <c r="C25" s="763">
        <v>497101.13082120998</v>
      </c>
      <c r="D25" s="763">
        <v>629748.28885883</v>
      </c>
      <c r="E25" s="764">
        <v>429280.47576647002</v>
      </c>
      <c r="F25" s="763">
        <v>517599.89062437997</v>
      </c>
      <c r="G25" s="765" t="s">
        <v>446</v>
      </c>
    </row>
    <row r="26" spans="1:7" s="237" customFormat="1" ht="33.6" customHeight="1">
      <c r="A26" s="768" t="s">
        <v>902</v>
      </c>
      <c r="B26" s="763">
        <v>142716.24858809001</v>
      </c>
      <c r="C26" s="763">
        <v>204233.00259607</v>
      </c>
      <c r="D26" s="763">
        <v>326774.66596848</v>
      </c>
      <c r="E26" s="764">
        <v>205906.64098828999</v>
      </c>
      <c r="F26" s="763">
        <v>229634.91917302</v>
      </c>
      <c r="G26" s="765" t="s">
        <v>336</v>
      </c>
    </row>
    <row r="27" spans="1:7" s="237" customFormat="1" ht="70.349999999999994" customHeight="1">
      <c r="A27" s="768" t="s">
        <v>610</v>
      </c>
      <c r="B27" s="763">
        <v>557615.46312243002</v>
      </c>
      <c r="C27" s="763">
        <v>630321.96580407</v>
      </c>
      <c r="D27" s="763">
        <v>733238.07337559003</v>
      </c>
      <c r="E27" s="764">
        <v>467158.04861452</v>
      </c>
      <c r="F27" s="763">
        <v>527176.27188639005</v>
      </c>
      <c r="G27" s="765" t="s">
        <v>903</v>
      </c>
    </row>
    <row r="28" spans="1:7" s="237" customFormat="1" ht="45.95" customHeight="1">
      <c r="A28" s="768" t="s">
        <v>904</v>
      </c>
      <c r="B28" s="763">
        <v>39857.494048389999</v>
      </c>
      <c r="C28" s="763">
        <v>94355.625818479995</v>
      </c>
      <c r="D28" s="763">
        <v>87139.546817640003</v>
      </c>
      <c r="E28" s="764">
        <v>49743.584469529997</v>
      </c>
      <c r="F28" s="763">
        <v>110939.91802894999</v>
      </c>
      <c r="G28" s="765" t="s">
        <v>905</v>
      </c>
    </row>
    <row r="29" spans="1:7" s="237" customFormat="1" ht="21.4" customHeight="1">
      <c r="A29" s="768" t="s">
        <v>217</v>
      </c>
      <c r="B29" s="763">
        <v>602393.68469042005</v>
      </c>
      <c r="C29" s="763">
        <v>833840.46624066005</v>
      </c>
      <c r="D29" s="763">
        <v>1135203.9667219201</v>
      </c>
      <c r="E29" s="764">
        <v>740314.19041768997</v>
      </c>
      <c r="F29" s="763">
        <v>885745.19049042999</v>
      </c>
      <c r="G29" s="765" t="s">
        <v>906</v>
      </c>
    </row>
    <row r="30" spans="1:7" s="237" customFormat="1" ht="21.4" customHeight="1">
      <c r="A30" s="768" t="s">
        <v>543</v>
      </c>
      <c r="B30" s="763">
        <v>500690.46690606</v>
      </c>
      <c r="C30" s="763">
        <v>445554.67249211</v>
      </c>
      <c r="D30" s="763">
        <v>534195.10613034002</v>
      </c>
      <c r="E30" s="764">
        <v>369167.63765768002</v>
      </c>
      <c r="F30" s="763">
        <v>369527.15171120001</v>
      </c>
      <c r="G30" s="765" t="s">
        <v>907</v>
      </c>
    </row>
    <row r="31" spans="1:7" s="237" customFormat="1" ht="21.4" customHeight="1">
      <c r="A31" s="768" t="s">
        <v>908</v>
      </c>
      <c r="B31" s="763">
        <v>51301.684825049997</v>
      </c>
      <c r="C31" s="763">
        <v>60447.083525399998</v>
      </c>
      <c r="D31" s="763">
        <v>57826.31784982</v>
      </c>
      <c r="E31" s="764">
        <v>33720.139884789998</v>
      </c>
      <c r="F31" s="763">
        <v>31228.824944439999</v>
      </c>
      <c r="G31" s="765" t="s">
        <v>909</v>
      </c>
    </row>
    <row r="32" spans="1:7" s="237" customFormat="1" ht="21.4" customHeight="1">
      <c r="A32" s="768" t="s">
        <v>502</v>
      </c>
      <c r="B32" s="763">
        <v>645178.20534979005</v>
      </c>
      <c r="C32" s="763">
        <v>982954.83669120003</v>
      </c>
      <c r="D32" s="763">
        <v>507204.99374064</v>
      </c>
      <c r="E32" s="764">
        <v>420144.89678448997</v>
      </c>
      <c r="F32" s="763">
        <v>452007.56557287002</v>
      </c>
      <c r="G32" s="765" t="s">
        <v>910</v>
      </c>
    </row>
    <row r="33" spans="1:8" s="237" customFormat="1" ht="34.15" customHeight="1">
      <c r="A33" s="753" t="s">
        <v>605</v>
      </c>
      <c r="B33" s="754">
        <v>100264.66608516</v>
      </c>
      <c r="C33" s="754">
        <v>112108.50563503</v>
      </c>
      <c r="D33" s="754">
        <v>254369.38500094</v>
      </c>
      <c r="E33" s="755">
        <v>177177.73568022001</v>
      </c>
      <c r="F33" s="754">
        <v>56286.163843100003</v>
      </c>
      <c r="G33" s="756" t="s">
        <v>539</v>
      </c>
      <c r="H33" s="746"/>
    </row>
    <row r="34" spans="1:8" s="237" customFormat="1" ht="22.35" customHeight="1">
      <c r="A34" s="766" t="s">
        <v>911</v>
      </c>
      <c r="B34" s="758">
        <v>165991.99335184001</v>
      </c>
      <c r="C34" s="758">
        <v>165135.22871048001</v>
      </c>
      <c r="D34" s="759">
        <v>302043.52579811</v>
      </c>
      <c r="E34" s="760">
        <v>205398.02013443</v>
      </c>
      <c r="F34" s="758">
        <v>127007.682802</v>
      </c>
      <c r="G34" s="767" t="s">
        <v>912</v>
      </c>
      <c r="H34" s="746"/>
    </row>
    <row r="35" spans="1:8" s="237" customFormat="1" ht="22.35" customHeight="1">
      <c r="A35" s="766" t="s">
        <v>913</v>
      </c>
      <c r="B35" s="758">
        <v>65727.327266680004</v>
      </c>
      <c r="C35" s="758">
        <v>53026.723075449998</v>
      </c>
      <c r="D35" s="759">
        <v>47674.140797170003</v>
      </c>
      <c r="E35" s="760">
        <v>28220.284454209999</v>
      </c>
      <c r="F35" s="758">
        <v>70721.518958899993</v>
      </c>
      <c r="G35" s="767" t="s">
        <v>914</v>
      </c>
      <c r="H35" s="746"/>
    </row>
    <row r="36" spans="1:8" s="237" customFormat="1" ht="46.35" customHeight="1">
      <c r="A36" s="753" t="s">
        <v>2083</v>
      </c>
      <c r="B36" s="754">
        <v>132238.03326324001</v>
      </c>
      <c r="C36" s="754">
        <v>206928.28932263999</v>
      </c>
      <c r="D36" s="754">
        <v>293699.24369591998</v>
      </c>
      <c r="E36" s="755">
        <v>249970.00631972001</v>
      </c>
      <c r="F36" s="754">
        <v>110027.81670909</v>
      </c>
      <c r="G36" s="756" t="s">
        <v>604</v>
      </c>
      <c r="H36" s="746"/>
    </row>
    <row r="37" spans="1:8" s="237" customFormat="1" ht="34.700000000000003" customHeight="1">
      <c r="A37" s="766" t="s">
        <v>917</v>
      </c>
      <c r="B37" s="758">
        <v>134935.67314346999</v>
      </c>
      <c r="C37" s="758">
        <v>208115.98917697999</v>
      </c>
      <c r="D37" s="759">
        <v>295159.65007516003</v>
      </c>
      <c r="E37" s="760">
        <v>251119.47584247001</v>
      </c>
      <c r="F37" s="758">
        <v>110874.28601832</v>
      </c>
      <c r="G37" s="767" t="s">
        <v>918</v>
      </c>
      <c r="H37" s="746"/>
    </row>
    <row r="38" spans="1:8" s="237" customFormat="1" ht="34.700000000000003" customHeight="1">
      <c r="A38" s="766" t="s">
        <v>915</v>
      </c>
      <c r="B38" s="758">
        <v>2697.63988023</v>
      </c>
      <c r="C38" s="758">
        <v>1187.69985434</v>
      </c>
      <c r="D38" s="759">
        <v>1460.40637924</v>
      </c>
      <c r="E38" s="760">
        <v>1149.4695227499999</v>
      </c>
      <c r="F38" s="758">
        <v>846.46930923000002</v>
      </c>
      <c r="G38" s="767" t="s">
        <v>916</v>
      </c>
      <c r="H38" s="746"/>
    </row>
    <row r="39" spans="1:8" s="237" customFormat="1" ht="34.15" customHeight="1">
      <c r="A39" s="753" t="s">
        <v>2084</v>
      </c>
      <c r="B39" s="754">
        <v>-54818.570778840003</v>
      </c>
      <c r="C39" s="754">
        <v>213879.82687429999</v>
      </c>
      <c r="D39" s="754">
        <v>119017.05292652</v>
      </c>
      <c r="E39" s="755">
        <v>645602.04765835998</v>
      </c>
      <c r="F39" s="754">
        <v>926002.28884339996</v>
      </c>
      <c r="G39" s="756" t="s">
        <v>606</v>
      </c>
      <c r="H39" s="746"/>
    </row>
    <row r="40" spans="1:8" s="237" customFormat="1" ht="46.35" customHeight="1">
      <c r="A40" s="753" t="s">
        <v>2085</v>
      </c>
      <c r="B40" s="769">
        <v>54818.570778840003</v>
      </c>
      <c r="C40" s="769">
        <v>213879.82687429999</v>
      </c>
      <c r="D40" s="769">
        <v>119017.05292652</v>
      </c>
      <c r="E40" s="770">
        <v>645602.04765835998</v>
      </c>
      <c r="F40" s="769">
        <v>926002.28884339996</v>
      </c>
      <c r="G40" s="756" t="s">
        <v>2086</v>
      </c>
      <c r="H40" s="746"/>
    </row>
    <row r="41" spans="1:8" s="237" customFormat="1" ht="58.7" customHeight="1">
      <c r="A41" s="753" t="s">
        <v>2186</v>
      </c>
      <c r="B41" s="754">
        <v>54818.570778840003</v>
      </c>
      <c r="C41" s="754">
        <v>-213879.82687429999</v>
      </c>
      <c r="D41" s="754">
        <v>-119017.05292652</v>
      </c>
      <c r="E41" s="755">
        <v>-645602.04765835998</v>
      </c>
      <c r="F41" s="754">
        <v>-926002.28884339996</v>
      </c>
      <c r="G41" s="756" t="s">
        <v>2187</v>
      </c>
      <c r="H41" s="746"/>
    </row>
    <row r="42" spans="1:8" s="237" customFormat="1" ht="21.4" customHeight="1">
      <c r="A42" s="771" t="s">
        <v>465</v>
      </c>
      <c r="B42" s="772">
        <v>55529.420420839997</v>
      </c>
      <c r="C42" s="772">
        <v>-212362.88937429999</v>
      </c>
      <c r="D42" s="772">
        <v>-117136.17592651999</v>
      </c>
      <c r="E42" s="773">
        <v>-643721.17065836</v>
      </c>
      <c r="F42" s="772">
        <v>-925133.36182309</v>
      </c>
      <c r="G42" s="774" t="s">
        <v>919</v>
      </c>
      <c r="H42" s="746"/>
    </row>
    <row r="43" spans="1:8" s="237" customFormat="1" ht="21.4" customHeight="1">
      <c r="A43" s="768" t="s">
        <v>920</v>
      </c>
      <c r="B43" s="763">
        <v>314950.72813509998</v>
      </c>
      <c r="C43" s="763">
        <v>115908.14874356</v>
      </c>
      <c r="D43" s="763">
        <v>111991.79844779</v>
      </c>
      <c r="E43" s="764">
        <v>-564852.50014934002</v>
      </c>
      <c r="F43" s="763">
        <v>-672715.67136280006</v>
      </c>
      <c r="G43" s="775" t="s">
        <v>921</v>
      </c>
      <c r="H43" s="746"/>
    </row>
    <row r="44" spans="1:8" s="237" customFormat="1" ht="21.4" customHeight="1">
      <c r="A44" s="768" t="s">
        <v>922</v>
      </c>
      <c r="B44" s="763">
        <v>259421.30771426001</v>
      </c>
      <c r="C44" s="763">
        <v>328271.03811785998</v>
      </c>
      <c r="D44" s="763">
        <v>229127.97437431</v>
      </c>
      <c r="E44" s="764">
        <v>78868.670509019998</v>
      </c>
      <c r="F44" s="763">
        <v>252417.69046029</v>
      </c>
      <c r="G44" s="775" t="s">
        <v>923</v>
      </c>
      <c r="H44" s="746"/>
    </row>
    <row r="45" spans="1:8" s="237" customFormat="1" ht="21.4" customHeight="1">
      <c r="A45" s="771" t="s">
        <v>224</v>
      </c>
      <c r="B45" s="772">
        <v>-710.84964200000002</v>
      </c>
      <c r="C45" s="772">
        <v>-1516.9375</v>
      </c>
      <c r="D45" s="772">
        <v>-1880.877</v>
      </c>
      <c r="E45" s="773">
        <v>-1880.877</v>
      </c>
      <c r="F45" s="772">
        <v>-868.75639910999996</v>
      </c>
      <c r="G45" s="774" t="s">
        <v>924</v>
      </c>
      <c r="H45" s="746"/>
    </row>
    <row r="46" spans="1:8" s="237" customFormat="1" ht="21.4" customHeight="1">
      <c r="A46" s="768" t="s">
        <v>920</v>
      </c>
      <c r="B46" s="776" t="s">
        <v>489</v>
      </c>
      <c r="C46" s="776" t="s">
        <v>489</v>
      </c>
      <c r="D46" s="776" t="s">
        <v>489</v>
      </c>
      <c r="E46" s="777" t="s">
        <v>489</v>
      </c>
      <c r="F46" s="776" t="s">
        <v>489</v>
      </c>
      <c r="G46" s="775" t="s">
        <v>921</v>
      </c>
      <c r="H46" s="746"/>
    </row>
    <row r="47" spans="1:8" s="237" customFormat="1" ht="21.4" customHeight="1">
      <c r="A47" s="778" t="s">
        <v>922</v>
      </c>
      <c r="B47" s="779">
        <v>710.84964200000002</v>
      </c>
      <c r="C47" s="779">
        <v>1516.9375</v>
      </c>
      <c r="D47" s="779">
        <v>1880.877</v>
      </c>
      <c r="E47" s="780">
        <v>1880.877</v>
      </c>
      <c r="F47" s="779">
        <v>868.75639910999996</v>
      </c>
      <c r="G47" s="781" t="s">
        <v>923</v>
      </c>
      <c r="H47" s="747"/>
    </row>
    <row r="48" spans="1:8" s="237" customFormat="1" ht="299.64999999999998" customHeight="1">
      <c r="A48" s="748"/>
      <c r="B48" s="748"/>
      <c r="C48" s="748"/>
      <c r="D48" s="748"/>
      <c r="E48" s="748"/>
      <c r="F48" s="748"/>
      <c r="G48" s="748"/>
      <c r="H48" s="746"/>
    </row>
    <row r="49" spans="1:8" s="237" customFormat="1" ht="35.1" customHeight="1">
      <c r="A49" s="1520"/>
      <c r="B49" s="1520"/>
      <c r="C49" s="1520"/>
      <c r="D49" s="1520"/>
      <c r="E49" s="1520"/>
      <c r="F49" s="1520"/>
      <c r="G49" s="1520"/>
      <c r="H49" s="1520"/>
    </row>
    <row r="50" spans="1:8" s="237" customFormat="1" ht="59.65" customHeight="1">
      <c r="A50" s="748"/>
      <c r="B50" s="748"/>
      <c r="C50" s="748"/>
      <c r="D50" s="748"/>
      <c r="E50" s="748"/>
      <c r="F50" s="748"/>
      <c r="G50" s="748"/>
      <c r="H50" s="748"/>
    </row>
  </sheetData>
  <customSheetViews>
    <customSheetView guid="{CEB12AB2-2B7C-47EA-8993-91B31C172525}"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1"/>
      <headerFooter alignWithMargins="0"/>
    </customSheetView>
    <customSheetView guid="{69687417-BF2D-41EA-9F0C-3ABCA36AC0DF}" scale="85" showPageBreaks="1" showGridLines="0" printArea="1" view="pageBreakPreview" topLeftCell="A19">
      <selection activeCell="I30" sqref="I30"/>
      <colBreaks count="1" manualBreakCount="1">
        <brk id="6" max="46" man="1"/>
      </colBreaks>
      <pageMargins left="0.35433070866141736" right="0.51181102362204722" top="0.59055118110236227" bottom="0.39370078740157483" header="0.51181102362204722" footer="0.51181102362204722"/>
      <pageSetup paperSize="9" scale="74" orientation="portrait" r:id="rId2"/>
      <headerFooter alignWithMargins="0"/>
    </customSheetView>
  </customSheetViews>
  <mergeCells count="13">
    <mergeCell ref="A1:D1"/>
    <mergeCell ref="A2:D2"/>
    <mergeCell ref="A3:D4"/>
    <mergeCell ref="A49:H49"/>
    <mergeCell ref="A5:A6"/>
    <mergeCell ref="B5:B6"/>
    <mergeCell ref="C5:C6"/>
    <mergeCell ref="D5:E5"/>
    <mergeCell ref="E1:G1"/>
    <mergeCell ref="E2:G2"/>
    <mergeCell ref="E3:G4"/>
    <mergeCell ref="F5:F6"/>
    <mergeCell ref="G5:G6"/>
  </mergeCells>
  <phoneticPr fontId="0" type="noConversion"/>
  <pageMargins left="0.35433070866141736" right="0.51181102362204722" top="0.59055118110236227" bottom="0.39370078740157483" header="0.51181102362204722" footer="0.51181102362204722"/>
  <pageSetup paperSize="9" scale="74" orientation="portrait" r:id="rId3"/>
  <headerFooter alignWithMargins="0"/>
  <colBreaks count="1" manualBreakCount="1">
    <brk id="6" max="4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tabColor rgb="FFFFEEB9"/>
  </sheetPr>
  <dimension ref="A1:G48"/>
  <sheetViews>
    <sheetView topLeftCell="A16" zoomScaleNormal="100" zoomScaleSheetLayoutView="100" workbookViewId="0">
      <selection sqref="A1:G48"/>
    </sheetView>
  </sheetViews>
  <sheetFormatPr defaultRowHeight="12.75" customHeight="1"/>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2013</v>
      </c>
      <c r="B1" s="1518"/>
      <c r="C1" s="1518"/>
      <c r="D1" s="1518"/>
      <c r="E1" s="1522" t="s">
        <v>2014</v>
      </c>
      <c r="F1" s="1522"/>
      <c r="G1" s="1522"/>
    </row>
    <row r="2" spans="1:7" s="237" customFormat="1" ht="19.149999999999999" customHeight="1">
      <c r="A2" s="1519" t="s">
        <v>888</v>
      </c>
      <c r="B2" s="1519"/>
      <c r="C2" s="1519"/>
      <c r="D2" s="1519"/>
      <c r="E2" s="1523" t="s">
        <v>889</v>
      </c>
      <c r="F2" s="1523"/>
      <c r="G2" s="1523"/>
    </row>
    <row r="3" spans="1:7" s="237" customFormat="1" ht="19.149999999999999" customHeight="1">
      <c r="A3" s="1519" t="s">
        <v>890</v>
      </c>
      <c r="B3" s="1519"/>
      <c r="C3" s="1519"/>
      <c r="D3" s="1519"/>
      <c r="E3" s="1523" t="s">
        <v>1736</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384" t="s">
        <v>1729</v>
      </c>
      <c r="E6" s="1384" t="s">
        <v>3421</v>
      </c>
      <c r="F6" s="1549"/>
      <c r="G6" s="1549"/>
    </row>
    <row r="7" spans="1:7" s="237" customFormat="1" ht="20.25" customHeight="1">
      <c r="A7" s="1385" t="s">
        <v>507</v>
      </c>
      <c r="B7" s="1385" t="s">
        <v>185</v>
      </c>
      <c r="C7" s="1385" t="s">
        <v>271</v>
      </c>
      <c r="D7" s="1385" t="s">
        <v>459</v>
      </c>
      <c r="E7" s="1385" t="s">
        <v>672</v>
      </c>
      <c r="F7" s="1385" t="s">
        <v>486</v>
      </c>
      <c r="G7" s="1385" t="s">
        <v>673</v>
      </c>
    </row>
    <row r="8" spans="1:7" s="237" customFormat="1" ht="19.149999999999999" customHeight="1">
      <c r="A8" s="1386" t="s">
        <v>405</v>
      </c>
      <c r="B8" s="1387">
        <v>407409.19118556002</v>
      </c>
      <c r="C8" s="1387">
        <v>479342.52276765998</v>
      </c>
      <c r="D8" s="1387">
        <v>630074.58767866995</v>
      </c>
      <c r="E8" s="1387">
        <v>425019.29580352001</v>
      </c>
      <c r="F8" s="1387">
        <v>518039.56679536001</v>
      </c>
      <c r="G8" s="1388" t="s">
        <v>406</v>
      </c>
    </row>
    <row r="9" spans="1:7" s="237" customFormat="1" ht="38.85" customHeight="1">
      <c r="A9" s="1389" t="s">
        <v>891</v>
      </c>
      <c r="B9" s="1390">
        <v>97340.638599929996</v>
      </c>
      <c r="C9" s="1390">
        <v>131206.29468821001</v>
      </c>
      <c r="D9" s="1390">
        <v>166838.19703749</v>
      </c>
      <c r="E9" s="1390">
        <v>123753.79360670999</v>
      </c>
      <c r="F9" s="1390">
        <v>139611.41632700001</v>
      </c>
      <c r="G9" s="1389" t="s">
        <v>892</v>
      </c>
    </row>
    <row r="10" spans="1:7" s="237" customFormat="1" ht="28.7" customHeight="1">
      <c r="A10" s="1391" t="s">
        <v>1153</v>
      </c>
      <c r="B10" s="1392">
        <v>12451.01358287</v>
      </c>
      <c r="C10" s="1393">
        <v>18604.66055529</v>
      </c>
      <c r="D10" s="1393">
        <v>26898.105612619998</v>
      </c>
      <c r="E10" s="1393">
        <v>20481.060182450001</v>
      </c>
      <c r="F10" s="1393">
        <v>20004.537403729999</v>
      </c>
      <c r="G10" s="1394" t="s">
        <v>601</v>
      </c>
    </row>
    <row r="11" spans="1:7" s="237" customFormat="1" ht="28.7" customHeight="1">
      <c r="A11" s="1391" t="s">
        <v>893</v>
      </c>
      <c r="B11" s="1392">
        <v>32360.845241480001</v>
      </c>
      <c r="C11" s="1393">
        <v>43758.86860614</v>
      </c>
      <c r="D11" s="1393">
        <v>57696.793731220001</v>
      </c>
      <c r="E11" s="1393">
        <v>43231.706320229998</v>
      </c>
      <c r="F11" s="1393">
        <v>52785.954766620001</v>
      </c>
      <c r="G11" s="1394" t="s">
        <v>602</v>
      </c>
    </row>
    <row r="12" spans="1:7" s="237" customFormat="1" ht="19.149999999999999" customHeight="1">
      <c r="A12" s="1391" t="s">
        <v>894</v>
      </c>
      <c r="B12" s="1392">
        <v>22946.089182479998</v>
      </c>
      <c r="C12" s="1393">
        <v>27495.020221309998</v>
      </c>
      <c r="D12" s="1393">
        <v>36673.22094046</v>
      </c>
      <c r="E12" s="1393">
        <v>26381.00365405</v>
      </c>
      <c r="F12" s="1393">
        <v>31557.313703880001</v>
      </c>
      <c r="G12" s="1394" t="s">
        <v>571</v>
      </c>
    </row>
    <row r="13" spans="1:7" s="237" customFormat="1" ht="19.149999999999999" customHeight="1">
      <c r="A13" s="1391" t="s">
        <v>895</v>
      </c>
      <c r="B13" s="1392">
        <v>10529.46678244</v>
      </c>
      <c r="C13" s="1393">
        <v>20076.529602989998</v>
      </c>
      <c r="D13" s="1393">
        <v>18706.909054870001</v>
      </c>
      <c r="E13" s="1393">
        <v>12998.68017881</v>
      </c>
      <c r="F13" s="1393">
        <v>13639.57565545</v>
      </c>
      <c r="G13" s="1394" t="s">
        <v>560</v>
      </c>
    </row>
    <row r="14" spans="1:7" s="237" customFormat="1" ht="28.7" customHeight="1">
      <c r="A14" s="1395" t="s">
        <v>896</v>
      </c>
      <c r="B14" s="1390">
        <v>7795.0642806899996</v>
      </c>
      <c r="C14" s="1390">
        <v>6880.8375219700001</v>
      </c>
      <c r="D14" s="1390">
        <v>10031.30911767</v>
      </c>
      <c r="E14" s="1390">
        <v>7594.9754362399999</v>
      </c>
      <c r="F14" s="1390">
        <v>14414.46601081</v>
      </c>
      <c r="G14" s="1395" t="s">
        <v>11</v>
      </c>
    </row>
    <row r="15" spans="1:7" s="237" customFormat="1" ht="38.85" customHeight="1">
      <c r="A15" s="1395" t="s">
        <v>897</v>
      </c>
      <c r="B15" s="1390">
        <v>4242.5079049400001</v>
      </c>
      <c r="C15" s="1390">
        <v>4360.0478794800001</v>
      </c>
      <c r="D15" s="1390">
        <v>4230.2271235099997</v>
      </c>
      <c r="E15" s="1390">
        <v>2779.1336605699998</v>
      </c>
      <c r="F15" s="1390">
        <v>5858.9064645500002</v>
      </c>
      <c r="G15" s="1395" t="s">
        <v>480</v>
      </c>
    </row>
    <row r="16" spans="1:7" s="237" customFormat="1" ht="28.7" customHeight="1">
      <c r="A16" s="1395" t="s">
        <v>360</v>
      </c>
      <c r="B16" s="1390">
        <v>298030.9804</v>
      </c>
      <c r="C16" s="1390">
        <v>336895.34267799999</v>
      </c>
      <c r="D16" s="1390">
        <v>448974.85440000001</v>
      </c>
      <c r="E16" s="1390">
        <v>290891.39309999999</v>
      </c>
      <c r="F16" s="1390">
        <v>358154.777993</v>
      </c>
      <c r="G16" s="1395" t="s">
        <v>898</v>
      </c>
    </row>
    <row r="17" spans="1:7" s="237" customFormat="1" ht="19.7" customHeight="1">
      <c r="A17" s="1386" t="s">
        <v>106</v>
      </c>
      <c r="B17" s="1387">
        <v>407291.41903165</v>
      </c>
      <c r="C17" s="1387">
        <v>476797.19847036002</v>
      </c>
      <c r="D17" s="1387">
        <v>629557.50787069998</v>
      </c>
      <c r="E17" s="1387">
        <v>415724.58144474</v>
      </c>
      <c r="F17" s="1387">
        <v>466470.45891839999</v>
      </c>
      <c r="G17" s="1388" t="s">
        <v>467</v>
      </c>
    </row>
    <row r="18" spans="1:7" s="237" customFormat="1" ht="28.7" customHeight="1">
      <c r="A18" s="1396" t="s">
        <v>899</v>
      </c>
      <c r="B18" s="1397">
        <v>17175.908563739998</v>
      </c>
      <c r="C18" s="1393">
        <v>20688.526680949999</v>
      </c>
      <c r="D18" s="1393">
        <v>34057.909293739998</v>
      </c>
      <c r="E18" s="1393">
        <v>24363.626210440001</v>
      </c>
      <c r="F18" s="1393">
        <v>27627.225402569999</v>
      </c>
      <c r="G18" s="1394" t="s">
        <v>132</v>
      </c>
    </row>
    <row r="19" spans="1:7" s="237" customFormat="1" ht="19.149999999999999" customHeight="1">
      <c r="A19" s="1396" t="s">
        <v>87</v>
      </c>
      <c r="B19" s="1397">
        <v>4884.9576858700002</v>
      </c>
      <c r="C19" s="1393">
        <v>8863.38601595</v>
      </c>
      <c r="D19" s="1393">
        <v>7702.9187287300001</v>
      </c>
      <c r="E19" s="1393">
        <v>5627.9460500599998</v>
      </c>
      <c r="F19" s="1393">
        <v>5363.1488214199999</v>
      </c>
      <c r="G19" s="1394" t="s">
        <v>41</v>
      </c>
    </row>
    <row r="20" spans="1:7" s="237" customFormat="1" ht="59.1" customHeight="1">
      <c r="A20" s="1396" t="s">
        <v>900</v>
      </c>
      <c r="B20" s="1397">
        <v>9889.1387712800006</v>
      </c>
      <c r="C20" s="1393">
        <v>11400.03312059</v>
      </c>
      <c r="D20" s="1393">
        <v>13521.21735074</v>
      </c>
      <c r="E20" s="1393">
        <v>8666.5335847700007</v>
      </c>
      <c r="F20" s="1393">
        <v>10892.36750939</v>
      </c>
      <c r="G20" s="1394" t="s">
        <v>270</v>
      </c>
    </row>
    <row r="21" spans="1:7" s="237" customFormat="1" ht="19.149999999999999" customHeight="1">
      <c r="A21" s="1396" t="s">
        <v>38</v>
      </c>
      <c r="B21" s="1397">
        <v>154748.47518307</v>
      </c>
      <c r="C21" s="1393">
        <v>178716.44130119999</v>
      </c>
      <c r="D21" s="1393">
        <v>257095.51352079</v>
      </c>
      <c r="E21" s="1393">
        <v>165539.0776966</v>
      </c>
      <c r="F21" s="1393">
        <v>176852.56716072001</v>
      </c>
      <c r="G21" s="1394" t="s">
        <v>39</v>
      </c>
    </row>
    <row r="22" spans="1:7" s="237" customFormat="1" ht="19.149999999999999" customHeight="1">
      <c r="A22" s="1396" t="s">
        <v>291</v>
      </c>
      <c r="B22" s="1397">
        <v>9255.1630961999999</v>
      </c>
      <c r="C22" s="1393">
        <v>5204.3609636900001</v>
      </c>
      <c r="D22" s="1393">
        <v>12735.368112</v>
      </c>
      <c r="E22" s="1393">
        <v>3908.1882216499998</v>
      </c>
      <c r="F22" s="1393">
        <v>11191.865033939999</v>
      </c>
      <c r="G22" s="1394" t="s">
        <v>292</v>
      </c>
    </row>
    <row r="23" spans="1:7" s="237" customFormat="1" ht="38.85" customHeight="1">
      <c r="A23" s="1396" t="s">
        <v>901</v>
      </c>
      <c r="B23" s="1397">
        <v>14046.57088419</v>
      </c>
      <c r="C23" s="1393">
        <v>16096.882331930001</v>
      </c>
      <c r="D23" s="1393">
        <v>21242.73111723</v>
      </c>
      <c r="E23" s="1393">
        <v>13910.529983980001</v>
      </c>
      <c r="F23" s="1393">
        <v>16277.8246315</v>
      </c>
      <c r="G23" s="1394" t="s">
        <v>25</v>
      </c>
    </row>
    <row r="24" spans="1:7" s="237" customFormat="1" ht="38.85" customHeight="1">
      <c r="A24" s="1396" t="s">
        <v>55</v>
      </c>
      <c r="B24" s="1397">
        <v>36376.251217229998</v>
      </c>
      <c r="C24" s="1393">
        <v>49376.946801450002</v>
      </c>
      <c r="D24" s="1393">
        <v>68458.009394339999</v>
      </c>
      <c r="E24" s="1393">
        <v>43997.446859999996</v>
      </c>
      <c r="F24" s="1393">
        <v>51341.366242559998</v>
      </c>
      <c r="G24" s="1394" t="s">
        <v>440</v>
      </c>
    </row>
    <row r="25" spans="1:7" s="237" customFormat="1" ht="49.15" customHeight="1">
      <c r="A25" s="1396" t="s">
        <v>387</v>
      </c>
      <c r="B25" s="1397">
        <v>16877.91063871</v>
      </c>
      <c r="C25" s="1393">
        <v>20705.33122177</v>
      </c>
      <c r="D25" s="1393">
        <v>29880.073911830001</v>
      </c>
      <c r="E25" s="1393">
        <v>20977.163380490001</v>
      </c>
      <c r="F25" s="1393">
        <v>24813.662785920002</v>
      </c>
      <c r="G25" s="1394" t="s">
        <v>446</v>
      </c>
    </row>
    <row r="26" spans="1:7" s="237" customFormat="1" ht="38.85" customHeight="1">
      <c r="A26" s="1396" t="s">
        <v>902</v>
      </c>
      <c r="B26" s="1397">
        <v>9914.0635866699995</v>
      </c>
      <c r="C26" s="1393">
        <v>9555.4842254300002</v>
      </c>
      <c r="D26" s="1393">
        <v>16086.269390269999</v>
      </c>
      <c r="E26" s="1393">
        <v>6982.5606185699999</v>
      </c>
      <c r="F26" s="1393">
        <v>13682.259295559999</v>
      </c>
      <c r="G26" s="1394" t="s">
        <v>336</v>
      </c>
    </row>
    <row r="27" spans="1:7" s="237" customFormat="1" ht="89.1" customHeight="1">
      <c r="A27" s="1396" t="s">
        <v>610</v>
      </c>
      <c r="B27" s="1397">
        <v>55657.819188779999</v>
      </c>
      <c r="C27" s="1393">
        <v>65936.614099800005</v>
      </c>
      <c r="D27" s="1393">
        <v>65206.490343550002</v>
      </c>
      <c r="E27" s="1393">
        <v>45935.476541069998</v>
      </c>
      <c r="F27" s="1393">
        <v>53352.651790060001</v>
      </c>
      <c r="G27" s="1394" t="s">
        <v>903</v>
      </c>
    </row>
    <row r="28" spans="1:7" s="237" customFormat="1" ht="59.1" customHeight="1">
      <c r="A28" s="1396" t="s">
        <v>904</v>
      </c>
      <c r="B28" s="1397">
        <v>5364.2916876199997</v>
      </c>
      <c r="C28" s="1393">
        <v>1730.89787832</v>
      </c>
      <c r="D28" s="1393">
        <v>2126.06720748</v>
      </c>
      <c r="E28" s="1393">
        <v>1152.6666080299999</v>
      </c>
      <c r="F28" s="1393">
        <v>3858.5425104199999</v>
      </c>
      <c r="G28" s="1394" t="s">
        <v>905</v>
      </c>
    </row>
    <row r="29" spans="1:7" s="237" customFormat="1" ht="28.7" customHeight="1">
      <c r="A29" s="1396" t="s">
        <v>217</v>
      </c>
      <c r="B29" s="1397">
        <v>31882.067462759998</v>
      </c>
      <c r="C29" s="1393">
        <v>50166.716698949996</v>
      </c>
      <c r="D29" s="1393">
        <v>62476.663125749998</v>
      </c>
      <c r="E29" s="1393">
        <v>49065.682218820002</v>
      </c>
      <c r="F29" s="1393">
        <v>45893.723365520003</v>
      </c>
      <c r="G29" s="1394" t="s">
        <v>906</v>
      </c>
    </row>
    <row r="30" spans="1:7" s="237" customFormat="1" ht="19.149999999999999" customHeight="1">
      <c r="A30" s="1396" t="s">
        <v>543</v>
      </c>
      <c r="B30" s="1397">
        <v>27662.976115270001</v>
      </c>
      <c r="C30" s="1393">
        <v>22742.662195149998</v>
      </c>
      <c r="D30" s="1393">
        <v>33654.15223621</v>
      </c>
      <c r="E30" s="1393">
        <v>21626.168733999999</v>
      </c>
      <c r="F30" s="1393">
        <v>22588.563731400001</v>
      </c>
      <c r="G30" s="1394" t="s">
        <v>907</v>
      </c>
    </row>
    <row r="31" spans="1:7" s="237" customFormat="1" ht="28.7" customHeight="1">
      <c r="A31" s="1396" t="s">
        <v>908</v>
      </c>
      <c r="B31" s="1397">
        <v>2131.7818502599998</v>
      </c>
      <c r="C31" s="1393">
        <v>2368.3205840000001</v>
      </c>
      <c r="D31" s="1393">
        <v>2403.5082420399999</v>
      </c>
      <c r="E31" s="1393">
        <v>1268.9531362600001</v>
      </c>
      <c r="F31" s="1393">
        <v>1167.12169042</v>
      </c>
      <c r="G31" s="1394" t="s">
        <v>909</v>
      </c>
    </row>
    <row r="32" spans="1:7" s="237" customFormat="1" ht="19.149999999999999" customHeight="1">
      <c r="A32" s="1396" t="s">
        <v>502</v>
      </c>
      <c r="B32" s="1397">
        <v>11424.043100000001</v>
      </c>
      <c r="C32" s="1393">
        <v>13244.59435118</v>
      </c>
      <c r="D32" s="1393">
        <v>2910.6158959999998</v>
      </c>
      <c r="E32" s="1393">
        <v>2702.5616</v>
      </c>
      <c r="F32" s="1393">
        <v>1567.568947</v>
      </c>
      <c r="G32" s="1394" t="s">
        <v>910</v>
      </c>
    </row>
    <row r="33" spans="1:7" s="237" customFormat="1" ht="39.4" customHeight="1">
      <c r="A33" s="1386" t="s">
        <v>605</v>
      </c>
      <c r="B33" s="1387">
        <v>3607.5867206500002</v>
      </c>
      <c r="C33" s="1387">
        <v>3449.4662497200002</v>
      </c>
      <c r="D33" s="1387">
        <v>14536.893503060001</v>
      </c>
      <c r="E33" s="1387">
        <v>15028.40703665</v>
      </c>
      <c r="F33" s="1387">
        <v>-3570.3904514199999</v>
      </c>
      <c r="G33" s="1388" t="s">
        <v>539</v>
      </c>
    </row>
    <row r="34" spans="1:7" s="237" customFormat="1" ht="19.149999999999999" customHeight="1">
      <c r="A34" s="1395" t="s">
        <v>911</v>
      </c>
      <c r="B34" s="1390">
        <v>5933.3436170000004</v>
      </c>
      <c r="C34" s="1390">
        <v>6210.9989539999997</v>
      </c>
      <c r="D34" s="1390">
        <v>18928.741999999998</v>
      </c>
      <c r="E34" s="1390">
        <v>18684.083999999999</v>
      </c>
      <c r="F34" s="1390">
        <v>1222.53</v>
      </c>
      <c r="G34" s="1395" t="s">
        <v>912</v>
      </c>
    </row>
    <row r="35" spans="1:7" s="237" customFormat="1" ht="28.7" customHeight="1">
      <c r="A35" s="1395" t="s">
        <v>913</v>
      </c>
      <c r="B35" s="1390">
        <v>2325.7568963499998</v>
      </c>
      <c r="C35" s="1390">
        <v>2761.53270428</v>
      </c>
      <c r="D35" s="1390">
        <v>4391.8484969399997</v>
      </c>
      <c r="E35" s="1390">
        <v>3655.6769633499998</v>
      </c>
      <c r="F35" s="1390">
        <v>4792.9204514200001</v>
      </c>
      <c r="G35" s="1395" t="s">
        <v>914</v>
      </c>
    </row>
    <row r="36" spans="1:7" s="237" customFormat="1" ht="59.65" customHeight="1">
      <c r="A36" s="1386" t="s">
        <v>2083</v>
      </c>
      <c r="B36" s="1387">
        <v>2078.9290631399999</v>
      </c>
      <c r="C36" s="1387">
        <v>826.73115835999999</v>
      </c>
      <c r="D36" s="1387">
        <v>-35.215555999999999</v>
      </c>
      <c r="E36" s="1387">
        <v>-39.231653999999999</v>
      </c>
      <c r="F36" s="1387">
        <v>1.9465779999999999</v>
      </c>
      <c r="G36" s="1388" t="s">
        <v>604</v>
      </c>
    </row>
    <row r="37" spans="1:7" s="237" customFormat="1" ht="28.7" customHeight="1">
      <c r="A37" s="1395" t="s">
        <v>917</v>
      </c>
      <c r="B37" s="1390">
        <v>2322.8578691399998</v>
      </c>
      <c r="C37" s="1390">
        <v>1153.9452693200001</v>
      </c>
      <c r="D37" s="1390">
        <v>18.642347999999998</v>
      </c>
      <c r="E37" s="1390">
        <v>0</v>
      </c>
      <c r="F37" s="1390">
        <v>47.04</v>
      </c>
      <c r="G37" s="1395" t="s">
        <v>918</v>
      </c>
    </row>
    <row r="38" spans="1:7" s="237" customFormat="1" ht="38.85" customHeight="1">
      <c r="A38" s="1395" t="s">
        <v>915</v>
      </c>
      <c r="B38" s="1390">
        <v>243.92880600000001</v>
      </c>
      <c r="C38" s="1390">
        <v>327.21411096000003</v>
      </c>
      <c r="D38" s="1390">
        <v>53.857903999999998</v>
      </c>
      <c r="E38" s="1390">
        <v>39.231653999999999</v>
      </c>
      <c r="F38" s="1390">
        <v>45.093421999999997</v>
      </c>
      <c r="G38" s="1395" t="s">
        <v>916</v>
      </c>
    </row>
    <row r="39" spans="1:7" s="237" customFormat="1" ht="39.4" customHeight="1">
      <c r="A39" s="1386" t="s">
        <v>2084</v>
      </c>
      <c r="B39" s="1387">
        <v>-5568.7436298800003</v>
      </c>
      <c r="C39" s="1387">
        <v>-1730.8731107799999</v>
      </c>
      <c r="D39" s="1387">
        <v>-13984.59813909</v>
      </c>
      <c r="E39" s="1387">
        <v>-5694.4610238699997</v>
      </c>
      <c r="F39" s="1387">
        <v>55137.55175038</v>
      </c>
      <c r="G39" s="1388" t="s">
        <v>606</v>
      </c>
    </row>
    <row r="40" spans="1:7" s="237" customFormat="1" ht="2.1" customHeight="1">
      <c r="A40" s="1383"/>
      <c r="B40" s="1383"/>
      <c r="C40" s="1383"/>
      <c r="D40" s="1383"/>
      <c r="E40" s="1383"/>
      <c r="F40" s="1383"/>
      <c r="G40" s="1383"/>
    </row>
    <row r="41" spans="1:7" s="237" customFormat="1" ht="68.849999999999994" customHeight="1">
      <c r="A41" s="1386" t="s">
        <v>2186</v>
      </c>
      <c r="B41" s="1387">
        <v>5568.7436298800003</v>
      </c>
      <c r="C41" s="1387">
        <v>1730.8731107799999</v>
      </c>
      <c r="D41" s="1387">
        <v>-13984.59813909</v>
      </c>
      <c r="E41" s="1387">
        <v>5694.4610238699997</v>
      </c>
      <c r="F41" s="1387">
        <v>-55137.55175038</v>
      </c>
      <c r="G41" s="1388" t="s">
        <v>2187</v>
      </c>
    </row>
    <row r="42" spans="1:7" s="237" customFormat="1" ht="19.149999999999999" customHeight="1">
      <c r="A42" s="1398" t="s">
        <v>465</v>
      </c>
      <c r="B42" s="1399">
        <v>5895.4060849999996</v>
      </c>
      <c r="C42" s="1399">
        <v>-4686.7638893900003</v>
      </c>
      <c r="D42" s="1399">
        <v>-28337.012990070001</v>
      </c>
      <c r="E42" s="1399">
        <v>-99433.406994710007</v>
      </c>
      <c r="F42" s="1399">
        <v>-55137.55175038</v>
      </c>
      <c r="G42" s="1400" t="s">
        <v>919</v>
      </c>
    </row>
    <row r="43" spans="1:7" s="237" customFormat="1" ht="19.149999999999999" customHeight="1">
      <c r="A43" s="1391" t="s">
        <v>920</v>
      </c>
      <c r="B43" s="1393">
        <v>9176.2659999999996</v>
      </c>
      <c r="C43" s="1393">
        <v>2463.83145436</v>
      </c>
      <c r="D43" s="1393">
        <v>-22220.166322720001</v>
      </c>
      <c r="E43" s="1393">
        <v>-94885.870929359997</v>
      </c>
      <c r="F43" s="1393">
        <v>-45526.91752581</v>
      </c>
      <c r="G43" s="1401" t="s">
        <v>921</v>
      </c>
    </row>
    <row r="44" spans="1:7" s="237" customFormat="1" ht="19.7" customHeight="1">
      <c r="A44" s="1391" t="s">
        <v>922</v>
      </c>
      <c r="B44" s="1393">
        <v>3280.859915</v>
      </c>
      <c r="C44" s="1393">
        <v>7150.5953437500002</v>
      </c>
      <c r="D44" s="1393">
        <v>6116.8466673499997</v>
      </c>
      <c r="E44" s="1393">
        <v>4547.5360653500002</v>
      </c>
      <c r="F44" s="1393">
        <v>9610.6342245699998</v>
      </c>
      <c r="G44" s="1394" t="s">
        <v>923</v>
      </c>
    </row>
    <row r="45" spans="1:7" s="237" customFormat="1" ht="19.7" customHeight="1">
      <c r="A45" s="1398" t="s">
        <v>224</v>
      </c>
      <c r="B45" s="1402" t="s">
        <v>489</v>
      </c>
      <c r="C45" s="1402" t="s">
        <v>489</v>
      </c>
      <c r="D45" s="1402" t="s">
        <v>489</v>
      </c>
      <c r="E45" s="1402" t="s">
        <v>489</v>
      </c>
      <c r="F45" s="1402" t="s">
        <v>489</v>
      </c>
      <c r="G45" s="1400" t="s">
        <v>924</v>
      </c>
    </row>
    <row r="46" spans="1:7" s="237" customFormat="1" ht="19.149999999999999" customHeight="1">
      <c r="A46" s="1391" t="s">
        <v>920</v>
      </c>
      <c r="B46" s="1403" t="s">
        <v>489</v>
      </c>
      <c r="C46" s="1403" t="s">
        <v>489</v>
      </c>
      <c r="D46" s="1403" t="s">
        <v>489</v>
      </c>
      <c r="E46" s="1403" t="s">
        <v>489</v>
      </c>
      <c r="F46" s="1403" t="s">
        <v>489</v>
      </c>
      <c r="G46" s="1394" t="s">
        <v>921</v>
      </c>
    </row>
    <row r="47" spans="1:7" s="237" customFormat="1" ht="19.7" customHeight="1">
      <c r="A47" s="1404" t="s">
        <v>922</v>
      </c>
      <c r="B47" s="1405" t="s">
        <v>489</v>
      </c>
      <c r="C47" s="1406" t="s">
        <v>489</v>
      </c>
      <c r="D47" s="1406" t="s">
        <v>489</v>
      </c>
      <c r="E47" s="1406" t="s">
        <v>489</v>
      </c>
      <c r="F47" s="1406" t="s">
        <v>489</v>
      </c>
      <c r="G47" s="1407" t="s">
        <v>923</v>
      </c>
    </row>
    <row r="48" spans="1:7" s="237" customFormat="1" ht="28.7" customHeight="1">
      <c r="A48" s="1383"/>
      <c r="B48" s="1383"/>
      <c r="C48" s="1383"/>
      <c r="D48" s="1383"/>
      <c r="E48" s="1383"/>
      <c r="F48" s="1383"/>
      <c r="G48" s="1383"/>
    </row>
  </sheetData>
  <customSheetViews>
    <customSheetView guid="{CEB12AB2-2B7C-47EA-8993-91B31C172525}"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1"/>
      <headerFooter alignWithMargins="0"/>
    </customSheetView>
    <customSheetView guid="{69687417-BF2D-41EA-9F0C-3ABCA36AC0DF}" showPageBreaks="1" printArea="1" view="pageBreakPreview">
      <selection activeCell="M14" sqref="M14"/>
      <pageMargins left="0.74803149606299213" right="0.15748031496062992" top="0.62992125984251968" bottom="0.6692913385826772" header="0.51181102362204722" footer="0.51181102362204722"/>
      <pageSetup paperSize="9" scale="94" fitToWidth="0" fitToHeight="0" orientation="portrait" r:id="rId2"/>
      <headerFooter alignWithMargins="0"/>
    </customSheetView>
  </customSheetViews>
  <mergeCells count="14">
    <mergeCell ref="A1:D1"/>
    <mergeCell ref="E1:G1"/>
    <mergeCell ref="E2:G2"/>
    <mergeCell ref="E3:G3"/>
    <mergeCell ref="E4:G4"/>
    <mergeCell ref="F5:F6"/>
    <mergeCell ref="G5:G6"/>
    <mergeCell ref="A2:D2"/>
    <mergeCell ref="A3:D3"/>
    <mergeCell ref="A4:D4"/>
    <mergeCell ref="A5:A6"/>
    <mergeCell ref="B5:B6"/>
    <mergeCell ref="C5:C6"/>
    <mergeCell ref="D5:E5"/>
  </mergeCells>
  <phoneticPr fontId="26" type="noConversion"/>
  <pageMargins left="0.74803149606299213" right="0.15748031496062992" top="0.62992125984251968" bottom="0.6692913385826772" header="0.51181102362204722" footer="0.51181102362204722"/>
  <pageSetup paperSize="9" scale="94" fitToWidth="0" fitToHeight="0"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tabColor rgb="FFFFEEB9"/>
  </sheetPr>
  <dimension ref="A1:G48"/>
  <sheetViews>
    <sheetView zoomScaleNormal="100" zoomScaleSheetLayoutView="100" workbookViewId="0">
      <selection sqref="A1:G48"/>
    </sheetView>
  </sheetViews>
  <sheetFormatPr defaultRowHeight="12.75"/>
  <cols>
    <col min="1" max="1" width="20.85546875" style="305" customWidth="1"/>
    <col min="2" max="3" width="11.7109375" style="305" customWidth="1"/>
    <col min="4" max="4" width="9.28515625" style="305" customWidth="1"/>
    <col min="5" max="5" width="14" style="305" customWidth="1"/>
    <col min="6" max="6" width="11.7109375" style="305" customWidth="1"/>
    <col min="7" max="7" width="21" style="305" customWidth="1"/>
    <col min="8" max="8" width="4.7109375" style="305" customWidth="1"/>
    <col min="9" max="16384" width="9.140625" style="305"/>
  </cols>
  <sheetData>
    <row r="1" spans="1:7" s="237" customFormat="1" ht="19.149999999999999" customHeight="1">
      <c r="A1" s="1518" t="s">
        <v>2258</v>
      </c>
      <c r="B1" s="1518"/>
      <c r="C1" s="1518"/>
      <c r="D1" s="1518"/>
      <c r="E1" s="1522" t="s">
        <v>2259</v>
      </c>
      <c r="F1" s="1522"/>
      <c r="G1" s="1522"/>
    </row>
    <row r="2" spans="1:7" s="237" customFormat="1" ht="19.149999999999999" customHeight="1">
      <c r="A2" s="1519" t="s">
        <v>925</v>
      </c>
      <c r="B2" s="1519"/>
      <c r="C2" s="1519"/>
      <c r="D2" s="1519"/>
      <c r="E2" s="1523" t="s">
        <v>889</v>
      </c>
      <c r="F2" s="1523"/>
      <c r="G2" s="1523"/>
    </row>
    <row r="3" spans="1:7" s="237" customFormat="1" ht="19.149999999999999" customHeight="1">
      <c r="A3" s="1519" t="s">
        <v>890</v>
      </c>
      <c r="B3" s="1519"/>
      <c r="C3" s="1519"/>
      <c r="D3" s="1519"/>
      <c r="E3" s="1523" t="s">
        <v>1741</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359" t="s">
        <v>1729</v>
      </c>
      <c r="E6" s="1359" t="s">
        <v>3421</v>
      </c>
      <c r="F6" s="1549"/>
      <c r="G6" s="1549"/>
    </row>
    <row r="7" spans="1:7" s="237" customFormat="1" ht="20.25" customHeight="1">
      <c r="A7" s="1360" t="s">
        <v>507</v>
      </c>
      <c r="B7" s="1360" t="s">
        <v>185</v>
      </c>
      <c r="C7" s="1360" t="s">
        <v>271</v>
      </c>
      <c r="D7" s="1360" t="s">
        <v>459</v>
      </c>
      <c r="E7" s="1360" t="s">
        <v>672</v>
      </c>
      <c r="F7" s="1360" t="s">
        <v>486</v>
      </c>
      <c r="G7" s="1360" t="s">
        <v>673</v>
      </c>
    </row>
    <row r="8" spans="1:7" s="237" customFormat="1" ht="19.149999999999999" customHeight="1">
      <c r="A8" s="1361" t="s">
        <v>405</v>
      </c>
      <c r="B8" s="1362">
        <v>373646.06445362</v>
      </c>
      <c r="C8" s="1362">
        <v>439365.89569247002</v>
      </c>
      <c r="D8" s="1362">
        <v>601085.01571179996</v>
      </c>
      <c r="E8" s="1362">
        <v>403941.80522073002</v>
      </c>
      <c r="F8" s="1362">
        <v>466413.42506114999</v>
      </c>
      <c r="G8" s="1363" t="s">
        <v>406</v>
      </c>
    </row>
    <row r="9" spans="1:7" s="237" customFormat="1" ht="38.85" customHeight="1">
      <c r="A9" s="1364" t="s">
        <v>891</v>
      </c>
      <c r="B9" s="1365">
        <v>132602.21647429999</v>
      </c>
      <c r="C9" s="1365">
        <v>169788.03049649001</v>
      </c>
      <c r="D9" s="1365">
        <v>217147.69132782999</v>
      </c>
      <c r="E9" s="1365">
        <v>161251.43196844999</v>
      </c>
      <c r="F9" s="1365">
        <v>193296.76270577</v>
      </c>
      <c r="G9" s="1364" t="s">
        <v>892</v>
      </c>
    </row>
    <row r="10" spans="1:7" s="237" customFormat="1" ht="28.7" customHeight="1">
      <c r="A10" s="1366" t="s">
        <v>1153</v>
      </c>
      <c r="B10" s="1367">
        <v>15773.35866863</v>
      </c>
      <c r="C10" s="1368">
        <v>22794.56038753</v>
      </c>
      <c r="D10" s="1368">
        <v>27092.37791784</v>
      </c>
      <c r="E10" s="1368">
        <v>18756.860218009999</v>
      </c>
      <c r="F10" s="1368">
        <v>23665.656488339999</v>
      </c>
      <c r="G10" s="1369" t="s">
        <v>601</v>
      </c>
    </row>
    <row r="11" spans="1:7" s="237" customFormat="1" ht="28.7" customHeight="1">
      <c r="A11" s="1366" t="s">
        <v>893</v>
      </c>
      <c r="B11" s="1367">
        <v>39206.062046970001</v>
      </c>
      <c r="C11" s="1368">
        <v>53618.784325300003</v>
      </c>
      <c r="D11" s="1368">
        <v>71801.508046129995</v>
      </c>
      <c r="E11" s="1368">
        <v>53231.824611219999</v>
      </c>
      <c r="F11" s="1368">
        <v>68662.50157362</v>
      </c>
      <c r="G11" s="1369" t="s">
        <v>602</v>
      </c>
    </row>
    <row r="12" spans="1:7" s="237" customFormat="1" ht="19.149999999999999" customHeight="1">
      <c r="A12" s="1366" t="s">
        <v>894</v>
      </c>
      <c r="B12" s="1367">
        <v>30737.344107919998</v>
      </c>
      <c r="C12" s="1368">
        <v>39432.496966810002</v>
      </c>
      <c r="D12" s="1368">
        <v>50661.538271079997</v>
      </c>
      <c r="E12" s="1368">
        <v>37616.351465660002</v>
      </c>
      <c r="F12" s="1368">
        <v>46257.156005249999</v>
      </c>
      <c r="G12" s="1369" t="s">
        <v>571</v>
      </c>
    </row>
    <row r="13" spans="1:7" s="237" customFormat="1" ht="19.149999999999999" customHeight="1">
      <c r="A13" s="1366" t="s">
        <v>895</v>
      </c>
      <c r="B13" s="1367">
        <v>4832.8351015899998</v>
      </c>
      <c r="C13" s="1368">
        <v>11907.390796420001</v>
      </c>
      <c r="D13" s="1368">
        <v>12786.270941000001</v>
      </c>
      <c r="E13" s="1368">
        <v>9397.6245292099993</v>
      </c>
      <c r="F13" s="1368">
        <v>12872.429816440001</v>
      </c>
      <c r="G13" s="1369" t="s">
        <v>560</v>
      </c>
    </row>
    <row r="14" spans="1:7" s="237" customFormat="1" ht="28.7" customHeight="1">
      <c r="A14" s="1370" t="s">
        <v>896</v>
      </c>
      <c r="B14" s="1365">
        <v>8384.9448302199999</v>
      </c>
      <c r="C14" s="1365">
        <v>9083.1144557900006</v>
      </c>
      <c r="D14" s="1365">
        <v>11013.335823629999</v>
      </c>
      <c r="E14" s="1365">
        <v>6274.2960430200001</v>
      </c>
      <c r="F14" s="1365">
        <v>17835.373987899999</v>
      </c>
      <c r="G14" s="1370" t="s">
        <v>11</v>
      </c>
    </row>
    <row r="15" spans="1:7" s="237" customFormat="1" ht="38.85" customHeight="1">
      <c r="A15" s="1370" t="s">
        <v>897</v>
      </c>
      <c r="B15" s="1365">
        <v>9533.5891491000002</v>
      </c>
      <c r="C15" s="1365">
        <v>6278.8853281900001</v>
      </c>
      <c r="D15" s="1365">
        <v>5032.1947603400004</v>
      </c>
      <c r="E15" s="1365">
        <v>3410.0761092600001</v>
      </c>
      <c r="F15" s="1365">
        <v>2786.8790431799998</v>
      </c>
      <c r="G15" s="1370" t="s">
        <v>480</v>
      </c>
    </row>
    <row r="16" spans="1:7" s="237" customFormat="1" ht="28.7" customHeight="1">
      <c r="A16" s="1370" t="s">
        <v>360</v>
      </c>
      <c r="B16" s="1365">
        <v>223125.31400000001</v>
      </c>
      <c r="C16" s="1365">
        <v>254215.86541200001</v>
      </c>
      <c r="D16" s="1365">
        <v>367891.79379999998</v>
      </c>
      <c r="E16" s="1365">
        <v>233006.00109999999</v>
      </c>
      <c r="F16" s="1365">
        <v>252494.40932430001</v>
      </c>
      <c r="G16" s="1370" t="s">
        <v>898</v>
      </c>
    </row>
    <row r="17" spans="1:7" s="237" customFormat="1" ht="19.7" customHeight="1">
      <c r="A17" s="1361" t="s">
        <v>106</v>
      </c>
      <c r="B17" s="1362">
        <v>359921.47497630003</v>
      </c>
      <c r="C17" s="1362">
        <v>430148.04930064001</v>
      </c>
      <c r="D17" s="1362">
        <v>572439.64199045999</v>
      </c>
      <c r="E17" s="1362">
        <v>371539.94733226002</v>
      </c>
      <c r="F17" s="1362">
        <v>459771.36891448998</v>
      </c>
      <c r="G17" s="1363" t="s">
        <v>467</v>
      </c>
    </row>
    <row r="18" spans="1:7" s="237" customFormat="1" ht="28.7" customHeight="1">
      <c r="A18" s="1371" t="s">
        <v>899</v>
      </c>
      <c r="B18" s="1372">
        <v>13413.82630094</v>
      </c>
      <c r="C18" s="1368">
        <v>18351.497996599999</v>
      </c>
      <c r="D18" s="1368">
        <v>38185.995669579999</v>
      </c>
      <c r="E18" s="1368">
        <v>23785.852501360001</v>
      </c>
      <c r="F18" s="1368">
        <v>39885.58265556</v>
      </c>
      <c r="G18" s="1369" t="s">
        <v>132</v>
      </c>
    </row>
    <row r="19" spans="1:7" s="237" customFormat="1" ht="19.149999999999999" customHeight="1">
      <c r="A19" s="1371" t="s">
        <v>87</v>
      </c>
      <c r="B19" s="1372">
        <v>2245.5638988300002</v>
      </c>
      <c r="C19" s="1368">
        <v>2054.6105638099998</v>
      </c>
      <c r="D19" s="1368">
        <v>3456.9188432999999</v>
      </c>
      <c r="E19" s="1368">
        <v>1947.03499938</v>
      </c>
      <c r="F19" s="1368">
        <v>3064.2643385699998</v>
      </c>
      <c r="G19" s="1369" t="s">
        <v>41</v>
      </c>
    </row>
    <row r="20" spans="1:7" s="237" customFormat="1" ht="59.1" customHeight="1">
      <c r="A20" s="1371" t="s">
        <v>900</v>
      </c>
      <c r="B20" s="1372">
        <v>9594.6008927500006</v>
      </c>
      <c r="C20" s="1368">
        <v>13657.93082071</v>
      </c>
      <c r="D20" s="1368">
        <v>18072.721230309999</v>
      </c>
      <c r="E20" s="1368">
        <v>9283.4243128800008</v>
      </c>
      <c r="F20" s="1368">
        <v>9040.8297364200007</v>
      </c>
      <c r="G20" s="1369" t="s">
        <v>270</v>
      </c>
    </row>
    <row r="21" spans="1:7" s="237" customFormat="1" ht="19.149999999999999" customHeight="1">
      <c r="A21" s="1371" t="s">
        <v>38</v>
      </c>
      <c r="B21" s="1372">
        <v>152328.51843443999</v>
      </c>
      <c r="C21" s="1368">
        <v>182510.8412886</v>
      </c>
      <c r="D21" s="1368">
        <v>247605.07675335</v>
      </c>
      <c r="E21" s="1368">
        <v>167235.2013939</v>
      </c>
      <c r="F21" s="1368">
        <v>196612.54936808001</v>
      </c>
      <c r="G21" s="1369" t="s">
        <v>39</v>
      </c>
    </row>
    <row r="22" spans="1:7" s="237" customFormat="1" ht="19.149999999999999" customHeight="1">
      <c r="A22" s="1371" t="s">
        <v>291</v>
      </c>
      <c r="B22" s="1372">
        <v>11280.72732772</v>
      </c>
      <c r="C22" s="1368">
        <v>8551.2142727900009</v>
      </c>
      <c r="D22" s="1368">
        <v>11352.279138919999</v>
      </c>
      <c r="E22" s="1368">
        <v>4318.4914801300001</v>
      </c>
      <c r="F22" s="1368">
        <v>6307.8557893899997</v>
      </c>
      <c r="G22" s="1369" t="s">
        <v>292</v>
      </c>
    </row>
    <row r="23" spans="1:7" s="237" customFormat="1" ht="38.85" customHeight="1">
      <c r="A23" s="1371" t="s">
        <v>901</v>
      </c>
      <c r="B23" s="1372">
        <v>17223.080804230001</v>
      </c>
      <c r="C23" s="1368">
        <v>22999.944219239998</v>
      </c>
      <c r="D23" s="1368">
        <v>28282.710392870002</v>
      </c>
      <c r="E23" s="1368">
        <v>18788.690172629998</v>
      </c>
      <c r="F23" s="1368">
        <v>23090.576993570001</v>
      </c>
      <c r="G23" s="1369" t="s">
        <v>25</v>
      </c>
    </row>
    <row r="24" spans="1:7" s="237" customFormat="1" ht="38.85" customHeight="1">
      <c r="A24" s="1371" t="s">
        <v>55</v>
      </c>
      <c r="B24" s="1372">
        <v>39337.282642819999</v>
      </c>
      <c r="C24" s="1368">
        <v>44648.750556359999</v>
      </c>
      <c r="D24" s="1368">
        <v>64363.641404310001</v>
      </c>
      <c r="E24" s="1368">
        <v>35637.879583690003</v>
      </c>
      <c r="F24" s="1368">
        <v>39184.051931150003</v>
      </c>
      <c r="G24" s="1369" t="s">
        <v>440</v>
      </c>
    </row>
    <row r="25" spans="1:7" s="237" customFormat="1" ht="49.15" customHeight="1">
      <c r="A25" s="1371" t="s">
        <v>387</v>
      </c>
      <c r="B25" s="1372">
        <v>18679.75791294</v>
      </c>
      <c r="C25" s="1368">
        <v>25906.096818670001</v>
      </c>
      <c r="D25" s="1368">
        <v>30321.584744700001</v>
      </c>
      <c r="E25" s="1368">
        <v>21160.708875010001</v>
      </c>
      <c r="F25" s="1368">
        <v>28057.79299405</v>
      </c>
      <c r="G25" s="1369" t="s">
        <v>446</v>
      </c>
    </row>
    <row r="26" spans="1:7" s="237" customFormat="1" ht="38.85" customHeight="1">
      <c r="A26" s="1371" t="s">
        <v>902</v>
      </c>
      <c r="B26" s="1372">
        <v>7732.7168832999996</v>
      </c>
      <c r="C26" s="1368">
        <v>7432.1362495599997</v>
      </c>
      <c r="D26" s="1368">
        <v>30909.629809279999</v>
      </c>
      <c r="E26" s="1368">
        <v>17956.692793239999</v>
      </c>
      <c r="F26" s="1368">
        <v>26134.089567179999</v>
      </c>
      <c r="G26" s="1369" t="s">
        <v>336</v>
      </c>
    </row>
    <row r="27" spans="1:7" s="237" customFormat="1" ht="89.1" customHeight="1">
      <c r="A27" s="1371" t="s">
        <v>610</v>
      </c>
      <c r="B27" s="1372">
        <v>30176.506997699998</v>
      </c>
      <c r="C27" s="1368">
        <v>30060.965258150001</v>
      </c>
      <c r="D27" s="1368">
        <v>27698.113714750001</v>
      </c>
      <c r="E27" s="1368">
        <v>17996.739249540002</v>
      </c>
      <c r="F27" s="1368">
        <v>18533.559443239999</v>
      </c>
      <c r="G27" s="1369" t="s">
        <v>903</v>
      </c>
    </row>
    <row r="28" spans="1:7" s="237" customFormat="1" ht="59.1" customHeight="1">
      <c r="A28" s="1371" t="s">
        <v>904</v>
      </c>
      <c r="B28" s="1372">
        <v>2033.06479178</v>
      </c>
      <c r="C28" s="1368">
        <v>1335.88518206</v>
      </c>
      <c r="D28" s="1368">
        <v>1273.09422518</v>
      </c>
      <c r="E28" s="1368">
        <v>728.52221366000003</v>
      </c>
      <c r="F28" s="1368">
        <v>5804.1856219399997</v>
      </c>
      <c r="G28" s="1369" t="s">
        <v>905</v>
      </c>
    </row>
    <row r="29" spans="1:7" s="237" customFormat="1" ht="28.7" customHeight="1">
      <c r="A29" s="1371" t="s">
        <v>217</v>
      </c>
      <c r="B29" s="1372">
        <v>23709.568389069998</v>
      </c>
      <c r="C29" s="1368">
        <v>41155.434366410002</v>
      </c>
      <c r="D29" s="1368">
        <v>49371.015464609998</v>
      </c>
      <c r="E29" s="1368">
        <v>35710.161577649997</v>
      </c>
      <c r="F29" s="1368">
        <v>48262.060743779999</v>
      </c>
      <c r="G29" s="1369" t="s">
        <v>906</v>
      </c>
    </row>
    <row r="30" spans="1:7" s="237" customFormat="1" ht="19.149999999999999" customHeight="1">
      <c r="A30" s="1371" t="s">
        <v>543</v>
      </c>
      <c r="B30" s="1372">
        <v>19453.095476099999</v>
      </c>
      <c r="C30" s="1368">
        <v>12563.25492874</v>
      </c>
      <c r="D30" s="1368">
        <v>16473.62639845</v>
      </c>
      <c r="E30" s="1368">
        <v>12860.286582729999</v>
      </c>
      <c r="F30" s="1368">
        <v>12919.1688767</v>
      </c>
      <c r="G30" s="1369" t="s">
        <v>907</v>
      </c>
    </row>
    <row r="31" spans="1:7" s="237" customFormat="1" ht="28.7" customHeight="1">
      <c r="A31" s="1371" t="s">
        <v>908</v>
      </c>
      <c r="B31" s="1372">
        <v>1865.3628672299999</v>
      </c>
      <c r="C31" s="1368">
        <v>2026.3135789400001</v>
      </c>
      <c r="D31" s="1368">
        <v>1999.2076008500001</v>
      </c>
      <c r="E31" s="1368">
        <v>1373.86019646</v>
      </c>
      <c r="F31" s="1368">
        <v>1321.3422548599999</v>
      </c>
      <c r="G31" s="1369" t="s">
        <v>909</v>
      </c>
    </row>
    <row r="32" spans="1:7" s="237" customFormat="1" ht="19.149999999999999" customHeight="1">
      <c r="A32" s="1371" t="s">
        <v>502</v>
      </c>
      <c r="B32" s="1372">
        <v>10847.80135645</v>
      </c>
      <c r="C32" s="1368">
        <v>16893.173200000001</v>
      </c>
      <c r="D32" s="1368">
        <v>3074.0266000000001</v>
      </c>
      <c r="E32" s="1368">
        <v>2756.4014000000002</v>
      </c>
      <c r="F32" s="1368">
        <v>1553.4585999999999</v>
      </c>
      <c r="G32" s="1369" t="s">
        <v>910</v>
      </c>
    </row>
    <row r="33" spans="1:7" s="237" customFormat="1" ht="39.4" customHeight="1">
      <c r="A33" s="1361" t="s">
        <v>605</v>
      </c>
      <c r="B33" s="1362">
        <v>3649.0546886299999</v>
      </c>
      <c r="C33" s="1362">
        <v>5726.4039419999999</v>
      </c>
      <c r="D33" s="1362">
        <v>17407.299176339999</v>
      </c>
      <c r="E33" s="1362">
        <v>15134.82929136</v>
      </c>
      <c r="F33" s="1362">
        <v>-2547.76006977</v>
      </c>
      <c r="G33" s="1363" t="s">
        <v>539</v>
      </c>
    </row>
    <row r="34" spans="1:7" s="237" customFormat="1" ht="19.149999999999999" customHeight="1">
      <c r="A34" s="1370" t="s">
        <v>911</v>
      </c>
      <c r="B34" s="1365">
        <v>8342.9249789999994</v>
      </c>
      <c r="C34" s="1365">
        <v>9298.2277680000007</v>
      </c>
      <c r="D34" s="1365">
        <v>20437.365417000001</v>
      </c>
      <c r="E34" s="1365">
        <v>17317.642803999999</v>
      </c>
      <c r="F34" s="1365">
        <v>4758.1203539999997</v>
      </c>
      <c r="G34" s="1370" t="s">
        <v>912</v>
      </c>
    </row>
    <row r="35" spans="1:7" s="237" customFormat="1" ht="28.7" customHeight="1">
      <c r="A35" s="1370" t="s">
        <v>913</v>
      </c>
      <c r="B35" s="1365">
        <v>4693.8702903699996</v>
      </c>
      <c r="C35" s="1365">
        <v>3571.8238259999998</v>
      </c>
      <c r="D35" s="1365">
        <v>3030.0662406599999</v>
      </c>
      <c r="E35" s="1365">
        <v>2182.8135126400002</v>
      </c>
      <c r="F35" s="1365">
        <v>7305.8804237699997</v>
      </c>
      <c r="G35" s="1370" t="s">
        <v>914</v>
      </c>
    </row>
    <row r="36" spans="1:7" s="237" customFormat="1" ht="59.65" customHeight="1">
      <c r="A36" s="1361" t="s">
        <v>2083</v>
      </c>
      <c r="B36" s="1362">
        <v>547.88253499999996</v>
      </c>
      <c r="C36" s="1362">
        <v>170.246658</v>
      </c>
      <c r="D36" s="1362">
        <v>102</v>
      </c>
      <c r="E36" s="1362">
        <v>102</v>
      </c>
      <c r="F36" s="1362">
        <v>194.77979999999999</v>
      </c>
      <c r="G36" s="1363" t="s">
        <v>604</v>
      </c>
    </row>
    <row r="37" spans="1:7" s="237" customFormat="1" ht="28.7" customHeight="1">
      <c r="A37" s="1370" t="s">
        <v>917</v>
      </c>
      <c r="B37" s="1365">
        <v>547.93920000000003</v>
      </c>
      <c r="C37" s="1365">
        <v>168.3192</v>
      </c>
      <c r="D37" s="1365">
        <v>102</v>
      </c>
      <c r="E37" s="1365">
        <v>102</v>
      </c>
      <c r="F37" s="1365">
        <v>194.77979999999999</v>
      </c>
      <c r="G37" s="1370" t="s">
        <v>918</v>
      </c>
    </row>
    <row r="38" spans="1:7" s="237" customFormat="1" ht="38.85" customHeight="1">
      <c r="A38" s="1370" t="s">
        <v>915</v>
      </c>
      <c r="B38" s="1365">
        <v>5.6665E-2</v>
      </c>
      <c r="C38" s="1365">
        <v>-1.9274579999999999</v>
      </c>
      <c r="D38" s="1365"/>
      <c r="E38" s="1365"/>
      <c r="F38" s="1365"/>
      <c r="G38" s="1370" t="s">
        <v>916</v>
      </c>
    </row>
    <row r="39" spans="1:7" s="237" customFormat="1" ht="39.4" customHeight="1">
      <c r="A39" s="1361" t="s">
        <v>2084</v>
      </c>
      <c r="B39" s="1362">
        <v>9527.6522536899993</v>
      </c>
      <c r="C39" s="1362">
        <v>3321.19579183</v>
      </c>
      <c r="D39" s="1362">
        <v>11136.074544999999</v>
      </c>
      <c r="E39" s="1362">
        <v>17165.028597109998</v>
      </c>
      <c r="F39" s="1362">
        <v>8995.0364164300008</v>
      </c>
      <c r="G39" s="1363" t="s">
        <v>606</v>
      </c>
    </row>
    <row r="40" spans="1:7" s="237" customFormat="1" ht="2.1" customHeight="1">
      <c r="A40" s="1358"/>
      <c r="B40" s="1358"/>
      <c r="C40" s="1358"/>
      <c r="D40" s="1358"/>
      <c r="E40" s="1358"/>
      <c r="F40" s="1358"/>
      <c r="G40" s="1358"/>
    </row>
    <row r="41" spans="1:7" s="237" customFormat="1" ht="68.849999999999994" customHeight="1">
      <c r="A41" s="1361" t="s">
        <v>2186</v>
      </c>
      <c r="B41" s="1362">
        <v>-9527.6522536899993</v>
      </c>
      <c r="C41" s="1362">
        <v>-3321.19579183</v>
      </c>
      <c r="D41" s="1362">
        <v>11136.074544999999</v>
      </c>
      <c r="E41" s="1362">
        <v>-17165.028597109998</v>
      </c>
      <c r="F41" s="1362">
        <v>-8995.0364164300008</v>
      </c>
      <c r="G41" s="1363" t="s">
        <v>2187</v>
      </c>
    </row>
    <row r="42" spans="1:7" s="237" customFormat="1" ht="19.149999999999999" customHeight="1">
      <c r="A42" s="1373" t="s">
        <v>465</v>
      </c>
      <c r="B42" s="1374">
        <v>-2757.4871011499999</v>
      </c>
      <c r="C42" s="1374">
        <v>-34443.175984319998</v>
      </c>
      <c r="D42" s="1374">
        <v>-312074.57795626001</v>
      </c>
      <c r="E42" s="1374">
        <v>-433640.16618231998</v>
      </c>
      <c r="F42" s="1374">
        <v>-8995.0364164300008</v>
      </c>
      <c r="G42" s="1375" t="s">
        <v>919</v>
      </c>
    </row>
    <row r="43" spans="1:7" s="237" customFormat="1" ht="19.149999999999999" customHeight="1">
      <c r="A43" s="1366" t="s">
        <v>920</v>
      </c>
      <c r="B43" s="1368">
        <v>11145.715</v>
      </c>
      <c r="C43" s="1368">
        <v>-23232.618119080002</v>
      </c>
      <c r="D43" s="1368">
        <v>-301203.36017592001</v>
      </c>
      <c r="E43" s="1368">
        <v>-429563.55872932001</v>
      </c>
      <c r="F43" s="1368">
        <v>2325.9628375699999</v>
      </c>
      <c r="G43" s="1376" t="s">
        <v>921</v>
      </c>
    </row>
    <row r="44" spans="1:7" s="237" customFormat="1" ht="19.7" customHeight="1">
      <c r="A44" s="1366" t="s">
        <v>922</v>
      </c>
      <c r="B44" s="1368">
        <v>13903.20210115</v>
      </c>
      <c r="C44" s="1368">
        <v>11210.55786524</v>
      </c>
      <c r="D44" s="1368">
        <v>10871.217780340001</v>
      </c>
      <c r="E44" s="1368">
        <v>4076.6074530000001</v>
      </c>
      <c r="F44" s="1368">
        <v>11320.999254</v>
      </c>
      <c r="G44" s="1369" t="s">
        <v>923</v>
      </c>
    </row>
    <row r="45" spans="1:7" s="237" customFormat="1" ht="19.7" customHeight="1">
      <c r="A45" s="1373" t="s">
        <v>224</v>
      </c>
      <c r="B45" s="1377" t="s">
        <v>489</v>
      </c>
      <c r="C45" s="1377" t="s">
        <v>489</v>
      </c>
      <c r="D45" s="1377" t="s">
        <v>489</v>
      </c>
      <c r="E45" s="1377" t="s">
        <v>489</v>
      </c>
      <c r="F45" s="1377" t="s">
        <v>489</v>
      </c>
      <c r="G45" s="1375" t="s">
        <v>924</v>
      </c>
    </row>
    <row r="46" spans="1:7" s="237" customFormat="1" ht="19.149999999999999" customHeight="1">
      <c r="A46" s="1366" t="s">
        <v>920</v>
      </c>
      <c r="B46" s="1378" t="s">
        <v>489</v>
      </c>
      <c r="C46" s="1378" t="s">
        <v>489</v>
      </c>
      <c r="D46" s="1378" t="s">
        <v>489</v>
      </c>
      <c r="E46" s="1378" t="s">
        <v>489</v>
      </c>
      <c r="F46" s="1378" t="s">
        <v>489</v>
      </c>
      <c r="G46" s="1369" t="s">
        <v>921</v>
      </c>
    </row>
    <row r="47" spans="1:7" s="237" customFormat="1" ht="19.7" customHeight="1">
      <c r="A47" s="1379" t="s">
        <v>922</v>
      </c>
      <c r="B47" s="1380" t="s">
        <v>489</v>
      </c>
      <c r="C47" s="1381" t="s">
        <v>489</v>
      </c>
      <c r="D47" s="1381" t="s">
        <v>489</v>
      </c>
      <c r="E47" s="1381" t="s">
        <v>489</v>
      </c>
      <c r="F47" s="1381" t="s">
        <v>489</v>
      </c>
      <c r="G47" s="1382" t="s">
        <v>923</v>
      </c>
    </row>
    <row r="48" spans="1:7" s="237" customFormat="1" ht="28.7" customHeight="1">
      <c r="A48" s="1358"/>
      <c r="B48" s="1358"/>
      <c r="C48" s="1358"/>
      <c r="D48" s="1358"/>
      <c r="E48" s="1358"/>
      <c r="F48" s="1358"/>
      <c r="G48" s="1358"/>
    </row>
  </sheetData>
  <customSheetViews>
    <customSheetView guid="{CEB12AB2-2B7C-47EA-8993-91B31C172525}" showPageBreaks="1" printArea="1" view="pageBreakPreview">
      <selection activeCell="I14" sqref="I14"/>
      <pageMargins left="0.68" right="0.18" top="0.25" bottom="0.51" header="0.5" footer="0.5"/>
      <pageSetup paperSize="9" scale="74" orientation="portrait" r:id="rId1"/>
      <headerFooter alignWithMargins="0"/>
    </customSheetView>
    <customSheetView guid="{69687417-BF2D-41EA-9F0C-3ABCA36AC0DF}" showPageBreaks="1" printArea="1" view="pageBreakPreview">
      <selection activeCell="I14" sqref="I14"/>
      <pageMargins left="0.68" right="0.18" top="0.25" bottom="0.51" header="0.5" footer="0.5"/>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68" right="0.18" top="0.25" bottom="0.51" header="0.5" footer="0.5"/>
  <pageSetup paperSize="9" scale="74"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EEB9"/>
  </sheetPr>
  <dimension ref="A1:G48"/>
  <sheetViews>
    <sheetView zoomScaleNormal="100" zoomScaleSheetLayoutView="100"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2260</v>
      </c>
      <c r="B1" s="1518"/>
      <c r="C1" s="1518"/>
      <c r="D1" s="1518"/>
      <c r="E1" s="1522" t="s">
        <v>2261</v>
      </c>
      <c r="F1" s="1522"/>
      <c r="G1" s="1522"/>
    </row>
    <row r="2" spans="1:7" s="237" customFormat="1" ht="19.149999999999999" customHeight="1">
      <c r="A2" s="1519" t="s">
        <v>926</v>
      </c>
      <c r="B2" s="1519"/>
      <c r="C2" s="1519"/>
      <c r="D2" s="1519"/>
      <c r="E2" s="1523" t="s">
        <v>889</v>
      </c>
      <c r="F2" s="1523"/>
      <c r="G2" s="1523"/>
    </row>
    <row r="3" spans="1:7" s="237" customFormat="1" ht="19.149999999999999" customHeight="1">
      <c r="A3" s="1519" t="s">
        <v>890</v>
      </c>
      <c r="B3" s="1519"/>
      <c r="C3" s="1519"/>
      <c r="D3" s="1519"/>
      <c r="E3" s="1523" t="s">
        <v>1742</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334" t="s">
        <v>1729</v>
      </c>
      <c r="E6" s="1334" t="s">
        <v>3421</v>
      </c>
      <c r="F6" s="1549"/>
      <c r="G6" s="1549"/>
    </row>
    <row r="7" spans="1:7" s="237" customFormat="1" ht="20.25" customHeight="1">
      <c r="A7" s="1335" t="s">
        <v>507</v>
      </c>
      <c r="B7" s="1335" t="s">
        <v>185</v>
      </c>
      <c r="C7" s="1335" t="s">
        <v>271</v>
      </c>
      <c r="D7" s="1335" t="s">
        <v>459</v>
      </c>
      <c r="E7" s="1335" t="s">
        <v>672</v>
      </c>
      <c r="F7" s="1335" t="s">
        <v>486</v>
      </c>
      <c r="G7" s="1335" t="s">
        <v>673</v>
      </c>
    </row>
    <row r="8" spans="1:7" s="237" customFormat="1" ht="19.149999999999999" customHeight="1">
      <c r="A8" s="1336" t="s">
        <v>405</v>
      </c>
      <c r="B8" s="1337">
        <v>800485.45452646003</v>
      </c>
      <c r="C8" s="1337">
        <v>727110.19983679999</v>
      </c>
      <c r="D8" s="1337">
        <v>755699.04056950996</v>
      </c>
      <c r="E8" s="1337">
        <v>504427.50087371998</v>
      </c>
      <c r="F8" s="1337">
        <v>596657.71213216998</v>
      </c>
      <c r="G8" s="1338" t="s">
        <v>406</v>
      </c>
    </row>
    <row r="9" spans="1:7" s="237" customFormat="1" ht="38.85" customHeight="1">
      <c r="A9" s="1339" t="s">
        <v>891</v>
      </c>
      <c r="B9" s="1340">
        <v>356147.26256757003</v>
      </c>
      <c r="C9" s="1340">
        <v>420356.25413088</v>
      </c>
      <c r="D9" s="1340">
        <v>388446.55621082999</v>
      </c>
      <c r="E9" s="1340">
        <v>285002.38593658002</v>
      </c>
      <c r="F9" s="1340">
        <v>358443.49924008001</v>
      </c>
      <c r="G9" s="1339" t="s">
        <v>892</v>
      </c>
    </row>
    <row r="10" spans="1:7" s="237" customFormat="1" ht="28.7" customHeight="1">
      <c r="A10" s="1341" t="s">
        <v>1153</v>
      </c>
      <c r="B10" s="1342">
        <v>37855.522268519999</v>
      </c>
      <c r="C10" s="1343">
        <v>76082.806366499994</v>
      </c>
      <c r="D10" s="1343">
        <v>34158.596090669998</v>
      </c>
      <c r="E10" s="1343">
        <v>22659.419474390001</v>
      </c>
      <c r="F10" s="1343">
        <v>41347.186090750001</v>
      </c>
      <c r="G10" s="1344" t="s">
        <v>601</v>
      </c>
    </row>
    <row r="11" spans="1:7" s="237" customFormat="1" ht="28.7" customHeight="1">
      <c r="A11" s="1341" t="s">
        <v>893</v>
      </c>
      <c r="B11" s="1342">
        <v>80161.120801800003</v>
      </c>
      <c r="C11" s="1343">
        <v>79789.775722150007</v>
      </c>
      <c r="D11" s="1343">
        <v>85030.921895050007</v>
      </c>
      <c r="E11" s="1343">
        <v>63804.767361630002</v>
      </c>
      <c r="F11" s="1343">
        <v>92851.669762329999</v>
      </c>
      <c r="G11" s="1344" t="s">
        <v>602</v>
      </c>
    </row>
    <row r="12" spans="1:7" s="237" customFormat="1" ht="19.149999999999999" customHeight="1">
      <c r="A12" s="1341" t="s">
        <v>894</v>
      </c>
      <c r="B12" s="1342">
        <v>37152.651928569998</v>
      </c>
      <c r="C12" s="1343">
        <v>38557.425863570003</v>
      </c>
      <c r="D12" s="1343">
        <v>40395.42515753</v>
      </c>
      <c r="E12" s="1343">
        <v>29656.918745999999</v>
      </c>
      <c r="F12" s="1343">
        <v>40655.56679882</v>
      </c>
      <c r="G12" s="1344" t="s">
        <v>571</v>
      </c>
    </row>
    <row r="13" spans="1:7" s="237" customFormat="1" ht="19.149999999999999" customHeight="1">
      <c r="A13" s="1341" t="s">
        <v>895</v>
      </c>
      <c r="B13" s="1342">
        <v>166386.50060776999</v>
      </c>
      <c r="C13" s="1343">
        <v>192892.71588025999</v>
      </c>
      <c r="D13" s="1343">
        <v>199121.44878340999</v>
      </c>
      <c r="E13" s="1343">
        <v>145403.65772046</v>
      </c>
      <c r="F13" s="1343">
        <v>155917.84595227</v>
      </c>
      <c r="G13" s="1344" t="s">
        <v>560</v>
      </c>
    </row>
    <row r="14" spans="1:7" s="237" customFormat="1" ht="28.7" customHeight="1">
      <c r="A14" s="1345" t="s">
        <v>896</v>
      </c>
      <c r="B14" s="1340">
        <v>6447.9619582300002</v>
      </c>
      <c r="C14" s="1340">
        <v>6533.3459816300001</v>
      </c>
      <c r="D14" s="1340">
        <v>5738.8873808500002</v>
      </c>
      <c r="E14" s="1340">
        <v>3087.4378636800002</v>
      </c>
      <c r="F14" s="1340">
        <v>17375.47653091</v>
      </c>
      <c r="G14" s="1345" t="s">
        <v>11</v>
      </c>
    </row>
    <row r="15" spans="1:7" s="237" customFormat="1" ht="38.85" customHeight="1">
      <c r="A15" s="1345" t="s">
        <v>897</v>
      </c>
      <c r="B15" s="1340">
        <v>10733.495000659999</v>
      </c>
      <c r="C15" s="1340">
        <v>7164.69161429</v>
      </c>
      <c r="D15" s="1340">
        <v>6153.3465488299998</v>
      </c>
      <c r="E15" s="1340">
        <v>4703.8981734600002</v>
      </c>
      <c r="F15" s="1340">
        <v>6012.64186118</v>
      </c>
      <c r="G15" s="1345" t="s">
        <v>480</v>
      </c>
    </row>
    <row r="16" spans="1:7" s="237" customFormat="1" ht="28.7" customHeight="1">
      <c r="A16" s="1345" t="s">
        <v>360</v>
      </c>
      <c r="B16" s="1340">
        <v>427156.73499999999</v>
      </c>
      <c r="C16" s="1340">
        <v>293055.90811000002</v>
      </c>
      <c r="D16" s="1340">
        <v>355360.25042900001</v>
      </c>
      <c r="E16" s="1340">
        <v>211633.7789</v>
      </c>
      <c r="F16" s="1340">
        <v>214826.09450000001</v>
      </c>
      <c r="G16" s="1345" t="s">
        <v>898</v>
      </c>
    </row>
    <row r="17" spans="1:7" s="237" customFormat="1" ht="19.7" customHeight="1">
      <c r="A17" s="1336" t="s">
        <v>106</v>
      </c>
      <c r="B17" s="1337">
        <v>778019.89058116998</v>
      </c>
      <c r="C17" s="1337">
        <v>709629.21271349001</v>
      </c>
      <c r="D17" s="1337">
        <v>752774.02761776</v>
      </c>
      <c r="E17" s="1337">
        <v>487110.18856833002</v>
      </c>
      <c r="F17" s="1337">
        <v>561766.42206795001</v>
      </c>
      <c r="G17" s="1338" t="s">
        <v>467</v>
      </c>
    </row>
    <row r="18" spans="1:7" s="237" customFormat="1" ht="28.7" customHeight="1">
      <c r="A18" s="1346" t="s">
        <v>899</v>
      </c>
      <c r="B18" s="1347">
        <v>26064.400179110002</v>
      </c>
      <c r="C18" s="1343">
        <v>31480.89151175</v>
      </c>
      <c r="D18" s="1343">
        <v>26808.01685715</v>
      </c>
      <c r="E18" s="1343">
        <v>15755.242530740001</v>
      </c>
      <c r="F18" s="1343">
        <v>15582.082877409999</v>
      </c>
      <c r="G18" s="1344" t="s">
        <v>132</v>
      </c>
    </row>
    <row r="19" spans="1:7" s="237" customFormat="1" ht="19.149999999999999" customHeight="1">
      <c r="A19" s="1346" t="s">
        <v>87</v>
      </c>
      <c r="B19" s="1347">
        <v>2666.5968942899999</v>
      </c>
      <c r="C19" s="1343">
        <v>1866.7624737000001</v>
      </c>
      <c r="D19" s="1343">
        <v>2158.7445116899999</v>
      </c>
      <c r="E19" s="1343">
        <v>789.71218216</v>
      </c>
      <c r="F19" s="1343">
        <v>1778.77836637</v>
      </c>
      <c r="G19" s="1344" t="s">
        <v>41</v>
      </c>
    </row>
    <row r="20" spans="1:7" s="237" customFormat="1" ht="59.1" customHeight="1">
      <c r="A20" s="1346" t="s">
        <v>900</v>
      </c>
      <c r="B20" s="1347">
        <v>16917.859028160001</v>
      </c>
      <c r="C20" s="1343">
        <v>11390.73326909</v>
      </c>
      <c r="D20" s="1343">
        <v>15326.74950794</v>
      </c>
      <c r="E20" s="1343">
        <v>9907.0403378499996</v>
      </c>
      <c r="F20" s="1343">
        <v>13533.233231370001</v>
      </c>
      <c r="G20" s="1344" t="s">
        <v>270</v>
      </c>
    </row>
    <row r="21" spans="1:7" s="237" customFormat="1" ht="19.149999999999999" customHeight="1">
      <c r="A21" s="1346" t="s">
        <v>38</v>
      </c>
      <c r="B21" s="1347">
        <v>360111.85938412999</v>
      </c>
      <c r="C21" s="1343">
        <v>314683.85142175999</v>
      </c>
      <c r="D21" s="1343">
        <v>390464.79202782997</v>
      </c>
      <c r="E21" s="1343">
        <v>264974.38025848998</v>
      </c>
      <c r="F21" s="1343">
        <v>305103.00005406002</v>
      </c>
      <c r="G21" s="1344" t="s">
        <v>39</v>
      </c>
    </row>
    <row r="22" spans="1:7" s="237" customFormat="1" ht="19.149999999999999" customHeight="1">
      <c r="A22" s="1346" t="s">
        <v>291</v>
      </c>
      <c r="B22" s="1347">
        <v>25382.405267670001</v>
      </c>
      <c r="C22" s="1343">
        <v>18263.352866839999</v>
      </c>
      <c r="D22" s="1343">
        <v>15553.898321230001</v>
      </c>
      <c r="E22" s="1343">
        <v>7069.1676614600001</v>
      </c>
      <c r="F22" s="1343">
        <v>15871.314128849999</v>
      </c>
      <c r="G22" s="1344" t="s">
        <v>292</v>
      </c>
    </row>
    <row r="23" spans="1:7" s="237" customFormat="1" ht="38.85" customHeight="1">
      <c r="A23" s="1346" t="s">
        <v>901</v>
      </c>
      <c r="B23" s="1347">
        <v>44756.231165780002</v>
      </c>
      <c r="C23" s="1343">
        <v>24745.988531350002</v>
      </c>
      <c r="D23" s="1343">
        <v>31531.424937780001</v>
      </c>
      <c r="E23" s="1343">
        <v>21769.3427213</v>
      </c>
      <c r="F23" s="1343">
        <v>22463.75486103</v>
      </c>
      <c r="G23" s="1344" t="s">
        <v>25</v>
      </c>
    </row>
    <row r="24" spans="1:7" s="237" customFormat="1" ht="38.85" customHeight="1">
      <c r="A24" s="1346" t="s">
        <v>55</v>
      </c>
      <c r="B24" s="1347">
        <v>80447.188163690007</v>
      </c>
      <c r="C24" s="1343">
        <v>54708.132286430002</v>
      </c>
      <c r="D24" s="1343">
        <v>84198.428015910002</v>
      </c>
      <c r="E24" s="1343">
        <v>47480.087279369996</v>
      </c>
      <c r="F24" s="1343">
        <v>52636.286121780002</v>
      </c>
      <c r="G24" s="1344" t="s">
        <v>440</v>
      </c>
    </row>
    <row r="25" spans="1:7" s="237" customFormat="1" ht="49.15" customHeight="1">
      <c r="A25" s="1346" t="s">
        <v>387</v>
      </c>
      <c r="B25" s="1347">
        <v>27309.496628680001</v>
      </c>
      <c r="C25" s="1343">
        <v>26924.238385559998</v>
      </c>
      <c r="D25" s="1343">
        <v>27725.789487139999</v>
      </c>
      <c r="E25" s="1343">
        <v>19379.257671399999</v>
      </c>
      <c r="F25" s="1343">
        <v>21485.860190089999</v>
      </c>
      <c r="G25" s="1344" t="s">
        <v>446</v>
      </c>
    </row>
    <row r="26" spans="1:7" s="237" customFormat="1" ht="38.85" customHeight="1">
      <c r="A26" s="1346" t="s">
        <v>902</v>
      </c>
      <c r="B26" s="1347">
        <v>11368.02066226</v>
      </c>
      <c r="C26" s="1343">
        <v>6989.5066140099998</v>
      </c>
      <c r="D26" s="1343">
        <v>8321.7764842100005</v>
      </c>
      <c r="E26" s="1343">
        <v>5494.64755883</v>
      </c>
      <c r="F26" s="1343">
        <v>11834.694028579999</v>
      </c>
      <c r="G26" s="1344" t="s">
        <v>336</v>
      </c>
    </row>
    <row r="27" spans="1:7" s="237" customFormat="1" ht="89.1" customHeight="1">
      <c r="A27" s="1346" t="s">
        <v>610</v>
      </c>
      <c r="B27" s="1347">
        <v>62250.429531330003</v>
      </c>
      <c r="C27" s="1343">
        <v>70414.097017349995</v>
      </c>
      <c r="D27" s="1343">
        <v>61103.794000920003</v>
      </c>
      <c r="E27" s="1343">
        <v>35514.350514229998</v>
      </c>
      <c r="F27" s="1343">
        <v>39719.421864600001</v>
      </c>
      <c r="G27" s="1344" t="s">
        <v>903</v>
      </c>
    </row>
    <row r="28" spans="1:7" s="237" customFormat="1" ht="59.1" customHeight="1">
      <c r="A28" s="1346" t="s">
        <v>904</v>
      </c>
      <c r="B28" s="1347">
        <v>2832.1186392300001</v>
      </c>
      <c r="C28" s="1343">
        <v>2628.65953145</v>
      </c>
      <c r="D28" s="1343">
        <v>5558.4523233500004</v>
      </c>
      <c r="E28" s="1343">
        <v>3307.0853573200002</v>
      </c>
      <c r="F28" s="1343">
        <v>3766.9300180700002</v>
      </c>
      <c r="G28" s="1344" t="s">
        <v>905</v>
      </c>
    </row>
    <row r="29" spans="1:7" s="237" customFormat="1" ht="28.7" customHeight="1">
      <c r="A29" s="1346" t="s">
        <v>217</v>
      </c>
      <c r="B29" s="1347">
        <v>50913.932562900001</v>
      </c>
      <c r="C29" s="1343">
        <v>45024.791165460003</v>
      </c>
      <c r="D29" s="1343">
        <v>45195.758408510002</v>
      </c>
      <c r="E29" s="1343">
        <v>30787.737444390001</v>
      </c>
      <c r="F29" s="1343">
        <v>25182.067588469999</v>
      </c>
      <c r="G29" s="1344" t="s">
        <v>906</v>
      </c>
    </row>
    <row r="30" spans="1:7" s="237" customFormat="1" ht="19.149999999999999" customHeight="1">
      <c r="A30" s="1346" t="s">
        <v>543</v>
      </c>
      <c r="B30" s="1347">
        <v>43002.871460280003</v>
      </c>
      <c r="C30" s="1343">
        <v>34878.180465979996</v>
      </c>
      <c r="D30" s="1343">
        <v>33475.519241130001</v>
      </c>
      <c r="E30" s="1343">
        <v>20997.181445269998</v>
      </c>
      <c r="F30" s="1343">
        <v>25233.363799539999</v>
      </c>
      <c r="G30" s="1344" t="s">
        <v>907</v>
      </c>
    </row>
    <row r="31" spans="1:7" s="237" customFormat="1" ht="28.7" customHeight="1">
      <c r="A31" s="1346" t="s">
        <v>908</v>
      </c>
      <c r="B31" s="1347">
        <v>4157.0222280600001</v>
      </c>
      <c r="C31" s="1343">
        <v>2234.7018257300001</v>
      </c>
      <c r="D31" s="1343">
        <v>2378.74421996</v>
      </c>
      <c r="E31" s="1343">
        <v>912.81633251000005</v>
      </c>
      <c r="F31" s="1343">
        <v>2114.7373467299999</v>
      </c>
      <c r="G31" s="1344" t="s">
        <v>909</v>
      </c>
    </row>
    <row r="32" spans="1:7" s="237" customFormat="1" ht="19.149999999999999" customHeight="1">
      <c r="A32" s="1346" t="s">
        <v>502</v>
      </c>
      <c r="B32" s="1347">
        <v>19839.4587856</v>
      </c>
      <c r="C32" s="1343">
        <v>63395.325347029997</v>
      </c>
      <c r="D32" s="1343">
        <v>2972.1392730100001</v>
      </c>
      <c r="E32" s="1343">
        <v>2972.1392730100001</v>
      </c>
      <c r="F32" s="1343">
        <v>5460.8975909999999</v>
      </c>
      <c r="G32" s="1344" t="s">
        <v>910</v>
      </c>
    </row>
    <row r="33" spans="1:7" s="237" customFormat="1" ht="39.4" customHeight="1">
      <c r="A33" s="1336" t="s">
        <v>605</v>
      </c>
      <c r="B33" s="1337">
        <v>4955.4990288500003</v>
      </c>
      <c r="C33" s="1337">
        <v>-1132.67162897</v>
      </c>
      <c r="D33" s="1337">
        <v>27762.549908519999</v>
      </c>
      <c r="E33" s="1337">
        <v>12712.99435723</v>
      </c>
      <c r="F33" s="1337">
        <v>-3558.6655768400001</v>
      </c>
      <c r="G33" s="1338" t="s">
        <v>539</v>
      </c>
    </row>
    <row r="34" spans="1:7" s="237" customFormat="1" ht="19.149999999999999" customHeight="1">
      <c r="A34" s="1345" t="s">
        <v>911</v>
      </c>
      <c r="B34" s="1340">
        <v>12296.900394</v>
      </c>
      <c r="C34" s="1340">
        <v>3970.8065000000001</v>
      </c>
      <c r="D34" s="1340">
        <v>30601.716607999999</v>
      </c>
      <c r="E34" s="1340">
        <v>14890.01320521</v>
      </c>
      <c r="F34" s="1340">
        <v>2793.346661</v>
      </c>
      <c r="G34" s="1345" t="s">
        <v>912</v>
      </c>
    </row>
    <row r="35" spans="1:7" s="237" customFormat="1" ht="28.7" customHeight="1">
      <c r="A35" s="1345" t="s">
        <v>913</v>
      </c>
      <c r="B35" s="1340">
        <v>7341.4013651499999</v>
      </c>
      <c r="C35" s="1340">
        <v>5103.4781289700004</v>
      </c>
      <c r="D35" s="1340">
        <v>2839.1666994799998</v>
      </c>
      <c r="E35" s="1340">
        <v>2177.0188479799999</v>
      </c>
      <c r="F35" s="1340">
        <v>6352.0122378400001</v>
      </c>
      <c r="G35" s="1345" t="s">
        <v>914</v>
      </c>
    </row>
    <row r="36" spans="1:7" s="237" customFormat="1" ht="59.65" customHeight="1">
      <c r="A36" s="1336" t="s">
        <v>2083</v>
      </c>
      <c r="B36" s="1337">
        <v>5063.9344259999998</v>
      </c>
      <c r="C36" s="1337">
        <v>3727.1479599999998</v>
      </c>
      <c r="D36" s="1337">
        <v>7434.0770000800003</v>
      </c>
      <c r="E36" s="1337">
        <v>7370.7380000800003</v>
      </c>
      <c r="F36" s="1337">
        <v>7591.7479380000004</v>
      </c>
      <c r="G36" s="1338" t="s">
        <v>604</v>
      </c>
    </row>
    <row r="37" spans="1:7" s="237" customFormat="1" ht="28.7" customHeight="1">
      <c r="A37" s="1345" t="s">
        <v>917</v>
      </c>
      <c r="B37" s="1340">
        <v>5225.9866700000002</v>
      </c>
      <c r="C37" s="1340">
        <v>3727.1479599999998</v>
      </c>
      <c r="D37" s="1340">
        <v>7439.1819999999998</v>
      </c>
      <c r="E37" s="1340">
        <v>7370.7420000000002</v>
      </c>
      <c r="F37" s="1340">
        <v>7591.7479380000004</v>
      </c>
      <c r="G37" s="1345" t="s">
        <v>918</v>
      </c>
    </row>
    <row r="38" spans="1:7" s="237" customFormat="1" ht="38.85" customHeight="1">
      <c r="A38" s="1345" t="s">
        <v>915</v>
      </c>
      <c r="B38" s="1340">
        <v>162.052244</v>
      </c>
      <c r="C38" s="1340"/>
      <c r="D38" s="1340">
        <v>5.10499992</v>
      </c>
      <c r="E38" s="1340">
        <v>3.9999199999999997E-3</v>
      </c>
      <c r="F38" s="1340"/>
      <c r="G38" s="1345" t="s">
        <v>916</v>
      </c>
    </row>
    <row r="39" spans="1:7" s="237" customFormat="1" ht="39.4" customHeight="1">
      <c r="A39" s="1336" t="s">
        <v>2084</v>
      </c>
      <c r="B39" s="1337">
        <v>12446.13049044</v>
      </c>
      <c r="C39" s="1337">
        <v>14886.51079228</v>
      </c>
      <c r="D39" s="1337">
        <v>-32271.61395685</v>
      </c>
      <c r="E39" s="1337">
        <v>-2766.4200519199999</v>
      </c>
      <c r="F39" s="1337">
        <v>30858.207703060001</v>
      </c>
      <c r="G39" s="1338" t="s">
        <v>606</v>
      </c>
    </row>
    <row r="40" spans="1:7" s="237" customFormat="1" ht="2.1" customHeight="1">
      <c r="A40" s="1333"/>
      <c r="B40" s="1333"/>
      <c r="C40" s="1333"/>
      <c r="D40" s="1333"/>
      <c r="E40" s="1333"/>
      <c r="F40" s="1333"/>
      <c r="G40" s="1333"/>
    </row>
    <row r="41" spans="1:7" s="237" customFormat="1" ht="68.849999999999994" customHeight="1">
      <c r="A41" s="1336" t="s">
        <v>2186</v>
      </c>
      <c r="B41" s="1337">
        <v>-12446.13049044</v>
      </c>
      <c r="C41" s="1337">
        <v>-14886.51079228</v>
      </c>
      <c r="D41" s="1337">
        <v>-32271.61395685</v>
      </c>
      <c r="E41" s="1337">
        <v>2766.4200519199999</v>
      </c>
      <c r="F41" s="1337">
        <v>-30858.207703060001</v>
      </c>
      <c r="G41" s="1338" t="s">
        <v>2187</v>
      </c>
    </row>
    <row r="42" spans="1:7" s="237" customFormat="1" ht="19.149999999999999" customHeight="1">
      <c r="A42" s="1348" t="s">
        <v>465</v>
      </c>
      <c r="B42" s="1349">
        <v>12425.2907865</v>
      </c>
      <c r="C42" s="1349">
        <v>-164838.75986660001</v>
      </c>
      <c r="D42" s="1349">
        <v>76147.561445080006</v>
      </c>
      <c r="E42" s="1349">
        <v>-126748.24699996</v>
      </c>
      <c r="F42" s="1349">
        <v>-30858.207703060001</v>
      </c>
      <c r="G42" s="1350" t="s">
        <v>919</v>
      </c>
    </row>
    <row r="43" spans="1:7" s="237" customFormat="1" ht="19.149999999999999" customHeight="1">
      <c r="A43" s="1341" t="s">
        <v>920</v>
      </c>
      <c r="B43" s="1343">
        <v>22335.623</v>
      </c>
      <c r="C43" s="1343">
        <v>-153888.28271743999</v>
      </c>
      <c r="D43" s="1343">
        <v>80801.04898716</v>
      </c>
      <c r="E43" s="1343">
        <v>-124066.49869296</v>
      </c>
      <c r="F43" s="1343">
        <v>-20433.007902059999</v>
      </c>
      <c r="G43" s="1351" t="s">
        <v>921</v>
      </c>
    </row>
    <row r="44" spans="1:7" s="237" customFormat="1" ht="19.7" customHeight="1">
      <c r="A44" s="1341" t="s">
        <v>922</v>
      </c>
      <c r="B44" s="1343">
        <v>9910.3322134999999</v>
      </c>
      <c r="C44" s="1343">
        <v>10950.47714916</v>
      </c>
      <c r="D44" s="1343">
        <v>4653.4875420799999</v>
      </c>
      <c r="E44" s="1343">
        <v>2681.7483069999998</v>
      </c>
      <c r="F44" s="1343">
        <v>10425.199801000001</v>
      </c>
      <c r="G44" s="1344" t="s">
        <v>923</v>
      </c>
    </row>
    <row r="45" spans="1:7" s="237" customFormat="1" ht="19.7" customHeight="1">
      <c r="A45" s="1348" t="s">
        <v>224</v>
      </c>
      <c r="B45" s="1352" t="s">
        <v>489</v>
      </c>
      <c r="C45" s="1352" t="s">
        <v>489</v>
      </c>
      <c r="D45" s="1352" t="s">
        <v>489</v>
      </c>
      <c r="E45" s="1352" t="s">
        <v>489</v>
      </c>
      <c r="F45" s="1352" t="s">
        <v>489</v>
      </c>
      <c r="G45" s="1350" t="s">
        <v>924</v>
      </c>
    </row>
    <row r="46" spans="1:7" s="237" customFormat="1" ht="19.149999999999999" customHeight="1">
      <c r="A46" s="1341" t="s">
        <v>920</v>
      </c>
      <c r="B46" s="1353" t="s">
        <v>489</v>
      </c>
      <c r="C46" s="1353" t="s">
        <v>489</v>
      </c>
      <c r="D46" s="1353" t="s">
        <v>489</v>
      </c>
      <c r="E46" s="1353" t="s">
        <v>489</v>
      </c>
      <c r="F46" s="1353" t="s">
        <v>489</v>
      </c>
      <c r="G46" s="1344" t="s">
        <v>921</v>
      </c>
    </row>
    <row r="47" spans="1:7" s="237" customFormat="1" ht="19.7" customHeight="1">
      <c r="A47" s="1354" t="s">
        <v>922</v>
      </c>
      <c r="B47" s="1355" t="s">
        <v>489</v>
      </c>
      <c r="C47" s="1356" t="s">
        <v>489</v>
      </c>
      <c r="D47" s="1356" t="s">
        <v>489</v>
      </c>
      <c r="E47" s="1356" t="s">
        <v>489</v>
      </c>
      <c r="F47" s="1356" t="s">
        <v>489</v>
      </c>
      <c r="G47" s="1357" t="s">
        <v>923</v>
      </c>
    </row>
    <row r="48" spans="1:7" s="237" customFormat="1" ht="28.7" customHeight="1">
      <c r="A48" s="1333"/>
      <c r="B48" s="1333"/>
      <c r="C48" s="1333"/>
      <c r="D48" s="1333"/>
      <c r="E48" s="1333"/>
      <c r="F48" s="1333"/>
      <c r="G48" s="1333"/>
    </row>
  </sheetData>
  <customSheetViews>
    <customSheetView guid="{CEB12AB2-2B7C-47EA-8993-91B31C172525}"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1"/>
      <headerFooter alignWithMargins="0"/>
    </customSheetView>
    <customSheetView guid="{69687417-BF2D-41EA-9F0C-3ABCA36AC0DF}" showPageBreaks="1" printArea="1" view="pageBreakPreview">
      <selection activeCell="K15" sqref="K15"/>
      <pageMargins left="0.23622047244094491" right="0.15748031496062992" top="0.35433070866141736" bottom="0.35433070866141736" header="0.39370078740157483" footer="0.27559055118110237"/>
      <pageSetup paperSize="9" scale="77"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23622047244094491" right="0.15748031496062992" top="0.35433070866141736" bottom="0.35433070866141736" header="0.39370078740157483" footer="0.27559055118110237"/>
  <pageSetup paperSize="9" scale="77"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EEB9"/>
  </sheetPr>
  <dimension ref="A1:G48"/>
  <sheetViews>
    <sheetView zoomScaleNormal="100" zoomScaleSheetLayoutView="89"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2091</v>
      </c>
      <c r="B1" s="1518"/>
      <c r="C1" s="1518"/>
      <c r="D1" s="1518"/>
      <c r="E1" s="1522" t="s">
        <v>2092</v>
      </c>
      <c r="F1" s="1522"/>
      <c r="G1" s="1522"/>
    </row>
    <row r="2" spans="1:7" s="237" customFormat="1" ht="19.149999999999999" customHeight="1">
      <c r="A2" s="1519" t="s">
        <v>927</v>
      </c>
      <c r="B2" s="1519"/>
      <c r="C2" s="1519"/>
      <c r="D2" s="1519"/>
      <c r="E2" s="1523" t="s">
        <v>889</v>
      </c>
      <c r="F2" s="1523"/>
      <c r="G2" s="1523"/>
    </row>
    <row r="3" spans="1:7" s="237" customFormat="1" ht="19.149999999999999" customHeight="1">
      <c r="A3" s="1519" t="s">
        <v>890</v>
      </c>
      <c r="B3" s="1519"/>
      <c r="C3" s="1519"/>
      <c r="D3" s="1519"/>
      <c r="E3" s="1523" t="s">
        <v>1743</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309" t="s">
        <v>1729</v>
      </c>
      <c r="E6" s="1309" t="s">
        <v>3421</v>
      </c>
      <c r="F6" s="1549"/>
      <c r="G6" s="1549"/>
    </row>
    <row r="7" spans="1:7" s="237" customFormat="1" ht="20.25" customHeight="1">
      <c r="A7" s="1310" t="s">
        <v>507</v>
      </c>
      <c r="B7" s="1310" t="s">
        <v>185</v>
      </c>
      <c r="C7" s="1310" t="s">
        <v>271</v>
      </c>
      <c r="D7" s="1310" t="s">
        <v>459</v>
      </c>
      <c r="E7" s="1310" t="s">
        <v>672</v>
      </c>
      <c r="F7" s="1310" t="s">
        <v>486</v>
      </c>
      <c r="G7" s="1310" t="s">
        <v>673</v>
      </c>
    </row>
    <row r="8" spans="1:7" s="237" customFormat="1" ht="19.149999999999999" customHeight="1">
      <c r="A8" s="1311" t="s">
        <v>405</v>
      </c>
      <c r="B8" s="1312">
        <v>502667.63552769</v>
      </c>
      <c r="C8" s="1312">
        <v>681966.20305263996</v>
      </c>
      <c r="D8" s="1312">
        <v>733369.76100758999</v>
      </c>
      <c r="E8" s="1312">
        <v>533123.07030038</v>
      </c>
      <c r="F8" s="1312">
        <v>646232.49572918995</v>
      </c>
      <c r="G8" s="1313" t="s">
        <v>406</v>
      </c>
    </row>
    <row r="9" spans="1:7" s="237" customFormat="1" ht="38.85" customHeight="1">
      <c r="A9" s="1314" t="s">
        <v>891</v>
      </c>
      <c r="B9" s="1315">
        <v>408220.31885934999</v>
      </c>
      <c r="C9" s="1315">
        <v>541393.15631838003</v>
      </c>
      <c r="D9" s="1315">
        <v>643622.36952020996</v>
      </c>
      <c r="E9" s="1315">
        <v>488294.50502781</v>
      </c>
      <c r="F9" s="1315">
        <v>577690.70285471994</v>
      </c>
      <c r="G9" s="1314" t="s">
        <v>892</v>
      </c>
    </row>
    <row r="10" spans="1:7" s="237" customFormat="1" ht="28.7" customHeight="1">
      <c r="A10" s="1316" t="s">
        <v>1153</v>
      </c>
      <c r="B10" s="1317">
        <v>42211.68811743</v>
      </c>
      <c r="C10" s="1318">
        <v>60789.752951540002</v>
      </c>
      <c r="D10" s="1318">
        <v>74074.302081279995</v>
      </c>
      <c r="E10" s="1318">
        <v>53975.145756899998</v>
      </c>
      <c r="F10" s="1318">
        <v>42661.417752399997</v>
      </c>
      <c r="G10" s="1319" t="s">
        <v>601</v>
      </c>
    </row>
    <row r="11" spans="1:7" s="237" customFormat="1" ht="28.7" customHeight="1">
      <c r="A11" s="1316" t="s">
        <v>893</v>
      </c>
      <c r="B11" s="1317">
        <v>121976.55632514</v>
      </c>
      <c r="C11" s="1318">
        <v>160885.90564598</v>
      </c>
      <c r="D11" s="1318">
        <v>176724.8473848</v>
      </c>
      <c r="E11" s="1318">
        <v>136395.00358011</v>
      </c>
      <c r="F11" s="1318">
        <v>133225.35442946001</v>
      </c>
      <c r="G11" s="1319" t="s">
        <v>602</v>
      </c>
    </row>
    <row r="12" spans="1:7" s="237" customFormat="1" ht="19.149999999999999" customHeight="1">
      <c r="A12" s="1316" t="s">
        <v>894</v>
      </c>
      <c r="B12" s="1317">
        <v>114022.76560992</v>
      </c>
      <c r="C12" s="1318">
        <v>142985.1160899</v>
      </c>
      <c r="D12" s="1318">
        <v>161262.39591726</v>
      </c>
      <c r="E12" s="1318">
        <v>124747.38260462</v>
      </c>
      <c r="F12" s="1318">
        <v>125824.89881504999</v>
      </c>
      <c r="G12" s="1319" t="s">
        <v>571</v>
      </c>
    </row>
    <row r="13" spans="1:7" s="237" customFormat="1" ht="19.149999999999999" customHeight="1">
      <c r="A13" s="1316" t="s">
        <v>895</v>
      </c>
      <c r="B13" s="1317">
        <v>40792.532194300002</v>
      </c>
      <c r="C13" s="1318">
        <v>82308.585868349997</v>
      </c>
      <c r="D13" s="1318">
        <v>120507.83668887</v>
      </c>
      <c r="E13" s="1318">
        <v>98156.452629990003</v>
      </c>
      <c r="F13" s="1318">
        <v>98731.684822490002</v>
      </c>
      <c r="G13" s="1319" t="s">
        <v>560</v>
      </c>
    </row>
    <row r="14" spans="1:7" s="237" customFormat="1" ht="28.7" customHeight="1">
      <c r="A14" s="1320" t="s">
        <v>896</v>
      </c>
      <c r="B14" s="1315">
        <v>5293.7243444200003</v>
      </c>
      <c r="C14" s="1315">
        <v>8906.1194162400006</v>
      </c>
      <c r="D14" s="1315">
        <v>16168.04039194</v>
      </c>
      <c r="E14" s="1315">
        <v>6489.6736814799997</v>
      </c>
      <c r="F14" s="1315">
        <v>29463.612907440001</v>
      </c>
      <c r="G14" s="1320" t="s">
        <v>11</v>
      </c>
    </row>
    <row r="15" spans="1:7" s="237" customFormat="1" ht="38.85" customHeight="1">
      <c r="A15" s="1320" t="s">
        <v>897</v>
      </c>
      <c r="B15" s="1315">
        <v>12097.891323919999</v>
      </c>
      <c r="C15" s="1315">
        <v>7661.9213180200004</v>
      </c>
      <c r="D15" s="1315">
        <v>2333.9872554399999</v>
      </c>
      <c r="E15" s="1315">
        <v>1774.3686910900001</v>
      </c>
      <c r="F15" s="1315">
        <v>1914.30989443</v>
      </c>
      <c r="G15" s="1320" t="s">
        <v>480</v>
      </c>
    </row>
    <row r="16" spans="1:7" s="237" customFormat="1" ht="28.7" customHeight="1">
      <c r="A16" s="1320" t="s">
        <v>360</v>
      </c>
      <c r="B16" s="1315">
        <v>77055.701000000001</v>
      </c>
      <c r="C16" s="1315">
        <v>124005.00599999999</v>
      </c>
      <c r="D16" s="1315">
        <v>71245.363840000005</v>
      </c>
      <c r="E16" s="1315">
        <v>36564.522900000004</v>
      </c>
      <c r="F16" s="1315">
        <v>37163.870072600002</v>
      </c>
      <c r="G16" s="1320" t="s">
        <v>898</v>
      </c>
    </row>
    <row r="17" spans="1:7" s="237" customFormat="1" ht="19.7" customHeight="1">
      <c r="A17" s="1311" t="s">
        <v>106</v>
      </c>
      <c r="B17" s="1312">
        <v>504487.71923723997</v>
      </c>
      <c r="C17" s="1312">
        <v>647544.75113344996</v>
      </c>
      <c r="D17" s="1312">
        <v>670273.06596485002</v>
      </c>
      <c r="E17" s="1312">
        <v>417534.15495105</v>
      </c>
      <c r="F17" s="1312">
        <v>600204.83167244005</v>
      </c>
      <c r="G17" s="1313" t="s">
        <v>467</v>
      </c>
    </row>
    <row r="18" spans="1:7" s="237" customFormat="1" ht="28.7" customHeight="1">
      <c r="A18" s="1321" t="s">
        <v>899</v>
      </c>
      <c r="B18" s="1322">
        <v>12587.72884826</v>
      </c>
      <c r="C18" s="1318">
        <v>14547.242465130001</v>
      </c>
      <c r="D18" s="1318">
        <v>18263.608972580001</v>
      </c>
      <c r="E18" s="1318">
        <v>11273.54561098</v>
      </c>
      <c r="F18" s="1318">
        <v>19999.067143370001</v>
      </c>
      <c r="G18" s="1319" t="s">
        <v>132</v>
      </c>
    </row>
    <row r="19" spans="1:7" s="237" customFormat="1" ht="19.149999999999999" customHeight="1">
      <c r="A19" s="1321" t="s">
        <v>87</v>
      </c>
      <c r="B19" s="1322">
        <v>651.44317302000002</v>
      </c>
      <c r="C19" s="1318">
        <v>2560.7540177699998</v>
      </c>
      <c r="D19" s="1318">
        <v>3723.31954081</v>
      </c>
      <c r="E19" s="1318">
        <v>1705.54982505</v>
      </c>
      <c r="F19" s="1318">
        <v>46931.131150779998</v>
      </c>
      <c r="G19" s="1319" t="s">
        <v>41</v>
      </c>
    </row>
    <row r="20" spans="1:7" s="237" customFormat="1" ht="59.1" customHeight="1">
      <c r="A20" s="1321" t="s">
        <v>900</v>
      </c>
      <c r="B20" s="1322">
        <v>10699.91423283</v>
      </c>
      <c r="C20" s="1318">
        <v>15341.97035127</v>
      </c>
      <c r="D20" s="1318">
        <v>18080.54087235</v>
      </c>
      <c r="E20" s="1318">
        <v>8370.4044071200005</v>
      </c>
      <c r="F20" s="1318">
        <v>10479.18117512</v>
      </c>
      <c r="G20" s="1319" t="s">
        <v>270</v>
      </c>
    </row>
    <row r="21" spans="1:7" s="237" customFormat="1" ht="19.149999999999999" customHeight="1">
      <c r="A21" s="1321" t="s">
        <v>38</v>
      </c>
      <c r="B21" s="1322">
        <v>111884.94173598</v>
      </c>
      <c r="C21" s="1318">
        <v>145411.63821410001</v>
      </c>
      <c r="D21" s="1318">
        <v>191891.17694477999</v>
      </c>
      <c r="E21" s="1318">
        <v>131556.19630370999</v>
      </c>
      <c r="F21" s="1318">
        <v>158473.80883779001</v>
      </c>
      <c r="G21" s="1319" t="s">
        <v>39</v>
      </c>
    </row>
    <row r="22" spans="1:7" s="237" customFormat="1" ht="19.149999999999999" customHeight="1">
      <c r="A22" s="1321" t="s">
        <v>291</v>
      </c>
      <c r="B22" s="1322">
        <v>9196.3627749099996</v>
      </c>
      <c r="C22" s="1318">
        <v>10764.45576235</v>
      </c>
      <c r="D22" s="1318">
        <v>16686.40222299</v>
      </c>
      <c r="E22" s="1318">
        <v>6725.6296413700002</v>
      </c>
      <c r="F22" s="1318">
        <v>9707.4618681800002</v>
      </c>
      <c r="G22" s="1319" t="s">
        <v>292</v>
      </c>
    </row>
    <row r="23" spans="1:7" s="237" customFormat="1" ht="38.85" customHeight="1">
      <c r="A23" s="1321" t="s">
        <v>901</v>
      </c>
      <c r="B23" s="1322">
        <v>10525.254476</v>
      </c>
      <c r="C23" s="1318">
        <v>13222.86013039</v>
      </c>
      <c r="D23" s="1318">
        <v>21880.676181710001</v>
      </c>
      <c r="E23" s="1318">
        <v>12797.8589534</v>
      </c>
      <c r="F23" s="1318">
        <v>19396.658237330001</v>
      </c>
      <c r="G23" s="1319" t="s">
        <v>25</v>
      </c>
    </row>
    <row r="24" spans="1:7" s="237" customFormat="1" ht="38.85" customHeight="1">
      <c r="A24" s="1321" t="s">
        <v>55</v>
      </c>
      <c r="B24" s="1322">
        <v>36157.77811082</v>
      </c>
      <c r="C24" s="1318">
        <v>47917.441144689998</v>
      </c>
      <c r="D24" s="1318">
        <v>88240.860895849997</v>
      </c>
      <c r="E24" s="1318">
        <v>38365.42791097</v>
      </c>
      <c r="F24" s="1318">
        <v>86926.441951440007</v>
      </c>
      <c r="G24" s="1319" t="s">
        <v>440</v>
      </c>
    </row>
    <row r="25" spans="1:7" s="237" customFormat="1" ht="49.15" customHeight="1">
      <c r="A25" s="1321" t="s">
        <v>387</v>
      </c>
      <c r="B25" s="1322">
        <v>16476.00158013</v>
      </c>
      <c r="C25" s="1318">
        <v>21264.500240990001</v>
      </c>
      <c r="D25" s="1318">
        <v>31738.022463329999</v>
      </c>
      <c r="E25" s="1318">
        <v>21170.735780020001</v>
      </c>
      <c r="F25" s="1318">
        <v>27949.142558020001</v>
      </c>
      <c r="G25" s="1319" t="s">
        <v>446</v>
      </c>
    </row>
    <row r="26" spans="1:7" s="237" customFormat="1" ht="38.85" customHeight="1">
      <c r="A26" s="1321" t="s">
        <v>902</v>
      </c>
      <c r="B26" s="1322">
        <v>1965.5606622</v>
      </c>
      <c r="C26" s="1318">
        <v>2682.2138418099998</v>
      </c>
      <c r="D26" s="1318">
        <v>5554.2040399199996</v>
      </c>
      <c r="E26" s="1318">
        <v>2952.36034991</v>
      </c>
      <c r="F26" s="1318">
        <v>8525.2904770799996</v>
      </c>
      <c r="G26" s="1319" t="s">
        <v>336</v>
      </c>
    </row>
    <row r="27" spans="1:7" s="237" customFormat="1" ht="89.1" customHeight="1">
      <c r="A27" s="1321" t="s">
        <v>610</v>
      </c>
      <c r="B27" s="1322">
        <v>5660.90471376</v>
      </c>
      <c r="C27" s="1318">
        <v>17153.642601669999</v>
      </c>
      <c r="D27" s="1318">
        <v>15107.141356579999</v>
      </c>
      <c r="E27" s="1318">
        <v>8303.3894307099999</v>
      </c>
      <c r="F27" s="1318">
        <v>9619.8270290500004</v>
      </c>
      <c r="G27" s="1319" t="s">
        <v>903</v>
      </c>
    </row>
    <row r="28" spans="1:7" s="237" customFormat="1" ht="59.1" customHeight="1">
      <c r="A28" s="1321" t="s">
        <v>904</v>
      </c>
      <c r="B28" s="1322">
        <v>1784.2831223400001</v>
      </c>
      <c r="C28" s="1318">
        <v>3245.6720302799999</v>
      </c>
      <c r="D28" s="1318">
        <v>1469.36053029</v>
      </c>
      <c r="E28" s="1318">
        <v>959.78040444999999</v>
      </c>
      <c r="F28" s="1318">
        <v>3865.7442839800001</v>
      </c>
      <c r="G28" s="1319" t="s">
        <v>905</v>
      </c>
    </row>
    <row r="29" spans="1:7" s="237" customFormat="1" ht="28.7" customHeight="1">
      <c r="A29" s="1321" t="s">
        <v>217</v>
      </c>
      <c r="B29" s="1322">
        <v>26524.910806529999</v>
      </c>
      <c r="C29" s="1318">
        <v>38329.110581330002</v>
      </c>
      <c r="D29" s="1318">
        <v>64221.507114959997</v>
      </c>
      <c r="E29" s="1318">
        <v>38466.104862840002</v>
      </c>
      <c r="F29" s="1318">
        <v>46347.721579390003</v>
      </c>
      <c r="G29" s="1319" t="s">
        <v>906</v>
      </c>
    </row>
    <row r="30" spans="1:7" s="237" customFormat="1" ht="19.149999999999999" customHeight="1">
      <c r="A30" s="1321" t="s">
        <v>543</v>
      </c>
      <c r="B30" s="1322">
        <v>37022.093436700001</v>
      </c>
      <c r="C30" s="1318">
        <v>32248.597710260001</v>
      </c>
      <c r="D30" s="1318">
        <v>32575.279421439998</v>
      </c>
      <c r="E30" s="1318">
        <v>18549.268882299999</v>
      </c>
      <c r="F30" s="1318">
        <v>30809.657246369999</v>
      </c>
      <c r="G30" s="1319" t="s">
        <v>907</v>
      </c>
    </row>
    <row r="31" spans="1:7" s="237" customFormat="1" ht="28.7" customHeight="1">
      <c r="A31" s="1321" t="s">
        <v>908</v>
      </c>
      <c r="B31" s="1322">
        <v>1537.3351928100001</v>
      </c>
      <c r="C31" s="1318">
        <v>2019.82974141</v>
      </c>
      <c r="D31" s="1318">
        <v>2058.7445955600001</v>
      </c>
      <c r="E31" s="1318">
        <v>753.61294552000004</v>
      </c>
      <c r="F31" s="1318">
        <v>532.88883453999995</v>
      </c>
      <c r="G31" s="1319" t="s">
        <v>909</v>
      </c>
    </row>
    <row r="32" spans="1:7" s="237" customFormat="1" ht="19.149999999999999" customHeight="1">
      <c r="A32" s="1321" t="s">
        <v>502</v>
      </c>
      <c r="B32" s="1322">
        <v>221813.20637095001</v>
      </c>
      <c r="C32" s="1318">
        <v>280834.8223</v>
      </c>
      <c r="D32" s="1318">
        <v>158782.22081170001</v>
      </c>
      <c r="E32" s="1318">
        <v>115584.28964269999</v>
      </c>
      <c r="F32" s="1318">
        <v>120640.80929999999</v>
      </c>
      <c r="G32" s="1319" t="s">
        <v>910</v>
      </c>
    </row>
    <row r="33" spans="1:7" s="237" customFormat="1" ht="39.4" customHeight="1">
      <c r="A33" s="1311" t="s">
        <v>605</v>
      </c>
      <c r="B33" s="1312">
        <v>1047.4936485999999</v>
      </c>
      <c r="C33" s="1312">
        <v>3267.2266500800001</v>
      </c>
      <c r="D33" s="1312">
        <v>6484.2759745599997</v>
      </c>
      <c r="E33" s="1312">
        <v>4252.8033130499998</v>
      </c>
      <c r="F33" s="1312">
        <v>4913.1977623000002</v>
      </c>
      <c r="G33" s="1313" t="s">
        <v>539</v>
      </c>
    </row>
    <row r="34" spans="1:7" s="237" customFormat="1" ht="19.149999999999999" customHeight="1">
      <c r="A34" s="1320" t="s">
        <v>911</v>
      </c>
      <c r="B34" s="1315">
        <v>3225.5543261600001</v>
      </c>
      <c r="C34" s="1315">
        <v>4661.1230230000001</v>
      </c>
      <c r="D34" s="1315">
        <v>7609.4406339999996</v>
      </c>
      <c r="E34" s="1315">
        <v>5067.8296884399997</v>
      </c>
      <c r="F34" s="1315">
        <v>6796.4875000000002</v>
      </c>
      <c r="G34" s="1320" t="s">
        <v>912</v>
      </c>
    </row>
    <row r="35" spans="1:7" s="237" customFormat="1" ht="28.7" customHeight="1">
      <c r="A35" s="1320" t="s">
        <v>913</v>
      </c>
      <c r="B35" s="1315">
        <v>2178.0606775599999</v>
      </c>
      <c r="C35" s="1315">
        <v>1393.89637292</v>
      </c>
      <c r="D35" s="1315">
        <v>1125.1646594399999</v>
      </c>
      <c r="E35" s="1315">
        <v>815.02637539</v>
      </c>
      <c r="F35" s="1315">
        <v>1883.2897376999999</v>
      </c>
      <c r="G35" s="1320" t="s">
        <v>914</v>
      </c>
    </row>
    <row r="36" spans="1:7" s="237" customFormat="1" ht="59.65" customHeight="1">
      <c r="A36" s="1311" t="s">
        <v>2083</v>
      </c>
      <c r="B36" s="1312">
        <v>-10.420812</v>
      </c>
      <c r="C36" s="1312">
        <v>1901.2219</v>
      </c>
      <c r="D36" s="1312">
        <v>9896.5254632300002</v>
      </c>
      <c r="E36" s="1312">
        <v>7830.9343172299996</v>
      </c>
      <c r="F36" s="1312">
        <v>1509.6314199999999</v>
      </c>
      <c r="G36" s="1313" t="s">
        <v>604</v>
      </c>
    </row>
    <row r="37" spans="1:7" s="237" customFormat="1" ht="28.7" customHeight="1">
      <c r="A37" s="1320" t="s">
        <v>917</v>
      </c>
      <c r="B37" s="1315">
        <v>21</v>
      </c>
      <c r="C37" s="1315">
        <v>1937.796</v>
      </c>
      <c r="D37" s="1315">
        <v>9953.9609999999993</v>
      </c>
      <c r="E37" s="1315">
        <v>7882.384</v>
      </c>
      <c r="F37" s="1315">
        <v>1545.673237</v>
      </c>
      <c r="G37" s="1320" t="s">
        <v>918</v>
      </c>
    </row>
    <row r="38" spans="1:7" s="237" customFormat="1" ht="38.85" customHeight="1">
      <c r="A38" s="1320" t="s">
        <v>915</v>
      </c>
      <c r="B38" s="1315">
        <v>31.420812000000002</v>
      </c>
      <c r="C38" s="1315">
        <v>36.574100000000001</v>
      </c>
      <c r="D38" s="1315">
        <v>57.435536769999999</v>
      </c>
      <c r="E38" s="1315">
        <v>51.449682770000003</v>
      </c>
      <c r="F38" s="1315">
        <v>36.041817000000002</v>
      </c>
      <c r="G38" s="1320" t="s">
        <v>916</v>
      </c>
    </row>
    <row r="39" spans="1:7" s="237" customFormat="1" ht="39.4" customHeight="1">
      <c r="A39" s="1311" t="s">
        <v>2084</v>
      </c>
      <c r="B39" s="1312">
        <v>-2857.1565461499999</v>
      </c>
      <c r="C39" s="1312">
        <v>29253.00336911</v>
      </c>
      <c r="D39" s="1312">
        <v>46715.893604949997</v>
      </c>
      <c r="E39" s="1312">
        <v>103505.17771905</v>
      </c>
      <c r="F39" s="1312">
        <v>39604.834874450004</v>
      </c>
      <c r="G39" s="1313" t="s">
        <v>606</v>
      </c>
    </row>
    <row r="40" spans="1:7" s="237" customFormat="1" ht="2.1" customHeight="1">
      <c r="A40" s="1308"/>
      <c r="B40" s="1308"/>
      <c r="C40" s="1308"/>
      <c r="D40" s="1308"/>
      <c r="E40" s="1308"/>
      <c r="F40" s="1308"/>
      <c r="G40" s="1308"/>
    </row>
    <row r="41" spans="1:7" s="237" customFormat="1" ht="68.849999999999994" customHeight="1">
      <c r="A41" s="1311" t="s">
        <v>2186</v>
      </c>
      <c r="B41" s="1312">
        <v>2857.1565461499999</v>
      </c>
      <c r="C41" s="1312">
        <v>-29253.00336911</v>
      </c>
      <c r="D41" s="1312">
        <v>46715.893604949997</v>
      </c>
      <c r="E41" s="1312">
        <v>-103505.17771905</v>
      </c>
      <c r="F41" s="1312">
        <v>-39604.834874450004</v>
      </c>
      <c r="G41" s="1313" t="s">
        <v>2187</v>
      </c>
    </row>
    <row r="42" spans="1:7" s="237" customFormat="1" ht="19.149999999999999" customHeight="1">
      <c r="A42" s="1323" t="s">
        <v>465</v>
      </c>
      <c r="B42" s="1324">
        <v>3112.6056370000001</v>
      </c>
      <c r="C42" s="1324">
        <v>-331962.84583831998</v>
      </c>
      <c r="D42" s="1324">
        <v>-471715.13972640003</v>
      </c>
      <c r="E42" s="1324">
        <v>-1250714.8649255999</v>
      </c>
      <c r="F42" s="1324">
        <v>-39604.834874450004</v>
      </c>
      <c r="G42" s="1325" t="s">
        <v>919</v>
      </c>
    </row>
    <row r="43" spans="1:7" s="237" customFormat="1" ht="19.149999999999999" customHeight="1">
      <c r="A43" s="1316" t="s">
        <v>920</v>
      </c>
      <c r="B43" s="1318">
        <v>13321.623</v>
      </c>
      <c r="C43" s="1318">
        <v>-319407.00005731999</v>
      </c>
      <c r="D43" s="1318">
        <v>-461025.59122340003</v>
      </c>
      <c r="E43" s="1318">
        <v>-1249026.0769525999</v>
      </c>
      <c r="F43" s="1318">
        <v>-30430.493001449999</v>
      </c>
      <c r="G43" s="1326" t="s">
        <v>921</v>
      </c>
    </row>
    <row r="44" spans="1:7" s="237" customFormat="1" ht="19.7" customHeight="1">
      <c r="A44" s="1316" t="s">
        <v>922</v>
      </c>
      <c r="B44" s="1318">
        <v>10209.017363000001</v>
      </c>
      <c r="C44" s="1318">
        <v>12555.845781</v>
      </c>
      <c r="D44" s="1318">
        <v>10689.548503</v>
      </c>
      <c r="E44" s="1318">
        <v>1688.787973</v>
      </c>
      <c r="F44" s="1318">
        <v>9174.3418729999994</v>
      </c>
      <c r="G44" s="1319" t="s">
        <v>923</v>
      </c>
    </row>
    <row r="45" spans="1:7" s="237" customFormat="1" ht="19.7" customHeight="1">
      <c r="A45" s="1323" t="s">
        <v>224</v>
      </c>
      <c r="B45" s="1327" t="s">
        <v>489</v>
      </c>
      <c r="C45" s="1327" t="s">
        <v>489</v>
      </c>
      <c r="D45" s="1327" t="s">
        <v>489</v>
      </c>
      <c r="E45" s="1327" t="s">
        <v>489</v>
      </c>
      <c r="F45" s="1327" t="s">
        <v>489</v>
      </c>
      <c r="G45" s="1325" t="s">
        <v>924</v>
      </c>
    </row>
    <row r="46" spans="1:7" s="237" customFormat="1" ht="19.149999999999999" customHeight="1">
      <c r="A46" s="1316" t="s">
        <v>920</v>
      </c>
      <c r="B46" s="1328" t="s">
        <v>489</v>
      </c>
      <c r="C46" s="1328" t="s">
        <v>489</v>
      </c>
      <c r="D46" s="1328" t="s">
        <v>489</v>
      </c>
      <c r="E46" s="1328" t="s">
        <v>489</v>
      </c>
      <c r="F46" s="1328" t="s">
        <v>489</v>
      </c>
      <c r="G46" s="1319" t="s">
        <v>921</v>
      </c>
    </row>
    <row r="47" spans="1:7" s="237" customFormat="1" ht="19.7" customHeight="1">
      <c r="A47" s="1329" t="s">
        <v>922</v>
      </c>
      <c r="B47" s="1330" t="s">
        <v>489</v>
      </c>
      <c r="C47" s="1331" t="s">
        <v>489</v>
      </c>
      <c r="D47" s="1331" t="s">
        <v>489</v>
      </c>
      <c r="E47" s="1331" t="s">
        <v>489</v>
      </c>
      <c r="F47" s="1331" t="s">
        <v>489</v>
      </c>
      <c r="G47" s="1332" t="s">
        <v>923</v>
      </c>
    </row>
    <row r="48" spans="1:7" s="237" customFormat="1" ht="28.7" customHeight="1">
      <c r="A48" s="1308"/>
      <c r="B48" s="1308"/>
      <c r="C48" s="1308"/>
      <c r="D48" s="1308"/>
      <c r="E48" s="1308"/>
      <c r="F48" s="1308"/>
      <c r="G48" s="1308"/>
    </row>
  </sheetData>
  <customSheetViews>
    <customSheetView guid="{CEB12AB2-2B7C-47EA-8993-91B31C172525}" scale="89" showPageBreaks="1" printArea="1" view="pageBreakPreview">
      <selection activeCell="H9" sqref="H9"/>
      <pageMargins left="0.35" right="0.18" top="0.5" bottom="0.2" header="0.5" footer="0.38"/>
      <pageSetup paperSize="9" scale="74" orientation="portrait" r:id="rId1"/>
      <headerFooter alignWithMargins="0"/>
    </customSheetView>
    <customSheetView guid="{69687417-BF2D-41EA-9F0C-3ABCA36AC0DF}" scale="89" showPageBreaks="1" printArea="1" view="pageBreakPreview">
      <selection activeCell="H9" sqref="H9"/>
      <pageMargins left="0.35" right="0.18" top="0.5" bottom="0.2" header="0.5" footer="0.38"/>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35" right="0.18" top="0.5" bottom="0.2" header="0.5" footer="0.38"/>
  <pageSetup paperSize="9" scale="74"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tabColor rgb="FFFFEEB9"/>
  </sheetPr>
  <dimension ref="A1:G48"/>
  <sheetViews>
    <sheetView zoomScaleNormal="100" zoomScaleSheetLayoutView="85"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2163</v>
      </c>
      <c r="B1" s="1518"/>
      <c r="C1" s="1518"/>
      <c r="D1" s="1518"/>
      <c r="E1" s="1522" t="s">
        <v>2164</v>
      </c>
      <c r="F1" s="1522"/>
      <c r="G1" s="1522"/>
    </row>
    <row r="2" spans="1:7" s="237" customFormat="1" ht="19.149999999999999" customHeight="1">
      <c r="A2" s="1519" t="s">
        <v>2277</v>
      </c>
      <c r="B2" s="1519"/>
      <c r="C2" s="1519"/>
      <c r="D2" s="1519"/>
      <c r="E2" s="1523" t="s">
        <v>889</v>
      </c>
      <c r="F2" s="1523"/>
      <c r="G2" s="1523"/>
    </row>
    <row r="3" spans="1:7" s="237" customFormat="1" ht="19.149999999999999" customHeight="1">
      <c r="A3" s="1519" t="s">
        <v>890</v>
      </c>
      <c r="B3" s="1519"/>
      <c r="C3" s="1519"/>
      <c r="D3" s="1519"/>
      <c r="E3" s="1523" t="s">
        <v>1744</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284" t="s">
        <v>1729</v>
      </c>
      <c r="E6" s="1284" t="s">
        <v>3421</v>
      </c>
      <c r="F6" s="1549"/>
      <c r="G6" s="1549"/>
    </row>
    <row r="7" spans="1:7" s="237" customFormat="1" ht="20.25" customHeight="1">
      <c r="A7" s="1285" t="s">
        <v>507</v>
      </c>
      <c r="B7" s="1285" t="s">
        <v>185</v>
      </c>
      <c r="C7" s="1285" t="s">
        <v>271</v>
      </c>
      <c r="D7" s="1285" t="s">
        <v>459</v>
      </c>
      <c r="E7" s="1285" t="s">
        <v>672</v>
      </c>
      <c r="F7" s="1285" t="s">
        <v>486</v>
      </c>
      <c r="G7" s="1285" t="s">
        <v>673</v>
      </c>
    </row>
    <row r="8" spans="1:7" s="237" customFormat="1" ht="19.149999999999999" customHeight="1">
      <c r="A8" s="1286" t="s">
        <v>405</v>
      </c>
      <c r="B8" s="1287">
        <v>587517.18618878</v>
      </c>
      <c r="C8" s="1287">
        <v>562747.33738670999</v>
      </c>
      <c r="D8" s="1287">
        <v>485874.50370328</v>
      </c>
      <c r="E8" s="1287">
        <v>336098.98639866</v>
      </c>
      <c r="F8" s="1287">
        <v>379759.60657290003</v>
      </c>
      <c r="G8" s="1288" t="s">
        <v>406</v>
      </c>
    </row>
    <row r="9" spans="1:7" s="237" customFormat="1" ht="38.85" customHeight="1">
      <c r="A9" s="1289" t="s">
        <v>891</v>
      </c>
      <c r="B9" s="1290">
        <v>170821.01830786001</v>
      </c>
      <c r="C9" s="1290">
        <v>174505.45744977001</v>
      </c>
      <c r="D9" s="1290">
        <v>164390.14020328</v>
      </c>
      <c r="E9" s="1290">
        <v>121494.57069403</v>
      </c>
      <c r="F9" s="1290">
        <v>149673.38238307001</v>
      </c>
      <c r="G9" s="1289" t="s">
        <v>892</v>
      </c>
    </row>
    <row r="10" spans="1:7" s="237" customFormat="1" ht="28.7" customHeight="1">
      <c r="A10" s="1291" t="s">
        <v>1153</v>
      </c>
      <c r="B10" s="1292">
        <v>25599.644790400002</v>
      </c>
      <c r="C10" s="1293">
        <v>25605.380270180001</v>
      </c>
      <c r="D10" s="1293">
        <v>31322.067724560002</v>
      </c>
      <c r="E10" s="1293">
        <v>21144.143008260002</v>
      </c>
      <c r="F10" s="1293">
        <v>30558.385774499999</v>
      </c>
      <c r="G10" s="1294" t="s">
        <v>601</v>
      </c>
    </row>
    <row r="11" spans="1:7" s="237" customFormat="1" ht="28.7" customHeight="1">
      <c r="A11" s="1291" t="s">
        <v>893</v>
      </c>
      <c r="B11" s="1292">
        <v>61850.42791405</v>
      </c>
      <c r="C11" s="1293">
        <v>65842.060637179995</v>
      </c>
      <c r="D11" s="1293">
        <v>63550.133293960003</v>
      </c>
      <c r="E11" s="1293">
        <v>47677.423563589997</v>
      </c>
      <c r="F11" s="1293">
        <v>59019.309532070001</v>
      </c>
      <c r="G11" s="1294" t="s">
        <v>602</v>
      </c>
    </row>
    <row r="12" spans="1:7" s="237" customFormat="1" ht="19.149999999999999" customHeight="1">
      <c r="A12" s="1291" t="s">
        <v>894</v>
      </c>
      <c r="B12" s="1292">
        <v>46537.442902939998</v>
      </c>
      <c r="C12" s="1293">
        <v>48405.527166870001</v>
      </c>
      <c r="D12" s="1293">
        <v>44809.691835580001</v>
      </c>
      <c r="E12" s="1293">
        <v>33438.081468049997</v>
      </c>
      <c r="F12" s="1293">
        <v>39891.216581679997</v>
      </c>
      <c r="G12" s="1294" t="s">
        <v>571</v>
      </c>
    </row>
    <row r="13" spans="1:7" s="237" customFormat="1" ht="19.149999999999999" customHeight="1">
      <c r="A13" s="1291" t="s">
        <v>895</v>
      </c>
      <c r="B13" s="1292">
        <v>266.56154823000003</v>
      </c>
      <c r="C13" s="1293">
        <v>248.72340560000001</v>
      </c>
      <c r="D13" s="1293">
        <v>170.14396550000001</v>
      </c>
      <c r="E13" s="1293">
        <v>126.21600339</v>
      </c>
      <c r="F13" s="1293">
        <v>135.00467265</v>
      </c>
      <c r="G13" s="1294" t="s">
        <v>560</v>
      </c>
    </row>
    <row r="14" spans="1:7" s="237" customFormat="1" ht="28.7" customHeight="1">
      <c r="A14" s="1295" t="s">
        <v>896</v>
      </c>
      <c r="B14" s="1290">
        <v>6651.9269057199999</v>
      </c>
      <c r="C14" s="1290">
        <v>7127.6867357399997</v>
      </c>
      <c r="D14" s="1290">
        <v>5257.0032750299997</v>
      </c>
      <c r="E14" s="1290">
        <v>3748.2013738700002</v>
      </c>
      <c r="F14" s="1290">
        <v>4634.3034596500001</v>
      </c>
      <c r="G14" s="1295" t="s">
        <v>11</v>
      </c>
    </row>
    <row r="15" spans="1:7" s="237" customFormat="1" ht="38.85" customHeight="1">
      <c r="A15" s="1295" t="s">
        <v>897</v>
      </c>
      <c r="B15" s="1290">
        <v>23053.688875200001</v>
      </c>
      <c r="C15" s="1290">
        <v>19509.244682159999</v>
      </c>
      <c r="D15" s="1290">
        <v>6863.7925269699999</v>
      </c>
      <c r="E15" s="1290">
        <v>3325.60283076</v>
      </c>
      <c r="F15" s="1290">
        <v>3976.2624301800001</v>
      </c>
      <c r="G15" s="1295" t="s">
        <v>480</v>
      </c>
    </row>
    <row r="16" spans="1:7" s="237" customFormat="1" ht="28.7" customHeight="1">
      <c r="A16" s="1295" t="s">
        <v>360</v>
      </c>
      <c r="B16" s="1290">
        <v>386990.55209999997</v>
      </c>
      <c r="C16" s="1290">
        <v>361604.94851904002</v>
      </c>
      <c r="D16" s="1290">
        <v>309363.567698</v>
      </c>
      <c r="E16" s="1290">
        <v>207530.6115</v>
      </c>
      <c r="F16" s="1290">
        <v>221475.65830000001</v>
      </c>
      <c r="G16" s="1295" t="s">
        <v>898</v>
      </c>
    </row>
    <row r="17" spans="1:7" s="237" customFormat="1" ht="19.7" customHeight="1">
      <c r="A17" s="1286" t="s">
        <v>106</v>
      </c>
      <c r="B17" s="1287">
        <v>576815.64599768003</v>
      </c>
      <c r="C17" s="1287">
        <v>439783.11410785001</v>
      </c>
      <c r="D17" s="1287">
        <v>474312.87323118001</v>
      </c>
      <c r="E17" s="1287">
        <v>322933.26300213998</v>
      </c>
      <c r="F17" s="1287">
        <v>366666.55986376997</v>
      </c>
      <c r="G17" s="1288" t="s">
        <v>467</v>
      </c>
    </row>
    <row r="18" spans="1:7" s="237" customFormat="1" ht="28.7" customHeight="1">
      <c r="A18" s="1296" t="s">
        <v>899</v>
      </c>
      <c r="B18" s="1297">
        <v>23579.257311919999</v>
      </c>
      <c r="C18" s="1293">
        <v>18081.748330530001</v>
      </c>
      <c r="D18" s="1293">
        <v>28901.503762569999</v>
      </c>
      <c r="E18" s="1293">
        <v>18501.751492750001</v>
      </c>
      <c r="F18" s="1293">
        <v>21882.94215345</v>
      </c>
      <c r="G18" s="1294" t="s">
        <v>132</v>
      </c>
    </row>
    <row r="19" spans="1:7" s="237" customFormat="1" ht="19.149999999999999" customHeight="1">
      <c r="A19" s="1296" t="s">
        <v>87</v>
      </c>
      <c r="B19" s="1297">
        <v>1494.48679778</v>
      </c>
      <c r="C19" s="1293">
        <v>1524.8653827999999</v>
      </c>
      <c r="D19" s="1293">
        <v>2283.3219193300001</v>
      </c>
      <c r="E19" s="1293">
        <v>1374.4896231</v>
      </c>
      <c r="F19" s="1293">
        <v>1813.8249040400001</v>
      </c>
      <c r="G19" s="1294" t="s">
        <v>41</v>
      </c>
    </row>
    <row r="20" spans="1:7" s="237" customFormat="1" ht="59.1" customHeight="1">
      <c r="A20" s="1296" t="s">
        <v>900</v>
      </c>
      <c r="B20" s="1297">
        <v>14882.335887249999</v>
      </c>
      <c r="C20" s="1293">
        <v>13063.708342579999</v>
      </c>
      <c r="D20" s="1293">
        <v>12140.889616689999</v>
      </c>
      <c r="E20" s="1293">
        <v>8010.6664388999998</v>
      </c>
      <c r="F20" s="1293">
        <v>9574.4425637599998</v>
      </c>
      <c r="G20" s="1294" t="s">
        <v>270</v>
      </c>
    </row>
    <row r="21" spans="1:7" s="237" customFormat="1" ht="19.149999999999999" customHeight="1">
      <c r="A21" s="1296" t="s">
        <v>38</v>
      </c>
      <c r="B21" s="1297">
        <v>211817.27121599999</v>
      </c>
      <c r="C21" s="1293">
        <v>140322.35563494</v>
      </c>
      <c r="D21" s="1293">
        <v>169324.94112452</v>
      </c>
      <c r="E21" s="1293">
        <v>117202.46840198</v>
      </c>
      <c r="F21" s="1293">
        <v>142276.6209449</v>
      </c>
      <c r="G21" s="1294" t="s">
        <v>39</v>
      </c>
    </row>
    <row r="22" spans="1:7" s="237" customFormat="1" ht="19.149999999999999" customHeight="1">
      <c r="A22" s="1296" t="s">
        <v>291</v>
      </c>
      <c r="B22" s="1297">
        <v>24169.079228660001</v>
      </c>
      <c r="C22" s="1293">
        <v>25223.319621160001</v>
      </c>
      <c r="D22" s="1293">
        <v>24622.293888110002</v>
      </c>
      <c r="E22" s="1293">
        <v>16565.525820179999</v>
      </c>
      <c r="F22" s="1293">
        <v>15087.533199269999</v>
      </c>
      <c r="G22" s="1294" t="s">
        <v>292</v>
      </c>
    </row>
    <row r="23" spans="1:7" s="237" customFormat="1" ht="38.85" customHeight="1">
      <c r="A23" s="1296" t="s">
        <v>901</v>
      </c>
      <c r="B23" s="1297">
        <v>33135.058653209999</v>
      </c>
      <c r="C23" s="1293">
        <v>21191.757683529999</v>
      </c>
      <c r="D23" s="1293">
        <v>26641.53840686</v>
      </c>
      <c r="E23" s="1293">
        <v>17921.845324639999</v>
      </c>
      <c r="F23" s="1293">
        <v>21471.337098929998</v>
      </c>
      <c r="G23" s="1294" t="s">
        <v>25</v>
      </c>
    </row>
    <row r="24" spans="1:7" s="237" customFormat="1" ht="38.85" customHeight="1">
      <c r="A24" s="1296" t="s">
        <v>55</v>
      </c>
      <c r="B24" s="1297">
        <v>98308.741472730006</v>
      </c>
      <c r="C24" s="1293">
        <v>55337.778232780001</v>
      </c>
      <c r="D24" s="1293">
        <v>78618.877516809996</v>
      </c>
      <c r="E24" s="1293">
        <v>50150.858495189997</v>
      </c>
      <c r="F24" s="1293">
        <v>52623.630025949999</v>
      </c>
      <c r="G24" s="1294" t="s">
        <v>440</v>
      </c>
    </row>
    <row r="25" spans="1:7" s="237" customFormat="1" ht="49.15" customHeight="1">
      <c r="A25" s="1296" t="s">
        <v>387</v>
      </c>
      <c r="B25" s="1297">
        <v>31045.705035999999</v>
      </c>
      <c r="C25" s="1293">
        <v>20079.518289740001</v>
      </c>
      <c r="D25" s="1293">
        <v>21535.17807283</v>
      </c>
      <c r="E25" s="1293">
        <v>15168.41181555</v>
      </c>
      <c r="F25" s="1293">
        <v>18857.26356223</v>
      </c>
      <c r="G25" s="1294" t="s">
        <v>446</v>
      </c>
    </row>
    <row r="26" spans="1:7" s="237" customFormat="1" ht="38.85" customHeight="1">
      <c r="A26" s="1296" t="s">
        <v>902</v>
      </c>
      <c r="B26" s="1297">
        <v>2656.8051541099999</v>
      </c>
      <c r="C26" s="1293">
        <v>984.72429575000001</v>
      </c>
      <c r="D26" s="1293">
        <v>2178.6664860000001</v>
      </c>
      <c r="E26" s="1293">
        <v>1291.40651</v>
      </c>
      <c r="F26" s="1293">
        <v>6834.6268989700002</v>
      </c>
      <c r="G26" s="1294" t="s">
        <v>336</v>
      </c>
    </row>
    <row r="27" spans="1:7" s="237" customFormat="1" ht="89.1" customHeight="1">
      <c r="A27" s="1296" t="s">
        <v>610</v>
      </c>
      <c r="B27" s="1297">
        <v>42407.547062149999</v>
      </c>
      <c r="C27" s="1293">
        <v>50600.729568969997</v>
      </c>
      <c r="D27" s="1293">
        <v>41408.764375519997</v>
      </c>
      <c r="E27" s="1293">
        <v>28473.410568390002</v>
      </c>
      <c r="F27" s="1293">
        <v>29383.75822489</v>
      </c>
      <c r="G27" s="1294" t="s">
        <v>903</v>
      </c>
    </row>
    <row r="28" spans="1:7" s="237" customFormat="1" ht="59.1" customHeight="1">
      <c r="A28" s="1296" t="s">
        <v>904</v>
      </c>
      <c r="B28" s="1297">
        <v>1213.7901036400001</v>
      </c>
      <c r="C28" s="1293">
        <v>1265.96252701</v>
      </c>
      <c r="D28" s="1293">
        <v>3339.9955726799999</v>
      </c>
      <c r="E28" s="1293">
        <v>1197.2172946200001</v>
      </c>
      <c r="F28" s="1293">
        <v>2491.7561793</v>
      </c>
      <c r="G28" s="1294" t="s">
        <v>905</v>
      </c>
    </row>
    <row r="29" spans="1:7" s="237" customFormat="1" ht="28.7" customHeight="1">
      <c r="A29" s="1296" t="s">
        <v>217</v>
      </c>
      <c r="B29" s="1297">
        <v>43594.214717570001</v>
      </c>
      <c r="C29" s="1293">
        <v>45903.1376724</v>
      </c>
      <c r="D29" s="1293">
        <v>44325.643909730003</v>
      </c>
      <c r="E29" s="1293">
        <v>33895.007453650003</v>
      </c>
      <c r="F29" s="1293">
        <v>34554.924463880001</v>
      </c>
      <c r="G29" s="1294" t="s">
        <v>906</v>
      </c>
    </row>
    <row r="30" spans="1:7" s="237" customFormat="1" ht="19.149999999999999" customHeight="1">
      <c r="A30" s="1296" t="s">
        <v>543</v>
      </c>
      <c r="B30" s="1297">
        <v>29650.518512229999</v>
      </c>
      <c r="C30" s="1293">
        <v>13199.90569539</v>
      </c>
      <c r="D30" s="1293">
        <v>14678.33678865</v>
      </c>
      <c r="E30" s="1293">
        <v>10208.39813874</v>
      </c>
      <c r="F30" s="1293">
        <v>7779.9702935699997</v>
      </c>
      <c r="G30" s="1294" t="s">
        <v>907</v>
      </c>
    </row>
    <row r="31" spans="1:7" s="237" customFormat="1" ht="28.7" customHeight="1">
      <c r="A31" s="1296" t="s">
        <v>908</v>
      </c>
      <c r="B31" s="1297">
        <v>3744.7665742999998</v>
      </c>
      <c r="C31" s="1293">
        <v>2145.2245302699998</v>
      </c>
      <c r="D31" s="1293">
        <v>2473.2619948800002</v>
      </c>
      <c r="E31" s="1293">
        <v>1779.3270284499999</v>
      </c>
      <c r="F31" s="1293">
        <v>1525.9771386299999</v>
      </c>
      <c r="G31" s="1294" t="s">
        <v>909</v>
      </c>
    </row>
    <row r="32" spans="1:7" s="237" customFormat="1" ht="19.149999999999999" customHeight="1">
      <c r="A32" s="1296" t="s">
        <v>502</v>
      </c>
      <c r="B32" s="1297">
        <v>15116.068270129999</v>
      </c>
      <c r="C32" s="1293">
        <v>30858.3783</v>
      </c>
      <c r="D32" s="1293">
        <v>1839.6597959999999</v>
      </c>
      <c r="E32" s="1293">
        <v>1192.4785959999999</v>
      </c>
      <c r="F32" s="1293">
        <v>507.95221199999997</v>
      </c>
      <c r="G32" s="1294" t="s">
        <v>910</v>
      </c>
    </row>
    <row r="33" spans="1:7" s="237" customFormat="1" ht="39.4" customHeight="1">
      <c r="A33" s="1286" t="s">
        <v>605</v>
      </c>
      <c r="B33" s="1287">
        <v>3650.8258850299999</v>
      </c>
      <c r="C33" s="1287">
        <v>-1392.64327</v>
      </c>
      <c r="D33" s="1287">
        <v>11145.97036546</v>
      </c>
      <c r="E33" s="1287">
        <v>2273.2663696999998</v>
      </c>
      <c r="F33" s="1287">
        <v>426.35051927000001</v>
      </c>
      <c r="G33" s="1288" t="s">
        <v>539</v>
      </c>
    </row>
    <row r="34" spans="1:7" s="237" customFormat="1" ht="19.149999999999999" customHeight="1">
      <c r="A34" s="1295" t="s">
        <v>911</v>
      </c>
      <c r="B34" s="1290">
        <v>7695.2129109999996</v>
      </c>
      <c r="C34" s="1290">
        <v>2215.8719999999998</v>
      </c>
      <c r="D34" s="1290">
        <v>13359.550089</v>
      </c>
      <c r="E34" s="1290">
        <v>3069.2669999999998</v>
      </c>
      <c r="F34" s="1290">
        <v>3315.828</v>
      </c>
      <c r="G34" s="1295" t="s">
        <v>912</v>
      </c>
    </row>
    <row r="35" spans="1:7" s="237" customFormat="1" ht="28.7" customHeight="1">
      <c r="A35" s="1295" t="s">
        <v>913</v>
      </c>
      <c r="B35" s="1290">
        <v>4044.3870259700002</v>
      </c>
      <c r="C35" s="1290">
        <v>3608.5152699999999</v>
      </c>
      <c r="D35" s="1290">
        <v>2213.57972354</v>
      </c>
      <c r="E35" s="1290">
        <v>796.00063030000001</v>
      </c>
      <c r="F35" s="1290">
        <v>2889.47748073</v>
      </c>
      <c r="G35" s="1295" t="s">
        <v>914</v>
      </c>
    </row>
    <row r="36" spans="1:7" s="237" customFormat="1" ht="59.65" customHeight="1">
      <c r="A36" s="1286" t="s">
        <v>2083</v>
      </c>
      <c r="B36" s="1287">
        <v>7108.3736828399997</v>
      </c>
      <c r="C36" s="1287">
        <v>5814.6005587</v>
      </c>
      <c r="D36" s="1287">
        <v>6959.2317039999998</v>
      </c>
      <c r="E36" s="1287">
        <v>5612.4627049999999</v>
      </c>
      <c r="F36" s="1287">
        <v>6522.6066528900001</v>
      </c>
      <c r="G36" s="1288" t="s">
        <v>604</v>
      </c>
    </row>
    <row r="37" spans="1:7" s="237" customFormat="1" ht="28.7" customHeight="1">
      <c r="A37" s="1295" t="s">
        <v>917</v>
      </c>
      <c r="B37" s="1290">
        <v>7193.2108040000003</v>
      </c>
      <c r="C37" s="1290">
        <v>5929.2740000000003</v>
      </c>
      <c r="D37" s="1290">
        <v>7251.1522500000001</v>
      </c>
      <c r="E37" s="1290">
        <v>5893.09375</v>
      </c>
      <c r="F37" s="1290">
        <v>6650.9110970000002</v>
      </c>
      <c r="G37" s="1295" t="s">
        <v>918</v>
      </c>
    </row>
    <row r="38" spans="1:7" s="237" customFormat="1" ht="38.85" customHeight="1">
      <c r="A38" s="1295" t="s">
        <v>915</v>
      </c>
      <c r="B38" s="1290">
        <v>84.837121159999995</v>
      </c>
      <c r="C38" s="1290">
        <v>114.67344129999999</v>
      </c>
      <c r="D38" s="1290">
        <v>291.920546</v>
      </c>
      <c r="E38" s="1290">
        <v>280.63104499999997</v>
      </c>
      <c r="F38" s="1290">
        <v>128.30444410999999</v>
      </c>
      <c r="G38" s="1295" t="s">
        <v>916</v>
      </c>
    </row>
    <row r="39" spans="1:7" s="237" customFormat="1" ht="39.4" customHeight="1">
      <c r="A39" s="1286" t="s">
        <v>2084</v>
      </c>
      <c r="B39" s="1287">
        <v>-57.659376770000001</v>
      </c>
      <c r="C39" s="1287">
        <v>118542.26599016</v>
      </c>
      <c r="D39" s="1287">
        <v>-6543.5715973599999</v>
      </c>
      <c r="E39" s="1287">
        <v>5279.9943218199996</v>
      </c>
      <c r="F39" s="1287">
        <v>6144.0895369700002</v>
      </c>
      <c r="G39" s="1288" t="s">
        <v>606</v>
      </c>
    </row>
    <row r="40" spans="1:7" s="237" customFormat="1" ht="2.1" customHeight="1">
      <c r="A40" s="1283"/>
      <c r="B40" s="1283"/>
      <c r="C40" s="1283"/>
      <c r="D40" s="1283"/>
      <c r="E40" s="1283"/>
      <c r="F40" s="1283"/>
      <c r="G40" s="1283"/>
    </row>
    <row r="41" spans="1:7" s="237" customFormat="1" ht="68.849999999999994" customHeight="1">
      <c r="A41" s="1286" t="s">
        <v>2186</v>
      </c>
      <c r="B41" s="1287">
        <v>57.659376770000001</v>
      </c>
      <c r="C41" s="1287">
        <v>-118542.26599016</v>
      </c>
      <c r="D41" s="1287">
        <v>-6543.5715973599999</v>
      </c>
      <c r="E41" s="1287">
        <v>-5279.9943218199996</v>
      </c>
      <c r="F41" s="1287">
        <v>-6144.0895369700002</v>
      </c>
      <c r="G41" s="1288" t="s">
        <v>2187</v>
      </c>
    </row>
    <row r="42" spans="1:7" s="237" customFormat="1" ht="19.149999999999999" customHeight="1">
      <c r="A42" s="1298" t="s">
        <v>465</v>
      </c>
      <c r="B42" s="1299">
        <v>6707.8042992199998</v>
      </c>
      <c r="C42" s="1299">
        <v>-1422147.7615428499</v>
      </c>
      <c r="D42" s="1299">
        <v>-63401.590176819998</v>
      </c>
      <c r="E42" s="1299">
        <v>-137377.38211584001</v>
      </c>
      <c r="F42" s="1299">
        <v>-6144.0895369700002</v>
      </c>
      <c r="G42" s="1300" t="s">
        <v>919</v>
      </c>
    </row>
    <row r="43" spans="1:7" s="237" customFormat="1" ht="19.149999999999999" customHeight="1">
      <c r="A43" s="1291" t="s">
        <v>920</v>
      </c>
      <c r="B43" s="1293">
        <v>23789.723000000002</v>
      </c>
      <c r="C43" s="1293">
        <v>-1408860.5090574799</v>
      </c>
      <c r="D43" s="1293">
        <v>-54752.566844560002</v>
      </c>
      <c r="E43" s="1293">
        <v>-132827.38222984</v>
      </c>
      <c r="F43" s="1293">
        <v>10886.08533503</v>
      </c>
      <c r="G43" s="1301" t="s">
        <v>921</v>
      </c>
    </row>
    <row r="44" spans="1:7" s="237" customFormat="1" ht="19.7" customHeight="1">
      <c r="A44" s="1291" t="s">
        <v>922</v>
      </c>
      <c r="B44" s="1293">
        <v>17081.918700779999</v>
      </c>
      <c r="C44" s="1293">
        <v>13287.25248537</v>
      </c>
      <c r="D44" s="1293">
        <v>8649.0233322599997</v>
      </c>
      <c r="E44" s="1293">
        <v>4549.9998859999996</v>
      </c>
      <c r="F44" s="1293">
        <v>17030.174872</v>
      </c>
      <c r="G44" s="1294" t="s">
        <v>923</v>
      </c>
    </row>
    <row r="45" spans="1:7" s="237" customFormat="1" ht="19.7" customHeight="1">
      <c r="A45" s="1298" t="s">
        <v>224</v>
      </c>
      <c r="B45" s="1302" t="s">
        <v>489</v>
      </c>
      <c r="C45" s="1302" t="s">
        <v>489</v>
      </c>
      <c r="D45" s="1302" t="s">
        <v>489</v>
      </c>
      <c r="E45" s="1302" t="s">
        <v>489</v>
      </c>
      <c r="F45" s="1302" t="s">
        <v>489</v>
      </c>
      <c r="G45" s="1300" t="s">
        <v>924</v>
      </c>
    </row>
    <row r="46" spans="1:7" s="237" customFormat="1" ht="19.149999999999999" customHeight="1">
      <c r="A46" s="1291" t="s">
        <v>920</v>
      </c>
      <c r="B46" s="1303" t="s">
        <v>489</v>
      </c>
      <c r="C46" s="1303" t="s">
        <v>489</v>
      </c>
      <c r="D46" s="1303" t="s">
        <v>489</v>
      </c>
      <c r="E46" s="1303" t="s">
        <v>489</v>
      </c>
      <c r="F46" s="1303" t="s">
        <v>489</v>
      </c>
      <c r="G46" s="1294" t="s">
        <v>921</v>
      </c>
    </row>
    <row r="47" spans="1:7" s="237" customFormat="1" ht="19.7" customHeight="1">
      <c r="A47" s="1304" t="s">
        <v>922</v>
      </c>
      <c r="B47" s="1305" t="s">
        <v>489</v>
      </c>
      <c r="C47" s="1306" t="s">
        <v>489</v>
      </c>
      <c r="D47" s="1306" t="s">
        <v>489</v>
      </c>
      <c r="E47" s="1306" t="s">
        <v>489</v>
      </c>
      <c r="F47" s="1306" t="s">
        <v>489</v>
      </c>
      <c r="G47" s="1307" t="s">
        <v>923</v>
      </c>
    </row>
    <row r="48" spans="1:7" s="237" customFormat="1" ht="28.7" customHeight="1">
      <c r="A48" s="1283"/>
      <c r="B48" s="1283"/>
      <c r="C48" s="1283"/>
      <c r="D48" s="1283"/>
      <c r="E48" s="1283"/>
      <c r="F48" s="1283"/>
      <c r="G48" s="1283"/>
    </row>
  </sheetData>
  <customSheetViews>
    <customSheetView guid="{CEB12AB2-2B7C-47EA-8993-91B31C172525}" scale="85" showPageBreaks="1" printArea="1" view="pageBreakPreview">
      <selection activeCell="I16" sqref="I16"/>
      <pageMargins left="0.27" right="0.17" top="0.18" bottom="0.41" header="0.18" footer="0.41"/>
      <pageSetup paperSize="9" scale="73" orientation="portrait" r:id="rId1"/>
      <headerFooter alignWithMargins="0"/>
    </customSheetView>
    <customSheetView guid="{69687417-BF2D-41EA-9F0C-3ABCA36AC0DF}" scale="85" showPageBreaks="1" printArea="1" view="pageBreakPreview">
      <selection activeCell="I16" sqref="I16"/>
      <pageMargins left="0.27" right="0.17" top="0.18" bottom="0.41" header="0.18" footer="0.41"/>
      <pageSetup paperSize="9" scale="73" orientation="portrait" r:id="rId2"/>
      <headerFooter alignWithMargins="0"/>
    </customSheetView>
  </customSheetViews>
  <mergeCells count="14">
    <mergeCell ref="A1:D1"/>
    <mergeCell ref="A2:D2"/>
    <mergeCell ref="A3:D3"/>
    <mergeCell ref="E1:G1"/>
    <mergeCell ref="E2:G2"/>
    <mergeCell ref="E3:G3"/>
    <mergeCell ref="A4:D4"/>
    <mergeCell ref="A5:A6"/>
    <mergeCell ref="B5:B6"/>
    <mergeCell ref="C5:C6"/>
    <mergeCell ref="D5:E5"/>
    <mergeCell ref="E4:G4"/>
    <mergeCell ref="F5:F6"/>
    <mergeCell ref="G5:G6"/>
  </mergeCells>
  <phoneticPr fontId="26" type="noConversion"/>
  <pageMargins left="0.27" right="0.17" top="0.18" bottom="0.41" header="0.18" footer="0.41"/>
  <pageSetup paperSize="9" scale="73" orientation="portrait" r:id="rId3"/>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EEB9"/>
  </sheetPr>
  <dimension ref="A1:G48"/>
  <sheetViews>
    <sheetView zoomScaleNormal="100" zoomScaleSheetLayoutView="81"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1994</v>
      </c>
      <c r="B1" s="1518"/>
      <c r="C1" s="1518"/>
      <c r="D1" s="1518"/>
      <c r="E1" s="1522" t="s">
        <v>1995</v>
      </c>
      <c r="F1" s="1522"/>
      <c r="G1" s="1522"/>
    </row>
    <row r="2" spans="1:7" s="237" customFormat="1" ht="19.149999999999999" customHeight="1">
      <c r="A2" s="1519" t="s">
        <v>928</v>
      </c>
      <c r="B2" s="1519"/>
      <c r="C2" s="1519"/>
      <c r="D2" s="1519"/>
      <c r="E2" s="1523" t="s">
        <v>889</v>
      </c>
      <c r="F2" s="1523"/>
      <c r="G2" s="1523"/>
    </row>
    <row r="3" spans="1:7" s="237" customFormat="1" ht="19.149999999999999" customHeight="1">
      <c r="A3" s="1519" t="s">
        <v>890</v>
      </c>
      <c r="B3" s="1519"/>
      <c r="C3" s="1519"/>
      <c r="D3" s="1519"/>
      <c r="E3" s="1523" t="s">
        <v>1747</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259" t="s">
        <v>1729</v>
      </c>
      <c r="E6" s="1259" t="s">
        <v>3421</v>
      </c>
      <c r="F6" s="1549"/>
      <c r="G6" s="1549"/>
    </row>
    <row r="7" spans="1:7" s="237" customFormat="1" ht="20.25" customHeight="1">
      <c r="A7" s="1260" t="s">
        <v>507</v>
      </c>
      <c r="B7" s="1260" t="s">
        <v>185</v>
      </c>
      <c r="C7" s="1260" t="s">
        <v>271</v>
      </c>
      <c r="D7" s="1260" t="s">
        <v>459</v>
      </c>
      <c r="E7" s="1260" t="s">
        <v>672</v>
      </c>
      <c r="F7" s="1260" t="s">
        <v>486</v>
      </c>
      <c r="G7" s="1260" t="s">
        <v>673</v>
      </c>
    </row>
    <row r="8" spans="1:7" s="237" customFormat="1" ht="19.149999999999999" customHeight="1">
      <c r="A8" s="1261" t="s">
        <v>405</v>
      </c>
      <c r="B8" s="1262">
        <v>464910.90065241</v>
      </c>
      <c r="C8" s="1262">
        <v>557710.34904783999</v>
      </c>
      <c r="D8" s="1262">
        <v>647650.24974067998</v>
      </c>
      <c r="E8" s="1262">
        <v>427355.61830735998</v>
      </c>
      <c r="F8" s="1262">
        <v>503262.36706766998</v>
      </c>
      <c r="G8" s="1263" t="s">
        <v>406</v>
      </c>
    </row>
    <row r="9" spans="1:7" s="237" customFormat="1" ht="38.85" customHeight="1">
      <c r="A9" s="1264" t="s">
        <v>891</v>
      </c>
      <c r="B9" s="1265">
        <v>81807.581438449997</v>
      </c>
      <c r="C9" s="1265">
        <v>101009.00593437999</v>
      </c>
      <c r="D9" s="1265">
        <v>128310.79036598001</v>
      </c>
      <c r="E9" s="1265">
        <v>94580.716239970003</v>
      </c>
      <c r="F9" s="1265">
        <v>112878.7680505</v>
      </c>
      <c r="G9" s="1264" t="s">
        <v>892</v>
      </c>
    </row>
    <row r="10" spans="1:7" s="237" customFormat="1" ht="28.7" customHeight="1">
      <c r="A10" s="1266" t="s">
        <v>1153</v>
      </c>
      <c r="B10" s="1267">
        <v>8370.8430160000007</v>
      </c>
      <c r="C10" s="1268">
        <v>10857.683582240001</v>
      </c>
      <c r="D10" s="1268">
        <v>11965.331883729999</v>
      </c>
      <c r="E10" s="1268">
        <v>7857.8309721400001</v>
      </c>
      <c r="F10" s="1268">
        <v>11195.012883990001</v>
      </c>
      <c r="G10" s="1269" t="s">
        <v>601</v>
      </c>
    </row>
    <row r="11" spans="1:7" s="237" customFormat="1" ht="28.7" customHeight="1">
      <c r="A11" s="1266" t="s">
        <v>893</v>
      </c>
      <c r="B11" s="1267">
        <v>27158.465521360002</v>
      </c>
      <c r="C11" s="1268">
        <v>35472.601507810003</v>
      </c>
      <c r="D11" s="1268">
        <v>46482.259868890003</v>
      </c>
      <c r="E11" s="1268">
        <v>34008.583106409998</v>
      </c>
      <c r="F11" s="1268">
        <v>44395.958180829999</v>
      </c>
      <c r="G11" s="1269" t="s">
        <v>602</v>
      </c>
    </row>
    <row r="12" spans="1:7" s="237" customFormat="1" ht="19.149999999999999" customHeight="1">
      <c r="A12" s="1266" t="s">
        <v>894</v>
      </c>
      <c r="B12" s="1267">
        <v>21755.115510809999</v>
      </c>
      <c r="C12" s="1268">
        <v>26573.441207619999</v>
      </c>
      <c r="D12" s="1268">
        <v>33811.337254439997</v>
      </c>
      <c r="E12" s="1268">
        <v>24361.421319599998</v>
      </c>
      <c r="F12" s="1268">
        <v>29252.78239479</v>
      </c>
      <c r="G12" s="1269" t="s">
        <v>571</v>
      </c>
    </row>
    <row r="13" spans="1:7" s="237" customFormat="1" ht="19.149999999999999" customHeight="1">
      <c r="A13" s="1266" t="s">
        <v>895</v>
      </c>
      <c r="B13" s="1267">
        <v>713.39756545</v>
      </c>
      <c r="C13" s="1268">
        <v>3767.0016393000001</v>
      </c>
      <c r="D13" s="1268">
        <v>3309.49737005</v>
      </c>
      <c r="E13" s="1268">
        <v>2591.0538503500002</v>
      </c>
      <c r="F13" s="1268">
        <v>2574.08140159</v>
      </c>
      <c r="G13" s="1269" t="s">
        <v>560</v>
      </c>
    </row>
    <row r="14" spans="1:7" s="237" customFormat="1" ht="28.7" customHeight="1">
      <c r="A14" s="1270" t="s">
        <v>896</v>
      </c>
      <c r="B14" s="1265">
        <v>3701.57498179</v>
      </c>
      <c r="C14" s="1265">
        <v>6391.2890467999996</v>
      </c>
      <c r="D14" s="1265">
        <v>11502.798596369999</v>
      </c>
      <c r="E14" s="1265">
        <v>7140.9723141300001</v>
      </c>
      <c r="F14" s="1265">
        <v>11581.299582920001</v>
      </c>
      <c r="G14" s="1270" t="s">
        <v>11</v>
      </c>
    </row>
    <row r="15" spans="1:7" s="237" customFormat="1" ht="38.85" customHeight="1">
      <c r="A15" s="1270" t="s">
        <v>897</v>
      </c>
      <c r="B15" s="1265">
        <v>11142.824589170001</v>
      </c>
      <c r="C15" s="1265">
        <v>11956.831742660001</v>
      </c>
      <c r="D15" s="1265">
        <v>10922.82388733</v>
      </c>
      <c r="E15" s="1265">
        <v>4058.08515326</v>
      </c>
      <c r="F15" s="1265">
        <v>8567.9724342499994</v>
      </c>
      <c r="G15" s="1270" t="s">
        <v>480</v>
      </c>
    </row>
    <row r="16" spans="1:7" s="237" customFormat="1" ht="28.7" customHeight="1">
      <c r="A16" s="1270" t="s">
        <v>360</v>
      </c>
      <c r="B16" s="1265">
        <v>368258.919643</v>
      </c>
      <c r="C16" s="1265">
        <v>438353.22232399997</v>
      </c>
      <c r="D16" s="1265">
        <v>496913.83689099998</v>
      </c>
      <c r="E16" s="1265">
        <v>321575.84460000001</v>
      </c>
      <c r="F16" s="1265">
        <v>370234.32699999999</v>
      </c>
      <c r="G16" s="1270" t="s">
        <v>898</v>
      </c>
    </row>
    <row r="17" spans="1:7" s="237" customFormat="1" ht="19.7" customHeight="1">
      <c r="A17" s="1261" t="s">
        <v>106</v>
      </c>
      <c r="B17" s="1262">
        <v>470326.09135871002</v>
      </c>
      <c r="C17" s="1262">
        <v>557540.97555522004</v>
      </c>
      <c r="D17" s="1262">
        <v>630861.76741252001</v>
      </c>
      <c r="E17" s="1262">
        <v>407172.88342443999</v>
      </c>
      <c r="F17" s="1262">
        <v>486151.50704065</v>
      </c>
      <c r="G17" s="1263" t="s">
        <v>467</v>
      </c>
    </row>
    <row r="18" spans="1:7" s="237" customFormat="1" ht="28.7" customHeight="1">
      <c r="A18" s="1271" t="s">
        <v>899</v>
      </c>
      <c r="B18" s="1272">
        <v>14630.76935058</v>
      </c>
      <c r="C18" s="1268">
        <v>19965.485719429998</v>
      </c>
      <c r="D18" s="1268">
        <v>27013.525616390001</v>
      </c>
      <c r="E18" s="1268">
        <v>18169.96544313</v>
      </c>
      <c r="F18" s="1268">
        <v>19356.2681839</v>
      </c>
      <c r="G18" s="1269" t="s">
        <v>132</v>
      </c>
    </row>
    <row r="19" spans="1:7" s="237" customFormat="1" ht="19.149999999999999" customHeight="1">
      <c r="A19" s="1271" t="s">
        <v>87</v>
      </c>
      <c r="B19" s="1272">
        <v>831.58353500999999</v>
      </c>
      <c r="C19" s="1268">
        <v>1238.2557842399999</v>
      </c>
      <c r="D19" s="1268">
        <v>1863.5947106900001</v>
      </c>
      <c r="E19" s="1268">
        <v>1234.8342356200001</v>
      </c>
      <c r="F19" s="1268">
        <v>1185.91995804</v>
      </c>
      <c r="G19" s="1269" t="s">
        <v>41</v>
      </c>
    </row>
    <row r="20" spans="1:7" s="237" customFormat="1" ht="59.1" customHeight="1">
      <c r="A20" s="1271" t="s">
        <v>900</v>
      </c>
      <c r="B20" s="1272">
        <v>12273.477923979999</v>
      </c>
      <c r="C20" s="1268">
        <v>20585.2179144</v>
      </c>
      <c r="D20" s="1268">
        <v>20235.732503809999</v>
      </c>
      <c r="E20" s="1268">
        <v>11558.99058612</v>
      </c>
      <c r="F20" s="1268">
        <v>11532.448266720001</v>
      </c>
      <c r="G20" s="1269" t="s">
        <v>270</v>
      </c>
    </row>
    <row r="21" spans="1:7" s="237" customFormat="1" ht="19.149999999999999" customHeight="1">
      <c r="A21" s="1271" t="s">
        <v>38</v>
      </c>
      <c r="B21" s="1272">
        <v>230380.53586656001</v>
      </c>
      <c r="C21" s="1268">
        <v>253507.61878605999</v>
      </c>
      <c r="D21" s="1268">
        <v>307399.56347160001</v>
      </c>
      <c r="E21" s="1268">
        <v>216130.13387563999</v>
      </c>
      <c r="F21" s="1268">
        <v>245576.57288038</v>
      </c>
      <c r="G21" s="1269" t="s">
        <v>39</v>
      </c>
    </row>
    <row r="22" spans="1:7" s="237" customFormat="1" ht="19.149999999999999" customHeight="1">
      <c r="A22" s="1271" t="s">
        <v>291</v>
      </c>
      <c r="B22" s="1272">
        <v>21998.598262700001</v>
      </c>
      <c r="C22" s="1268">
        <v>16581.317452589999</v>
      </c>
      <c r="D22" s="1268">
        <v>14327.33748993</v>
      </c>
      <c r="E22" s="1268">
        <v>7318.8759672799997</v>
      </c>
      <c r="F22" s="1268">
        <v>8706.5488841700007</v>
      </c>
      <c r="G22" s="1269" t="s">
        <v>292</v>
      </c>
    </row>
    <row r="23" spans="1:7" s="237" customFormat="1" ht="38.85" customHeight="1">
      <c r="A23" s="1271" t="s">
        <v>901</v>
      </c>
      <c r="B23" s="1272">
        <v>26157.589594199999</v>
      </c>
      <c r="C23" s="1268">
        <v>31602.797790050001</v>
      </c>
      <c r="D23" s="1268">
        <v>38262.425474709999</v>
      </c>
      <c r="E23" s="1268">
        <v>25154.96417675</v>
      </c>
      <c r="F23" s="1268">
        <v>29571.470113790001</v>
      </c>
      <c r="G23" s="1269" t="s">
        <v>25</v>
      </c>
    </row>
    <row r="24" spans="1:7" s="237" customFormat="1" ht="38.85" customHeight="1">
      <c r="A24" s="1271" t="s">
        <v>55</v>
      </c>
      <c r="B24" s="1272">
        <v>57761.525320890003</v>
      </c>
      <c r="C24" s="1268">
        <v>69252.225746700002</v>
      </c>
      <c r="D24" s="1268">
        <v>73878.704657110007</v>
      </c>
      <c r="E24" s="1268">
        <v>37396.841772369997</v>
      </c>
      <c r="F24" s="1268">
        <v>62329.331890920002</v>
      </c>
      <c r="G24" s="1269" t="s">
        <v>440</v>
      </c>
    </row>
    <row r="25" spans="1:7" s="237" customFormat="1" ht="49.15" customHeight="1">
      <c r="A25" s="1271" t="s">
        <v>387</v>
      </c>
      <c r="B25" s="1272">
        <v>18262.12262179</v>
      </c>
      <c r="C25" s="1268">
        <v>20273.036187350001</v>
      </c>
      <c r="D25" s="1268">
        <v>27012.306954309999</v>
      </c>
      <c r="E25" s="1268">
        <v>19507.229714379999</v>
      </c>
      <c r="F25" s="1268">
        <v>23700.14342955</v>
      </c>
      <c r="G25" s="1269" t="s">
        <v>446</v>
      </c>
    </row>
    <row r="26" spans="1:7" s="237" customFormat="1" ht="38.85" customHeight="1">
      <c r="A26" s="1271" t="s">
        <v>902</v>
      </c>
      <c r="B26" s="1272">
        <v>10087.20588421</v>
      </c>
      <c r="C26" s="1268">
        <v>6228.8818945499997</v>
      </c>
      <c r="D26" s="1268">
        <v>11856.845132910001</v>
      </c>
      <c r="E26" s="1268">
        <v>4256.3538320099997</v>
      </c>
      <c r="F26" s="1268">
        <v>7603.3572036699998</v>
      </c>
      <c r="G26" s="1269" t="s">
        <v>336</v>
      </c>
    </row>
    <row r="27" spans="1:7" s="237" customFormat="1" ht="89.1" customHeight="1">
      <c r="A27" s="1271" t="s">
        <v>610</v>
      </c>
      <c r="B27" s="1272">
        <v>28367.683278429999</v>
      </c>
      <c r="C27" s="1268">
        <v>43784.681369639999</v>
      </c>
      <c r="D27" s="1268">
        <v>53394.154556480004</v>
      </c>
      <c r="E27" s="1268">
        <v>30099.005744099999</v>
      </c>
      <c r="F27" s="1268">
        <v>32554.076529490001</v>
      </c>
      <c r="G27" s="1269" t="s">
        <v>903</v>
      </c>
    </row>
    <row r="28" spans="1:7" s="237" customFormat="1" ht="59.1" customHeight="1">
      <c r="A28" s="1271" t="s">
        <v>904</v>
      </c>
      <c r="B28" s="1272">
        <v>3421.85408134</v>
      </c>
      <c r="C28" s="1268">
        <v>24909.66073326</v>
      </c>
      <c r="D28" s="1268">
        <v>4737.6124399800001</v>
      </c>
      <c r="E28" s="1268">
        <v>2880.7312188300002</v>
      </c>
      <c r="F28" s="1268">
        <v>2898.2650177400001</v>
      </c>
      <c r="G28" s="1269" t="s">
        <v>905</v>
      </c>
    </row>
    <row r="29" spans="1:7" s="237" customFormat="1" ht="28.7" customHeight="1">
      <c r="A29" s="1271" t="s">
        <v>217</v>
      </c>
      <c r="B29" s="1272">
        <v>12926.451971259999</v>
      </c>
      <c r="C29" s="1268">
        <v>16295.03532786</v>
      </c>
      <c r="D29" s="1268">
        <v>23210.08408371</v>
      </c>
      <c r="E29" s="1268">
        <v>14996.62451399</v>
      </c>
      <c r="F29" s="1268">
        <v>17817.378965799999</v>
      </c>
      <c r="G29" s="1269" t="s">
        <v>906</v>
      </c>
    </row>
    <row r="30" spans="1:7" s="237" customFormat="1" ht="19.149999999999999" customHeight="1">
      <c r="A30" s="1271" t="s">
        <v>543</v>
      </c>
      <c r="B30" s="1272">
        <v>19396.882209920001</v>
      </c>
      <c r="C30" s="1268">
        <v>17120.139009809998</v>
      </c>
      <c r="D30" s="1268">
        <v>21808.83111444</v>
      </c>
      <c r="E30" s="1268">
        <v>14477.728917189999</v>
      </c>
      <c r="F30" s="1268">
        <v>17680.386717469999</v>
      </c>
      <c r="G30" s="1269" t="s">
        <v>907</v>
      </c>
    </row>
    <row r="31" spans="1:7" s="237" customFormat="1" ht="28.7" customHeight="1">
      <c r="A31" s="1271" t="s">
        <v>908</v>
      </c>
      <c r="B31" s="1272">
        <v>2755.5963578400001</v>
      </c>
      <c r="C31" s="1268">
        <v>3447.6093232799999</v>
      </c>
      <c r="D31" s="1268">
        <v>3680.9677064500002</v>
      </c>
      <c r="E31" s="1268">
        <v>2313.0064270299999</v>
      </c>
      <c r="F31" s="1268">
        <v>1936.79382601</v>
      </c>
      <c r="G31" s="1269" t="s">
        <v>909</v>
      </c>
    </row>
    <row r="32" spans="1:7" s="237" customFormat="1" ht="19.149999999999999" customHeight="1">
      <c r="A32" s="1271" t="s">
        <v>502</v>
      </c>
      <c r="B32" s="1272">
        <v>11074.215099999999</v>
      </c>
      <c r="C32" s="1268">
        <v>12749.012516000001</v>
      </c>
      <c r="D32" s="1268">
        <v>2180.0814999999998</v>
      </c>
      <c r="E32" s="1268">
        <v>1677.597</v>
      </c>
      <c r="F32" s="1268">
        <v>3702.545173</v>
      </c>
      <c r="G32" s="1269" t="s">
        <v>910</v>
      </c>
    </row>
    <row r="33" spans="1:7" s="237" customFormat="1" ht="39.4" customHeight="1">
      <c r="A33" s="1261" t="s">
        <v>605</v>
      </c>
      <c r="B33" s="1262">
        <v>4670.6212072500002</v>
      </c>
      <c r="C33" s="1262">
        <v>6434.4280405099998</v>
      </c>
      <c r="D33" s="1262">
        <v>26011.4384135</v>
      </c>
      <c r="E33" s="1262">
        <v>14430.70055243</v>
      </c>
      <c r="F33" s="1262">
        <v>12709.40900118</v>
      </c>
      <c r="G33" s="1263" t="s">
        <v>539</v>
      </c>
    </row>
    <row r="34" spans="1:7" s="237" customFormat="1" ht="19.149999999999999" customHeight="1">
      <c r="A34" s="1270" t="s">
        <v>911</v>
      </c>
      <c r="B34" s="1265">
        <v>11867.668</v>
      </c>
      <c r="C34" s="1265">
        <v>11100.289058</v>
      </c>
      <c r="D34" s="1265">
        <v>30229.179</v>
      </c>
      <c r="E34" s="1265">
        <v>16399.532999999999</v>
      </c>
      <c r="F34" s="1265">
        <v>16891.990699999998</v>
      </c>
      <c r="G34" s="1270" t="s">
        <v>912</v>
      </c>
    </row>
    <row r="35" spans="1:7" s="237" customFormat="1" ht="28.7" customHeight="1">
      <c r="A35" s="1270" t="s">
        <v>913</v>
      </c>
      <c r="B35" s="1265">
        <v>7197.0467927500003</v>
      </c>
      <c r="C35" s="1265">
        <v>4665.8610174900004</v>
      </c>
      <c r="D35" s="1265">
        <v>4217.7405865000001</v>
      </c>
      <c r="E35" s="1265">
        <v>1968.8324475700001</v>
      </c>
      <c r="F35" s="1265">
        <v>4182.5816988200004</v>
      </c>
      <c r="G35" s="1270" t="s">
        <v>914</v>
      </c>
    </row>
    <row r="36" spans="1:7" s="237" customFormat="1" ht="59.65" customHeight="1">
      <c r="A36" s="1261" t="s">
        <v>2083</v>
      </c>
      <c r="B36" s="1262">
        <v>1098.3791839999999</v>
      </c>
      <c r="C36" s="1262">
        <v>1540.0705599999999</v>
      </c>
      <c r="D36" s="1262">
        <v>1147.0609999999999</v>
      </c>
      <c r="E36" s="1262">
        <v>1054.43</v>
      </c>
      <c r="F36" s="1262">
        <v>853.91276000000005</v>
      </c>
      <c r="G36" s="1263" t="s">
        <v>604</v>
      </c>
    </row>
    <row r="37" spans="1:7" s="237" customFormat="1" ht="28.7" customHeight="1">
      <c r="A37" s="1270" t="s">
        <v>917</v>
      </c>
      <c r="B37" s="1265">
        <v>1166.7719999999999</v>
      </c>
      <c r="C37" s="1265">
        <v>1540.566</v>
      </c>
      <c r="D37" s="1265">
        <v>1147.0609999999999</v>
      </c>
      <c r="E37" s="1265">
        <v>1054.43</v>
      </c>
      <c r="F37" s="1265">
        <v>853.91276000000005</v>
      </c>
      <c r="G37" s="1270" t="s">
        <v>918</v>
      </c>
    </row>
    <row r="38" spans="1:7" s="237" customFormat="1" ht="38.85" customHeight="1">
      <c r="A38" s="1270" t="s">
        <v>915</v>
      </c>
      <c r="B38" s="1265">
        <v>68.392815999999996</v>
      </c>
      <c r="C38" s="1265">
        <v>0.49543999999999999</v>
      </c>
      <c r="D38" s="1265"/>
      <c r="E38" s="1265"/>
      <c r="F38" s="1265"/>
      <c r="G38" s="1270" t="s">
        <v>916</v>
      </c>
    </row>
    <row r="39" spans="1:7" s="237" customFormat="1" ht="39.4" customHeight="1">
      <c r="A39" s="1261" t="s">
        <v>2084</v>
      </c>
      <c r="B39" s="1262">
        <v>-11184.19109755</v>
      </c>
      <c r="C39" s="1262">
        <v>-7805.1251078900004</v>
      </c>
      <c r="D39" s="1262">
        <v>-10370.01708534</v>
      </c>
      <c r="E39" s="1262">
        <v>4697.6043304900004</v>
      </c>
      <c r="F39" s="1262">
        <v>3547.5382658399999</v>
      </c>
      <c r="G39" s="1263" t="s">
        <v>606</v>
      </c>
    </row>
    <row r="40" spans="1:7" s="237" customFormat="1" ht="2.1" customHeight="1">
      <c r="A40" s="1258"/>
      <c r="B40" s="1258"/>
      <c r="C40" s="1258"/>
      <c r="D40" s="1258"/>
      <c r="E40" s="1258"/>
      <c r="F40" s="1258"/>
      <c r="G40" s="1258"/>
    </row>
    <row r="41" spans="1:7" s="237" customFormat="1" ht="68.849999999999994" customHeight="1">
      <c r="A41" s="1261" t="s">
        <v>2186</v>
      </c>
      <c r="B41" s="1262">
        <v>11184.19109755</v>
      </c>
      <c r="C41" s="1262">
        <v>7805.1251078900004</v>
      </c>
      <c r="D41" s="1262">
        <v>-10370.01708534</v>
      </c>
      <c r="E41" s="1262">
        <v>-4697.6043304900004</v>
      </c>
      <c r="F41" s="1262">
        <v>-3547.5382658399999</v>
      </c>
      <c r="G41" s="1263" t="s">
        <v>2187</v>
      </c>
    </row>
    <row r="42" spans="1:7" s="237" customFormat="1" ht="19.149999999999999" customHeight="1">
      <c r="A42" s="1273" t="s">
        <v>465</v>
      </c>
      <c r="B42" s="1274">
        <v>17249.536523210001</v>
      </c>
      <c r="C42" s="1274">
        <v>-27361.52469952</v>
      </c>
      <c r="D42" s="1274">
        <v>-97791.221975919994</v>
      </c>
      <c r="E42" s="1274">
        <v>-168467.58876888</v>
      </c>
      <c r="F42" s="1274">
        <v>-3547.5382658399999</v>
      </c>
      <c r="G42" s="1275" t="s">
        <v>919</v>
      </c>
    </row>
    <row r="43" spans="1:7" s="237" customFormat="1" ht="19.149999999999999" customHeight="1">
      <c r="A43" s="1266" t="s">
        <v>920</v>
      </c>
      <c r="B43" s="1268">
        <v>26705.680027310002</v>
      </c>
      <c r="C43" s="1268">
        <v>-12063.135971719999</v>
      </c>
      <c r="D43" s="1268">
        <v>-78965.844975920001</v>
      </c>
      <c r="E43" s="1268">
        <v>-159844.01584188</v>
      </c>
      <c r="F43" s="1268">
        <v>15241.254661159999</v>
      </c>
      <c r="G43" s="1276" t="s">
        <v>921</v>
      </c>
    </row>
    <row r="44" spans="1:7" s="237" customFormat="1" ht="19.7" customHeight="1">
      <c r="A44" s="1266" t="s">
        <v>922</v>
      </c>
      <c r="B44" s="1268">
        <v>9456.1435041000004</v>
      </c>
      <c r="C44" s="1268">
        <v>15298.3887278</v>
      </c>
      <c r="D44" s="1268">
        <v>18825.377</v>
      </c>
      <c r="E44" s="1268">
        <v>8623.5729269999993</v>
      </c>
      <c r="F44" s="1268">
        <v>18788.792926999999</v>
      </c>
      <c r="G44" s="1269" t="s">
        <v>923</v>
      </c>
    </row>
    <row r="45" spans="1:7" s="237" customFormat="1" ht="19.7" customHeight="1">
      <c r="A45" s="1273" t="s">
        <v>224</v>
      </c>
      <c r="B45" s="1277" t="s">
        <v>489</v>
      </c>
      <c r="C45" s="1277" t="s">
        <v>489</v>
      </c>
      <c r="D45" s="1277" t="s">
        <v>489</v>
      </c>
      <c r="E45" s="1277" t="s">
        <v>489</v>
      </c>
      <c r="F45" s="1277" t="s">
        <v>489</v>
      </c>
      <c r="G45" s="1275" t="s">
        <v>924</v>
      </c>
    </row>
    <row r="46" spans="1:7" s="237" customFormat="1" ht="19.149999999999999" customHeight="1">
      <c r="A46" s="1266" t="s">
        <v>920</v>
      </c>
      <c r="B46" s="1278" t="s">
        <v>489</v>
      </c>
      <c r="C46" s="1278" t="s">
        <v>489</v>
      </c>
      <c r="D46" s="1278" t="s">
        <v>489</v>
      </c>
      <c r="E46" s="1278" t="s">
        <v>489</v>
      </c>
      <c r="F46" s="1278" t="s">
        <v>489</v>
      </c>
      <c r="G46" s="1269" t="s">
        <v>921</v>
      </c>
    </row>
    <row r="47" spans="1:7" s="237" customFormat="1" ht="19.7" customHeight="1">
      <c r="A47" s="1279" t="s">
        <v>922</v>
      </c>
      <c r="B47" s="1280" t="s">
        <v>489</v>
      </c>
      <c r="C47" s="1281" t="s">
        <v>489</v>
      </c>
      <c r="D47" s="1281" t="s">
        <v>489</v>
      </c>
      <c r="E47" s="1281" t="s">
        <v>489</v>
      </c>
      <c r="F47" s="1281" t="s">
        <v>489</v>
      </c>
      <c r="G47" s="1282" t="s">
        <v>923</v>
      </c>
    </row>
    <row r="48" spans="1:7" s="237" customFormat="1" ht="28.7" customHeight="1">
      <c r="A48" s="1258"/>
      <c r="B48" s="1258"/>
      <c r="C48" s="1258"/>
      <c r="D48" s="1258"/>
      <c r="E48" s="1258"/>
      <c r="F48" s="1258"/>
      <c r="G48" s="1258"/>
    </row>
  </sheetData>
  <customSheetViews>
    <customSheetView guid="{CEB12AB2-2B7C-47EA-8993-91B31C172525}"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1"/>
    </customSheetView>
    <customSheetView guid="{69687417-BF2D-41EA-9F0C-3ABCA36AC0DF}" scale="81" showPageBreaks="1" printArea="1" view="pageBreakPreview">
      <selection activeCell="D5" sqref="D5:F46"/>
      <pageMargins left="0.47" right="0.43307086614173229" top="0.47244094488188981" bottom="0.39370078740157483" header="0.31496062992125984" footer="0.31496062992125984"/>
      <pageSetup paperSize="9" scale="73" orientation="portrait" r:id="rId2"/>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47" right="0.43307086614173229" top="0.47244094488188981" bottom="0.39370078740157483" header="0.31496062992125984" footer="0.31496062992125984"/>
  <pageSetup paperSize="9" scale="73"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EEB9"/>
  </sheetPr>
  <dimension ref="A1:P42"/>
  <sheetViews>
    <sheetView zoomScale="110" zoomScaleNormal="110" zoomScaleSheetLayoutView="85" workbookViewId="0">
      <pane xSplit="1" ySplit="7" topLeftCell="B8" activePane="bottomRight" state="frozen"/>
      <selection pane="topRight" activeCell="B1" sqref="B1"/>
      <selection pane="bottomLeft" activeCell="A8" sqref="A8"/>
      <selection pane="bottomRight" activeCell="F6" sqref="F1:J1048576"/>
    </sheetView>
  </sheetViews>
  <sheetFormatPr defaultColWidth="9.140625" defaultRowHeight="12.75"/>
  <cols>
    <col min="1" max="1" width="62.140625" style="353" customWidth="1"/>
    <col min="2" max="2" width="16.5703125" style="353" customWidth="1"/>
    <col min="3" max="3" width="13.7109375" style="353" customWidth="1"/>
    <col min="4" max="4" width="11.7109375" style="353" customWidth="1"/>
    <col min="5" max="5" width="20.5703125" style="353" customWidth="1"/>
    <col min="6" max="6" width="16.5703125" style="476" customWidth="1"/>
    <col min="7" max="7" width="13.7109375" style="476" customWidth="1"/>
    <col min="8" max="8" width="16.7109375" style="476" customWidth="1"/>
    <col min="9" max="9" width="15.42578125" style="476" customWidth="1"/>
    <col min="10" max="10" width="62.140625" style="476" customWidth="1"/>
    <col min="11" max="11" width="9.140625" style="142"/>
    <col min="12" max="12" width="14.42578125" style="142" customWidth="1"/>
    <col min="13" max="13" width="9.42578125" style="142" customWidth="1"/>
    <col min="14" max="16384" width="9.140625" style="142"/>
  </cols>
  <sheetData>
    <row r="1" spans="1:13" ht="19.149999999999999" customHeight="1">
      <c r="A1" s="1515" t="s">
        <v>1147</v>
      </c>
      <c r="B1" s="1515"/>
      <c r="C1" s="1515"/>
      <c r="D1" s="1515"/>
      <c r="E1" s="477"/>
      <c r="F1" s="1509" t="s">
        <v>3195</v>
      </c>
      <c r="G1" s="1509"/>
      <c r="H1" s="1509"/>
      <c r="I1" s="1509"/>
      <c r="J1" s="1509"/>
    </row>
    <row r="2" spans="1:13" ht="19.149999999999999" customHeight="1">
      <c r="A2" s="1516" t="s">
        <v>1148</v>
      </c>
      <c r="B2" s="1516"/>
      <c r="C2" s="1516"/>
      <c r="D2" s="1516"/>
      <c r="E2" s="477"/>
      <c r="F2" s="1510" t="s">
        <v>455</v>
      </c>
      <c r="G2" s="1510"/>
      <c r="H2" s="1510"/>
      <c r="I2" s="1510"/>
      <c r="J2" s="1510"/>
    </row>
    <row r="3" spans="1:13" ht="19.149999999999999" customHeight="1">
      <c r="A3" s="1516" t="s">
        <v>1149</v>
      </c>
      <c r="B3" s="1516"/>
      <c r="C3" s="1516"/>
      <c r="D3" s="1516"/>
      <c r="E3" s="477"/>
      <c r="F3" s="1510" t="s">
        <v>53</v>
      </c>
      <c r="G3" s="1510"/>
      <c r="H3" s="1510"/>
      <c r="I3" s="1510"/>
      <c r="J3" s="1510"/>
    </row>
    <row r="4" spans="1:13" ht="6.95" customHeight="1">
      <c r="A4" s="1517"/>
      <c r="B4" s="1517"/>
      <c r="C4" s="1517"/>
      <c r="D4" s="1517"/>
      <c r="E4" s="477"/>
      <c r="F4" s="1511"/>
      <c r="G4" s="1511"/>
      <c r="H4" s="1511"/>
      <c r="I4" s="1511"/>
      <c r="J4" s="1511"/>
    </row>
    <row r="5" spans="1:13" ht="21.4" customHeight="1">
      <c r="A5" s="1514" t="s">
        <v>382</v>
      </c>
      <c r="B5" s="1514" t="s">
        <v>1150</v>
      </c>
      <c r="C5" s="1514"/>
      <c r="D5" s="1514"/>
      <c r="E5" s="1514"/>
      <c r="F5" s="1512" t="s">
        <v>1151</v>
      </c>
      <c r="G5" s="1512"/>
      <c r="H5" s="1512"/>
      <c r="I5" s="1512"/>
      <c r="J5" s="1513" t="s">
        <v>37</v>
      </c>
    </row>
    <row r="6" spans="1:13" ht="112.5" customHeight="1">
      <c r="A6" s="1514"/>
      <c r="B6" s="479" t="s">
        <v>3063</v>
      </c>
      <c r="C6" s="479" t="s">
        <v>3394</v>
      </c>
      <c r="D6" s="479" t="s">
        <v>1677</v>
      </c>
      <c r="E6" s="480" t="s">
        <v>3395</v>
      </c>
      <c r="F6" s="492" t="s">
        <v>3063</v>
      </c>
      <c r="G6" s="492" t="s">
        <v>3394</v>
      </c>
      <c r="H6" s="492" t="s">
        <v>1689</v>
      </c>
      <c r="I6" s="493" t="s">
        <v>3395</v>
      </c>
      <c r="J6" s="1513"/>
      <c r="L6" s="168"/>
      <c r="M6" s="167"/>
    </row>
    <row r="7" spans="1:13" ht="16.5" customHeight="1">
      <c r="A7" s="478" t="s">
        <v>507</v>
      </c>
      <c r="B7" s="481" t="s">
        <v>185</v>
      </c>
      <c r="C7" s="478" t="s">
        <v>271</v>
      </c>
      <c r="D7" s="478" t="s">
        <v>459</v>
      </c>
      <c r="E7" s="478" t="s">
        <v>672</v>
      </c>
      <c r="F7" s="494" t="s">
        <v>486</v>
      </c>
      <c r="G7" s="494" t="s">
        <v>673</v>
      </c>
      <c r="H7" s="494" t="s">
        <v>760</v>
      </c>
      <c r="I7" s="494" t="s">
        <v>412</v>
      </c>
      <c r="J7" s="494" t="s">
        <v>1114</v>
      </c>
      <c r="L7" s="167"/>
    </row>
    <row r="8" spans="1:13" ht="29.25" customHeight="1">
      <c r="A8" s="482" t="s">
        <v>405</v>
      </c>
      <c r="B8" s="483">
        <v>26957053.228300001</v>
      </c>
      <c r="C8" s="483">
        <v>18986343.215934802</v>
      </c>
      <c r="D8" s="484">
        <v>70.4318200329202</v>
      </c>
      <c r="E8" s="484">
        <v>110.87627999999999</v>
      </c>
      <c r="F8" s="495">
        <v>20194797.993999999</v>
      </c>
      <c r="G8" s="495">
        <v>13544886.808889899</v>
      </c>
      <c r="H8" s="496">
        <v>67.071167599270893</v>
      </c>
      <c r="I8" s="496">
        <v>105.06385</v>
      </c>
      <c r="J8" s="497" t="s">
        <v>406</v>
      </c>
      <c r="L8" s="167"/>
    </row>
    <row r="9" spans="1:13" ht="33.6" customHeight="1">
      <c r="A9" s="485" t="s">
        <v>1152</v>
      </c>
      <c r="B9" s="486">
        <v>22471044.039500002</v>
      </c>
      <c r="C9" s="486">
        <v>13594444.9488966</v>
      </c>
      <c r="D9" s="487">
        <v>60.497611615196902</v>
      </c>
      <c r="E9" s="487">
        <v>102.06959999999999</v>
      </c>
      <c r="F9" s="498">
        <v>15759823.677999999</v>
      </c>
      <c r="G9" s="498">
        <v>8147818.0999024296</v>
      </c>
      <c r="H9" s="498">
        <v>51.699931841727498</v>
      </c>
      <c r="I9" s="498">
        <v>91.462553226845699</v>
      </c>
      <c r="J9" s="499" t="s">
        <v>2075</v>
      </c>
      <c r="K9" s="166"/>
      <c r="L9" s="164"/>
    </row>
    <row r="10" spans="1:13" s="140" customFormat="1" ht="21.4" customHeight="1">
      <c r="A10" s="488" t="s">
        <v>1153</v>
      </c>
      <c r="B10" s="489">
        <v>6193740.4254999999</v>
      </c>
      <c r="C10" s="489">
        <v>3330323.38179693</v>
      </c>
      <c r="D10" s="490">
        <v>53.769179090647498</v>
      </c>
      <c r="E10" s="490">
        <v>103.36772999999999</v>
      </c>
      <c r="F10" s="500">
        <v>4802014.2209999999</v>
      </c>
      <c r="G10" s="500">
        <v>2221345.04299992</v>
      </c>
      <c r="H10" s="500">
        <v>46.258610257454301</v>
      </c>
      <c r="I10" s="500">
        <v>91.385840000000002</v>
      </c>
      <c r="J10" s="501" t="s">
        <v>601</v>
      </c>
      <c r="L10" s="164"/>
    </row>
    <row r="11" spans="1:13" ht="21.4" customHeight="1">
      <c r="A11" s="488" t="s">
        <v>893</v>
      </c>
      <c r="B11" s="489">
        <v>2181038.8086999999</v>
      </c>
      <c r="C11" s="489">
        <v>1844853.5090829199</v>
      </c>
      <c r="D11" s="490">
        <v>84.586001025013303</v>
      </c>
      <c r="E11" s="490">
        <v>123.35211</v>
      </c>
      <c r="F11" s="500">
        <v>0</v>
      </c>
      <c r="G11" s="500">
        <v>0</v>
      </c>
      <c r="H11" s="500">
        <v>0</v>
      </c>
      <c r="I11" s="500">
        <v>0</v>
      </c>
      <c r="J11" s="501" t="s">
        <v>602</v>
      </c>
      <c r="L11" s="164"/>
    </row>
    <row r="12" spans="1:13" ht="21.4" customHeight="1">
      <c r="A12" s="488" t="s">
        <v>894</v>
      </c>
      <c r="B12" s="489">
        <v>1474768.9576999999</v>
      </c>
      <c r="C12" s="489">
        <v>1179896.96049441</v>
      </c>
      <c r="D12" s="490">
        <v>80.005546247361906</v>
      </c>
      <c r="E12" s="490">
        <v>121.64057</v>
      </c>
      <c r="F12" s="500">
        <v>0</v>
      </c>
      <c r="G12" s="500">
        <v>0</v>
      </c>
      <c r="H12" s="500">
        <v>0</v>
      </c>
      <c r="I12" s="500">
        <v>0</v>
      </c>
      <c r="J12" s="501" t="s">
        <v>571</v>
      </c>
      <c r="L12" s="167"/>
    </row>
    <row r="13" spans="1:13" ht="21.4" customHeight="1">
      <c r="A13" s="488" t="s">
        <v>1154</v>
      </c>
      <c r="B13" s="489">
        <v>7341442.3119999999</v>
      </c>
      <c r="C13" s="489">
        <v>3586271.6352456901</v>
      </c>
      <c r="D13" s="490">
        <v>48.849687606803499</v>
      </c>
      <c r="E13" s="490">
        <v>87.355699999999999</v>
      </c>
      <c r="F13" s="500">
        <v>7341442.3119999999</v>
      </c>
      <c r="G13" s="500">
        <v>3586271.6352456901</v>
      </c>
      <c r="H13" s="500">
        <v>48.849687606803499</v>
      </c>
      <c r="I13" s="500">
        <v>87.355699999999999</v>
      </c>
      <c r="J13" s="501" t="s">
        <v>572</v>
      </c>
      <c r="L13" s="164"/>
    </row>
    <row r="14" spans="1:13" ht="21.4" customHeight="1">
      <c r="A14" s="488" t="s">
        <v>895</v>
      </c>
      <c r="B14" s="489">
        <v>917950.24399999995</v>
      </c>
      <c r="C14" s="489">
        <v>611922.52734649996</v>
      </c>
      <c r="D14" s="490">
        <v>66.661840480593597</v>
      </c>
      <c r="E14" s="490">
        <v>98.499610000000004</v>
      </c>
      <c r="F14" s="500">
        <v>190313.59899999999</v>
      </c>
      <c r="G14" s="500">
        <v>93567.567201450001</v>
      </c>
      <c r="H14" s="500">
        <v>49.164940231859099</v>
      </c>
      <c r="I14" s="500">
        <v>80.215829999999997</v>
      </c>
      <c r="J14" s="501" t="s">
        <v>560</v>
      </c>
      <c r="L14" s="169"/>
    </row>
    <row r="15" spans="1:13" ht="21.4" customHeight="1">
      <c r="A15" s="491" t="s">
        <v>896</v>
      </c>
      <c r="B15" s="486">
        <v>663319.49040000001</v>
      </c>
      <c r="C15" s="486">
        <v>1233310.17185239</v>
      </c>
      <c r="D15" s="487">
        <v>185.93003668694701</v>
      </c>
      <c r="E15" s="487">
        <v>327.17655999999999</v>
      </c>
      <c r="F15" s="498">
        <v>361446.61</v>
      </c>
      <c r="G15" s="498">
        <v>920920.69733712997</v>
      </c>
      <c r="H15" s="498">
        <v>254.787476727788</v>
      </c>
      <c r="I15" s="498">
        <v>374.782406171395</v>
      </c>
      <c r="J15" s="502" t="s">
        <v>11</v>
      </c>
    </row>
    <row r="16" spans="1:13" ht="21.4" customHeight="1">
      <c r="A16" s="491" t="s">
        <v>897</v>
      </c>
      <c r="B16" s="486">
        <v>222689.69839999999</v>
      </c>
      <c r="C16" s="486">
        <v>139588.09518579999</v>
      </c>
      <c r="D16" s="487">
        <v>62.6827806534045</v>
      </c>
      <c r="E16" s="487">
        <v>126.06711</v>
      </c>
      <c r="F16" s="498">
        <v>2750</v>
      </c>
      <c r="G16" s="498">
        <v>5140.4460774999998</v>
      </c>
      <c r="H16" s="498">
        <v>186.92531190909099</v>
      </c>
      <c r="I16" s="498">
        <v>1280.84228417431</v>
      </c>
      <c r="J16" s="502" t="s">
        <v>480</v>
      </c>
      <c r="K16" s="199"/>
      <c r="L16" s="166"/>
      <c r="M16" s="199"/>
    </row>
    <row r="17" spans="1:16" s="140" customFormat="1" ht="21.4" customHeight="1">
      <c r="A17" s="491" t="s">
        <v>360</v>
      </c>
      <c r="B17" s="486">
        <v>3600000</v>
      </c>
      <c r="C17" s="486">
        <v>4019000</v>
      </c>
      <c r="D17" s="487">
        <v>111.638888888889</v>
      </c>
      <c r="E17" s="487">
        <v>121.14836</v>
      </c>
      <c r="F17" s="498">
        <v>4070777.7059999998</v>
      </c>
      <c r="G17" s="498">
        <v>4471007.56557287</v>
      </c>
      <c r="H17" s="498">
        <v>109.831778801946</v>
      </c>
      <c r="I17" s="498">
        <v>119.623543377652</v>
      </c>
      <c r="J17" s="502" t="s">
        <v>898</v>
      </c>
      <c r="K17" s="73"/>
      <c r="L17" s="168"/>
      <c r="M17" s="73"/>
    </row>
    <row r="18" spans="1:16" ht="29.85" customHeight="1">
      <c r="A18" s="482" t="s">
        <v>106</v>
      </c>
      <c r="B18" s="483">
        <v>30810648.775600001</v>
      </c>
      <c r="C18" s="483">
        <v>20731911.0596416</v>
      </c>
      <c r="D18" s="484">
        <v>67.288135380193296</v>
      </c>
      <c r="E18" s="484">
        <v>112.42184</v>
      </c>
      <c r="F18" s="495">
        <v>23380144.061000001</v>
      </c>
      <c r="G18" s="495">
        <v>16382770.7255929</v>
      </c>
      <c r="H18" s="496">
        <v>70.071299316417296</v>
      </c>
      <c r="I18" s="496">
        <v>107.20249</v>
      </c>
      <c r="J18" s="497" t="s">
        <v>467</v>
      </c>
      <c r="K18" s="199"/>
      <c r="L18" s="170"/>
      <c r="M18" s="199"/>
    </row>
    <row r="19" spans="1:16" ht="21.4" customHeight="1">
      <c r="A19" s="488" t="s">
        <v>899</v>
      </c>
      <c r="B19" s="489">
        <v>1740816.3670999999</v>
      </c>
      <c r="C19" s="489">
        <v>1187218.7829350401</v>
      </c>
      <c r="D19" s="490">
        <v>68.198967184161404</v>
      </c>
      <c r="E19" s="490">
        <v>119.65600999999999</v>
      </c>
      <c r="F19" s="500">
        <v>1284812.746</v>
      </c>
      <c r="G19" s="500">
        <v>860206.89754558005</v>
      </c>
      <c r="H19" s="500">
        <v>66.951927448078095</v>
      </c>
      <c r="I19" s="500">
        <v>116.49267</v>
      </c>
      <c r="J19" s="501" t="s">
        <v>132</v>
      </c>
      <c r="K19" s="199"/>
      <c r="L19" s="171"/>
      <c r="M19" s="199"/>
    </row>
    <row r="20" spans="1:16" ht="21.4" customHeight="1">
      <c r="A20" s="488" t="s">
        <v>87</v>
      </c>
      <c r="B20" s="489">
        <v>1323331.6761</v>
      </c>
      <c r="C20" s="489">
        <v>801809.15162260004</v>
      </c>
      <c r="D20" s="490">
        <v>60.590188091440297</v>
      </c>
      <c r="E20" s="490">
        <v>102.22206</v>
      </c>
      <c r="F20" s="500">
        <v>1173203.0708999999</v>
      </c>
      <c r="G20" s="500">
        <v>713000.09266297997</v>
      </c>
      <c r="H20" s="500">
        <v>60.7738004057572</v>
      </c>
      <c r="I20" s="500">
        <v>94.91919</v>
      </c>
      <c r="J20" s="501" t="s">
        <v>41</v>
      </c>
      <c r="K20" s="199"/>
      <c r="L20" s="171"/>
      <c r="M20" s="199"/>
    </row>
    <row r="21" spans="1:16" ht="33.6" customHeight="1">
      <c r="A21" s="488" t="s">
        <v>900</v>
      </c>
      <c r="B21" s="489">
        <v>1655149.4047999999</v>
      </c>
      <c r="C21" s="489">
        <v>1071277.38923829</v>
      </c>
      <c r="D21" s="490">
        <v>64.723908677460898</v>
      </c>
      <c r="E21" s="490">
        <v>107.89297999999999</v>
      </c>
      <c r="F21" s="500">
        <v>1274064.6029000001</v>
      </c>
      <c r="G21" s="500">
        <v>825963.46993304999</v>
      </c>
      <c r="H21" s="500">
        <v>64.8290100873228</v>
      </c>
      <c r="I21" s="500">
        <v>105.10364</v>
      </c>
      <c r="J21" s="501" t="s">
        <v>270</v>
      </c>
      <c r="K21" s="199"/>
      <c r="L21" s="171"/>
      <c r="M21" s="138"/>
    </row>
    <row r="22" spans="1:16" ht="21.4" customHeight="1">
      <c r="A22" s="488" t="s">
        <v>38</v>
      </c>
      <c r="B22" s="489">
        <v>6613696.7922</v>
      </c>
      <c r="C22" s="489">
        <v>4510595.29276253</v>
      </c>
      <c r="D22" s="490">
        <v>68.200817704285996</v>
      </c>
      <c r="E22" s="490">
        <v>114.49993000000001</v>
      </c>
      <c r="F22" s="500">
        <v>1633457.1629000001</v>
      </c>
      <c r="G22" s="500">
        <v>921353.82161138998</v>
      </c>
      <c r="H22" s="500">
        <v>56.405141349139598</v>
      </c>
      <c r="I22" s="500">
        <v>126.00713</v>
      </c>
      <c r="J22" s="501" t="s">
        <v>39</v>
      </c>
      <c r="K22" s="199"/>
      <c r="L22" s="171"/>
      <c r="M22" s="199"/>
    </row>
    <row r="23" spans="1:16" ht="21.4" customHeight="1">
      <c r="A23" s="488" t="s">
        <v>291</v>
      </c>
      <c r="B23" s="489">
        <v>2756091.99</v>
      </c>
      <c r="C23" s="489">
        <v>1561169.1213648401</v>
      </c>
      <c r="D23" s="490">
        <v>56.644303855940599</v>
      </c>
      <c r="E23" s="490">
        <v>94.154039999999995</v>
      </c>
      <c r="F23" s="500">
        <v>2425036.0751999998</v>
      </c>
      <c r="G23" s="500">
        <v>1427253.0449906299</v>
      </c>
      <c r="H23" s="500">
        <v>58.8549201220819</v>
      </c>
      <c r="I23" s="500">
        <v>94.090999999999994</v>
      </c>
      <c r="J23" s="501" t="s">
        <v>292</v>
      </c>
      <c r="K23" s="199"/>
      <c r="L23" s="171"/>
      <c r="M23" s="199"/>
    </row>
    <row r="24" spans="1:16" ht="21.4" customHeight="1">
      <c r="A24" s="488" t="s">
        <v>901</v>
      </c>
      <c r="B24" s="489">
        <v>6172166.5802999996</v>
      </c>
      <c r="C24" s="489">
        <v>4497627.6006202502</v>
      </c>
      <c r="D24" s="490">
        <v>72.8695109262855</v>
      </c>
      <c r="E24" s="490">
        <v>115.14758999999999</v>
      </c>
      <c r="F24" s="500">
        <v>5423549.7331999997</v>
      </c>
      <c r="G24" s="500">
        <v>4010665.1446845499</v>
      </c>
      <c r="H24" s="500">
        <v>73.949080251508605</v>
      </c>
      <c r="I24" s="500">
        <v>114.97194</v>
      </c>
      <c r="J24" s="501" t="s">
        <v>25</v>
      </c>
      <c r="K24" s="199"/>
      <c r="L24" s="171"/>
      <c r="M24" s="199"/>
    </row>
    <row r="25" spans="1:16" ht="21.4" customHeight="1">
      <c r="A25" s="488" t="s">
        <v>55</v>
      </c>
      <c r="B25" s="489">
        <v>2494041.4649</v>
      </c>
      <c r="C25" s="489">
        <v>1339074.91763988</v>
      </c>
      <c r="D25" s="490">
        <v>53.6909645042157</v>
      </c>
      <c r="E25" s="490">
        <v>122.87318</v>
      </c>
      <c r="F25" s="500">
        <v>445084.63299999997</v>
      </c>
      <c r="G25" s="500">
        <v>247066.42670000001</v>
      </c>
      <c r="H25" s="500">
        <v>55.509988074560198</v>
      </c>
      <c r="I25" s="500">
        <v>74.964749999999995</v>
      </c>
      <c r="J25" s="501" t="s">
        <v>440</v>
      </c>
      <c r="K25" s="199"/>
      <c r="L25" s="171"/>
      <c r="M25" s="199"/>
    </row>
    <row r="26" spans="1:16" ht="21.4" customHeight="1">
      <c r="A26" s="488" t="s">
        <v>387</v>
      </c>
      <c r="B26" s="489">
        <v>1010827.402</v>
      </c>
      <c r="C26" s="489">
        <v>668588.17445102998</v>
      </c>
      <c r="D26" s="490">
        <v>66.142664230132297</v>
      </c>
      <c r="E26" s="490">
        <v>113.07621</v>
      </c>
      <c r="F26" s="500">
        <v>271838.60009999998</v>
      </c>
      <c r="G26" s="500">
        <v>168168.24282665001</v>
      </c>
      <c r="H26" s="500">
        <v>61.863268411765901</v>
      </c>
      <c r="I26" s="500">
        <v>98.810950000000005</v>
      </c>
      <c r="J26" s="501" t="s">
        <v>446</v>
      </c>
      <c r="K26" s="199"/>
      <c r="L26" s="171"/>
      <c r="M26" s="199"/>
    </row>
    <row r="27" spans="1:16" ht="21.4" customHeight="1">
      <c r="A27" s="488" t="s">
        <v>902</v>
      </c>
      <c r="B27" s="489">
        <v>423071.31719999999</v>
      </c>
      <c r="C27" s="489">
        <v>237750.87746677001</v>
      </c>
      <c r="D27" s="490">
        <v>56.196406563382602</v>
      </c>
      <c r="E27" s="490">
        <v>109.20122000000001</v>
      </c>
      <c r="F27" s="500">
        <v>166015.04800000001</v>
      </c>
      <c r="G27" s="500">
        <v>93334.458293749994</v>
      </c>
      <c r="H27" s="500">
        <v>56.2204808649334</v>
      </c>
      <c r="I27" s="500">
        <v>75.863529999999997</v>
      </c>
      <c r="J27" s="501" t="s">
        <v>336</v>
      </c>
      <c r="K27" s="199"/>
      <c r="L27" s="171"/>
      <c r="M27" s="199"/>
    </row>
    <row r="28" spans="1:16" ht="45.95" customHeight="1">
      <c r="A28" s="488" t="s">
        <v>610</v>
      </c>
      <c r="B28" s="489">
        <v>1053542.4080999999</v>
      </c>
      <c r="C28" s="489">
        <v>727606.37970047002</v>
      </c>
      <c r="D28" s="490">
        <v>69.062846839992304</v>
      </c>
      <c r="E28" s="490">
        <v>117.60992</v>
      </c>
      <c r="F28" s="500">
        <v>379228.93680000002</v>
      </c>
      <c r="G28" s="500">
        <v>233673.26551408001</v>
      </c>
      <c r="H28" s="500">
        <v>61.617994524852399</v>
      </c>
      <c r="I28" s="500">
        <v>129.25416999999999</v>
      </c>
      <c r="J28" s="501" t="s">
        <v>903</v>
      </c>
      <c r="K28" s="199"/>
      <c r="L28" s="171"/>
      <c r="M28" s="199"/>
    </row>
    <row r="29" spans="1:16" ht="21.4" customHeight="1">
      <c r="A29" s="488" t="s">
        <v>904</v>
      </c>
      <c r="B29" s="489">
        <v>194014.48970000001</v>
      </c>
      <c r="C29" s="489">
        <v>122290.61257894999</v>
      </c>
      <c r="D29" s="490">
        <v>63.0316904515972</v>
      </c>
      <c r="E29" s="490">
        <v>206.28758999999999</v>
      </c>
      <c r="F29" s="500">
        <v>20394.292000000001</v>
      </c>
      <c r="G29" s="500">
        <v>14065.439549999999</v>
      </c>
      <c r="H29" s="500">
        <v>68.967530473722704</v>
      </c>
      <c r="I29" s="500">
        <v>30.091719999999999</v>
      </c>
      <c r="J29" s="501" t="s">
        <v>905</v>
      </c>
      <c r="K29" s="199"/>
      <c r="L29" s="171"/>
      <c r="M29" s="199"/>
    </row>
    <row r="30" spans="1:16" ht="21.4" customHeight="1">
      <c r="A30" s="488" t="s">
        <v>217</v>
      </c>
      <c r="B30" s="489">
        <v>2101533.7450000001</v>
      </c>
      <c r="C30" s="489">
        <v>1380931.72785367</v>
      </c>
      <c r="D30" s="490">
        <v>65.710661612700903</v>
      </c>
      <c r="E30" s="490">
        <v>120.05126</v>
      </c>
      <c r="F30" s="500">
        <v>841251.29700000002</v>
      </c>
      <c r="G30" s="500">
        <v>576639.61536324001</v>
      </c>
      <c r="H30" s="500">
        <v>68.545465239649999</v>
      </c>
      <c r="I30" s="500">
        <v>100.50462</v>
      </c>
      <c r="J30" s="501" t="s">
        <v>906</v>
      </c>
      <c r="K30" s="199"/>
      <c r="L30" s="171"/>
      <c r="M30" s="199"/>
    </row>
    <row r="31" spans="1:16" ht="21.4" customHeight="1">
      <c r="A31" s="488" t="s">
        <v>543</v>
      </c>
      <c r="B31" s="489">
        <v>1140840.1375</v>
      </c>
      <c r="C31" s="489">
        <v>635919.74631935998</v>
      </c>
      <c r="D31" s="490">
        <v>55.741354587409099</v>
      </c>
      <c r="E31" s="490">
        <v>76.889219999999995</v>
      </c>
      <c r="F31" s="500">
        <v>696819.05799999996</v>
      </c>
      <c r="G31" s="500">
        <v>366402.65660816</v>
      </c>
      <c r="H31" s="500">
        <v>52.582180754327197</v>
      </c>
      <c r="I31" s="500">
        <v>60.604680000000002</v>
      </c>
      <c r="J31" s="501" t="s">
        <v>907</v>
      </c>
      <c r="K31" s="199"/>
      <c r="L31" s="171"/>
      <c r="M31" s="199"/>
    </row>
    <row r="32" spans="1:16" ht="33" customHeight="1">
      <c r="A32" s="488" t="s">
        <v>908</v>
      </c>
      <c r="B32" s="489">
        <v>2073771.8186999999</v>
      </c>
      <c r="C32" s="489">
        <v>1990051.28508792</v>
      </c>
      <c r="D32" s="490">
        <v>95.962885942554493</v>
      </c>
      <c r="E32" s="490">
        <v>123.28704999999999</v>
      </c>
      <c r="F32" s="500">
        <v>2022608.817</v>
      </c>
      <c r="G32" s="500">
        <v>1959322.4717087999</v>
      </c>
      <c r="H32" s="500">
        <v>96.871053623455097</v>
      </c>
      <c r="I32" s="500">
        <v>123.95487</v>
      </c>
      <c r="J32" s="501" t="s">
        <v>909</v>
      </c>
      <c r="K32" s="199"/>
      <c r="L32" s="171"/>
      <c r="M32" s="199"/>
      <c r="N32" s="199"/>
      <c r="O32" s="199"/>
      <c r="P32" s="199"/>
    </row>
    <row r="33" spans="1:16" ht="33" customHeight="1">
      <c r="A33" s="488" t="s">
        <v>502</v>
      </c>
      <c r="B33" s="489">
        <v>57753.182000000001</v>
      </c>
      <c r="C33" s="489">
        <v>0</v>
      </c>
      <c r="D33" s="490">
        <v>0</v>
      </c>
      <c r="E33" s="490">
        <v>0</v>
      </c>
      <c r="F33" s="500">
        <v>5322779.9879999999</v>
      </c>
      <c r="G33" s="500">
        <v>3965655.6776000001</v>
      </c>
      <c r="H33" s="500">
        <v>74.503467859660105</v>
      </c>
      <c r="I33" s="500">
        <v>108.32606</v>
      </c>
      <c r="J33" s="501" t="s">
        <v>910</v>
      </c>
      <c r="K33" s="199"/>
      <c r="L33" s="171"/>
      <c r="M33" s="199"/>
      <c r="N33" s="199"/>
      <c r="O33" s="199"/>
      <c r="P33" s="199"/>
    </row>
    <row r="34" spans="1:16" ht="33" customHeight="1">
      <c r="A34" s="482" t="s">
        <v>605</v>
      </c>
      <c r="B34" s="483">
        <v>418593.90259999997</v>
      </c>
      <c r="C34" s="483">
        <v>152748.18034522</v>
      </c>
      <c r="D34" s="484">
        <v>36.490780060688799</v>
      </c>
      <c r="E34" s="484">
        <v>30.47409</v>
      </c>
      <c r="F34" s="495">
        <v>363477.57500000001</v>
      </c>
      <c r="G34" s="495">
        <v>101059.93482013</v>
      </c>
      <c r="H34" s="496">
        <v>27.803623048858</v>
      </c>
      <c r="I34" s="496">
        <v>22.330770000000001</v>
      </c>
      <c r="J34" s="497" t="s">
        <v>539</v>
      </c>
      <c r="K34" s="199"/>
      <c r="L34" s="171"/>
      <c r="M34" s="199"/>
      <c r="N34" s="199"/>
      <c r="O34" s="199"/>
      <c r="P34" s="199"/>
    </row>
    <row r="35" spans="1:16" ht="33" customHeight="1">
      <c r="A35" s="491" t="s">
        <v>911</v>
      </c>
      <c r="B35" s="486">
        <v>678371.74049999996</v>
      </c>
      <c r="C35" s="486">
        <v>282007.68280200002</v>
      </c>
      <c r="D35" s="487">
        <v>41.571260411606097</v>
      </c>
      <c r="E35" s="487">
        <v>48.446770000000001</v>
      </c>
      <c r="F35" s="495">
        <v>617804.49699999997</v>
      </c>
      <c r="G35" s="498">
        <v>225642.897</v>
      </c>
      <c r="H35" s="498">
        <v>36.523349715921498</v>
      </c>
      <c r="I35" s="498">
        <v>41.739049999999999</v>
      </c>
      <c r="J35" s="502" t="s">
        <v>912</v>
      </c>
      <c r="K35" s="199"/>
      <c r="L35" s="171"/>
      <c r="M35" s="199"/>
      <c r="N35" s="199"/>
      <c r="O35" s="199"/>
      <c r="P35" s="199"/>
    </row>
    <row r="36" spans="1:16" ht="33" customHeight="1">
      <c r="A36" s="491" t="s">
        <v>913</v>
      </c>
      <c r="B36" s="486">
        <v>259777.83790000001</v>
      </c>
      <c r="C36" s="486">
        <v>129259.50245678</v>
      </c>
      <c r="D36" s="487">
        <v>49.757709703680597</v>
      </c>
      <c r="E36" s="487">
        <v>159.85897</v>
      </c>
      <c r="F36" s="495">
        <v>254326.92199999999</v>
      </c>
      <c r="G36" s="498">
        <v>124582.96217987</v>
      </c>
      <c r="H36" s="498">
        <v>48.985361518223399</v>
      </c>
      <c r="I36" s="498">
        <v>141.49958882801701</v>
      </c>
      <c r="J36" s="502" t="s">
        <v>914</v>
      </c>
      <c r="K36" s="199"/>
      <c r="L36" s="171"/>
      <c r="M36" s="199"/>
      <c r="N36" s="199"/>
      <c r="O36" s="199"/>
      <c r="P36" s="199"/>
    </row>
    <row r="37" spans="1:16" ht="33" customHeight="1">
      <c r="A37" s="482" t="s">
        <v>2083</v>
      </c>
      <c r="B37" s="483">
        <v>184953.87169999999</v>
      </c>
      <c r="C37" s="483">
        <v>159639.95312192</v>
      </c>
      <c r="D37" s="484">
        <v>86.313388119206394</v>
      </c>
      <c r="E37" s="484">
        <v>39.407020000000003</v>
      </c>
      <c r="F37" s="495">
        <v>49929.694000000003</v>
      </c>
      <c r="G37" s="495">
        <v>49612.136412829997</v>
      </c>
      <c r="H37" s="496">
        <v>99.363990520010006</v>
      </c>
      <c r="I37" s="496">
        <v>31.979900000000001</v>
      </c>
      <c r="J37" s="497" t="s">
        <v>604</v>
      </c>
      <c r="K37" s="199"/>
      <c r="L37" s="171"/>
      <c r="M37" s="199"/>
      <c r="N37" s="199"/>
      <c r="O37" s="199"/>
      <c r="P37" s="199"/>
    </row>
    <row r="38" spans="1:16" ht="33" customHeight="1">
      <c r="A38" s="491" t="s">
        <v>917</v>
      </c>
      <c r="B38" s="486">
        <v>185483.5877</v>
      </c>
      <c r="C38" s="486">
        <v>160486.42243114999</v>
      </c>
      <c r="D38" s="487">
        <v>86.523246838809101</v>
      </c>
      <c r="E38" s="487">
        <v>39.503880000000002</v>
      </c>
      <c r="F38" s="495">
        <v>49929.694000000003</v>
      </c>
      <c r="G38" s="498">
        <v>49612.136412829997</v>
      </c>
      <c r="H38" s="498">
        <v>99.363990520010006</v>
      </c>
      <c r="I38" s="498">
        <v>31.979900000000001</v>
      </c>
      <c r="J38" s="502" t="s">
        <v>918</v>
      </c>
      <c r="K38" s="199"/>
      <c r="L38" s="171"/>
      <c r="M38" s="199"/>
      <c r="N38" s="199"/>
      <c r="O38" s="199"/>
      <c r="P38" s="199"/>
    </row>
    <row r="39" spans="1:16" ht="33" customHeight="1">
      <c r="A39" s="491" t="s">
        <v>915</v>
      </c>
      <c r="B39" s="486">
        <v>529.71600000000001</v>
      </c>
      <c r="C39" s="486">
        <v>846.46930923000002</v>
      </c>
      <c r="D39" s="487">
        <v>159.79681739460401</v>
      </c>
      <c r="E39" s="487">
        <v>73.64</v>
      </c>
      <c r="F39" s="503"/>
      <c r="G39" s="498"/>
      <c r="H39" s="498"/>
      <c r="I39" s="498"/>
      <c r="J39" s="502" t="s">
        <v>916</v>
      </c>
      <c r="K39" s="199"/>
      <c r="L39" s="171"/>
      <c r="M39" s="199"/>
      <c r="N39" s="199"/>
      <c r="O39" s="199"/>
      <c r="P39" s="199"/>
    </row>
    <row r="40" spans="1:16" ht="33" customHeight="1">
      <c r="A40" s="482" t="s">
        <v>2084</v>
      </c>
      <c r="B40" s="483">
        <v>-4457143.3216000004</v>
      </c>
      <c r="C40" s="483">
        <v>-2057955.9771739801</v>
      </c>
      <c r="D40" s="484">
        <v>46.172084420099502</v>
      </c>
      <c r="E40" s="484">
        <v>-92.549689999999998</v>
      </c>
      <c r="F40" s="495">
        <v>-3598753.3360000001</v>
      </c>
      <c r="G40" s="495">
        <v>-2988555.98793589</v>
      </c>
      <c r="H40" s="496">
        <v>83.044201947379307</v>
      </c>
      <c r="I40" s="496">
        <v>-99.694230000000005</v>
      </c>
      <c r="J40" s="497" t="s">
        <v>606</v>
      </c>
      <c r="K40" s="199"/>
      <c r="L40" s="170"/>
      <c r="M40" s="199"/>
      <c r="N40" s="199"/>
      <c r="O40" s="199"/>
      <c r="P40" s="199"/>
    </row>
    <row r="41" spans="1:16" ht="47.25" customHeight="1">
      <c r="A41" s="482" t="s">
        <v>2085</v>
      </c>
      <c r="B41" s="483">
        <v>-9691063.3215999994</v>
      </c>
      <c r="C41" s="483">
        <v>-7084882.8780370802</v>
      </c>
      <c r="D41" s="484">
        <v>73.107384018902096</v>
      </c>
      <c r="E41" s="484">
        <v>0</v>
      </c>
      <c r="F41" s="495">
        <v>-8832673.3359999992</v>
      </c>
      <c r="G41" s="495">
        <v>-8015482.8887989903</v>
      </c>
      <c r="H41" s="496">
        <v>90.748096118642493</v>
      </c>
      <c r="I41" s="496">
        <v>-108.08522000000001</v>
      </c>
      <c r="J41" s="497" t="s">
        <v>2086</v>
      </c>
      <c r="K41" s="199"/>
      <c r="L41" s="169"/>
      <c r="M41" s="199"/>
      <c r="N41" s="199"/>
      <c r="O41" s="199"/>
      <c r="P41" s="199"/>
    </row>
    <row r="42" spans="1:16">
      <c r="A42" s="477"/>
      <c r="B42" s="477"/>
      <c r="C42" s="477"/>
      <c r="D42" s="477"/>
      <c r="E42" s="477"/>
      <c r="F42" s="237"/>
      <c r="G42" s="237"/>
      <c r="H42" s="237"/>
      <c r="I42" s="237"/>
      <c r="J42" s="237"/>
      <c r="K42" s="199"/>
      <c r="L42" s="199"/>
      <c r="M42" s="199"/>
      <c r="N42" s="199"/>
      <c r="O42" s="199"/>
      <c r="P42" s="199"/>
    </row>
  </sheetData>
  <sheetProtection formatCells="0" formatColumns="0" formatRows="0" insertColumns="0" insertRows="0" insertHyperlinks="0" deleteColumns="0" deleteRows="0" autoFilter="0"/>
  <customSheetViews>
    <customSheetView guid="{CEB12AB2-2B7C-47EA-8993-91B31C172525}" scale="85" showPageBreaks="1" printArea="1" hiddenRows="1" view="pageBreakPreview">
      <selection activeCell="A3" sqref="A3"/>
      <colBreaks count="1" manualBreakCount="1">
        <brk id="5" max="1048575" man="1"/>
      </colBreaks>
      <pageMargins left="0.7" right="0.31" top="0.74" bottom="0.39" header="0.5" footer="0.5"/>
      <pageSetup paperSize="9" scale="81" orientation="portrait" r:id="rId1"/>
      <headerFooter alignWithMargins="0"/>
    </customSheetView>
    <customSheetView guid="{69687417-BF2D-41EA-9F0C-3ABCA36AC0DF}" scale="85" showPageBreaks="1" printArea="1" hiddenRows="1" view="pageBreakPreview">
      <selection activeCell="H31" sqref="H31"/>
      <colBreaks count="1" manualBreakCount="1">
        <brk id="5" max="1048575" man="1"/>
      </colBreaks>
      <pageMargins left="0.7" right="0.31" top="0.74" bottom="0.39" header="0.5" footer="0.5"/>
      <pageSetup paperSize="9" scale="81" orientation="portrait" r:id="rId2"/>
      <headerFooter alignWithMargins="0"/>
    </customSheetView>
  </customSheetViews>
  <mergeCells count="12">
    <mergeCell ref="A5:A6"/>
    <mergeCell ref="B5:E5"/>
    <mergeCell ref="A1:D1"/>
    <mergeCell ref="A2:D2"/>
    <mergeCell ref="A3:D3"/>
    <mergeCell ref="A4:D4"/>
    <mergeCell ref="F1:J1"/>
    <mergeCell ref="F2:J2"/>
    <mergeCell ref="F3:J3"/>
    <mergeCell ref="F4:J4"/>
    <mergeCell ref="F5:I5"/>
    <mergeCell ref="J5:J6"/>
  </mergeCells>
  <pageMargins left="0.7" right="0.31" top="0.74" bottom="0.39" header="0.5" footer="0.5"/>
  <pageSetup paperSize="9" scale="81" orientation="portrait" r:id="rId3"/>
  <headerFooter alignWithMargins="0"/>
  <colBreaks count="1" manualBreakCount="1">
    <brk id="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tabColor rgb="FFFFEEB9"/>
  </sheetPr>
  <dimension ref="A1:G48"/>
  <sheetViews>
    <sheetView zoomScaleNormal="100" zoomScaleSheetLayoutView="85"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1996</v>
      </c>
      <c r="B1" s="1518"/>
      <c r="C1" s="1518"/>
      <c r="D1" s="1518"/>
      <c r="E1" s="1522" t="s">
        <v>1997</v>
      </c>
      <c r="F1" s="1522"/>
      <c r="G1" s="1522"/>
    </row>
    <row r="2" spans="1:7" s="237" customFormat="1" ht="19.149999999999999" customHeight="1">
      <c r="A2" s="1519" t="s">
        <v>929</v>
      </c>
      <c r="B2" s="1519"/>
      <c r="C2" s="1519"/>
      <c r="D2" s="1519"/>
      <c r="E2" s="1523" t="s">
        <v>889</v>
      </c>
      <c r="F2" s="1523"/>
      <c r="G2" s="1523"/>
    </row>
    <row r="3" spans="1:7" s="237" customFormat="1" ht="19.149999999999999" customHeight="1">
      <c r="A3" s="1519" t="s">
        <v>890</v>
      </c>
      <c r="B3" s="1519"/>
      <c r="C3" s="1519"/>
      <c r="D3" s="1519"/>
      <c r="E3" s="1523" t="s">
        <v>1748</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234" t="s">
        <v>1729</v>
      </c>
      <c r="E6" s="1234" t="s">
        <v>3421</v>
      </c>
      <c r="F6" s="1549"/>
      <c r="G6" s="1549"/>
    </row>
    <row r="7" spans="1:7" s="237" customFormat="1" ht="20.25" customHeight="1">
      <c r="A7" s="1235" t="s">
        <v>507</v>
      </c>
      <c r="B7" s="1235" t="s">
        <v>185</v>
      </c>
      <c r="C7" s="1235" t="s">
        <v>271</v>
      </c>
      <c r="D7" s="1235" t="s">
        <v>459</v>
      </c>
      <c r="E7" s="1235" t="s">
        <v>672</v>
      </c>
      <c r="F7" s="1235" t="s">
        <v>486</v>
      </c>
      <c r="G7" s="1235" t="s">
        <v>673</v>
      </c>
    </row>
    <row r="8" spans="1:7" s="237" customFormat="1" ht="19.149999999999999" customHeight="1">
      <c r="A8" s="1236" t="s">
        <v>405</v>
      </c>
      <c r="B8" s="1237">
        <v>295655.13096333999</v>
      </c>
      <c r="C8" s="1237">
        <v>355921.05598002998</v>
      </c>
      <c r="D8" s="1237">
        <v>453047.33526875998</v>
      </c>
      <c r="E8" s="1237">
        <v>326439.10233937</v>
      </c>
      <c r="F8" s="1237">
        <v>380410.67045223003</v>
      </c>
      <c r="G8" s="1238" t="s">
        <v>406</v>
      </c>
    </row>
    <row r="9" spans="1:7" s="237" customFormat="1" ht="38.85" customHeight="1">
      <c r="A9" s="1239" t="s">
        <v>891</v>
      </c>
      <c r="B9" s="1240">
        <v>109915.90641239</v>
      </c>
      <c r="C9" s="1240">
        <v>136040.88343424999</v>
      </c>
      <c r="D9" s="1240">
        <v>176101.87634038</v>
      </c>
      <c r="E9" s="1240">
        <v>130696.77773977999</v>
      </c>
      <c r="F9" s="1240">
        <v>149583.37987989999</v>
      </c>
      <c r="G9" s="1239" t="s">
        <v>892</v>
      </c>
    </row>
    <row r="10" spans="1:7" s="237" customFormat="1" ht="28.7" customHeight="1">
      <c r="A10" s="1241" t="s">
        <v>1153</v>
      </c>
      <c r="B10" s="1242">
        <v>13539.879941970001</v>
      </c>
      <c r="C10" s="1243">
        <v>17876.508333260001</v>
      </c>
      <c r="D10" s="1243">
        <v>23819.677040679999</v>
      </c>
      <c r="E10" s="1243">
        <v>15155.846066120001</v>
      </c>
      <c r="F10" s="1243">
        <v>21223.555771589999</v>
      </c>
      <c r="G10" s="1244" t="s">
        <v>601</v>
      </c>
    </row>
    <row r="11" spans="1:7" s="237" customFormat="1" ht="28.7" customHeight="1">
      <c r="A11" s="1241" t="s">
        <v>893</v>
      </c>
      <c r="B11" s="1242">
        <v>36326.544442680002</v>
      </c>
      <c r="C11" s="1243">
        <v>46152.443334639996</v>
      </c>
      <c r="D11" s="1243">
        <v>60446.743889789999</v>
      </c>
      <c r="E11" s="1243">
        <v>45249.827909079999</v>
      </c>
      <c r="F11" s="1243">
        <v>54085.497741990002</v>
      </c>
      <c r="G11" s="1244" t="s">
        <v>602</v>
      </c>
    </row>
    <row r="12" spans="1:7" s="237" customFormat="1" ht="19.149999999999999" customHeight="1">
      <c r="A12" s="1241" t="s">
        <v>894</v>
      </c>
      <c r="B12" s="1242">
        <v>47891.989369249997</v>
      </c>
      <c r="C12" s="1243">
        <v>58464.760755629999</v>
      </c>
      <c r="D12" s="1243">
        <v>65791.879334040001</v>
      </c>
      <c r="E12" s="1243">
        <v>49703.313404009998</v>
      </c>
      <c r="F12" s="1243">
        <v>56178.732568630003</v>
      </c>
      <c r="G12" s="1244" t="s">
        <v>571</v>
      </c>
    </row>
    <row r="13" spans="1:7" s="237" customFormat="1" ht="19.149999999999999" customHeight="1">
      <c r="A13" s="1241" t="s">
        <v>895</v>
      </c>
      <c r="B13" s="1242">
        <v>982.88766985999996</v>
      </c>
      <c r="C13" s="1243">
        <v>1784.5320823300001</v>
      </c>
      <c r="D13" s="1243">
        <v>4116.8708853300004</v>
      </c>
      <c r="E13" s="1243">
        <v>3345.1440739899999</v>
      </c>
      <c r="F13" s="1243">
        <v>2056.0000890900001</v>
      </c>
      <c r="G13" s="1244" t="s">
        <v>560</v>
      </c>
    </row>
    <row r="14" spans="1:7" s="237" customFormat="1" ht="28.7" customHeight="1">
      <c r="A14" s="1245" t="s">
        <v>896</v>
      </c>
      <c r="B14" s="1240">
        <v>3724.3048861000002</v>
      </c>
      <c r="C14" s="1240">
        <v>4223.8187177199998</v>
      </c>
      <c r="D14" s="1240">
        <v>5184.1237285999996</v>
      </c>
      <c r="E14" s="1240">
        <v>3601.68727588</v>
      </c>
      <c r="F14" s="1240">
        <v>4946.8455220699998</v>
      </c>
      <c r="G14" s="1245" t="s">
        <v>11</v>
      </c>
    </row>
    <row r="15" spans="1:7" s="237" customFormat="1" ht="38.85" customHeight="1">
      <c r="A15" s="1245" t="s">
        <v>897</v>
      </c>
      <c r="B15" s="1240">
        <v>10530.520664850001</v>
      </c>
      <c r="C15" s="1240">
        <v>7882.4974280599999</v>
      </c>
      <c r="D15" s="1240">
        <v>8859.4530807800002</v>
      </c>
      <c r="E15" s="1240">
        <v>4340.3624237100003</v>
      </c>
      <c r="F15" s="1240">
        <v>5182.3415079599999</v>
      </c>
      <c r="G15" s="1245" t="s">
        <v>480</v>
      </c>
    </row>
    <row r="16" spans="1:7" s="237" customFormat="1" ht="28.7" customHeight="1">
      <c r="A16" s="1245" t="s">
        <v>360</v>
      </c>
      <c r="B16" s="1240">
        <v>171484.399</v>
      </c>
      <c r="C16" s="1240">
        <v>207773.85639999999</v>
      </c>
      <c r="D16" s="1240">
        <v>262901.88211900002</v>
      </c>
      <c r="E16" s="1240">
        <v>187800.27489999999</v>
      </c>
      <c r="F16" s="1240">
        <v>220698.1035423</v>
      </c>
      <c r="G16" s="1245" t="s">
        <v>898</v>
      </c>
    </row>
    <row r="17" spans="1:7" s="237" customFormat="1" ht="19.7" customHeight="1">
      <c r="A17" s="1236" t="s">
        <v>106</v>
      </c>
      <c r="B17" s="1237">
        <v>297782.15225449001</v>
      </c>
      <c r="C17" s="1237">
        <v>340221.24942814</v>
      </c>
      <c r="D17" s="1237">
        <v>445141.74393857003</v>
      </c>
      <c r="E17" s="1237">
        <v>303240.46721634001</v>
      </c>
      <c r="F17" s="1237">
        <v>372071.38997438998</v>
      </c>
      <c r="G17" s="1238" t="s">
        <v>467</v>
      </c>
    </row>
    <row r="18" spans="1:7" s="237" customFormat="1" ht="28.7" customHeight="1">
      <c r="A18" s="1246" t="s">
        <v>899</v>
      </c>
      <c r="B18" s="1247">
        <v>13874.4281135</v>
      </c>
      <c r="C18" s="1243">
        <v>16648.760013660001</v>
      </c>
      <c r="D18" s="1243">
        <v>23456.15716581</v>
      </c>
      <c r="E18" s="1243">
        <v>16251.67620555</v>
      </c>
      <c r="F18" s="1243">
        <v>28747.452119509999</v>
      </c>
      <c r="G18" s="1244" t="s">
        <v>132</v>
      </c>
    </row>
    <row r="19" spans="1:7" s="237" customFormat="1" ht="19.149999999999999" customHeight="1">
      <c r="A19" s="1246" t="s">
        <v>87</v>
      </c>
      <c r="B19" s="1247">
        <v>1117.0035032200001</v>
      </c>
      <c r="C19" s="1243">
        <v>1120.92428339</v>
      </c>
      <c r="D19" s="1243">
        <v>2958.5652962300001</v>
      </c>
      <c r="E19" s="1243">
        <v>1361.97278652</v>
      </c>
      <c r="F19" s="1243">
        <v>1744.8096170399999</v>
      </c>
      <c r="G19" s="1244" t="s">
        <v>41</v>
      </c>
    </row>
    <row r="20" spans="1:7" s="237" customFormat="1" ht="59.1" customHeight="1">
      <c r="A20" s="1246" t="s">
        <v>900</v>
      </c>
      <c r="B20" s="1247">
        <v>7542.53498021</v>
      </c>
      <c r="C20" s="1243">
        <v>9176.0736656499994</v>
      </c>
      <c r="D20" s="1243">
        <v>15034.756957510001</v>
      </c>
      <c r="E20" s="1243">
        <v>8860.1387403099998</v>
      </c>
      <c r="F20" s="1243">
        <v>9795.6353756000008</v>
      </c>
      <c r="G20" s="1244" t="s">
        <v>270</v>
      </c>
    </row>
    <row r="21" spans="1:7" s="237" customFormat="1" ht="19.149999999999999" customHeight="1">
      <c r="A21" s="1246" t="s">
        <v>38</v>
      </c>
      <c r="B21" s="1247">
        <v>126402.04114268</v>
      </c>
      <c r="C21" s="1243">
        <v>146048.77694308999</v>
      </c>
      <c r="D21" s="1243">
        <v>193496.84588412999</v>
      </c>
      <c r="E21" s="1243">
        <v>135930.15219461001</v>
      </c>
      <c r="F21" s="1243">
        <v>152479.33063143</v>
      </c>
      <c r="G21" s="1244" t="s">
        <v>39</v>
      </c>
    </row>
    <row r="22" spans="1:7" s="237" customFormat="1" ht="19.149999999999999" customHeight="1">
      <c r="A22" s="1246" t="s">
        <v>291</v>
      </c>
      <c r="B22" s="1247">
        <v>9461.2421139399994</v>
      </c>
      <c r="C22" s="1243">
        <v>5424.5970779400004</v>
      </c>
      <c r="D22" s="1243">
        <v>16125.634140530001</v>
      </c>
      <c r="E22" s="1243">
        <v>7111.0521903500003</v>
      </c>
      <c r="F22" s="1243">
        <v>7387.6082686399996</v>
      </c>
      <c r="G22" s="1244" t="s">
        <v>292</v>
      </c>
    </row>
    <row r="23" spans="1:7" s="237" customFormat="1" ht="38.85" customHeight="1">
      <c r="A23" s="1246" t="s">
        <v>901</v>
      </c>
      <c r="B23" s="1247">
        <v>15129.75101335</v>
      </c>
      <c r="C23" s="1243">
        <v>19164.593431270001</v>
      </c>
      <c r="D23" s="1243">
        <v>24814.383967639998</v>
      </c>
      <c r="E23" s="1243">
        <v>16909.679145220001</v>
      </c>
      <c r="F23" s="1243">
        <v>23436.809184590002</v>
      </c>
      <c r="G23" s="1244" t="s">
        <v>25</v>
      </c>
    </row>
    <row r="24" spans="1:7" s="237" customFormat="1" ht="38.85" customHeight="1">
      <c r="A24" s="1246" t="s">
        <v>55</v>
      </c>
      <c r="B24" s="1247">
        <v>41389.57295822</v>
      </c>
      <c r="C24" s="1243">
        <v>34898.084570899999</v>
      </c>
      <c r="D24" s="1243">
        <v>46077.50536019</v>
      </c>
      <c r="E24" s="1243">
        <v>30495.946288380001</v>
      </c>
      <c r="F24" s="1243">
        <v>40809.418932679997</v>
      </c>
      <c r="G24" s="1244" t="s">
        <v>440</v>
      </c>
    </row>
    <row r="25" spans="1:7" s="237" customFormat="1" ht="49.15" customHeight="1">
      <c r="A25" s="1246" t="s">
        <v>387</v>
      </c>
      <c r="B25" s="1247">
        <v>16796.85078673</v>
      </c>
      <c r="C25" s="1243">
        <v>20176.807530170001</v>
      </c>
      <c r="D25" s="1243">
        <v>24486.839481769999</v>
      </c>
      <c r="E25" s="1243">
        <v>16951.086375089999</v>
      </c>
      <c r="F25" s="1243">
        <v>19688.944697390001</v>
      </c>
      <c r="G25" s="1244" t="s">
        <v>446</v>
      </c>
    </row>
    <row r="26" spans="1:7" s="237" customFormat="1" ht="38.85" customHeight="1">
      <c r="A26" s="1246" t="s">
        <v>902</v>
      </c>
      <c r="B26" s="1247">
        <v>983.57372582000005</v>
      </c>
      <c r="C26" s="1243">
        <v>406.36204702999999</v>
      </c>
      <c r="D26" s="1243">
        <v>3881.0404000100002</v>
      </c>
      <c r="E26" s="1243">
        <v>2713.7675812699999</v>
      </c>
      <c r="F26" s="1243">
        <v>3722.15590806</v>
      </c>
      <c r="G26" s="1244" t="s">
        <v>336</v>
      </c>
    </row>
    <row r="27" spans="1:7" s="237" customFormat="1" ht="89.1" customHeight="1">
      <c r="A27" s="1246" t="s">
        <v>610</v>
      </c>
      <c r="B27" s="1247">
        <v>20589.252119389999</v>
      </c>
      <c r="C27" s="1243">
        <v>25198.452276479999</v>
      </c>
      <c r="D27" s="1243">
        <v>28162.504693539999</v>
      </c>
      <c r="E27" s="1243">
        <v>20289.927382860002</v>
      </c>
      <c r="F27" s="1243">
        <v>30280.98794028</v>
      </c>
      <c r="G27" s="1244" t="s">
        <v>903</v>
      </c>
    </row>
    <row r="28" spans="1:7" s="237" customFormat="1" ht="59.1" customHeight="1">
      <c r="A28" s="1246" t="s">
        <v>904</v>
      </c>
      <c r="B28" s="1247">
        <v>948.63224234999996</v>
      </c>
      <c r="C28" s="1243">
        <v>1351.70309064</v>
      </c>
      <c r="D28" s="1243">
        <v>1894.3290196600001</v>
      </c>
      <c r="E28" s="1243">
        <v>1345.83097606</v>
      </c>
      <c r="F28" s="1243">
        <v>3306.68537879</v>
      </c>
      <c r="G28" s="1244" t="s">
        <v>905</v>
      </c>
    </row>
    <row r="29" spans="1:7" s="237" customFormat="1" ht="28.7" customHeight="1">
      <c r="A29" s="1246" t="s">
        <v>217</v>
      </c>
      <c r="B29" s="1247">
        <v>21761.373182449999</v>
      </c>
      <c r="C29" s="1243">
        <v>33631.922405270001</v>
      </c>
      <c r="D29" s="1243">
        <v>41557.620570970001</v>
      </c>
      <c r="E29" s="1243">
        <v>26947.052621790001</v>
      </c>
      <c r="F29" s="1243">
        <v>36874.357791310002</v>
      </c>
      <c r="G29" s="1244" t="s">
        <v>906</v>
      </c>
    </row>
    <row r="30" spans="1:7" s="237" customFormat="1" ht="19.149999999999999" customHeight="1">
      <c r="A30" s="1246" t="s">
        <v>543</v>
      </c>
      <c r="B30" s="1247">
        <v>12336.320379229999</v>
      </c>
      <c r="C30" s="1243">
        <v>11717.017642270001</v>
      </c>
      <c r="D30" s="1243">
        <v>12712.5032882</v>
      </c>
      <c r="E30" s="1243">
        <v>8728.9130785399993</v>
      </c>
      <c r="F30" s="1243">
        <v>10768.48366593</v>
      </c>
      <c r="G30" s="1244" t="s">
        <v>907</v>
      </c>
    </row>
    <row r="31" spans="1:7" s="237" customFormat="1" ht="28.7" customHeight="1">
      <c r="A31" s="1246" t="s">
        <v>908</v>
      </c>
      <c r="B31" s="1247">
        <v>1878.0115533999999</v>
      </c>
      <c r="C31" s="1243">
        <v>1836.5106263299999</v>
      </c>
      <c r="D31" s="1243">
        <v>1789.28011238</v>
      </c>
      <c r="E31" s="1243">
        <v>708.99104979000003</v>
      </c>
      <c r="F31" s="1243">
        <v>702.28228114000001</v>
      </c>
      <c r="G31" s="1244" t="s">
        <v>909</v>
      </c>
    </row>
    <row r="32" spans="1:7" s="237" customFormat="1" ht="19.149999999999999" customHeight="1">
      <c r="A32" s="1246" t="s">
        <v>502</v>
      </c>
      <c r="B32" s="1247">
        <v>7571.5644400000001</v>
      </c>
      <c r="C32" s="1243">
        <v>13420.66382405</v>
      </c>
      <c r="D32" s="1243">
        <v>8693.7775999999994</v>
      </c>
      <c r="E32" s="1243">
        <v>8634.2806</v>
      </c>
      <c r="F32" s="1243">
        <v>2326.4281820000001</v>
      </c>
      <c r="G32" s="1244" t="s">
        <v>910</v>
      </c>
    </row>
    <row r="33" spans="1:7" s="237" customFormat="1" ht="39.4" customHeight="1">
      <c r="A33" s="1236" t="s">
        <v>605</v>
      </c>
      <c r="B33" s="1237">
        <v>4347.4598719100004</v>
      </c>
      <c r="C33" s="1237">
        <v>1040.9653056100001</v>
      </c>
      <c r="D33" s="1237">
        <v>13489.72919761</v>
      </c>
      <c r="E33" s="1237">
        <v>6502.0734418000002</v>
      </c>
      <c r="F33" s="1237">
        <v>5231.3615903299997</v>
      </c>
      <c r="G33" s="1238" t="s">
        <v>539</v>
      </c>
    </row>
    <row r="34" spans="1:7" s="237" customFormat="1" ht="19.149999999999999" customHeight="1">
      <c r="A34" s="1245" t="s">
        <v>911</v>
      </c>
      <c r="B34" s="1240">
        <v>8409.4194136799997</v>
      </c>
      <c r="C34" s="1240">
        <v>6315.9939039999999</v>
      </c>
      <c r="D34" s="1240">
        <v>16625.844082</v>
      </c>
      <c r="E34" s="1240">
        <v>8797.8653592499995</v>
      </c>
      <c r="F34" s="1240">
        <v>9131.3571209999991</v>
      </c>
      <c r="G34" s="1245" t="s">
        <v>912</v>
      </c>
    </row>
    <row r="35" spans="1:7" s="237" customFormat="1" ht="28.7" customHeight="1">
      <c r="A35" s="1245" t="s">
        <v>913</v>
      </c>
      <c r="B35" s="1240">
        <v>4061.9595417700002</v>
      </c>
      <c r="C35" s="1240">
        <v>5275.0285983900003</v>
      </c>
      <c r="D35" s="1240">
        <v>3136.11488439</v>
      </c>
      <c r="E35" s="1240">
        <v>2295.7919174499998</v>
      </c>
      <c r="F35" s="1240">
        <v>3899.9955306699999</v>
      </c>
      <c r="G35" s="1245" t="s">
        <v>914</v>
      </c>
    </row>
    <row r="36" spans="1:7" s="237" customFormat="1" ht="59.65" customHeight="1">
      <c r="A36" s="1236" t="s">
        <v>2083</v>
      </c>
      <c r="B36" s="1237">
        <v>676.25476300000003</v>
      </c>
      <c r="C36" s="1237"/>
      <c r="D36" s="1237">
        <v>12.583</v>
      </c>
      <c r="E36" s="1237">
        <v>12.583</v>
      </c>
      <c r="F36" s="1237">
        <v>1999.29</v>
      </c>
      <c r="G36" s="1238" t="s">
        <v>604</v>
      </c>
    </row>
    <row r="37" spans="1:7" s="237" customFormat="1" ht="28.7" customHeight="1">
      <c r="A37" s="1245" t="s">
        <v>917</v>
      </c>
      <c r="B37" s="1240">
        <v>851.39599999999996</v>
      </c>
      <c r="C37" s="1240"/>
      <c r="D37" s="1240">
        <v>12.583</v>
      </c>
      <c r="E37" s="1240">
        <v>12.583</v>
      </c>
      <c r="F37" s="1240">
        <v>1999.29</v>
      </c>
      <c r="G37" s="1245" t="s">
        <v>918</v>
      </c>
    </row>
    <row r="38" spans="1:7" s="237" customFormat="1" ht="38.85" customHeight="1">
      <c r="A38" s="1245" t="s">
        <v>915</v>
      </c>
      <c r="B38" s="1240">
        <v>175.14123699999999</v>
      </c>
      <c r="C38" s="1240"/>
      <c r="D38" s="1240"/>
      <c r="E38" s="1240"/>
      <c r="F38" s="1240"/>
      <c r="G38" s="1245" t="s">
        <v>916</v>
      </c>
    </row>
    <row r="39" spans="1:7" s="237" customFormat="1" ht="39.4" customHeight="1">
      <c r="A39" s="1236" t="s">
        <v>2084</v>
      </c>
      <c r="B39" s="1237">
        <v>-7150.7359260599997</v>
      </c>
      <c r="C39" s="1237">
        <v>14658.841246280001</v>
      </c>
      <c r="D39" s="1237">
        <v>-5596.7208674200001</v>
      </c>
      <c r="E39" s="1237">
        <v>16683.978681230001</v>
      </c>
      <c r="F39" s="1237">
        <v>1108.6288875099999</v>
      </c>
      <c r="G39" s="1238" t="s">
        <v>606</v>
      </c>
    </row>
    <row r="40" spans="1:7" s="237" customFormat="1" ht="2.1" customHeight="1">
      <c r="A40" s="1233"/>
      <c r="B40" s="1233"/>
      <c r="C40" s="1233"/>
      <c r="D40" s="1233"/>
      <c r="E40" s="1233"/>
      <c r="F40" s="1233"/>
      <c r="G40" s="1233"/>
    </row>
    <row r="41" spans="1:7" s="237" customFormat="1" ht="68.849999999999994" customHeight="1">
      <c r="A41" s="1236" t="s">
        <v>2186</v>
      </c>
      <c r="B41" s="1237">
        <v>7150.7359260599997</v>
      </c>
      <c r="C41" s="1237">
        <v>-14658.841246280001</v>
      </c>
      <c r="D41" s="1237">
        <v>-5596.7208674200001</v>
      </c>
      <c r="E41" s="1237">
        <v>-16683.978681230001</v>
      </c>
      <c r="F41" s="1237">
        <v>-1108.6288875099999</v>
      </c>
      <c r="G41" s="1238" t="s">
        <v>2187</v>
      </c>
    </row>
    <row r="42" spans="1:7" s="237" customFormat="1" ht="19.149999999999999" customHeight="1">
      <c r="A42" s="1248" t="s">
        <v>465</v>
      </c>
      <c r="B42" s="1249">
        <v>-4047.6208753999999</v>
      </c>
      <c r="C42" s="1249">
        <v>-80854.730636459994</v>
      </c>
      <c r="D42" s="1249">
        <v>-126662.62983958</v>
      </c>
      <c r="E42" s="1249">
        <v>-301729.07539838</v>
      </c>
      <c r="F42" s="1249">
        <v>-1108.6288875099999</v>
      </c>
      <c r="G42" s="1250" t="s">
        <v>919</v>
      </c>
    </row>
    <row r="43" spans="1:7" s="237" customFormat="1" ht="19.149999999999999" customHeight="1">
      <c r="A43" s="1241" t="s">
        <v>920</v>
      </c>
      <c r="B43" s="1243">
        <v>9015.5400000000009</v>
      </c>
      <c r="C43" s="1243">
        <v>-62360.324516560002</v>
      </c>
      <c r="D43" s="1243">
        <v>-119750.588044</v>
      </c>
      <c r="E43" s="1243">
        <v>-296011.2333278</v>
      </c>
      <c r="F43" s="1243">
        <v>7819.9112844900001</v>
      </c>
      <c r="G43" s="1251" t="s">
        <v>921</v>
      </c>
    </row>
    <row r="44" spans="1:7" s="237" customFormat="1" ht="19.7" customHeight="1">
      <c r="A44" s="1241" t="s">
        <v>922</v>
      </c>
      <c r="B44" s="1243">
        <v>13063.160875400001</v>
      </c>
      <c r="C44" s="1243">
        <v>18494.406119899999</v>
      </c>
      <c r="D44" s="1243">
        <v>6912.0417955800003</v>
      </c>
      <c r="E44" s="1243">
        <v>5717.8420705799999</v>
      </c>
      <c r="F44" s="1243">
        <v>8928.5401720000009</v>
      </c>
      <c r="G44" s="1244" t="s">
        <v>923</v>
      </c>
    </row>
    <row r="45" spans="1:7" s="237" customFormat="1" ht="19.7" customHeight="1">
      <c r="A45" s="1248" t="s">
        <v>224</v>
      </c>
      <c r="B45" s="1252" t="s">
        <v>489</v>
      </c>
      <c r="C45" s="1252" t="s">
        <v>489</v>
      </c>
      <c r="D45" s="1252" t="s">
        <v>489</v>
      </c>
      <c r="E45" s="1252" t="s">
        <v>489</v>
      </c>
      <c r="F45" s="1252" t="s">
        <v>489</v>
      </c>
      <c r="G45" s="1250" t="s">
        <v>924</v>
      </c>
    </row>
    <row r="46" spans="1:7" s="237" customFormat="1" ht="19.149999999999999" customHeight="1">
      <c r="A46" s="1241" t="s">
        <v>920</v>
      </c>
      <c r="B46" s="1253" t="s">
        <v>489</v>
      </c>
      <c r="C46" s="1253" t="s">
        <v>489</v>
      </c>
      <c r="D46" s="1253" t="s">
        <v>489</v>
      </c>
      <c r="E46" s="1253" t="s">
        <v>489</v>
      </c>
      <c r="F46" s="1253" t="s">
        <v>489</v>
      </c>
      <c r="G46" s="1244" t="s">
        <v>921</v>
      </c>
    </row>
    <row r="47" spans="1:7" s="237" customFormat="1" ht="19.7" customHeight="1">
      <c r="A47" s="1254" t="s">
        <v>922</v>
      </c>
      <c r="B47" s="1255" t="s">
        <v>489</v>
      </c>
      <c r="C47" s="1256" t="s">
        <v>489</v>
      </c>
      <c r="D47" s="1256" t="s">
        <v>489</v>
      </c>
      <c r="E47" s="1256" t="s">
        <v>489</v>
      </c>
      <c r="F47" s="1256" t="s">
        <v>489</v>
      </c>
      <c r="G47" s="1257" t="s">
        <v>923</v>
      </c>
    </row>
    <row r="48" spans="1:7" s="237" customFormat="1" ht="28.7" customHeight="1">
      <c r="A48" s="1233"/>
      <c r="B48" s="1233"/>
      <c r="C48" s="1233"/>
      <c r="D48" s="1233"/>
      <c r="E48" s="1233"/>
      <c r="F48" s="1233"/>
      <c r="G48" s="1233"/>
    </row>
  </sheetData>
  <customSheetViews>
    <customSheetView guid="{CEB12AB2-2B7C-47EA-8993-91B31C172525}" scale="85" showPageBreaks="1" printArea="1" view="pageBreakPreview">
      <selection activeCell="D16" sqref="D16"/>
      <pageMargins left="0.33" right="0.17" top="0.4" bottom="0.35" header="0.5" footer="0.35"/>
      <pageSetup paperSize="9" scale="74" orientation="portrait" r:id="rId1"/>
      <headerFooter alignWithMargins="0"/>
    </customSheetView>
    <customSheetView guid="{69687417-BF2D-41EA-9F0C-3ABCA36AC0DF}" scale="85" showPageBreaks="1" printArea="1" view="pageBreakPreview">
      <selection activeCell="D16" sqref="D16"/>
      <pageMargins left="0.33" right="0.17" top="0.4" bottom="0.35" header="0.5" footer="0.35"/>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33" right="0.17" top="0.4" bottom="0.35" header="0.5" footer="0.35"/>
  <pageSetup paperSize="9" scale="74" orientation="portrait" r:id="rId3"/>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tabColor rgb="FFFFEEB9"/>
  </sheetPr>
  <dimension ref="A1:G48"/>
  <sheetViews>
    <sheetView zoomScaleNormal="100" zoomScaleSheetLayoutView="85" workbookViewId="0">
      <pane xSplit="1" ySplit="8" topLeftCell="B9" activePane="bottomRight" state="frozen"/>
      <selection pane="topRight" activeCell="B1" sqref="B1"/>
      <selection pane="bottomLeft" activeCell="A9" sqref="A9"/>
      <selection pane="bottomRight" sqref="A1:G48"/>
    </sheetView>
  </sheetViews>
  <sheetFormatPr defaultRowHeight="12.75"/>
  <cols>
    <col min="1" max="1" width="20.85546875" style="301" customWidth="1"/>
    <col min="2" max="3" width="11.7109375" style="301" customWidth="1"/>
    <col min="4" max="4" width="9.28515625" style="301" customWidth="1"/>
    <col min="5" max="5" width="14" style="301" customWidth="1"/>
    <col min="6" max="6" width="11.7109375" style="301" customWidth="1"/>
    <col min="7" max="7" width="21" style="301" customWidth="1"/>
    <col min="8" max="8" width="4.7109375" style="301" customWidth="1"/>
    <col min="9" max="16384" width="9.140625" style="301"/>
  </cols>
  <sheetData>
    <row r="1" spans="1:7" s="237" customFormat="1" ht="19.149999999999999" customHeight="1">
      <c r="A1" s="1518" t="s">
        <v>1998</v>
      </c>
      <c r="B1" s="1518"/>
      <c r="C1" s="1518"/>
      <c r="D1" s="1518"/>
      <c r="E1" s="1522" t="s">
        <v>1999</v>
      </c>
      <c r="F1" s="1522"/>
      <c r="G1" s="1522"/>
    </row>
    <row r="2" spans="1:7" s="237" customFormat="1" ht="19.149999999999999" customHeight="1">
      <c r="A2" s="1519" t="s">
        <v>930</v>
      </c>
      <c r="B2" s="1519"/>
      <c r="C2" s="1519"/>
      <c r="D2" s="1519"/>
      <c r="E2" s="1523" t="s">
        <v>889</v>
      </c>
      <c r="F2" s="1523"/>
      <c r="G2" s="1523"/>
    </row>
    <row r="3" spans="1:7" s="237" customFormat="1" ht="19.149999999999999" customHeight="1">
      <c r="A3" s="1519" t="s">
        <v>890</v>
      </c>
      <c r="B3" s="1519"/>
      <c r="C3" s="1519"/>
      <c r="D3" s="1519"/>
      <c r="E3" s="1523" t="s">
        <v>1749</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209" t="s">
        <v>1729</v>
      </c>
      <c r="E6" s="1209" t="s">
        <v>3421</v>
      </c>
      <c r="F6" s="1549"/>
      <c r="G6" s="1549"/>
    </row>
    <row r="7" spans="1:7" s="237" customFormat="1" ht="20.25" customHeight="1">
      <c r="A7" s="1210" t="s">
        <v>507</v>
      </c>
      <c r="B7" s="1210" t="s">
        <v>185</v>
      </c>
      <c r="C7" s="1210" t="s">
        <v>271</v>
      </c>
      <c r="D7" s="1210" t="s">
        <v>459</v>
      </c>
      <c r="E7" s="1210" t="s">
        <v>672</v>
      </c>
      <c r="F7" s="1210" t="s">
        <v>486</v>
      </c>
      <c r="G7" s="1210" t="s">
        <v>673</v>
      </c>
    </row>
    <row r="8" spans="1:7" s="237" customFormat="1" ht="19.149999999999999" customHeight="1">
      <c r="A8" s="1211" t="s">
        <v>405</v>
      </c>
      <c r="B8" s="1212">
        <v>556621.78418694995</v>
      </c>
      <c r="C8" s="1212">
        <v>601163.65536412003</v>
      </c>
      <c r="D8" s="1212">
        <v>686571.14634446998</v>
      </c>
      <c r="E8" s="1212">
        <v>491764.55141502997</v>
      </c>
      <c r="F8" s="1212">
        <v>599463.12284511002</v>
      </c>
      <c r="G8" s="1213" t="s">
        <v>406</v>
      </c>
    </row>
    <row r="9" spans="1:7" s="237" customFormat="1" ht="38.85" customHeight="1">
      <c r="A9" s="1214" t="s">
        <v>891</v>
      </c>
      <c r="B9" s="1215">
        <v>240502.67723475001</v>
      </c>
      <c r="C9" s="1215">
        <v>276736.65613498999</v>
      </c>
      <c r="D9" s="1215">
        <v>279296.66362350999</v>
      </c>
      <c r="E9" s="1215">
        <v>203441.04518106999</v>
      </c>
      <c r="F9" s="1215">
        <v>257829.94877766</v>
      </c>
      <c r="G9" s="1214" t="s">
        <v>892</v>
      </c>
    </row>
    <row r="10" spans="1:7" s="237" customFormat="1" ht="28.7" customHeight="1">
      <c r="A10" s="1216" t="s">
        <v>1153</v>
      </c>
      <c r="B10" s="1217">
        <v>33880.338849120002</v>
      </c>
      <c r="C10" s="1218">
        <v>41790.778439829999</v>
      </c>
      <c r="D10" s="1218">
        <v>50643.141222539998</v>
      </c>
      <c r="E10" s="1218">
        <v>33181.542850329999</v>
      </c>
      <c r="F10" s="1218">
        <v>47286.096232960001</v>
      </c>
      <c r="G10" s="1219" t="s">
        <v>601</v>
      </c>
    </row>
    <row r="11" spans="1:7" s="237" customFormat="1" ht="28.7" customHeight="1">
      <c r="A11" s="1216" t="s">
        <v>893</v>
      </c>
      <c r="B11" s="1217">
        <v>78134.417179869997</v>
      </c>
      <c r="C11" s="1218">
        <v>97720.214560769993</v>
      </c>
      <c r="D11" s="1218">
        <v>100657.78399441999</v>
      </c>
      <c r="E11" s="1218">
        <v>73969.950018749994</v>
      </c>
      <c r="F11" s="1218">
        <v>97044.527065379996</v>
      </c>
      <c r="G11" s="1219" t="s">
        <v>602</v>
      </c>
    </row>
    <row r="12" spans="1:7" s="237" customFormat="1" ht="19.149999999999999" customHeight="1">
      <c r="A12" s="1216" t="s">
        <v>894</v>
      </c>
      <c r="B12" s="1217">
        <v>61494.553061589999</v>
      </c>
      <c r="C12" s="1218">
        <v>69413.028115499998</v>
      </c>
      <c r="D12" s="1218">
        <v>70479.114853289997</v>
      </c>
      <c r="E12" s="1218">
        <v>51751.73612288</v>
      </c>
      <c r="F12" s="1218">
        <v>63503.186346789997</v>
      </c>
      <c r="G12" s="1219" t="s">
        <v>571</v>
      </c>
    </row>
    <row r="13" spans="1:7" s="237" customFormat="1" ht="19.149999999999999" customHeight="1">
      <c r="A13" s="1216" t="s">
        <v>895</v>
      </c>
      <c r="B13" s="1217">
        <v>5888.7724397000002</v>
      </c>
      <c r="C13" s="1218">
        <v>8175.2934697600003</v>
      </c>
      <c r="D13" s="1218">
        <v>8092.5258076299997</v>
      </c>
      <c r="E13" s="1218">
        <v>6504.7110829200001</v>
      </c>
      <c r="F13" s="1218">
        <v>6168.5818353499999</v>
      </c>
      <c r="G13" s="1219" t="s">
        <v>560</v>
      </c>
    </row>
    <row r="14" spans="1:7" s="237" customFormat="1" ht="28.7" customHeight="1">
      <c r="A14" s="1220" t="s">
        <v>896</v>
      </c>
      <c r="B14" s="1215">
        <v>8061.9793026099996</v>
      </c>
      <c r="C14" s="1215">
        <v>8253.72036209</v>
      </c>
      <c r="D14" s="1215">
        <v>11211.45219908</v>
      </c>
      <c r="E14" s="1215">
        <v>7933.3927526500001</v>
      </c>
      <c r="F14" s="1215">
        <v>19835.635093559998</v>
      </c>
      <c r="G14" s="1220" t="s">
        <v>11</v>
      </c>
    </row>
    <row r="15" spans="1:7" s="237" customFormat="1" ht="38.85" customHeight="1">
      <c r="A15" s="1220" t="s">
        <v>897</v>
      </c>
      <c r="B15" s="1215">
        <v>6432.5086495899995</v>
      </c>
      <c r="C15" s="1215">
        <v>8386.6655670399996</v>
      </c>
      <c r="D15" s="1215">
        <v>3103.0046539499999</v>
      </c>
      <c r="E15" s="1215">
        <v>2379.1988813100002</v>
      </c>
      <c r="F15" s="1215">
        <v>3426.4119738899999</v>
      </c>
      <c r="G15" s="1220" t="s">
        <v>480</v>
      </c>
    </row>
    <row r="16" spans="1:7" s="237" customFormat="1" ht="28.7" customHeight="1">
      <c r="A16" s="1220" t="s">
        <v>360</v>
      </c>
      <c r="B16" s="1215">
        <v>301624.61900000001</v>
      </c>
      <c r="C16" s="1215">
        <v>307786.61330000003</v>
      </c>
      <c r="D16" s="1215">
        <v>392960.02586792997</v>
      </c>
      <c r="E16" s="1215">
        <v>278010.91460000002</v>
      </c>
      <c r="F16" s="1215">
        <v>318371.12699999998</v>
      </c>
      <c r="G16" s="1220" t="s">
        <v>898</v>
      </c>
    </row>
    <row r="17" spans="1:7" s="237" customFormat="1" ht="19.7" customHeight="1">
      <c r="A17" s="1211" t="s">
        <v>106</v>
      </c>
      <c r="B17" s="1212">
        <v>527058.73882547999</v>
      </c>
      <c r="C17" s="1212">
        <v>541666.71250703</v>
      </c>
      <c r="D17" s="1212">
        <v>673296.68859925994</v>
      </c>
      <c r="E17" s="1212">
        <v>447546.14889178</v>
      </c>
      <c r="F17" s="1212">
        <v>520907.82153716002</v>
      </c>
      <c r="G17" s="1213" t="s">
        <v>467</v>
      </c>
    </row>
    <row r="18" spans="1:7" s="237" customFormat="1" ht="28.7" customHeight="1">
      <c r="A18" s="1221" t="s">
        <v>899</v>
      </c>
      <c r="B18" s="1222">
        <v>24156.476755610001</v>
      </c>
      <c r="C18" s="1218">
        <v>20749.234572050002</v>
      </c>
      <c r="D18" s="1218">
        <v>28618.702590659999</v>
      </c>
      <c r="E18" s="1218">
        <v>18224.941715820001</v>
      </c>
      <c r="F18" s="1218">
        <v>22710.83228242</v>
      </c>
      <c r="G18" s="1219" t="s">
        <v>132</v>
      </c>
    </row>
    <row r="19" spans="1:7" s="237" customFormat="1" ht="19.149999999999999" customHeight="1">
      <c r="A19" s="1221" t="s">
        <v>87</v>
      </c>
      <c r="B19" s="1222">
        <v>2067.67645795</v>
      </c>
      <c r="C19" s="1218">
        <v>2672.9402781200001</v>
      </c>
      <c r="D19" s="1218">
        <v>2604.8185903799999</v>
      </c>
      <c r="E19" s="1218">
        <v>1165.75043471</v>
      </c>
      <c r="F19" s="1218">
        <v>1528.2647944600001</v>
      </c>
      <c r="G19" s="1219" t="s">
        <v>41</v>
      </c>
    </row>
    <row r="20" spans="1:7" s="237" customFormat="1" ht="59.1" customHeight="1">
      <c r="A20" s="1221" t="s">
        <v>900</v>
      </c>
      <c r="B20" s="1222">
        <v>17679.345879339999</v>
      </c>
      <c r="C20" s="1218">
        <v>21120.610310740001</v>
      </c>
      <c r="D20" s="1218">
        <v>24020.079584800002</v>
      </c>
      <c r="E20" s="1218">
        <v>15592.92995799</v>
      </c>
      <c r="F20" s="1218">
        <v>18091.72643839</v>
      </c>
      <c r="G20" s="1219" t="s">
        <v>270</v>
      </c>
    </row>
    <row r="21" spans="1:7" s="237" customFormat="1" ht="19.149999999999999" customHeight="1">
      <c r="A21" s="1221" t="s">
        <v>38</v>
      </c>
      <c r="B21" s="1222">
        <v>197257.77135361001</v>
      </c>
      <c r="C21" s="1218">
        <v>193781.83066837001</v>
      </c>
      <c r="D21" s="1218">
        <v>249193.89823115</v>
      </c>
      <c r="E21" s="1218">
        <v>168036.12600841999</v>
      </c>
      <c r="F21" s="1218">
        <v>190112.85729615999</v>
      </c>
      <c r="G21" s="1219" t="s">
        <v>39</v>
      </c>
    </row>
    <row r="22" spans="1:7" s="237" customFormat="1" ht="19.149999999999999" customHeight="1">
      <c r="A22" s="1221" t="s">
        <v>291</v>
      </c>
      <c r="B22" s="1222">
        <v>22631.02864516</v>
      </c>
      <c r="C22" s="1218">
        <v>19021.791815559998</v>
      </c>
      <c r="D22" s="1218">
        <v>21247.252181569998</v>
      </c>
      <c r="E22" s="1218">
        <v>13091.51576778</v>
      </c>
      <c r="F22" s="1218">
        <v>11582.21408643</v>
      </c>
      <c r="G22" s="1219" t="s">
        <v>292</v>
      </c>
    </row>
    <row r="23" spans="1:7" s="237" customFormat="1" ht="38.85" customHeight="1">
      <c r="A23" s="1221" t="s">
        <v>901</v>
      </c>
      <c r="B23" s="1222">
        <v>28555.04035205</v>
      </c>
      <c r="C23" s="1218">
        <v>28060.00487004</v>
      </c>
      <c r="D23" s="1218">
        <v>36613.31430862</v>
      </c>
      <c r="E23" s="1218">
        <v>24595.979145990001</v>
      </c>
      <c r="F23" s="1218">
        <v>31240.81450516</v>
      </c>
      <c r="G23" s="1219" t="s">
        <v>25</v>
      </c>
    </row>
    <row r="24" spans="1:7" s="237" customFormat="1" ht="38.85" customHeight="1">
      <c r="A24" s="1221" t="s">
        <v>55</v>
      </c>
      <c r="B24" s="1222">
        <v>69801.417088400005</v>
      </c>
      <c r="C24" s="1218">
        <v>57508.286491389998</v>
      </c>
      <c r="D24" s="1218">
        <v>100549.55439907</v>
      </c>
      <c r="E24" s="1218">
        <v>62324.983842089998</v>
      </c>
      <c r="F24" s="1218">
        <v>77848.561272480001</v>
      </c>
      <c r="G24" s="1219" t="s">
        <v>440</v>
      </c>
    </row>
    <row r="25" spans="1:7" s="237" customFormat="1" ht="49.15" customHeight="1">
      <c r="A25" s="1221" t="s">
        <v>387</v>
      </c>
      <c r="B25" s="1222">
        <v>32851.816364580001</v>
      </c>
      <c r="C25" s="1218">
        <v>36703.966867000003</v>
      </c>
      <c r="D25" s="1218">
        <v>48493.916112400002</v>
      </c>
      <c r="E25" s="1218">
        <v>33168.181866769999</v>
      </c>
      <c r="F25" s="1218">
        <v>40491.104721210002</v>
      </c>
      <c r="G25" s="1219" t="s">
        <v>446</v>
      </c>
    </row>
    <row r="26" spans="1:7" s="237" customFormat="1" ht="38.85" customHeight="1">
      <c r="A26" s="1221" t="s">
        <v>902</v>
      </c>
      <c r="B26" s="1222">
        <v>7940.6287349000004</v>
      </c>
      <c r="C26" s="1218">
        <v>7026.7072902399996</v>
      </c>
      <c r="D26" s="1218">
        <v>11692.76673032</v>
      </c>
      <c r="E26" s="1218">
        <v>5924.5276860399999</v>
      </c>
      <c r="F26" s="1218">
        <v>11221.05686982</v>
      </c>
      <c r="G26" s="1219" t="s">
        <v>336</v>
      </c>
    </row>
    <row r="27" spans="1:7" s="237" customFormat="1" ht="89.1" customHeight="1">
      <c r="A27" s="1221" t="s">
        <v>610</v>
      </c>
      <c r="B27" s="1222">
        <v>26175.348515829999</v>
      </c>
      <c r="C27" s="1218">
        <v>35364.329760449997</v>
      </c>
      <c r="D27" s="1218">
        <v>34851.561508059996</v>
      </c>
      <c r="E27" s="1218">
        <v>22690.392609310002</v>
      </c>
      <c r="F27" s="1218">
        <v>23815.633030519999</v>
      </c>
      <c r="G27" s="1219" t="s">
        <v>903</v>
      </c>
    </row>
    <row r="28" spans="1:7" s="237" customFormat="1" ht="59.1" customHeight="1">
      <c r="A28" s="1221" t="s">
        <v>904</v>
      </c>
      <c r="B28" s="1222">
        <v>2358.86947814</v>
      </c>
      <c r="C28" s="1218">
        <v>1833.4473418600001</v>
      </c>
      <c r="D28" s="1218">
        <v>2333.2123792000002</v>
      </c>
      <c r="E28" s="1218">
        <v>1181.62203441</v>
      </c>
      <c r="F28" s="1218">
        <v>2820.6978207500001</v>
      </c>
      <c r="G28" s="1219" t="s">
        <v>905</v>
      </c>
    </row>
    <row r="29" spans="1:7" s="237" customFormat="1" ht="28.7" customHeight="1">
      <c r="A29" s="1221" t="s">
        <v>217</v>
      </c>
      <c r="B29" s="1222">
        <v>45610.342193520002</v>
      </c>
      <c r="C29" s="1218">
        <v>50049.074672870003</v>
      </c>
      <c r="D29" s="1218">
        <v>72766.108393600007</v>
      </c>
      <c r="E29" s="1218">
        <v>50920.054073079998</v>
      </c>
      <c r="F29" s="1218">
        <v>58042.822934390002</v>
      </c>
      <c r="G29" s="1219" t="s">
        <v>906</v>
      </c>
    </row>
    <row r="30" spans="1:7" s="237" customFormat="1" ht="19.149999999999999" customHeight="1">
      <c r="A30" s="1221" t="s">
        <v>543</v>
      </c>
      <c r="B30" s="1222">
        <v>31931.978213570001</v>
      </c>
      <c r="C30" s="1218">
        <v>31775.751492309999</v>
      </c>
      <c r="D30" s="1218">
        <v>32635.39132762</v>
      </c>
      <c r="E30" s="1218">
        <v>23925.758153539999</v>
      </c>
      <c r="F30" s="1218">
        <v>28189.277287059998</v>
      </c>
      <c r="G30" s="1219" t="s">
        <v>907</v>
      </c>
    </row>
    <row r="31" spans="1:7" s="237" customFormat="1" ht="28.7" customHeight="1">
      <c r="A31" s="1221" t="s">
        <v>908</v>
      </c>
      <c r="B31" s="1222">
        <v>3271.1190451500001</v>
      </c>
      <c r="C31" s="1218">
        <v>2565.3916342299999</v>
      </c>
      <c r="D31" s="1218">
        <v>2496.9488817599999</v>
      </c>
      <c r="E31" s="1218">
        <v>1562.55497225</v>
      </c>
      <c r="F31" s="1218">
        <v>1609.7101449100001</v>
      </c>
      <c r="G31" s="1219" t="s">
        <v>909</v>
      </c>
    </row>
    <row r="32" spans="1:7" s="237" customFormat="1" ht="19.149999999999999" customHeight="1">
      <c r="A32" s="1221" t="s">
        <v>502</v>
      </c>
      <c r="B32" s="1222">
        <v>14769.87974767</v>
      </c>
      <c r="C32" s="1218">
        <v>33433.3444418</v>
      </c>
      <c r="D32" s="1218">
        <v>5179.1633800500003</v>
      </c>
      <c r="E32" s="1218">
        <v>5140.8306235800001</v>
      </c>
      <c r="F32" s="1218">
        <v>1602.248053</v>
      </c>
      <c r="G32" s="1219" t="s">
        <v>910</v>
      </c>
    </row>
    <row r="33" spans="1:7" s="237" customFormat="1" ht="39.4" customHeight="1">
      <c r="A33" s="1211" t="s">
        <v>605</v>
      </c>
      <c r="B33" s="1212">
        <v>3243.72039017</v>
      </c>
      <c r="C33" s="1212">
        <v>8110.1569228300004</v>
      </c>
      <c r="D33" s="1212">
        <v>6409.4530100299999</v>
      </c>
      <c r="E33" s="1212">
        <v>7301.5339170999996</v>
      </c>
      <c r="F33" s="1212">
        <v>2370.2838086199999</v>
      </c>
      <c r="G33" s="1213" t="s">
        <v>539</v>
      </c>
    </row>
    <row r="34" spans="1:7" s="237" customFormat="1" ht="19.149999999999999" customHeight="1">
      <c r="A34" s="1220" t="s">
        <v>911</v>
      </c>
      <c r="B34" s="1215">
        <v>7254.5429999999997</v>
      </c>
      <c r="C34" s="1215">
        <v>10654.635760630001</v>
      </c>
      <c r="D34" s="1215">
        <v>9337.8289999999997</v>
      </c>
      <c r="E34" s="1215">
        <v>8830.07</v>
      </c>
      <c r="F34" s="1215">
        <v>7764.1985930000001</v>
      </c>
      <c r="G34" s="1220" t="s">
        <v>912</v>
      </c>
    </row>
    <row r="35" spans="1:7" s="237" customFormat="1" ht="28.7" customHeight="1">
      <c r="A35" s="1220" t="s">
        <v>913</v>
      </c>
      <c r="B35" s="1215">
        <v>4010.8226098300001</v>
      </c>
      <c r="C35" s="1215">
        <v>2544.4788377999998</v>
      </c>
      <c r="D35" s="1215">
        <v>2928.3759899699999</v>
      </c>
      <c r="E35" s="1215">
        <v>1528.5360829000001</v>
      </c>
      <c r="F35" s="1215">
        <v>5393.9147843800001</v>
      </c>
      <c r="G35" s="1220" t="s">
        <v>914</v>
      </c>
    </row>
    <row r="36" spans="1:7" s="237" customFormat="1" ht="59.65" customHeight="1">
      <c r="A36" s="1211" t="s">
        <v>2083</v>
      </c>
      <c r="B36" s="1212">
        <v>20386.875676</v>
      </c>
      <c r="C36" s="1212">
        <v>12171.194196439999</v>
      </c>
      <c r="D36" s="1212">
        <v>6536.4509425599999</v>
      </c>
      <c r="E36" s="1212">
        <v>5946.0736125599997</v>
      </c>
      <c r="F36" s="1212">
        <v>157.30799999999999</v>
      </c>
      <c r="G36" s="1213" t="s">
        <v>604</v>
      </c>
    </row>
    <row r="37" spans="1:7" s="237" customFormat="1" ht="28.7" customHeight="1">
      <c r="A37" s="1220" t="s">
        <v>917</v>
      </c>
      <c r="B37" s="1215">
        <v>20505.992600000001</v>
      </c>
      <c r="C37" s="1215">
        <v>12171.80966544</v>
      </c>
      <c r="D37" s="1215">
        <v>6551.8835055600002</v>
      </c>
      <c r="E37" s="1215">
        <v>5958.8955055599999</v>
      </c>
      <c r="F37" s="1215">
        <v>157.363</v>
      </c>
      <c r="G37" s="1220" t="s">
        <v>918</v>
      </c>
    </row>
    <row r="38" spans="1:7" s="237" customFormat="1" ht="38.85" customHeight="1">
      <c r="A38" s="1220" t="s">
        <v>915</v>
      </c>
      <c r="B38" s="1215">
        <v>119.116924</v>
      </c>
      <c r="C38" s="1215">
        <v>0.61546900000000004</v>
      </c>
      <c r="D38" s="1215">
        <v>15.432563</v>
      </c>
      <c r="E38" s="1215">
        <v>12.821892999999999</v>
      </c>
      <c r="F38" s="1215">
        <v>5.5E-2</v>
      </c>
      <c r="G38" s="1220" t="s">
        <v>916</v>
      </c>
    </row>
    <row r="39" spans="1:7" s="237" customFormat="1" ht="39.4" customHeight="1">
      <c r="A39" s="1211" t="s">
        <v>2084</v>
      </c>
      <c r="B39" s="1212">
        <v>5932.4492952999999</v>
      </c>
      <c r="C39" s="1212">
        <v>39215.591737820003</v>
      </c>
      <c r="D39" s="1212">
        <v>328.55379262000002</v>
      </c>
      <c r="E39" s="1212">
        <v>30970.79499359</v>
      </c>
      <c r="F39" s="1212">
        <v>76027.709499329998</v>
      </c>
      <c r="G39" s="1213" t="s">
        <v>606</v>
      </c>
    </row>
    <row r="40" spans="1:7" s="237" customFormat="1" ht="2.1" customHeight="1">
      <c r="A40" s="1208"/>
      <c r="B40" s="1208"/>
      <c r="C40" s="1208"/>
      <c r="D40" s="1208"/>
      <c r="E40" s="1208"/>
      <c r="F40" s="1208"/>
      <c r="G40" s="1208"/>
    </row>
    <row r="41" spans="1:7" s="237" customFormat="1" ht="68.849999999999994" customHeight="1">
      <c r="A41" s="1211" t="s">
        <v>2186</v>
      </c>
      <c r="B41" s="1212">
        <v>-5932.4492952999999</v>
      </c>
      <c r="C41" s="1212">
        <v>-39215.591737820003</v>
      </c>
      <c r="D41" s="1212">
        <v>328.55379262000002</v>
      </c>
      <c r="E41" s="1212">
        <v>-30970.79499359</v>
      </c>
      <c r="F41" s="1212">
        <v>-76027.709499329998</v>
      </c>
      <c r="G41" s="1213" t="s">
        <v>2187</v>
      </c>
    </row>
    <row r="42" spans="1:7" s="237" customFormat="1" ht="19.149999999999999" customHeight="1">
      <c r="A42" s="1223" t="s">
        <v>465</v>
      </c>
      <c r="B42" s="1224">
        <v>3215.8932254699998</v>
      </c>
      <c r="C42" s="1224">
        <v>-434132.21488007001</v>
      </c>
      <c r="D42" s="1224">
        <v>-68685.243119699997</v>
      </c>
      <c r="E42" s="1224">
        <v>-453907.45567408</v>
      </c>
      <c r="F42" s="1224">
        <v>-76027.709499329998</v>
      </c>
      <c r="G42" s="1225" t="s">
        <v>919</v>
      </c>
    </row>
    <row r="43" spans="1:7" s="237" customFormat="1" ht="19.149999999999999" customHeight="1">
      <c r="A43" s="1216" t="s">
        <v>920</v>
      </c>
      <c r="B43" s="1218">
        <v>11309.362999999999</v>
      </c>
      <c r="C43" s="1218">
        <v>-423413.49333700002</v>
      </c>
      <c r="D43" s="1218">
        <v>-63641.708811359997</v>
      </c>
      <c r="E43" s="1218">
        <v>-451007.55701508</v>
      </c>
      <c r="F43" s="1218">
        <v>-69538.607848090003</v>
      </c>
      <c r="G43" s="1226" t="s">
        <v>921</v>
      </c>
    </row>
    <row r="44" spans="1:7" s="237" customFormat="1" ht="19.7" customHeight="1">
      <c r="A44" s="1216" t="s">
        <v>922</v>
      </c>
      <c r="B44" s="1218">
        <v>8093.46977453</v>
      </c>
      <c r="C44" s="1218">
        <v>10718.72154307</v>
      </c>
      <c r="D44" s="1218">
        <v>5043.5343083400003</v>
      </c>
      <c r="E44" s="1218">
        <v>2899.898659</v>
      </c>
      <c r="F44" s="1218">
        <v>6489.1016512400001</v>
      </c>
      <c r="G44" s="1219" t="s">
        <v>923</v>
      </c>
    </row>
    <row r="45" spans="1:7" s="237" customFormat="1" ht="19.7" customHeight="1">
      <c r="A45" s="1223" t="s">
        <v>224</v>
      </c>
      <c r="B45" s="1227" t="s">
        <v>489</v>
      </c>
      <c r="C45" s="1227" t="s">
        <v>489</v>
      </c>
      <c r="D45" s="1227" t="s">
        <v>489</v>
      </c>
      <c r="E45" s="1227" t="s">
        <v>489</v>
      </c>
      <c r="F45" s="1227" t="s">
        <v>489</v>
      </c>
      <c r="G45" s="1225" t="s">
        <v>924</v>
      </c>
    </row>
    <row r="46" spans="1:7" s="237" customFormat="1" ht="19.149999999999999" customHeight="1">
      <c r="A46" s="1216" t="s">
        <v>920</v>
      </c>
      <c r="B46" s="1228" t="s">
        <v>489</v>
      </c>
      <c r="C46" s="1228" t="s">
        <v>489</v>
      </c>
      <c r="D46" s="1228" t="s">
        <v>489</v>
      </c>
      <c r="E46" s="1228" t="s">
        <v>489</v>
      </c>
      <c r="F46" s="1228" t="s">
        <v>489</v>
      </c>
      <c r="G46" s="1219" t="s">
        <v>921</v>
      </c>
    </row>
    <row r="47" spans="1:7" s="237" customFormat="1" ht="19.7" customHeight="1">
      <c r="A47" s="1229" t="s">
        <v>922</v>
      </c>
      <c r="B47" s="1230" t="s">
        <v>489</v>
      </c>
      <c r="C47" s="1231" t="s">
        <v>489</v>
      </c>
      <c r="D47" s="1231" t="s">
        <v>489</v>
      </c>
      <c r="E47" s="1231" t="s">
        <v>489</v>
      </c>
      <c r="F47" s="1231" t="s">
        <v>489</v>
      </c>
      <c r="G47" s="1232" t="s">
        <v>923</v>
      </c>
    </row>
    <row r="48" spans="1:7" s="237" customFormat="1" ht="28.7" customHeight="1">
      <c r="A48" s="1208"/>
      <c r="B48" s="1208"/>
      <c r="C48" s="1208"/>
      <c r="D48" s="1208"/>
      <c r="E48" s="1208"/>
      <c r="F48" s="1208"/>
      <c r="G48" s="1208"/>
    </row>
  </sheetData>
  <customSheetViews>
    <customSheetView guid="{CEB12AB2-2B7C-47EA-8993-91B31C172525}"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1"/>
      <headerFooter alignWithMargins="0"/>
    </customSheetView>
    <customSheetView guid="{69687417-BF2D-41EA-9F0C-3ABCA36AC0DF}" scale="85" showPageBreaks="1" printArea="1" view="pageBreakPreview">
      <pane xSplit="1" ySplit="8" topLeftCell="B9" activePane="bottomRight" state="frozen"/>
      <selection pane="bottomRight" activeCell="E18" sqref="E18"/>
      <pageMargins left="0.24" right="0.17" top="0.42" bottom="0.39" header="0.41" footer="0.38"/>
      <pageSetup paperSize="9" scale="74"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24" right="0.17" top="0.42" bottom="0.39" header="0.41" footer="0.38"/>
  <pageSetup paperSize="9" scale="74" orientation="portrait" r:id="rId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tabColor rgb="FFFFEEB9"/>
  </sheetPr>
  <dimension ref="A1:G48"/>
  <sheetViews>
    <sheetView zoomScaleNormal="100" zoomScaleSheetLayoutView="80"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2000</v>
      </c>
      <c r="B1" s="1518"/>
      <c r="C1" s="1518"/>
      <c r="D1" s="1518"/>
      <c r="E1" s="1522" t="s">
        <v>2001</v>
      </c>
      <c r="F1" s="1522"/>
      <c r="G1" s="1522"/>
    </row>
    <row r="2" spans="1:7" s="237" customFormat="1" ht="19.149999999999999" customHeight="1">
      <c r="A2" s="1519" t="s">
        <v>931</v>
      </c>
      <c r="B2" s="1519"/>
      <c r="C2" s="1519"/>
      <c r="D2" s="1519"/>
      <c r="E2" s="1523" t="s">
        <v>889</v>
      </c>
      <c r="F2" s="1523"/>
      <c r="G2" s="1523"/>
    </row>
    <row r="3" spans="1:7" s="237" customFormat="1" ht="19.149999999999999" customHeight="1">
      <c r="A3" s="1519" t="s">
        <v>890</v>
      </c>
      <c r="B3" s="1519"/>
      <c r="C3" s="1519"/>
      <c r="D3" s="1519"/>
      <c r="E3" s="1523" t="s">
        <v>1751</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160" t="s">
        <v>1729</v>
      </c>
      <c r="E6" s="1160" t="s">
        <v>3421</v>
      </c>
      <c r="F6" s="1549"/>
      <c r="G6" s="1549"/>
    </row>
    <row r="7" spans="1:7" s="237" customFormat="1" ht="20.25" customHeight="1">
      <c r="A7" s="1161" t="s">
        <v>507</v>
      </c>
      <c r="B7" s="1161" t="s">
        <v>185</v>
      </c>
      <c r="C7" s="1161" t="s">
        <v>271</v>
      </c>
      <c r="D7" s="1161" t="s">
        <v>459</v>
      </c>
      <c r="E7" s="1161" t="s">
        <v>672</v>
      </c>
      <c r="F7" s="1161" t="s">
        <v>486</v>
      </c>
      <c r="G7" s="1161" t="s">
        <v>673</v>
      </c>
    </row>
    <row r="8" spans="1:7" s="237" customFormat="1" ht="19.149999999999999" customHeight="1">
      <c r="A8" s="1162" t="s">
        <v>405</v>
      </c>
      <c r="B8" s="1163">
        <v>362335.27556874999</v>
      </c>
      <c r="C8" s="1163">
        <v>417735.96572042</v>
      </c>
      <c r="D8" s="1163">
        <v>597172.59696</v>
      </c>
      <c r="E8" s="1163">
        <v>445710.22851546999</v>
      </c>
      <c r="F8" s="1163">
        <v>513759.66781305999</v>
      </c>
      <c r="G8" s="1164" t="s">
        <v>406</v>
      </c>
    </row>
    <row r="9" spans="1:7" s="237" customFormat="1" ht="38.85" customHeight="1">
      <c r="A9" s="1165" t="s">
        <v>891</v>
      </c>
      <c r="B9" s="1166">
        <v>58322.973198940002</v>
      </c>
      <c r="C9" s="1166">
        <v>68176.779029540005</v>
      </c>
      <c r="D9" s="1166">
        <v>89965.952636920003</v>
      </c>
      <c r="E9" s="1166">
        <v>65681.038494969995</v>
      </c>
      <c r="F9" s="1166">
        <v>82273.815026630007</v>
      </c>
      <c r="G9" s="1165" t="s">
        <v>892</v>
      </c>
    </row>
    <row r="10" spans="1:7" s="237" customFormat="1" ht="28.7" customHeight="1">
      <c r="A10" s="1167" t="s">
        <v>1153</v>
      </c>
      <c r="B10" s="1168">
        <v>5564.0377543000004</v>
      </c>
      <c r="C10" s="1169">
        <v>7293.8047416999998</v>
      </c>
      <c r="D10" s="1169">
        <v>8720.5043868100001</v>
      </c>
      <c r="E10" s="1169">
        <v>5184.2902352299998</v>
      </c>
      <c r="F10" s="1169">
        <v>9291.3561404499997</v>
      </c>
      <c r="G10" s="1170" t="s">
        <v>601</v>
      </c>
    </row>
    <row r="11" spans="1:7" s="237" customFormat="1" ht="28.7" customHeight="1">
      <c r="A11" s="1167" t="s">
        <v>893</v>
      </c>
      <c r="B11" s="1168">
        <v>19983.519051489999</v>
      </c>
      <c r="C11" s="1169">
        <v>26007.382976500001</v>
      </c>
      <c r="D11" s="1169">
        <v>34223.426086539999</v>
      </c>
      <c r="E11" s="1169">
        <v>24951.94401436</v>
      </c>
      <c r="F11" s="1169">
        <v>33803.305624510002</v>
      </c>
      <c r="G11" s="1170" t="s">
        <v>602</v>
      </c>
    </row>
    <row r="12" spans="1:7" s="237" customFormat="1" ht="19.149999999999999" customHeight="1">
      <c r="A12" s="1167" t="s">
        <v>894</v>
      </c>
      <c r="B12" s="1168">
        <v>15931.37376971</v>
      </c>
      <c r="C12" s="1169">
        <v>19323.76515105</v>
      </c>
      <c r="D12" s="1169">
        <v>25039.270127700001</v>
      </c>
      <c r="E12" s="1169">
        <v>18235.239278180001</v>
      </c>
      <c r="F12" s="1169">
        <v>22545.80452288</v>
      </c>
      <c r="G12" s="1170" t="s">
        <v>571</v>
      </c>
    </row>
    <row r="13" spans="1:7" s="237" customFormat="1" ht="19.149999999999999" customHeight="1">
      <c r="A13" s="1167" t="s">
        <v>895</v>
      </c>
      <c r="B13" s="1168">
        <v>92.867218780000002</v>
      </c>
      <c r="C13" s="1169">
        <v>127.02314383</v>
      </c>
      <c r="D13" s="1169">
        <v>139.68694034999999</v>
      </c>
      <c r="E13" s="1169">
        <v>134.12069260000001</v>
      </c>
      <c r="F13" s="1169">
        <v>82.203254869999995</v>
      </c>
      <c r="G13" s="1170" t="s">
        <v>560</v>
      </c>
    </row>
    <row r="14" spans="1:7" s="237" customFormat="1" ht="28.7" customHeight="1">
      <c r="A14" s="1171" t="s">
        <v>896</v>
      </c>
      <c r="B14" s="1166">
        <v>7102.3232598599998</v>
      </c>
      <c r="C14" s="1166">
        <v>5589.3801198299998</v>
      </c>
      <c r="D14" s="1166">
        <v>10570.97867072</v>
      </c>
      <c r="E14" s="1166">
        <v>7266.9486309699996</v>
      </c>
      <c r="F14" s="1166">
        <v>29693.346604300001</v>
      </c>
      <c r="G14" s="1171" t="s">
        <v>11</v>
      </c>
    </row>
    <row r="15" spans="1:7" s="237" customFormat="1" ht="38.85" customHeight="1">
      <c r="A15" s="1171" t="s">
        <v>897</v>
      </c>
      <c r="B15" s="1166">
        <v>6069.7141099500004</v>
      </c>
      <c r="C15" s="1166">
        <v>5075.3511790499997</v>
      </c>
      <c r="D15" s="1166">
        <v>9002.8049723599997</v>
      </c>
      <c r="E15" s="1166">
        <v>4866.3873895300003</v>
      </c>
      <c r="F15" s="1166">
        <v>4921.7529821300004</v>
      </c>
      <c r="G15" s="1171" t="s">
        <v>480</v>
      </c>
    </row>
    <row r="16" spans="1:7" s="237" customFormat="1" ht="28.7" customHeight="1">
      <c r="A16" s="1171" t="s">
        <v>360</v>
      </c>
      <c r="B16" s="1166">
        <v>290840.26500000001</v>
      </c>
      <c r="C16" s="1166">
        <v>338894.45539199997</v>
      </c>
      <c r="D16" s="1166">
        <v>487632.86067999998</v>
      </c>
      <c r="E16" s="1166">
        <v>367895.85399999999</v>
      </c>
      <c r="F16" s="1166">
        <v>396870.75319999998</v>
      </c>
      <c r="G16" s="1171" t="s">
        <v>898</v>
      </c>
    </row>
    <row r="17" spans="1:7" s="237" customFormat="1" ht="19.7" customHeight="1">
      <c r="A17" s="1162" t="s">
        <v>106</v>
      </c>
      <c r="B17" s="1163">
        <v>364220.36529187998</v>
      </c>
      <c r="C17" s="1163">
        <v>415462.87817013002</v>
      </c>
      <c r="D17" s="1163">
        <v>569744.4949089</v>
      </c>
      <c r="E17" s="1163">
        <v>377777.70012158999</v>
      </c>
      <c r="F17" s="1163">
        <v>470587.65653179999</v>
      </c>
      <c r="G17" s="1164" t="s">
        <v>467</v>
      </c>
    </row>
    <row r="18" spans="1:7" s="237" customFormat="1" ht="28.7" customHeight="1">
      <c r="A18" s="1172" t="s">
        <v>899</v>
      </c>
      <c r="B18" s="1173">
        <v>13181.262061130001</v>
      </c>
      <c r="C18" s="1169">
        <v>19825.774886809999</v>
      </c>
      <c r="D18" s="1169">
        <v>21548.543295240001</v>
      </c>
      <c r="E18" s="1169">
        <v>15352.47136116</v>
      </c>
      <c r="F18" s="1169">
        <v>16719.939284889999</v>
      </c>
      <c r="G18" s="1170" t="s">
        <v>132</v>
      </c>
    </row>
    <row r="19" spans="1:7" s="237" customFormat="1" ht="19.149999999999999" customHeight="1">
      <c r="A19" s="1172" t="s">
        <v>87</v>
      </c>
      <c r="B19" s="1173">
        <v>2556.9157986</v>
      </c>
      <c r="C19" s="1169">
        <v>1595.6791869000001</v>
      </c>
      <c r="D19" s="1169">
        <v>1831.10918683</v>
      </c>
      <c r="E19" s="1169">
        <v>850.08344326999998</v>
      </c>
      <c r="F19" s="1169">
        <v>1057.9373267599999</v>
      </c>
      <c r="G19" s="1170" t="s">
        <v>41</v>
      </c>
    </row>
    <row r="20" spans="1:7" s="237" customFormat="1" ht="59.1" customHeight="1">
      <c r="A20" s="1172" t="s">
        <v>900</v>
      </c>
      <c r="B20" s="1173">
        <v>8293.0893252099995</v>
      </c>
      <c r="C20" s="1169">
        <v>10517.833071450001</v>
      </c>
      <c r="D20" s="1169">
        <v>13249.460847820001</v>
      </c>
      <c r="E20" s="1169">
        <v>8738.3294533299995</v>
      </c>
      <c r="F20" s="1169">
        <v>8162.2705649500003</v>
      </c>
      <c r="G20" s="1170" t="s">
        <v>270</v>
      </c>
    </row>
    <row r="21" spans="1:7" s="237" customFormat="1" ht="19.149999999999999" customHeight="1">
      <c r="A21" s="1172" t="s">
        <v>38</v>
      </c>
      <c r="B21" s="1173">
        <v>182334.15281145999</v>
      </c>
      <c r="C21" s="1169">
        <v>216873.15827951001</v>
      </c>
      <c r="D21" s="1169">
        <v>273065.83292032999</v>
      </c>
      <c r="E21" s="1169">
        <v>193824.65034066999</v>
      </c>
      <c r="F21" s="1169">
        <v>222244.73123286001</v>
      </c>
      <c r="G21" s="1170" t="s">
        <v>39</v>
      </c>
    </row>
    <row r="22" spans="1:7" s="237" customFormat="1" ht="19.149999999999999" customHeight="1">
      <c r="A22" s="1172" t="s">
        <v>291</v>
      </c>
      <c r="B22" s="1173">
        <v>11130.48888605</v>
      </c>
      <c r="C22" s="1169">
        <v>7871.3426251399997</v>
      </c>
      <c r="D22" s="1169">
        <v>20533.648395929999</v>
      </c>
      <c r="E22" s="1169">
        <v>8715.2522472799992</v>
      </c>
      <c r="F22" s="1169">
        <v>9234.1627498899998</v>
      </c>
      <c r="G22" s="1170" t="s">
        <v>292</v>
      </c>
    </row>
    <row r="23" spans="1:7" s="237" customFormat="1" ht="38.85" customHeight="1">
      <c r="A23" s="1172" t="s">
        <v>901</v>
      </c>
      <c r="B23" s="1173">
        <v>23729.21160567</v>
      </c>
      <c r="C23" s="1169">
        <v>30856.850175439999</v>
      </c>
      <c r="D23" s="1169">
        <v>40226.701604729999</v>
      </c>
      <c r="E23" s="1169">
        <v>26775.625033389999</v>
      </c>
      <c r="F23" s="1169">
        <v>32278.652859540001</v>
      </c>
      <c r="G23" s="1170" t="s">
        <v>25</v>
      </c>
    </row>
    <row r="24" spans="1:7" s="237" customFormat="1" ht="38.85" customHeight="1">
      <c r="A24" s="1172" t="s">
        <v>55</v>
      </c>
      <c r="B24" s="1173">
        <v>34454.415634620003</v>
      </c>
      <c r="C24" s="1169">
        <v>32556.339556570001</v>
      </c>
      <c r="D24" s="1169">
        <v>73234.736506870002</v>
      </c>
      <c r="E24" s="1169">
        <v>38281.109609029998</v>
      </c>
      <c r="F24" s="1169">
        <v>56592.000085029998</v>
      </c>
      <c r="G24" s="1170" t="s">
        <v>440</v>
      </c>
    </row>
    <row r="25" spans="1:7" s="237" customFormat="1" ht="49.15" customHeight="1">
      <c r="A25" s="1172" t="s">
        <v>387</v>
      </c>
      <c r="B25" s="1173">
        <v>16444.05198982</v>
      </c>
      <c r="C25" s="1169">
        <v>19373.07706507</v>
      </c>
      <c r="D25" s="1169">
        <v>33001.149299659999</v>
      </c>
      <c r="E25" s="1169">
        <v>21118.255087879999</v>
      </c>
      <c r="F25" s="1169">
        <v>36002.831604200001</v>
      </c>
      <c r="G25" s="1170" t="s">
        <v>446</v>
      </c>
    </row>
    <row r="26" spans="1:7" s="237" customFormat="1" ht="38.85" customHeight="1">
      <c r="A26" s="1172" t="s">
        <v>902</v>
      </c>
      <c r="B26" s="1173">
        <v>3604.6506322199998</v>
      </c>
      <c r="C26" s="1169">
        <v>7404.5532493199998</v>
      </c>
      <c r="D26" s="1169">
        <v>9078.9065152500007</v>
      </c>
      <c r="E26" s="1169">
        <v>5629.2559872600004</v>
      </c>
      <c r="F26" s="1169">
        <v>19742.785891470001</v>
      </c>
      <c r="G26" s="1170" t="s">
        <v>336</v>
      </c>
    </row>
    <row r="27" spans="1:7" s="237" customFormat="1" ht="89.1" customHeight="1">
      <c r="A27" s="1172" t="s">
        <v>610</v>
      </c>
      <c r="B27" s="1173">
        <v>20068.078388170001</v>
      </c>
      <c r="C27" s="1169">
        <v>21807.844065379999</v>
      </c>
      <c r="D27" s="1169">
        <v>26384.755727799999</v>
      </c>
      <c r="E27" s="1169">
        <v>17843.462456009998</v>
      </c>
      <c r="F27" s="1169">
        <v>19778.818183750001</v>
      </c>
      <c r="G27" s="1170" t="s">
        <v>903</v>
      </c>
    </row>
    <row r="28" spans="1:7" s="237" customFormat="1" ht="59.1" customHeight="1">
      <c r="A28" s="1172" t="s">
        <v>904</v>
      </c>
      <c r="B28" s="1173">
        <v>1159.91166843</v>
      </c>
      <c r="C28" s="1169">
        <v>1076.8224249800001</v>
      </c>
      <c r="D28" s="1169">
        <v>1571.4660048200001</v>
      </c>
      <c r="E28" s="1169">
        <v>875.42726965999998</v>
      </c>
      <c r="F28" s="1169">
        <v>2879.6962843800002</v>
      </c>
      <c r="G28" s="1170" t="s">
        <v>905</v>
      </c>
    </row>
    <row r="29" spans="1:7" s="237" customFormat="1" ht="28.7" customHeight="1">
      <c r="A29" s="1172" t="s">
        <v>217</v>
      </c>
      <c r="B29" s="1173">
        <v>18588.435091610001</v>
      </c>
      <c r="C29" s="1169">
        <v>18729.653817859999</v>
      </c>
      <c r="D29" s="1169">
        <v>34156.473679429997</v>
      </c>
      <c r="E29" s="1169">
        <v>24007.67506292</v>
      </c>
      <c r="F29" s="1169">
        <v>28738.768303140001</v>
      </c>
      <c r="G29" s="1170" t="s">
        <v>906</v>
      </c>
    </row>
    <row r="30" spans="1:7" s="237" customFormat="1" ht="19.149999999999999" customHeight="1">
      <c r="A30" s="1172" t="s">
        <v>543</v>
      </c>
      <c r="B30" s="1173">
        <v>14857.325528249999</v>
      </c>
      <c r="C30" s="1169">
        <v>13224.194204339999</v>
      </c>
      <c r="D30" s="1169">
        <v>19260.568188069999</v>
      </c>
      <c r="E30" s="1169">
        <v>13840.43183686</v>
      </c>
      <c r="F30" s="1169">
        <v>14935.772151769999</v>
      </c>
      <c r="G30" s="1170" t="s">
        <v>907</v>
      </c>
    </row>
    <row r="31" spans="1:7" s="237" customFormat="1" ht="28.7" customHeight="1">
      <c r="A31" s="1172" t="s">
        <v>908</v>
      </c>
      <c r="B31" s="1173">
        <v>1699.9864706400001</v>
      </c>
      <c r="C31" s="1169">
        <v>1883.9887217800001</v>
      </c>
      <c r="D31" s="1169">
        <v>2110.6154882400001</v>
      </c>
      <c r="E31" s="1169">
        <v>1449.08940108</v>
      </c>
      <c r="F31" s="1169">
        <v>1261.40943042</v>
      </c>
      <c r="G31" s="1170" t="s">
        <v>909</v>
      </c>
    </row>
    <row r="32" spans="1:7" s="237" customFormat="1" ht="19.149999999999999" customHeight="1">
      <c r="A32" s="1172" t="s">
        <v>502</v>
      </c>
      <c r="B32" s="1173">
        <v>12118.3894</v>
      </c>
      <c r="C32" s="1169">
        <v>11865.766839579999</v>
      </c>
      <c r="D32" s="1169">
        <v>490.52724788</v>
      </c>
      <c r="E32" s="1169">
        <v>476.58153178999999</v>
      </c>
      <c r="F32" s="1169">
        <v>957.88057875000004</v>
      </c>
      <c r="G32" s="1170" t="s">
        <v>910</v>
      </c>
    </row>
    <row r="33" spans="1:7" s="237" customFormat="1" ht="39.4" customHeight="1">
      <c r="A33" s="1162" t="s">
        <v>605</v>
      </c>
      <c r="B33" s="1163">
        <v>1948.3100543600001</v>
      </c>
      <c r="C33" s="1163">
        <v>5248.3134213499998</v>
      </c>
      <c r="D33" s="1163">
        <v>7300.6489396400002</v>
      </c>
      <c r="E33" s="1163">
        <v>7807.5541857799999</v>
      </c>
      <c r="F33" s="1163">
        <v>2011.20626165</v>
      </c>
      <c r="G33" s="1164" t="s">
        <v>539</v>
      </c>
    </row>
    <row r="34" spans="1:7" s="237" customFormat="1" ht="19.149999999999999" customHeight="1">
      <c r="A34" s="1171" t="s">
        <v>911</v>
      </c>
      <c r="B34" s="1166">
        <v>7419.5320000000002</v>
      </c>
      <c r="C34" s="1166">
        <v>8317.2328558499994</v>
      </c>
      <c r="D34" s="1166">
        <v>10661.995422710001</v>
      </c>
      <c r="E34" s="1166">
        <v>9726.9364227099995</v>
      </c>
      <c r="F34" s="1166">
        <v>5760.0519999999997</v>
      </c>
      <c r="G34" s="1171" t="s">
        <v>912</v>
      </c>
    </row>
    <row r="35" spans="1:7" s="237" customFormat="1" ht="28.7" customHeight="1">
      <c r="A35" s="1171" t="s">
        <v>913</v>
      </c>
      <c r="B35" s="1166">
        <v>5471.2219456399998</v>
      </c>
      <c r="C35" s="1166">
        <v>3068.9194345000001</v>
      </c>
      <c r="D35" s="1166">
        <v>3361.34648307</v>
      </c>
      <c r="E35" s="1166">
        <v>1919.3822369300001</v>
      </c>
      <c r="F35" s="1166">
        <v>3748.8457383499999</v>
      </c>
      <c r="G35" s="1171" t="s">
        <v>914</v>
      </c>
    </row>
    <row r="36" spans="1:7" s="237" customFormat="1" ht="59.65" customHeight="1">
      <c r="A36" s="1162" t="s">
        <v>2083</v>
      </c>
      <c r="B36" s="1163">
        <v>1306.3272999999999</v>
      </c>
      <c r="C36" s="1163">
        <v>4357.5614999999998</v>
      </c>
      <c r="D36" s="1163">
        <v>11286.890888</v>
      </c>
      <c r="E36" s="1163">
        <v>8397.8784350000005</v>
      </c>
      <c r="F36" s="1163">
        <v>4024.6193549999998</v>
      </c>
      <c r="G36" s="1164" t="s">
        <v>604</v>
      </c>
    </row>
    <row r="37" spans="1:7" s="237" customFormat="1" ht="28.7" customHeight="1">
      <c r="A37" s="1171" t="s">
        <v>917</v>
      </c>
      <c r="B37" s="1166">
        <v>1306.5309999999999</v>
      </c>
      <c r="C37" s="1166">
        <v>4357.5614999999998</v>
      </c>
      <c r="D37" s="1166">
        <v>11297.835069999999</v>
      </c>
      <c r="E37" s="1166">
        <v>8397.8784350000005</v>
      </c>
      <c r="F37" s="1166">
        <v>4029.6610999999998</v>
      </c>
      <c r="G37" s="1171" t="s">
        <v>918</v>
      </c>
    </row>
    <row r="38" spans="1:7" s="237" customFormat="1" ht="38.85" customHeight="1">
      <c r="A38" s="1171" t="s">
        <v>915</v>
      </c>
      <c r="B38" s="1166">
        <v>0.20369999999999999</v>
      </c>
      <c r="C38" s="1166"/>
      <c r="D38" s="1166">
        <v>10.944182</v>
      </c>
      <c r="E38" s="1166"/>
      <c r="F38" s="1166">
        <v>5.0417449999999997</v>
      </c>
      <c r="G38" s="1171" t="s">
        <v>916</v>
      </c>
    </row>
    <row r="39" spans="1:7" s="237" customFormat="1" ht="39.4" customHeight="1">
      <c r="A39" s="1162" t="s">
        <v>2084</v>
      </c>
      <c r="B39" s="1163">
        <v>-5139.7270774899998</v>
      </c>
      <c r="C39" s="1163">
        <v>-7332.7873710599997</v>
      </c>
      <c r="D39" s="1163">
        <v>8840.5622234599996</v>
      </c>
      <c r="E39" s="1163">
        <v>51727.095773100002</v>
      </c>
      <c r="F39" s="1163">
        <v>37136.185664609999</v>
      </c>
      <c r="G39" s="1164" t="s">
        <v>606</v>
      </c>
    </row>
    <row r="40" spans="1:7" s="237" customFormat="1" ht="2.1" customHeight="1">
      <c r="A40" s="1159"/>
      <c r="B40" s="1159"/>
      <c r="C40" s="1159"/>
      <c r="D40" s="1159"/>
      <c r="E40" s="1159"/>
      <c r="F40" s="1159"/>
      <c r="G40" s="1159"/>
    </row>
    <row r="41" spans="1:7" s="237" customFormat="1" ht="68.849999999999994" customHeight="1">
      <c r="A41" s="1162" t="s">
        <v>2186</v>
      </c>
      <c r="B41" s="1163">
        <v>5139.7270774899998</v>
      </c>
      <c r="C41" s="1163">
        <v>7332.7873710599997</v>
      </c>
      <c r="D41" s="1163">
        <v>8840.5622234599996</v>
      </c>
      <c r="E41" s="1163">
        <v>-51727.095773100002</v>
      </c>
      <c r="F41" s="1163">
        <v>-37136.185664609999</v>
      </c>
      <c r="G41" s="1164" t="s">
        <v>2187</v>
      </c>
    </row>
    <row r="42" spans="1:7" s="237" customFormat="1" ht="19.149999999999999" customHeight="1">
      <c r="A42" s="1174" t="s">
        <v>465</v>
      </c>
      <c r="B42" s="1175">
        <v>3824.6622941999999</v>
      </c>
      <c r="C42" s="1175">
        <v>75339.843173579997</v>
      </c>
      <c r="D42" s="1175">
        <v>-160335.32625603001</v>
      </c>
      <c r="E42" s="1175">
        <v>-709013.27511265001</v>
      </c>
      <c r="F42" s="1175">
        <v>-36267.429265500003</v>
      </c>
      <c r="G42" s="1176" t="s">
        <v>919</v>
      </c>
    </row>
    <row r="43" spans="1:7" s="237" customFormat="1" ht="19.149999999999999" customHeight="1">
      <c r="A43" s="1167" t="s">
        <v>920</v>
      </c>
      <c r="B43" s="1169">
        <v>12630.204</v>
      </c>
      <c r="C43" s="1169">
        <v>84754.963511840004</v>
      </c>
      <c r="D43" s="1169">
        <v>-149731.80112644</v>
      </c>
      <c r="E43" s="1169">
        <v>-705449.66408859997</v>
      </c>
      <c r="F43" s="1169">
        <v>-26232.87585326</v>
      </c>
      <c r="G43" s="1177" t="s">
        <v>921</v>
      </c>
    </row>
    <row r="44" spans="1:7" s="237" customFormat="1" ht="19.7" customHeight="1">
      <c r="A44" s="1167" t="s">
        <v>922</v>
      </c>
      <c r="B44" s="1169">
        <v>8805.5417058000003</v>
      </c>
      <c r="C44" s="1169">
        <v>9415.1203382599997</v>
      </c>
      <c r="D44" s="1169">
        <v>10603.52512959</v>
      </c>
      <c r="E44" s="1169">
        <v>3563.6110240500002</v>
      </c>
      <c r="F44" s="1169">
        <v>10034.55341224</v>
      </c>
      <c r="G44" s="1170" t="s">
        <v>923</v>
      </c>
    </row>
    <row r="45" spans="1:7" s="237" customFormat="1" ht="19.7" customHeight="1">
      <c r="A45" s="1174" t="s">
        <v>224</v>
      </c>
      <c r="B45" s="1175">
        <v>-710.84964200000002</v>
      </c>
      <c r="C45" s="1175">
        <v>-1516.9375</v>
      </c>
      <c r="D45" s="1175">
        <v>-1880.877</v>
      </c>
      <c r="E45" s="1175">
        <v>-1880.877</v>
      </c>
      <c r="F45" s="1175">
        <v>-868.75639910999996</v>
      </c>
      <c r="G45" s="1176" t="s">
        <v>924</v>
      </c>
    </row>
    <row r="46" spans="1:7" s="237" customFormat="1" ht="19.149999999999999" customHeight="1">
      <c r="A46" s="1167" t="s">
        <v>920</v>
      </c>
      <c r="B46" s="1178" t="s">
        <v>489</v>
      </c>
      <c r="C46" s="1178" t="s">
        <v>489</v>
      </c>
      <c r="D46" s="1178" t="s">
        <v>489</v>
      </c>
      <c r="E46" s="1178" t="s">
        <v>489</v>
      </c>
      <c r="F46" s="1178" t="s">
        <v>489</v>
      </c>
      <c r="G46" s="1170" t="s">
        <v>921</v>
      </c>
    </row>
    <row r="47" spans="1:7" s="237" customFormat="1" ht="19.7" customHeight="1">
      <c r="A47" s="1179" t="s">
        <v>922</v>
      </c>
      <c r="B47" s="1180">
        <v>710.84964200000002</v>
      </c>
      <c r="C47" s="1181">
        <v>1516.9375</v>
      </c>
      <c r="D47" s="1181">
        <v>1880.877</v>
      </c>
      <c r="E47" s="1181">
        <v>1880.877</v>
      </c>
      <c r="F47" s="1181">
        <v>868.75639910999996</v>
      </c>
      <c r="G47" s="1182" t="s">
        <v>923</v>
      </c>
    </row>
    <row r="48" spans="1:7" s="237" customFormat="1" ht="28.7" customHeight="1">
      <c r="A48" s="1159"/>
      <c r="B48" s="1159"/>
      <c r="C48" s="1159"/>
      <c r="D48" s="1159"/>
      <c r="E48" s="1159"/>
      <c r="F48" s="1159"/>
      <c r="G48" s="1159"/>
    </row>
  </sheetData>
  <customSheetViews>
    <customSheetView guid="{CEB12AB2-2B7C-47EA-8993-91B31C172525}" scale="80" showPageBreaks="1" printArea="1" view="pageBreakPreview">
      <selection activeCell="D5" sqref="D5:F46"/>
      <pageMargins left="0.28000000000000003" right="0.17" top="0.39" bottom="0.2" header="0.36" footer="0.36"/>
      <pageSetup paperSize="9" scale="68" orientation="portrait" r:id="rId1"/>
      <headerFooter alignWithMargins="0"/>
    </customSheetView>
    <customSheetView guid="{69687417-BF2D-41EA-9F0C-3ABCA36AC0DF}" scale="80" showPageBreaks="1" printArea="1" view="pageBreakPreview">
      <selection activeCell="D5" sqref="D5:F46"/>
      <pageMargins left="0.28000000000000003" right="0.17" top="0.39" bottom="0.2" header="0.36" footer="0.36"/>
      <pageSetup paperSize="9" scale="68"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28000000000000003" right="0.17" top="0.39" bottom="0.2" header="0.36" footer="0.36"/>
  <pageSetup paperSize="9" scale="68"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tabColor rgb="FFFFEEB9"/>
  </sheetPr>
  <dimension ref="A1:G48"/>
  <sheetViews>
    <sheetView zoomScaleNormal="100" zoomScaleSheetLayoutView="80" workbookViewId="0">
      <pane xSplit="1" ySplit="8" topLeftCell="B9" activePane="bottomRight" state="frozen"/>
      <selection pane="topRight" activeCell="B1" sqref="B1"/>
      <selection pane="bottomLeft" activeCell="A9" sqref="A9"/>
      <selection pane="bottomRight"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2002</v>
      </c>
      <c r="B1" s="1518"/>
      <c r="C1" s="1518"/>
      <c r="D1" s="1518"/>
      <c r="E1" s="1522" t="s">
        <v>2117</v>
      </c>
      <c r="F1" s="1522"/>
      <c r="G1" s="1522"/>
    </row>
    <row r="2" spans="1:7" s="237" customFormat="1" ht="19.149999999999999" customHeight="1">
      <c r="A2" s="1519" t="s">
        <v>932</v>
      </c>
      <c r="B2" s="1519"/>
      <c r="C2" s="1519"/>
      <c r="D2" s="1519"/>
      <c r="E2" s="1523" t="s">
        <v>889</v>
      </c>
      <c r="F2" s="1523"/>
      <c r="G2" s="1523"/>
    </row>
    <row r="3" spans="1:7" s="237" customFormat="1" ht="19.149999999999999" customHeight="1">
      <c r="A3" s="1519" t="s">
        <v>890</v>
      </c>
      <c r="B3" s="1519"/>
      <c r="C3" s="1519"/>
      <c r="D3" s="1519"/>
      <c r="E3" s="1523" t="s">
        <v>1750</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184" t="s">
        <v>1729</v>
      </c>
      <c r="E6" s="1184" t="s">
        <v>3421</v>
      </c>
      <c r="F6" s="1549"/>
      <c r="G6" s="1549"/>
    </row>
    <row r="7" spans="1:7" s="237" customFormat="1" ht="20.25" customHeight="1">
      <c r="A7" s="1185" t="s">
        <v>507</v>
      </c>
      <c r="B7" s="1185" t="s">
        <v>185</v>
      </c>
      <c r="C7" s="1185" t="s">
        <v>271</v>
      </c>
      <c r="D7" s="1185" t="s">
        <v>459</v>
      </c>
      <c r="E7" s="1185" t="s">
        <v>672</v>
      </c>
      <c r="F7" s="1185" t="s">
        <v>486</v>
      </c>
      <c r="G7" s="1185" t="s">
        <v>673</v>
      </c>
    </row>
    <row r="8" spans="1:7" s="237" customFormat="1" ht="19.149999999999999" customHeight="1">
      <c r="A8" s="1186" t="s">
        <v>405</v>
      </c>
      <c r="B8" s="1187">
        <v>380891.39164519001</v>
      </c>
      <c r="C8" s="1187">
        <v>438228.99675237999</v>
      </c>
      <c r="D8" s="1187">
        <v>604311.98297930998</v>
      </c>
      <c r="E8" s="1187">
        <v>478356.69688781002</v>
      </c>
      <c r="F8" s="1187">
        <v>487874.39412935002</v>
      </c>
      <c r="G8" s="1188" t="s">
        <v>406</v>
      </c>
    </row>
    <row r="9" spans="1:7" s="237" customFormat="1" ht="38.85" customHeight="1">
      <c r="A9" s="1189" t="s">
        <v>891</v>
      </c>
      <c r="B9" s="1190">
        <v>117758.25951357999</v>
      </c>
      <c r="C9" s="1190">
        <v>144076.63038210999</v>
      </c>
      <c r="D9" s="1190">
        <v>174857.99414408999</v>
      </c>
      <c r="E9" s="1190">
        <v>130921.19113485</v>
      </c>
      <c r="F9" s="1190">
        <v>155322.45326096</v>
      </c>
      <c r="G9" s="1189" t="s">
        <v>892</v>
      </c>
    </row>
    <row r="10" spans="1:7" s="237" customFormat="1" ht="28.7" customHeight="1">
      <c r="A10" s="1191" t="s">
        <v>1153</v>
      </c>
      <c r="B10" s="1192">
        <v>28757.4842852</v>
      </c>
      <c r="C10" s="1193">
        <v>33859.441639309996</v>
      </c>
      <c r="D10" s="1193">
        <v>33911.560919379997</v>
      </c>
      <c r="E10" s="1193">
        <v>24476.685561229999</v>
      </c>
      <c r="F10" s="1193">
        <v>28564.593363610002</v>
      </c>
      <c r="G10" s="1194" t="s">
        <v>601</v>
      </c>
    </row>
    <row r="11" spans="1:7" s="237" customFormat="1" ht="28.7" customHeight="1">
      <c r="A11" s="1191" t="s">
        <v>893</v>
      </c>
      <c r="B11" s="1192">
        <v>34390.945203050003</v>
      </c>
      <c r="C11" s="1193">
        <v>47237.782600530001</v>
      </c>
      <c r="D11" s="1193">
        <v>62045.658759650003</v>
      </c>
      <c r="E11" s="1193">
        <v>45984.160508729998</v>
      </c>
      <c r="F11" s="1193">
        <v>59844.799128339997</v>
      </c>
      <c r="G11" s="1194" t="s">
        <v>602</v>
      </c>
    </row>
    <row r="12" spans="1:7" s="237" customFormat="1" ht="19.149999999999999" customHeight="1">
      <c r="A12" s="1191" t="s">
        <v>894</v>
      </c>
      <c r="B12" s="1192">
        <v>25824.654870210001</v>
      </c>
      <c r="C12" s="1193">
        <v>32217.986166580002</v>
      </c>
      <c r="D12" s="1193">
        <v>40145.801255730003</v>
      </c>
      <c r="E12" s="1193">
        <v>29845.478339249999</v>
      </c>
      <c r="F12" s="1193">
        <v>36514.06821189</v>
      </c>
      <c r="G12" s="1194" t="s">
        <v>571</v>
      </c>
    </row>
    <row r="13" spans="1:7" s="237" customFormat="1" ht="19.149999999999999" customHeight="1">
      <c r="A13" s="1191" t="s">
        <v>895</v>
      </c>
      <c r="B13" s="1192">
        <v>3988.5230431700002</v>
      </c>
      <c r="C13" s="1193">
        <v>5054.0913238700005</v>
      </c>
      <c r="D13" s="1193">
        <v>5085.7442606900004</v>
      </c>
      <c r="E13" s="1193">
        <v>4339.78165635</v>
      </c>
      <c r="F13" s="1193">
        <v>3453.7414382400002</v>
      </c>
      <c r="G13" s="1194" t="s">
        <v>560</v>
      </c>
    </row>
    <row r="14" spans="1:7" s="237" customFormat="1" ht="28.7" customHeight="1">
      <c r="A14" s="1195" t="s">
        <v>896</v>
      </c>
      <c r="B14" s="1190">
        <v>3528.0868064400001</v>
      </c>
      <c r="C14" s="1190">
        <v>5914.2176549200003</v>
      </c>
      <c r="D14" s="1190">
        <v>6220.1606989499996</v>
      </c>
      <c r="E14" s="1190">
        <v>4099.4610192399996</v>
      </c>
      <c r="F14" s="1190">
        <v>9103.3426827500007</v>
      </c>
      <c r="G14" s="1195" t="s">
        <v>11</v>
      </c>
    </row>
    <row r="15" spans="1:7" s="237" customFormat="1" ht="38.85" customHeight="1">
      <c r="A15" s="1195" t="s">
        <v>897</v>
      </c>
      <c r="B15" s="1190">
        <v>4703.2783251700002</v>
      </c>
      <c r="C15" s="1190">
        <v>5657.0740183500002</v>
      </c>
      <c r="D15" s="1190">
        <v>5656.0615582700002</v>
      </c>
      <c r="E15" s="1190">
        <v>2983.7324337199998</v>
      </c>
      <c r="F15" s="1190">
        <v>5839.1832766400003</v>
      </c>
      <c r="G15" s="1195" t="s">
        <v>480</v>
      </c>
    </row>
    <row r="16" spans="1:7" s="237" customFormat="1" ht="28.7" customHeight="1">
      <c r="A16" s="1195" t="s">
        <v>360</v>
      </c>
      <c r="B16" s="1190">
        <v>254901.76699999999</v>
      </c>
      <c r="C16" s="1190">
        <v>282581.07469699997</v>
      </c>
      <c r="D16" s="1190">
        <v>417577.76657799998</v>
      </c>
      <c r="E16" s="1190">
        <v>340352.31229999999</v>
      </c>
      <c r="F16" s="1190">
        <v>317609.41490899998</v>
      </c>
      <c r="G16" s="1195" t="s">
        <v>898</v>
      </c>
    </row>
    <row r="17" spans="1:7" s="237" customFormat="1" ht="19.7" customHeight="1">
      <c r="A17" s="1186" t="s">
        <v>106</v>
      </c>
      <c r="B17" s="1187">
        <v>361296.55779573001</v>
      </c>
      <c r="C17" s="1187">
        <v>421205.17299773998</v>
      </c>
      <c r="D17" s="1187">
        <v>547560.70239221002</v>
      </c>
      <c r="E17" s="1187">
        <v>364858.85122618999</v>
      </c>
      <c r="F17" s="1187">
        <v>417384.36738889001</v>
      </c>
      <c r="G17" s="1188" t="s">
        <v>467</v>
      </c>
    </row>
    <row r="18" spans="1:7" s="237" customFormat="1" ht="28.7" customHeight="1">
      <c r="A18" s="1196" t="s">
        <v>899</v>
      </c>
      <c r="B18" s="1197">
        <v>17610.43589407</v>
      </c>
      <c r="C18" s="1193">
        <v>20142.484034960002</v>
      </c>
      <c r="D18" s="1193">
        <v>30915.334168419999</v>
      </c>
      <c r="E18" s="1193">
        <v>20917.61033942</v>
      </c>
      <c r="F18" s="1193">
        <v>31077.608072120001</v>
      </c>
      <c r="G18" s="1194" t="s">
        <v>132</v>
      </c>
    </row>
    <row r="19" spans="1:7" s="237" customFormat="1" ht="19.149999999999999" customHeight="1">
      <c r="A19" s="1196" t="s">
        <v>87</v>
      </c>
      <c r="B19" s="1197">
        <v>750.26909074000002</v>
      </c>
      <c r="C19" s="1193">
        <v>872.68626300000005</v>
      </c>
      <c r="D19" s="1193">
        <v>1571.8600548100001</v>
      </c>
      <c r="E19" s="1193">
        <v>746.51102576999995</v>
      </c>
      <c r="F19" s="1193">
        <v>937.91366631000005</v>
      </c>
      <c r="G19" s="1194" t="s">
        <v>41</v>
      </c>
    </row>
    <row r="20" spans="1:7" s="237" customFormat="1" ht="59.1" customHeight="1">
      <c r="A20" s="1196" t="s">
        <v>900</v>
      </c>
      <c r="B20" s="1197">
        <v>11762.123539120001</v>
      </c>
      <c r="C20" s="1193">
        <v>13863.77108169</v>
      </c>
      <c r="D20" s="1193">
        <v>14757.97831022</v>
      </c>
      <c r="E20" s="1193">
        <v>9985.3250098900007</v>
      </c>
      <c r="F20" s="1193">
        <v>11181.35366076</v>
      </c>
      <c r="G20" s="1194" t="s">
        <v>270</v>
      </c>
    </row>
    <row r="21" spans="1:7" s="237" customFormat="1" ht="19.149999999999999" customHeight="1">
      <c r="A21" s="1196" t="s">
        <v>38</v>
      </c>
      <c r="B21" s="1197">
        <v>130202.65357774</v>
      </c>
      <c r="C21" s="1193">
        <v>153181.9755425</v>
      </c>
      <c r="D21" s="1193">
        <v>198389.64248136</v>
      </c>
      <c r="E21" s="1193">
        <v>138295.50299065001</v>
      </c>
      <c r="F21" s="1193">
        <v>150725.75106616999</v>
      </c>
      <c r="G21" s="1194" t="s">
        <v>39</v>
      </c>
    </row>
    <row r="22" spans="1:7" s="237" customFormat="1" ht="19.149999999999999" customHeight="1">
      <c r="A22" s="1196" t="s">
        <v>291</v>
      </c>
      <c r="B22" s="1197">
        <v>15605.4320164</v>
      </c>
      <c r="C22" s="1193">
        <v>9961.9322888200004</v>
      </c>
      <c r="D22" s="1193">
        <v>19552.847372929999</v>
      </c>
      <c r="E22" s="1193">
        <v>9568.1715656600009</v>
      </c>
      <c r="F22" s="1193">
        <v>6992.5744244999996</v>
      </c>
      <c r="G22" s="1194" t="s">
        <v>292</v>
      </c>
    </row>
    <row r="23" spans="1:7" s="237" customFormat="1" ht="38.85" customHeight="1">
      <c r="A23" s="1196" t="s">
        <v>901</v>
      </c>
      <c r="B23" s="1197">
        <v>17367.843318650001</v>
      </c>
      <c r="C23" s="1193">
        <v>21366.850818970001</v>
      </c>
      <c r="D23" s="1193">
        <v>26793.72798793</v>
      </c>
      <c r="E23" s="1193">
        <v>17752.680594869998</v>
      </c>
      <c r="F23" s="1193">
        <v>21263.887475480002</v>
      </c>
      <c r="G23" s="1194" t="s">
        <v>25</v>
      </c>
    </row>
    <row r="24" spans="1:7" s="237" customFormat="1" ht="38.85" customHeight="1">
      <c r="A24" s="1196" t="s">
        <v>55</v>
      </c>
      <c r="B24" s="1197">
        <v>40577.367710420003</v>
      </c>
      <c r="C24" s="1193">
        <v>46635.406816130002</v>
      </c>
      <c r="D24" s="1193">
        <v>71668.302239159995</v>
      </c>
      <c r="E24" s="1193">
        <v>43744.371050659996</v>
      </c>
      <c r="F24" s="1193">
        <v>44598.688277900001</v>
      </c>
      <c r="G24" s="1194" t="s">
        <v>440</v>
      </c>
    </row>
    <row r="25" spans="1:7" s="237" customFormat="1" ht="49.15" customHeight="1">
      <c r="A25" s="1196" t="s">
        <v>387</v>
      </c>
      <c r="B25" s="1197">
        <v>16466.148764630001</v>
      </c>
      <c r="C25" s="1193">
        <v>21931.820344200001</v>
      </c>
      <c r="D25" s="1193">
        <v>27397.202685169999</v>
      </c>
      <c r="E25" s="1193">
        <v>18971.921715119999</v>
      </c>
      <c r="F25" s="1193">
        <v>25133.549328469999</v>
      </c>
      <c r="G25" s="1194" t="s">
        <v>446</v>
      </c>
    </row>
    <row r="26" spans="1:7" s="237" customFormat="1" ht="38.85" customHeight="1">
      <c r="A26" s="1196" t="s">
        <v>902</v>
      </c>
      <c r="B26" s="1197">
        <v>8175.5427235699999</v>
      </c>
      <c r="C26" s="1193">
        <v>10980.68158009</v>
      </c>
      <c r="D26" s="1193">
        <v>8676.6908710999996</v>
      </c>
      <c r="E26" s="1193">
        <v>6490.8898065200001</v>
      </c>
      <c r="F26" s="1193">
        <v>4295.9967063200002</v>
      </c>
      <c r="G26" s="1194" t="s">
        <v>336</v>
      </c>
    </row>
    <row r="27" spans="1:7" s="237" customFormat="1" ht="89.1" customHeight="1">
      <c r="A27" s="1196" t="s">
        <v>610</v>
      </c>
      <c r="B27" s="1197">
        <v>45207.410456639998</v>
      </c>
      <c r="C27" s="1193">
        <v>51848.86932025</v>
      </c>
      <c r="D27" s="1193">
        <v>58015.36908746</v>
      </c>
      <c r="E27" s="1193">
        <v>36730.350280940002</v>
      </c>
      <c r="F27" s="1193">
        <v>46173.38753647</v>
      </c>
      <c r="G27" s="1194" t="s">
        <v>903</v>
      </c>
    </row>
    <row r="28" spans="1:7" s="237" customFormat="1" ht="59.1" customHeight="1">
      <c r="A28" s="1196" t="s">
        <v>904</v>
      </c>
      <c r="B28" s="1197">
        <v>1241.7028686199999</v>
      </c>
      <c r="C28" s="1193">
        <v>8333.1307051799995</v>
      </c>
      <c r="D28" s="1193">
        <v>6646.0820711400002</v>
      </c>
      <c r="E28" s="1193">
        <v>5577.9714846099996</v>
      </c>
      <c r="F28" s="1193">
        <v>10719.261093790001</v>
      </c>
      <c r="G28" s="1194" t="s">
        <v>905</v>
      </c>
    </row>
    <row r="29" spans="1:7" s="237" customFormat="1" ht="28.7" customHeight="1">
      <c r="A29" s="1196" t="s">
        <v>217</v>
      </c>
      <c r="B29" s="1197">
        <v>27702.634286569999</v>
      </c>
      <c r="C29" s="1193">
        <v>31340.15344717</v>
      </c>
      <c r="D29" s="1193">
        <v>56839.95303276</v>
      </c>
      <c r="E29" s="1193">
        <v>37611.611869530003</v>
      </c>
      <c r="F29" s="1193">
        <v>47630.284865139998</v>
      </c>
      <c r="G29" s="1194" t="s">
        <v>906</v>
      </c>
    </row>
    <row r="30" spans="1:7" s="237" customFormat="1" ht="19.149999999999999" customHeight="1">
      <c r="A30" s="1196" t="s">
        <v>543</v>
      </c>
      <c r="B30" s="1197">
        <v>16428.796703200002</v>
      </c>
      <c r="C30" s="1193">
        <v>16400.894284369999</v>
      </c>
      <c r="D30" s="1193">
        <v>22732.039163860001</v>
      </c>
      <c r="E30" s="1193">
        <v>16167.13167035</v>
      </c>
      <c r="F30" s="1193">
        <v>13844.84300051</v>
      </c>
      <c r="G30" s="1194" t="s">
        <v>907</v>
      </c>
    </row>
    <row r="31" spans="1:7" s="237" customFormat="1" ht="28.7" customHeight="1">
      <c r="A31" s="1196" t="s">
        <v>908</v>
      </c>
      <c r="B31" s="1197">
        <v>2388.02967911</v>
      </c>
      <c r="C31" s="1193">
        <v>2657.5784500300001</v>
      </c>
      <c r="D31" s="1193">
        <v>2822.1413580600001</v>
      </c>
      <c r="E31" s="1193">
        <v>1517.2703143700001</v>
      </c>
      <c r="F31" s="1193">
        <v>1387.62158806</v>
      </c>
      <c r="G31" s="1194" t="s">
        <v>909</v>
      </c>
    </row>
    <row r="32" spans="1:7" s="237" customFormat="1" ht="19.149999999999999" customHeight="1">
      <c r="A32" s="1196" t="s">
        <v>502</v>
      </c>
      <c r="B32" s="1197">
        <v>9810.1671662499994</v>
      </c>
      <c r="C32" s="1193">
        <v>11686.938020379999</v>
      </c>
      <c r="D32" s="1193">
        <v>781.53150783000001</v>
      </c>
      <c r="E32" s="1193">
        <v>781.53150783000001</v>
      </c>
      <c r="F32" s="1193">
        <v>1421.6466268900001</v>
      </c>
      <c r="G32" s="1194" t="s">
        <v>910</v>
      </c>
    </row>
    <row r="33" spans="1:7" s="237" customFormat="1" ht="39.4" customHeight="1">
      <c r="A33" s="1186" t="s">
        <v>605</v>
      </c>
      <c r="B33" s="1187">
        <v>1101.34598439</v>
      </c>
      <c r="C33" s="1187">
        <v>1023.0242495</v>
      </c>
      <c r="D33" s="1187">
        <v>18167.386255009998</v>
      </c>
      <c r="E33" s="1187">
        <v>2769.5473700100001</v>
      </c>
      <c r="F33" s="1187">
        <v>1881.7431422300001</v>
      </c>
      <c r="G33" s="1188" t="s">
        <v>539</v>
      </c>
    </row>
    <row r="34" spans="1:7" s="237" customFormat="1" ht="19.149999999999999" customHeight="1">
      <c r="A34" s="1195" t="s">
        <v>911</v>
      </c>
      <c r="B34" s="1190">
        <v>4002.7997249999999</v>
      </c>
      <c r="C34" s="1190">
        <v>3429.073191</v>
      </c>
      <c r="D34" s="1190">
        <v>20583.501680400001</v>
      </c>
      <c r="E34" s="1190">
        <v>3631.0472543999999</v>
      </c>
      <c r="F34" s="1190">
        <v>3930.937042</v>
      </c>
      <c r="G34" s="1195" t="s">
        <v>912</v>
      </c>
    </row>
    <row r="35" spans="1:7" s="237" customFormat="1" ht="28.7" customHeight="1">
      <c r="A35" s="1195" t="s">
        <v>913</v>
      </c>
      <c r="B35" s="1190">
        <v>2901.4537406099998</v>
      </c>
      <c r="C35" s="1190">
        <v>2406.0489415000002</v>
      </c>
      <c r="D35" s="1190">
        <v>2416.1154253899999</v>
      </c>
      <c r="E35" s="1190">
        <v>861.49988439000003</v>
      </c>
      <c r="F35" s="1190">
        <v>2049.1938997699999</v>
      </c>
      <c r="G35" s="1195" t="s">
        <v>914</v>
      </c>
    </row>
    <row r="36" spans="1:7" s="237" customFormat="1" ht="59.65" customHeight="1">
      <c r="A36" s="1186" t="s">
        <v>2083</v>
      </c>
      <c r="B36" s="1187">
        <v>19425.810298330001</v>
      </c>
      <c r="C36" s="1187">
        <v>7916.0902069200001</v>
      </c>
      <c r="D36" s="1187">
        <v>46810.685992270002</v>
      </c>
      <c r="E36" s="1187">
        <v>44762.720388319998</v>
      </c>
      <c r="F36" s="1187">
        <v>17620.21442927</v>
      </c>
      <c r="G36" s="1188" t="s">
        <v>604</v>
      </c>
    </row>
    <row r="37" spans="1:7" s="237" customFormat="1" ht="28.7" customHeight="1">
      <c r="A37" s="1195" t="s">
        <v>917</v>
      </c>
      <c r="B37" s="1190">
        <v>19503.98138433</v>
      </c>
      <c r="C37" s="1190">
        <v>7955.2466009199998</v>
      </c>
      <c r="D37" s="1190">
        <v>46886.923544270001</v>
      </c>
      <c r="E37" s="1190">
        <v>44811.709340319998</v>
      </c>
      <c r="F37" s="1190">
        <v>17658.139204269999</v>
      </c>
      <c r="G37" s="1195" t="s">
        <v>918</v>
      </c>
    </row>
    <row r="38" spans="1:7" s="237" customFormat="1" ht="38.85" customHeight="1">
      <c r="A38" s="1195" t="s">
        <v>915</v>
      </c>
      <c r="B38" s="1190">
        <v>78.171086000000003</v>
      </c>
      <c r="C38" s="1190">
        <v>39.156393999999999</v>
      </c>
      <c r="D38" s="1190">
        <v>76.237551999999994</v>
      </c>
      <c r="E38" s="1190">
        <v>48.988951999999998</v>
      </c>
      <c r="F38" s="1190">
        <v>37.924774999999997</v>
      </c>
      <c r="G38" s="1195" t="s">
        <v>916</v>
      </c>
    </row>
    <row r="39" spans="1:7" s="237" customFormat="1" ht="39.4" customHeight="1">
      <c r="A39" s="1186" t="s">
        <v>2084</v>
      </c>
      <c r="B39" s="1187">
        <v>-932.32243326000003</v>
      </c>
      <c r="C39" s="1187">
        <v>8084.7092982200002</v>
      </c>
      <c r="D39" s="1187">
        <v>-8226.7916601800007</v>
      </c>
      <c r="E39" s="1187">
        <v>65965.577903290003</v>
      </c>
      <c r="F39" s="1187">
        <v>50988.069168959999</v>
      </c>
      <c r="G39" s="1188" t="s">
        <v>606</v>
      </c>
    </row>
    <row r="40" spans="1:7" s="237" customFormat="1" ht="2.1" customHeight="1">
      <c r="A40" s="1183"/>
      <c r="B40" s="1183"/>
      <c r="C40" s="1183"/>
      <c r="D40" s="1183"/>
      <c r="E40" s="1183"/>
      <c r="F40" s="1183"/>
      <c r="G40" s="1183"/>
    </row>
    <row r="41" spans="1:7" s="237" customFormat="1" ht="68.849999999999994" customHeight="1">
      <c r="A41" s="1186" t="s">
        <v>2186</v>
      </c>
      <c r="B41" s="1187">
        <v>932.32243326000003</v>
      </c>
      <c r="C41" s="1187">
        <v>-8084.7092982200002</v>
      </c>
      <c r="D41" s="1187">
        <v>-8226.7916601800007</v>
      </c>
      <c r="E41" s="1187">
        <v>-65965.577903290003</v>
      </c>
      <c r="F41" s="1187">
        <v>-50988.069168959999</v>
      </c>
      <c r="G41" s="1188" t="s">
        <v>2187</v>
      </c>
    </row>
    <row r="42" spans="1:7" s="237" customFormat="1" ht="19.149999999999999" customHeight="1">
      <c r="A42" s="1198" t="s">
        <v>465</v>
      </c>
      <c r="B42" s="1199">
        <v>8435.6376386800002</v>
      </c>
      <c r="C42" s="1199">
        <v>-155823.96405020999</v>
      </c>
      <c r="D42" s="1199">
        <v>-194.338656979999</v>
      </c>
      <c r="E42" s="1199">
        <v>-793685.21838948003</v>
      </c>
      <c r="F42" s="1199">
        <v>-50988.069168959999</v>
      </c>
      <c r="G42" s="1200" t="s">
        <v>919</v>
      </c>
    </row>
    <row r="43" spans="1:7" s="237" customFormat="1" ht="19.149999999999999" customHeight="1">
      <c r="A43" s="1191" t="s">
        <v>920</v>
      </c>
      <c r="B43" s="1193">
        <v>10473.142</v>
      </c>
      <c r="C43" s="1193">
        <v>-146593.65509307999</v>
      </c>
      <c r="D43" s="1193">
        <v>13423.190381279999</v>
      </c>
      <c r="E43" s="1193">
        <v>-788011.42243947997</v>
      </c>
      <c r="F43" s="1193">
        <v>-40751.371505609997</v>
      </c>
      <c r="G43" s="1201" t="s">
        <v>921</v>
      </c>
    </row>
    <row r="44" spans="1:7" s="237" customFormat="1" ht="19.7" customHeight="1">
      <c r="A44" s="1191" t="s">
        <v>922</v>
      </c>
      <c r="B44" s="1193">
        <v>2037.50436132</v>
      </c>
      <c r="C44" s="1193">
        <v>9230.3089571300006</v>
      </c>
      <c r="D44" s="1193">
        <v>13617.52903826</v>
      </c>
      <c r="E44" s="1193">
        <v>5673.7959499999997</v>
      </c>
      <c r="F44" s="1193">
        <v>10236.69766335</v>
      </c>
      <c r="G44" s="1194" t="s">
        <v>923</v>
      </c>
    </row>
    <row r="45" spans="1:7" s="237" customFormat="1" ht="19.7" customHeight="1">
      <c r="A45" s="1198" t="s">
        <v>224</v>
      </c>
      <c r="B45" s="1202" t="s">
        <v>489</v>
      </c>
      <c r="C45" s="1202" t="s">
        <v>489</v>
      </c>
      <c r="D45" s="1202" t="s">
        <v>489</v>
      </c>
      <c r="E45" s="1202" t="s">
        <v>489</v>
      </c>
      <c r="F45" s="1202" t="s">
        <v>489</v>
      </c>
      <c r="G45" s="1200" t="s">
        <v>924</v>
      </c>
    </row>
    <row r="46" spans="1:7" s="237" customFormat="1" ht="19.149999999999999" customHeight="1">
      <c r="A46" s="1191" t="s">
        <v>920</v>
      </c>
      <c r="B46" s="1203" t="s">
        <v>489</v>
      </c>
      <c r="C46" s="1203" t="s">
        <v>489</v>
      </c>
      <c r="D46" s="1203" t="s">
        <v>489</v>
      </c>
      <c r="E46" s="1203" t="s">
        <v>489</v>
      </c>
      <c r="F46" s="1203" t="s">
        <v>489</v>
      </c>
      <c r="G46" s="1194" t="s">
        <v>921</v>
      </c>
    </row>
    <row r="47" spans="1:7" s="237" customFormat="1" ht="19.7" customHeight="1">
      <c r="A47" s="1204" t="s">
        <v>922</v>
      </c>
      <c r="B47" s="1205" t="s">
        <v>489</v>
      </c>
      <c r="C47" s="1206" t="s">
        <v>489</v>
      </c>
      <c r="D47" s="1206" t="s">
        <v>489</v>
      </c>
      <c r="E47" s="1206" t="s">
        <v>489</v>
      </c>
      <c r="F47" s="1206" t="s">
        <v>489</v>
      </c>
      <c r="G47" s="1207" t="s">
        <v>923</v>
      </c>
    </row>
    <row r="48" spans="1:7" s="237" customFormat="1" ht="28.7" customHeight="1">
      <c r="A48" s="1183"/>
      <c r="B48" s="1183"/>
      <c r="C48" s="1183"/>
      <c r="D48" s="1183"/>
      <c r="E48" s="1183"/>
      <c r="F48" s="1183"/>
      <c r="G48" s="1183"/>
    </row>
  </sheetData>
  <customSheetViews>
    <customSheetView guid="{CEB12AB2-2B7C-47EA-8993-91B31C172525}"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1"/>
      <headerFooter alignWithMargins="0"/>
    </customSheetView>
    <customSheetView guid="{69687417-BF2D-41EA-9F0C-3ABCA36AC0DF}" scale="80" showPageBreaks="1" printArea="1" view="pageBreakPreview">
      <pane xSplit="1" ySplit="8" topLeftCell="B9" activePane="bottomRight" state="frozen"/>
      <selection pane="bottomRight" activeCell="H16" sqref="H16"/>
      <pageMargins left="0.24" right="0.17" top="0.49" bottom="0.47" header="0.5" footer="0.5"/>
      <pageSetup paperSize="9" scale="71"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24" right="0.17" top="0.49" bottom="0.47" header="0.5" footer="0.5"/>
  <pageSetup paperSize="9" scale="71"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Лист24">
    <tabColor rgb="FFFFEEB9"/>
  </sheetPr>
  <dimension ref="A1:G48"/>
  <sheetViews>
    <sheetView zoomScaleNormal="100" zoomScaleSheetLayoutView="80"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2003</v>
      </c>
      <c r="B1" s="1518"/>
      <c r="C1" s="1518"/>
      <c r="D1" s="1518"/>
      <c r="E1" s="1522" t="s">
        <v>2004</v>
      </c>
      <c r="F1" s="1522"/>
      <c r="G1" s="1522"/>
    </row>
    <row r="2" spans="1:7" s="237" customFormat="1" ht="19.149999999999999" customHeight="1">
      <c r="A2" s="1519" t="s">
        <v>933</v>
      </c>
      <c r="B2" s="1519"/>
      <c r="C2" s="1519"/>
      <c r="D2" s="1519"/>
      <c r="E2" s="1523" t="s">
        <v>889</v>
      </c>
      <c r="F2" s="1523"/>
      <c r="G2" s="1523"/>
    </row>
    <row r="3" spans="1:7" s="237" customFormat="1" ht="19.149999999999999" customHeight="1">
      <c r="A3" s="1519" t="s">
        <v>890</v>
      </c>
      <c r="B3" s="1519"/>
      <c r="C3" s="1519"/>
      <c r="D3" s="1519"/>
      <c r="E3" s="1523" t="s">
        <v>1752</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135" t="s">
        <v>1729</v>
      </c>
      <c r="E6" s="1135" t="s">
        <v>3421</v>
      </c>
      <c r="F6" s="1549"/>
      <c r="G6" s="1549"/>
    </row>
    <row r="7" spans="1:7" s="237" customFormat="1" ht="20.25" customHeight="1">
      <c r="A7" s="1136" t="s">
        <v>507</v>
      </c>
      <c r="B7" s="1136" t="s">
        <v>185</v>
      </c>
      <c r="C7" s="1136" t="s">
        <v>271</v>
      </c>
      <c r="D7" s="1136" t="s">
        <v>459</v>
      </c>
      <c r="E7" s="1136" t="s">
        <v>672</v>
      </c>
      <c r="F7" s="1136" t="s">
        <v>486</v>
      </c>
      <c r="G7" s="1136" t="s">
        <v>673</v>
      </c>
    </row>
    <row r="8" spans="1:7" s="237" customFormat="1" ht="19.149999999999999" customHeight="1">
      <c r="A8" s="1137" t="s">
        <v>405</v>
      </c>
      <c r="B8" s="1138">
        <v>271375.37933059002</v>
      </c>
      <c r="C8" s="1138">
        <v>351894.12270599999</v>
      </c>
      <c r="D8" s="1138">
        <v>475001.67357316997</v>
      </c>
      <c r="E8" s="1138">
        <v>332979.32390013</v>
      </c>
      <c r="F8" s="1138">
        <v>383428.55791536003</v>
      </c>
      <c r="G8" s="1139" t="s">
        <v>406</v>
      </c>
    </row>
    <row r="9" spans="1:7" s="237" customFormat="1" ht="38.85" customHeight="1">
      <c r="A9" s="1140" t="s">
        <v>891</v>
      </c>
      <c r="B9" s="1141">
        <v>168880.94292658</v>
      </c>
      <c r="C9" s="1141">
        <v>201132.45388250001</v>
      </c>
      <c r="D9" s="1141">
        <v>249915.93040305001</v>
      </c>
      <c r="E9" s="1141">
        <v>187462.79049864001</v>
      </c>
      <c r="F9" s="1141">
        <v>219206.43224404001</v>
      </c>
      <c r="G9" s="1140" t="s">
        <v>892</v>
      </c>
    </row>
    <row r="10" spans="1:7" s="237" customFormat="1" ht="28.7" customHeight="1">
      <c r="A10" s="1142" t="s">
        <v>1153</v>
      </c>
      <c r="B10" s="1143">
        <v>28325.961478929999</v>
      </c>
      <c r="C10" s="1144">
        <v>29409.688126109999</v>
      </c>
      <c r="D10" s="1144">
        <v>30124.379356279998</v>
      </c>
      <c r="E10" s="1144">
        <v>22355.709423230001</v>
      </c>
      <c r="F10" s="1144">
        <v>23766.03925876</v>
      </c>
      <c r="G10" s="1145" t="s">
        <v>601</v>
      </c>
    </row>
    <row r="11" spans="1:7" s="237" customFormat="1" ht="28.7" customHeight="1">
      <c r="A11" s="1142" t="s">
        <v>893</v>
      </c>
      <c r="B11" s="1143">
        <v>57843.071190679999</v>
      </c>
      <c r="C11" s="1144">
        <v>75641.82733041</v>
      </c>
      <c r="D11" s="1144">
        <v>95760.861335399997</v>
      </c>
      <c r="E11" s="1144">
        <v>71770.998608599999</v>
      </c>
      <c r="F11" s="1144">
        <v>88974.002106960004</v>
      </c>
      <c r="G11" s="1145" t="s">
        <v>602</v>
      </c>
    </row>
    <row r="12" spans="1:7" s="237" customFormat="1" ht="19.149999999999999" customHeight="1">
      <c r="A12" s="1142" t="s">
        <v>894</v>
      </c>
      <c r="B12" s="1143">
        <v>45836.373122249999</v>
      </c>
      <c r="C12" s="1144">
        <v>57287.788406020001</v>
      </c>
      <c r="D12" s="1144">
        <v>72326.609751080003</v>
      </c>
      <c r="E12" s="1144">
        <v>54063.278649469998</v>
      </c>
      <c r="F12" s="1144">
        <v>64373.531990579999</v>
      </c>
      <c r="G12" s="1145" t="s">
        <v>571</v>
      </c>
    </row>
    <row r="13" spans="1:7" s="237" customFormat="1" ht="19.149999999999999" customHeight="1">
      <c r="A13" s="1142" t="s">
        <v>895</v>
      </c>
      <c r="B13" s="1143">
        <v>93.241192029999993</v>
      </c>
      <c r="C13" s="1144">
        <v>619.41999372999999</v>
      </c>
      <c r="D13" s="1144">
        <v>1636.9413509000001</v>
      </c>
      <c r="E13" s="1144">
        <v>1106.8142838900001</v>
      </c>
      <c r="F13" s="1144">
        <v>1258.05126483</v>
      </c>
      <c r="G13" s="1145" t="s">
        <v>560</v>
      </c>
    </row>
    <row r="14" spans="1:7" s="237" customFormat="1" ht="28.7" customHeight="1">
      <c r="A14" s="1146" t="s">
        <v>896</v>
      </c>
      <c r="B14" s="1141">
        <v>5253.8970216899997</v>
      </c>
      <c r="C14" s="1141">
        <v>6596.3624714099997</v>
      </c>
      <c r="D14" s="1141">
        <v>8955.6702605299997</v>
      </c>
      <c r="E14" s="1141">
        <v>5141.7449273100001</v>
      </c>
      <c r="F14" s="1141">
        <v>7846.0243851300002</v>
      </c>
      <c r="G14" s="1146" t="s">
        <v>11</v>
      </c>
    </row>
    <row r="15" spans="1:7" s="237" customFormat="1" ht="38.85" customHeight="1">
      <c r="A15" s="1146" t="s">
        <v>897</v>
      </c>
      <c r="B15" s="1141">
        <v>8398.4787843199992</v>
      </c>
      <c r="C15" s="1141">
        <v>5934.8790520900002</v>
      </c>
      <c r="D15" s="1141">
        <v>6033.2790555900001</v>
      </c>
      <c r="E15" s="1141">
        <v>2882.4718741800002</v>
      </c>
      <c r="F15" s="1141">
        <v>3523.1418861900002</v>
      </c>
      <c r="G15" s="1146" t="s">
        <v>480</v>
      </c>
    </row>
    <row r="16" spans="1:7" s="237" customFormat="1" ht="28.7" customHeight="1">
      <c r="A16" s="1146" t="s">
        <v>360</v>
      </c>
      <c r="B16" s="1141">
        <v>88842.060597999996</v>
      </c>
      <c r="C16" s="1141">
        <v>138230.42730000001</v>
      </c>
      <c r="D16" s="1141">
        <v>210096.79385399999</v>
      </c>
      <c r="E16" s="1141">
        <v>137492.31659999999</v>
      </c>
      <c r="F16" s="1141">
        <v>152852.95939999999</v>
      </c>
      <c r="G16" s="1146" t="s">
        <v>898</v>
      </c>
    </row>
    <row r="17" spans="1:7" s="237" customFormat="1" ht="19.7" customHeight="1">
      <c r="A17" s="1137" t="s">
        <v>106</v>
      </c>
      <c r="B17" s="1138">
        <v>279182.84321562998</v>
      </c>
      <c r="C17" s="1138">
        <v>335696.19977195997</v>
      </c>
      <c r="D17" s="1138">
        <v>445032.93626505003</v>
      </c>
      <c r="E17" s="1138">
        <v>271062.01127557002</v>
      </c>
      <c r="F17" s="1138">
        <v>324268.06048838003</v>
      </c>
      <c r="G17" s="1139" t="s">
        <v>467</v>
      </c>
    </row>
    <row r="18" spans="1:7" s="237" customFormat="1" ht="28.7" customHeight="1">
      <c r="A18" s="1147" t="s">
        <v>899</v>
      </c>
      <c r="B18" s="1148">
        <v>9422.7120299500002</v>
      </c>
      <c r="C18" s="1144">
        <v>9629.0064740300004</v>
      </c>
      <c r="D18" s="1144">
        <v>13009.328383239999</v>
      </c>
      <c r="E18" s="1144">
        <v>7845.6033483199999</v>
      </c>
      <c r="F18" s="1144">
        <v>10766.443075360001</v>
      </c>
      <c r="G18" s="1145" t="s">
        <v>132</v>
      </c>
    </row>
    <row r="19" spans="1:7" s="237" customFormat="1" ht="19.149999999999999" customHeight="1">
      <c r="A19" s="1147" t="s">
        <v>87</v>
      </c>
      <c r="B19" s="1148">
        <v>363.36727839999998</v>
      </c>
      <c r="C19" s="1144">
        <v>1420.4398398999999</v>
      </c>
      <c r="D19" s="1144">
        <v>2131.32341271</v>
      </c>
      <c r="E19" s="1144">
        <v>535.99327431999995</v>
      </c>
      <c r="F19" s="1144">
        <v>608.71727148000002</v>
      </c>
      <c r="G19" s="1145" t="s">
        <v>41</v>
      </c>
    </row>
    <row r="20" spans="1:7" s="237" customFormat="1" ht="59.1" customHeight="1">
      <c r="A20" s="1147" t="s">
        <v>900</v>
      </c>
      <c r="B20" s="1148">
        <v>9834.8298284400007</v>
      </c>
      <c r="C20" s="1144">
        <v>11752.887962590001</v>
      </c>
      <c r="D20" s="1144">
        <v>17429.294022980001</v>
      </c>
      <c r="E20" s="1144">
        <v>10664.696016710001</v>
      </c>
      <c r="F20" s="1144">
        <v>10895.8108003</v>
      </c>
      <c r="G20" s="1145" t="s">
        <v>270</v>
      </c>
    </row>
    <row r="21" spans="1:7" s="237" customFormat="1" ht="19.149999999999999" customHeight="1">
      <c r="A21" s="1147" t="s">
        <v>38</v>
      </c>
      <c r="B21" s="1148">
        <v>122527.14342699001</v>
      </c>
      <c r="C21" s="1144">
        <v>160078.94751299001</v>
      </c>
      <c r="D21" s="1144">
        <v>214629.44173729999</v>
      </c>
      <c r="E21" s="1144">
        <v>140651.41451470999</v>
      </c>
      <c r="F21" s="1144">
        <v>163812.54691502001</v>
      </c>
      <c r="G21" s="1145" t="s">
        <v>39</v>
      </c>
    </row>
    <row r="22" spans="1:7" s="237" customFormat="1" ht="19.149999999999999" customHeight="1">
      <c r="A22" s="1147" t="s">
        <v>291</v>
      </c>
      <c r="B22" s="1148">
        <v>6519.6775156499998</v>
      </c>
      <c r="C22" s="1144">
        <v>9038.2362371199997</v>
      </c>
      <c r="D22" s="1144">
        <v>14411.03993413</v>
      </c>
      <c r="E22" s="1144">
        <v>4670.1942438699998</v>
      </c>
      <c r="F22" s="1144">
        <v>10656.69619923</v>
      </c>
      <c r="G22" s="1145" t="s">
        <v>292</v>
      </c>
    </row>
    <row r="23" spans="1:7" s="237" customFormat="1" ht="38.85" customHeight="1">
      <c r="A23" s="1147" t="s">
        <v>901</v>
      </c>
      <c r="B23" s="1148">
        <v>14788.66977436</v>
      </c>
      <c r="C23" s="1144">
        <v>20964.840270950001</v>
      </c>
      <c r="D23" s="1144">
        <v>27934.031409740001</v>
      </c>
      <c r="E23" s="1144">
        <v>18313.735372089999</v>
      </c>
      <c r="F23" s="1144">
        <v>21238.653020170001</v>
      </c>
      <c r="G23" s="1145" t="s">
        <v>25</v>
      </c>
    </row>
    <row r="24" spans="1:7" s="237" customFormat="1" ht="38.85" customHeight="1">
      <c r="A24" s="1147" t="s">
        <v>55</v>
      </c>
      <c r="B24" s="1148">
        <v>40241.239209029998</v>
      </c>
      <c r="C24" s="1144">
        <v>34187.389666570001</v>
      </c>
      <c r="D24" s="1144">
        <v>57417.225400820003</v>
      </c>
      <c r="E24" s="1144">
        <v>32612.513114059999</v>
      </c>
      <c r="F24" s="1144">
        <v>45744.045559940001</v>
      </c>
      <c r="G24" s="1145" t="s">
        <v>440</v>
      </c>
    </row>
    <row r="25" spans="1:7" s="237" customFormat="1" ht="49.15" customHeight="1">
      <c r="A25" s="1147" t="s">
        <v>387</v>
      </c>
      <c r="B25" s="1148">
        <v>10760.60857635</v>
      </c>
      <c r="C25" s="1144">
        <v>15688.874197429999</v>
      </c>
      <c r="D25" s="1144">
        <v>20843.475792950001</v>
      </c>
      <c r="E25" s="1144">
        <v>13632.2421782</v>
      </c>
      <c r="F25" s="1144">
        <v>18158.557626760001</v>
      </c>
      <c r="G25" s="1145" t="s">
        <v>446</v>
      </c>
    </row>
    <row r="26" spans="1:7" s="237" customFormat="1" ht="38.85" customHeight="1">
      <c r="A26" s="1147" t="s">
        <v>902</v>
      </c>
      <c r="B26" s="1148">
        <v>3984.2814456400001</v>
      </c>
      <c r="C26" s="1144">
        <v>4954.9976245999997</v>
      </c>
      <c r="D26" s="1144">
        <v>16065.40049985</v>
      </c>
      <c r="E26" s="1144">
        <v>8023.6915237000003</v>
      </c>
      <c r="F26" s="1144">
        <v>9133.9412346400004</v>
      </c>
      <c r="G26" s="1145" t="s">
        <v>336</v>
      </c>
    </row>
    <row r="27" spans="1:7" s="237" customFormat="1" ht="89.1" customHeight="1">
      <c r="A27" s="1147" t="s">
        <v>610</v>
      </c>
      <c r="B27" s="1148">
        <v>7324.0955488299996</v>
      </c>
      <c r="C27" s="1144">
        <v>7364.1448051500001</v>
      </c>
      <c r="D27" s="1144">
        <v>13536.714735510001</v>
      </c>
      <c r="E27" s="1144">
        <v>6194.3214925900002</v>
      </c>
      <c r="F27" s="1144">
        <v>3963.1331117499999</v>
      </c>
      <c r="G27" s="1145" t="s">
        <v>903</v>
      </c>
    </row>
    <row r="28" spans="1:7" s="237" customFormat="1" ht="59.1" customHeight="1">
      <c r="A28" s="1147" t="s">
        <v>904</v>
      </c>
      <c r="B28" s="1148">
        <v>836.72155941000005</v>
      </c>
      <c r="C28" s="1144">
        <v>8205.2926460500003</v>
      </c>
      <c r="D28" s="1144">
        <v>5385.3057680000002</v>
      </c>
      <c r="E28" s="1144">
        <v>4088.63085516</v>
      </c>
      <c r="F28" s="1144">
        <v>1341.94639448</v>
      </c>
      <c r="G28" s="1145" t="s">
        <v>905</v>
      </c>
    </row>
    <row r="29" spans="1:7" s="237" customFormat="1" ht="28.7" customHeight="1">
      <c r="A29" s="1147" t="s">
        <v>217</v>
      </c>
      <c r="B29" s="1148">
        <v>18921.971096400001</v>
      </c>
      <c r="C29" s="1144">
        <v>14605.603156470001</v>
      </c>
      <c r="D29" s="1144">
        <v>18269.847996690001</v>
      </c>
      <c r="E29" s="1144">
        <v>9668.2766105200008</v>
      </c>
      <c r="F29" s="1144">
        <v>15099.112168289999</v>
      </c>
      <c r="G29" s="1145" t="s">
        <v>906</v>
      </c>
    </row>
    <row r="30" spans="1:7" s="237" customFormat="1" ht="19.149999999999999" customHeight="1">
      <c r="A30" s="1147" t="s">
        <v>543</v>
      </c>
      <c r="B30" s="1148">
        <v>15262.441944439999</v>
      </c>
      <c r="C30" s="1144">
        <v>13405.65283879</v>
      </c>
      <c r="D30" s="1144">
        <v>16669.27252337</v>
      </c>
      <c r="E30" s="1144">
        <v>10214.88226543</v>
      </c>
      <c r="F30" s="1144">
        <v>10104.769418690001</v>
      </c>
      <c r="G30" s="1145" t="s">
        <v>907</v>
      </c>
    </row>
    <row r="31" spans="1:7" s="237" customFormat="1" ht="28.7" customHeight="1">
      <c r="A31" s="1147" t="s">
        <v>908</v>
      </c>
      <c r="B31" s="1148">
        <v>1662.6048817400001</v>
      </c>
      <c r="C31" s="1144">
        <v>2251.52373932</v>
      </c>
      <c r="D31" s="1144">
        <v>2177.7377597599998</v>
      </c>
      <c r="E31" s="1144">
        <v>932.21957788999998</v>
      </c>
      <c r="F31" s="1144">
        <v>933.22424726999998</v>
      </c>
      <c r="G31" s="1145" t="s">
        <v>909</v>
      </c>
    </row>
    <row r="32" spans="1:7" s="237" customFormat="1" ht="19.149999999999999" customHeight="1">
      <c r="A32" s="1147" t="s">
        <v>502</v>
      </c>
      <c r="B32" s="1148">
        <v>16732.4791</v>
      </c>
      <c r="C32" s="1144">
        <v>22148.362799999999</v>
      </c>
      <c r="D32" s="1144">
        <v>5123.4968879999997</v>
      </c>
      <c r="E32" s="1144">
        <v>3013.596888</v>
      </c>
      <c r="F32" s="1144">
        <v>1810.4634450000001</v>
      </c>
      <c r="G32" s="1145" t="s">
        <v>910</v>
      </c>
    </row>
    <row r="33" spans="1:7" s="237" customFormat="1" ht="39.4" customHeight="1">
      <c r="A33" s="1137" t="s">
        <v>605</v>
      </c>
      <c r="B33" s="1138">
        <v>8843.9531920299996</v>
      </c>
      <c r="C33" s="1138">
        <v>5884.8549730900004</v>
      </c>
      <c r="D33" s="1138">
        <v>1881.4820148900001</v>
      </c>
      <c r="E33" s="1138">
        <v>1214.24531869</v>
      </c>
      <c r="F33" s="1138">
        <v>537.89503019000006</v>
      </c>
      <c r="G33" s="1139" t="s">
        <v>539</v>
      </c>
    </row>
    <row r="34" spans="1:7" s="237" customFormat="1" ht="19.149999999999999" customHeight="1">
      <c r="A34" s="1146" t="s">
        <v>911</v>
      </c>
      <c r="B34" s="1141">
        <v>10642.815063</v>
      </c>
      <c r="C34" s="1141">
        <v>7498.2890209999996</v>
      </c>
      <c r="D34" s="1141">
        <v>3711.3244519999998</v>
      </c>
      <c r="E34" s="1141">
        <v>2588.6321899999998</v>
      </c>
      <c r="F34" s="1141">
        <v>2677.6480000000001</v>
      </c>
      <c r="G34" s="1146" t="s">
        <v>912</v>
      </c>
    </row>
    <row r="35" spans="1:7" s="237" customFormat="1" ht="28.7" customHeight="1">
      <c r="A35" s="1146" t="s">
        <v>913</v>
      </c>
      <c r="B35" s="1141">
        <v>1798.8618709699999</v>
      </c>
      <c r="C35" s="1141">
        <v>1613.4340479099999</v>
      </c>
      <c r="D35" s="1141">
        <v>1829.84243711</v>
      </c>
      <c r="E35" s="1141">
        <v>1374.3868713100001</v>
      </c>
      <c r="F35" s="1141">
        <v>2139.7529698100002</v>
      </c>
      <c r="G35" s="1146" t="s">
        <v>914</v>
      </c>
    </row>
    <row r="36" spans="1:7" s="237" customFormat="1" ht="59.65" customHeight="1">
      <c r="A36" s="1137" t="s">
        <v>2083</v>
      </c>
      <c r="B36" s="1138">
        <v>1741.0866189999999</v>
      </c>
      <c r="C36" s="1138">
        <v>892.76700000000005</v>
      </c>
      <c r="D36" s="1138">
        <v>3642.1187030000001</v>
      </c>
      <c r="E36" s="1138">
        <v>3567.1187030000001</v>
      </c>
      <c r="F36" s="1138">
        <v>2705.2350000000001</v>
      </c>
      <c r="G36" s="1139" t="s">
        <v>604</v>
      </c>
    </row>
    <row r="37" spans="1:7" s="237" customFormat="1" ht="28.7" customHeight="1">
      <c r="A37" s="1146" t="s">
        <v>917</v>
      </c>
      <c r="B37" s="1141">
        <v>1776.002</v>
      </c>
      <c r="C37" s="1141">
        <v>892.76700000000005</v>
      </c>
      <c r="D37" s="1141">
        <v>3678.2689879999998</v>
      </c>
      <c r="E37" s="1141">
        <v>3603.2689879999998</v>
      </c>
      <c r="F37" s="1141">
        <v>2705.2350000000001</v>
      </c>
      <c r="G37" s="1146" t="s">
        <v>918</v>
      </c>
    </row>
    <row r="38" spans="1:7" s="237" customFormat="1" ht="38.85" customHeight="1">
      <c r="A38" s="1146" t="s">
        <v>915</v>
      </c>
      <c r="B38" s="1141">
        <v>34.915380999999996</v>
      </c>
      <c r="C38" s="1141"/>
      <c r="D38" s="1141">
        <v>36.150284999999997</v>
      </c>
      <c r="E38" s="1141">
        <v>36.150284999999997</v>
      </c>
      <c r="F38" s="1141"/>
      <c r="G38" s="1146" t="s">
        <v>916</v>
      </c>
    </row>
    <row r="39" spans="1:7" s="237" customFormat="1" ht="39.4" customHeight="1">
      <c r="A39" s="1137" t="s">
        <v>2084</v>
      </c>
      <c r="B39" s="1138">
        <v>-18392.503696070002</v>
      </c>
      <c r="C39" s="1138">
        <v>9420.3009609500004</v>
      </c>
      <c r="D39" s="1138">
        <v>24445.136590229999</v>
      </c>
      <c r="E39" s="1138">
        <v>57135.948602869998</v>
      </c>
      <c r="F39" s="1138">
        <v>55917.367396790003</v>
      </c>
      <c r="G39" s="1139" t="s">
        <v>606</v>
      </c>
    </row>
    <row r="40" spans="1:7" s="237" customFormat="1" ht="2.1" customHeight="1">
      <c r="A40" s="1134"/>
      <c r="B40" s="1134"/>
      <c r="C40" s="1134"/>
      <c r="D40" s="1134"/>
      <c r="E40" s="1134"/>
      <c r="F40" s="1134"/>
      <c r="G40" s="1134"/>
    </row>
    <row r="41" spans="1:7" s="237" customFormat="1" ht="68.849999999999994" customHeight="1">
      <c r="A41" s="1137" t="s">
        <v>2186</v>
      </c>
      <c r="B41" s="1138">
        <v>18392.503696070002</v>
      </c>
      <c r="C41" s="1138">
        <v>-9420.3009609500004</v>
      </c>
      <c r="D41" s="1138">
        <v>24445.136590229999</v>
      </c>
      <c r="E41" s="1138">
        <v>-57135.948602869998</v>
      </c>
      <c r="F41" s="1138">
        <v>-55917.367396790003</v>
      </c>
      <c r="G41" s="1139" t="s">
        <v>2187</v>
      </c>
    </row>
    <row r="42" spans="1:7" s="237" customFormat="1" ht="19.149999999999999" customHeight="1">
      <c r="A42" s="1149" t="s">
        <v>465</v>
      </c>
      <c r="B42" s="1150">
        <v>17919.90738208</v>
      </c>
      <c r="C42" s="1150">
        <v>-70614.802608240003</v>
      </c>
      <c r="D42" s="1150">
        <v>-312630.52453607001</v>
      </c>
      <c r="E42" s="1150">
        <v>-709496.09553444001</v>
      </c>
      <c r="F42" s="1150">
        <v>-55917.367396790003</v>
      </c>
      <c r="G42" s="1151" t="s">
        <v>919</v>
      </c>
    </row>
    <row r="43" spans="1:7" s="237" customFormat="1" ht="19.149999999999999" customHeight="1">
      <c r="A43" s="1142" t="s">
        <v>920</v>
      </c>
      <c r="B43" s="1144">
        <v>21240.948</v>
      </c>
      <c r="C43" s="1144">
        <v>-59262.314160679998</v>
      </c>
      <c r="D43" s="1144">
        <v>-311173.63457728003</v>
      </c>
      <c r="E43" s="1144">
        <v>-709076.18983444001</v>
      </c>
      <c r="F43" s="1144">
        <v>-51463.524280789999</v>
      </c>
      <c r="G43" s="1152" t="s">
        <v>921</v>
      </c>
    </row>
    <row r="44" spans="1:7" s="237" customFormat="1" ht="19.7" customHeight="1">
      <c r="A44" s="1142" t="s">
        <v>922</v>
      </c>
      <c r="B44" s="1144">
        <v>3321.0406179199999</v>
      </c>
      <c r="C44" s="1144">
        <v>11352.488447559999</v>
      </c>
      <c r="D44" s="1144">
        <v>1456.88995879</v>
      </c>
      <c r="E44" s="1144">
        <v>419.90570000000002</v>
      </c>
      <c r="F44" s="1144">
        <v>4453.843116</v>
      </c>
      <c r="G44" s="1145" t="s">
        <v>923</v>
      </c>
    </row>
    <row r="45" spans="1:7" s="237" customFormat="1" ht="19.7" customHeight="1">
      <c r="A45" s="1149" t="s">
        <v>224</v>
      </c>
      <c r="B45" s="1153" t="s">
        <v>489</v>
      </c>
      <c r="C45" s="1153" t="s">
        <v>489</v>
      </c>
      <c r="D45" s="1153" t="s">
        <v>489</v>
      </c>
      <c r="E45" s="1153" t="s">
        <v>489</v>
      </c>
      <c r="F45" s="1153" t="s">
        <v>489</v>
      </c>
      <c r="G45" s="1151" t="s">
        <v>924</v>
      </c>
    </row>
    <row r="46" spans="1:7" s="237" customFormat="1" ht="19.149999999999999" customHeight="1">
      <c r="A46" s="1142" t="s">
        <v>920</v>
      </c>
      <c r="B46" s="1154" t="s">
        <v>489</v>
      </c>
      <c r="C46" s="1154" t="s">
        <v>489</v>
      </c>
      <c r="D46" s="1154" t="s">
        <v>489</v>
      </c>
      <c r="E46" s="1154" t="s">
        <v>489</v>
      </c>
      <c r="F46" s="1154" t="s">
        <v>489</v>
      </c>
      <c r="G46" s="1145" t="s">
        <v>921</v>
      </c>
    </row>
    <row r="47" spans="1:7" s="237" customFormat="1" ht="19.7" customHeight="1">
      <c r="A47" s="1155" t="s">
        <v>922</v>
      </c>
      <c r="B47" s="1156" t="s">
        <v>489</v>
      </c>
      <c r="C47" s="1157" t="s">
        <v>489</v>
      </c>
      <c r="D47" s="1157" t="s">
        <v>489</v>
      </c>
      <c r="E47" s="1157" t="s">
        <v>489</v>
      </c>
      <c r="F47" s="1157" t="s">
        <v>489</v>
      </c>
      <c r="G47" s="1158" t="s">
        <v>923</v>
      </c>
    </row>
    <row r="48" spans="1:7" s="237" customFormat="1" ht="28.7" customHeight="1">
      <c r="A48" s="1134"/>
      <c r="B48" s="1134"/>
      <c r="C48" s="1134"/>
      <c r="D48" s="1134"/>
      <c r="E48" s="1134"/>
      <c r="F48" s="1134"/>
      <c r="G48" s="1134"/>
    </row>
  </sheetData>
  <customSheetViews>
    <customSheetView guid="{CEB12AB2-2B7C-47EA-8993-91B31C172525}" scale="80" showPageBreaks="1" printArea="1" view="pageBreakPreview">
      <selection activeCell="G18" sqref="G18"/>
      <pageMargins left="0.33" right="0.18" top="0.33" bottom="0.4" header="0.34" footer="0.42"/>
      <pageSetup paperSize="9" scale="70" orientation="portrait" r:id="rId1"/>
      <headerFooter alignWithMargins="0"/>
    </customSheetView>
    <customSheetView guid="{69687417-BF2D-41EA-9F0C-3ABCA36AC0DF}" scale="80" showPageBreaks="1" printArea="1" view="pageBreakPreview">
      <selection activeCell="G18" sqref="G18"/>
      <pageMargins left="0.33" right="0.18" top="0.33" bottom="0.4" header="0.34" footer="0.42"/>
      <pageSetup paperSize="9" scale="70"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33" right="0.18" top="0.33" bottom="0.4" header="0.34" footer="0.42"/>
  <pageSetup paperSize="9" scale="70" orientation="portrait" r:id="rId3"/>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5">
    <tabColor rgb="FFFFEEB9"/>
  </sheetPr>
  <dimension ref="A1:G48"/>
  <sheetViews>
    <sheetView zoomScaleNormal="100" zoomScaleSheetLayoutView="100" workbookViewId="0">
      <selection sqref="A1:G48"/>
    </sheetView>
  </sheetViews>
  <sheetFormatPr defaultRowHeight="12.75"/>
  <cols>
    <col min="1" max="1" width="20.85546875" style="301" customWidth="1"/>
    <col min="2" max="3" width="11.7109375" style="301" customWidth="1"/>
    <col min="4" max="4" width="9.28515625" style="301" customWidth="1"/>
    <col min="5" max="5" width="14" style="301" customWidth="1"/>
    <col min="6" max="6" width="11.7109375" style="301" customWidth="1"/>
    <col min="7" max="7" width="21" style="301" customWidth="1"/>
    <col min="8" max="8" width="4.7109375" style="301" customWidth="1"/>
    <col min="9" max="16384" width="9.140625" style="301"/>
  </cols>
  <sheetData>
    <row r="1" spans="1:7" s="237" customFormat="1" ht="19.149999999999999" customHeight="1">
      <c r="A1" s="1518" t="s">
        <v>2005</v>
      </c>
      <c r="B1" s="1518"/>
      <c r="C1" s="1518"/>
      <c r="D1" s="1518"/>
      <c r="E1" s="1522" t="s">
        <v>2006</v>
      </c>
      <c r="F1" s="1522"/>
      <c r="G1" s="1522"/>
    </row>
    <row r="2" spans="1:7" s="237" customFormat="1" ht="19.149999999999999" customHeight="1">
      <c r="A2" s="1519" t="s">
        <v>934</v>
      </c>
      <c r="B2" s="1519"/>
      <c r="C2" s="1519"/>
      <c r="D2" s="1519"/>
      <c r="E2" s="1523" t="s">
        <v>889</v>
      </c>
      <c r="F2" s="1523"/>
      <c r="G2" s="1523"/>
    </row>
    <row r="3" spans="1:7" s="237" customFormat="1" ht="19.149999999999999" customHeight="1">
      <c r="A3" s="1519" t="s">
        <v>890</v>
      </c>
      <c r="B3" s="1519"/>
      <c r="C3" s="1519"/>
      <c r="D3" s="1519"/>
      <c r="E3" s="1523" t="s">
        <v>1753</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085" t="s">
        <v>1729</v>
      </c>
      <c r="E6" s="1085" t="s">
        <v>3421</v>
      </c>
      <c r="F6" s="1549"/>
      <c r="G6" s="1549"/>
    </row>
    <row r="7" spans="1:7" s="237" customFormat="1" ht="20.25" customHeight="1">
      <c r="A7" s="1086" t="s">
        <v>507</v>
      </c>
      <c r="B7" s="1086" t="s">
        <v>185</v>
      </c>
      <c r="C7" s="1086" t="s">
        <v>271</v>
      </c>
      <c r="D7" s="1086" t="s">
        <v>459</v>
      </c>
      <c r="E7" s="1086" t="s">
        <v>672</v>
      </c>
      <c r="F7" s="1086" t="s">
        <v>486</v>
      </c>
      <c r="G7" s="1086" t="s">
        <v>673</v>
      </c>
    </row>
    <row r="8" spans="1:7" s="237" customFormat="1" ht="19.149999999999999" customHeight="1">
      <c r="A8" s="1087" t="s">
        <v>405</v>
      </c>
      <c r="B8" s="1088">
        <v>350779.05691330001</v>
      </c>
      <c r="C8" s="1088">
        <v>457265.76250786002</v>
      </c>
      <c r="D8" s="1088">
        <v>530607.86825314001</v>
      </c>
      <c r="E8" s="1088">
        <v>368533.02341920999</v>
      </c>
      <c r="F8" s="1088">
        <v>420952.65801046998</v>
      </c>
      <c r="G8" s="1089" t="s">
        <v>406</v>
      </c>
    </row>
    <row r="9" spans="1:7" s="237" customFormat="1" ht="38.85" customHeight="1">
      <c r="A9" s="1090" t="s">
        <v>891</v>
      </c>
      <c r="B9" s="1091">
        <v>174605.01556863001</v>
      </c>
      <c r="C9" s="1091">
        <v>257861.32697354999</v>
      </c>
      <c r="D9" s="1091">
        <v>311139.96306807001</v>
      </c>
      <c r="E9" s="1091">
        <v>226827.12001655999</v>
      </c>
      <c r="F9" s="1091">
        <v>260230.77110449999</v>
      </c>
      <c r="G9" s="1090" t="s">
        <v>892</v>
      </c>
    </row>
    <row r="10" spans="1:7" s="237" customFormat="1" ht="28.7" customHeight="1">
      <c r="A10" s="1092" t="s">
        <v>1153</v>
      </c>
      <c r="B10" s="1093">
        <v>18420.331662510001</v>
      </c>
      <c r="C10" s="1094">
        <v>23499.141937349999</v>
      </c>
      <c r="D10" s="1094">
        <v>24425.448276219999</v>
      </c>
      <c r="E10" s="1094">
        <v>16211.378528679999</v>
      </c>
      <c r="F10" s="1094">
        <v>24940.681992680002</v>
      </c>
      <c r="G10" s="1095" t="s">
        <v>601</v>
      </c>
    </row>
    <row r="11" spans="1:7" s="237" customFormat="1" ht="28.7" customHeight="1">
      <c r="A11" s="1092" t="s">
        <v>893</v>
      </c>
      <c r="B11" s="1093">
        <v>39242.233900259998</v>
      </c>
      <c r="C11" s="1094">
        <v>52114.956342669997</v>
      </c>
      <c r="D11" s="1094">
        <v>67868.655033229996</v>
      </c>
      <c r="E11" s="1094">
        <v>49851.747591730003</v>
      </c>
      <c r="F11" s="1094">
        <v>65103.226254150002</v>
      </c>
      <c r="G11" s="1095" t="s">
        <v>602</v>
      </c>
    </row>
    <row r="12" spans="1:7" s="237" customFormat="1" ht="19.149999999999999" customHeight="1">
      <c r="A12" s="1092" t="s">
        <v>894</v>
      </c>
      <c r="B12" s="1093">
        <v>30295.78617051</v>
      </c>
      <c r="C12" s="1094">
        <v>37181.824800690003</v>
      </c>
      <c r="D12" s="1094">
        <v>47871.634811340002</v>
      </c>
      <c r="E12" s="1094">
        <v>35132.519945569999</v>
      </c>
      <c r="F12" s="1094">
        <v>43678.122609270002</v>
      </c>
      <c r="G12" s="1095" t="s">
        <v>571</v>
      </c>
    </row>
    <row r="13" spans="1:7" s="237" customFormat="1" ht="19.149999999999999" customHeight="1">
      <c r="A13" s="1092" t="s">
        <v>895</v>
      </c>
      <c r="B13" s="1093">
        <v>44958.325187000002</v>
      </c>
      <c r="C13" s="1094">
        <v>107719.10225875</v>
      </c>
      <c r="D13" s="1094">
        <v>125534.48373425</v>
      </c>
      <c r="E13" s="1094">
        <v>90677.311456969997</v>
      </c>
      <c r="F13" s="1094">
        <v>90661.024889370005</v>
      </c>
      <c r="G13" s="1095" t="s">
        <v>560</v>
      </c>
    </row>
    <row r="14" spans="1:7" s="237" customFormat="1" ht="28.7" customHeight="1">
      <c r="A14" s="1096" t="s">
        <v>896</v>
      </c>
      <c r="B14" s="1091">
        <v>6814.63995325</v>
      </c>
      <c r="C14" s="1091">
        <v>4151.6239436300002</v>
      </c>
      <c r="D14" s="1091">
        <v>4507.21427709</v>
      </c>
      <c r="E14" s="1091">
        <v>2985.12206367</v>
      </c>
      <c r="F14" s="1091">
        <v>4578.5820013900002</v>
      </c>
      <c r="G14" s="1096" t="s">
        <v>11</v>
      </c>
    </row>
    <row r="15" spans="1:7" s="237" customFormat="1" ht="38.85" customHeight="1">
      <c r="A15" s="1096" t="s">
        <v>897</v>
      </c>
      <c r="B15" s="1091">
        <v>4156.2663914200002</v>
      </c>
      <c r="C15" s="1091">
        <v>8068.3621016799998</v>
      </c>
      <c r="D15" s="1091">
        <v>7729.2876669799998</v>
      </c>
      <c r="E15" s="1091">
        <v>4708.7306389799996</v>
      </c>
      <c r="F15" s="1091">
        <v>5676.51090458</v>
      </c>
      <c r="G15" s="1096" t="s">
        <v>480</v>
      </c>
    </row>
    <row r="16" spans="1:7" s="237" customFormat="1" ht="28.7" customHeight="1">
      <c r="A16" s="1096" t="s">
        <v>360</v>
      </c>
      <c r="B16" s="1091">
        <v>165203.13500000001</v>
      </c>
      <c r="C16" s="1091">
        <v>187184.44948899999</v>
      </c>
      <c r="D16" s="1091">
        <v>207231.40324099999</v>
      </c>
      <c r="E16" s="1091">
        <v>134012.05069999999</v>
      </c>
      <c r="F16" s="1091">
        <v>150466.79399999999</v>
      </c>
      <c r="G16" s="1096" t="s">
        <v>898</v>
      </c>
    </row>
    <row r="17" spans="1:7" s="237" customFormat="1" ht="19.7" customHeight="1">
      <c r="A17" s="1087" t="s">
        <v>106</v>
      </c>
      <c r="B17" s="1088">
        <v>349814.72623814997</v>
      </c>
      <c r="C17" s="1088">
        <v>457710.45816560998</v>
      </c>
      <c r="D17" s="1088">
        <v>528208.20591121004</v>
      </c>
      <c r="E17" s="1088">
        <v>350195.77937549999</v>
      </c>
      <c r="F17" s="1088">
        <v>413710.93264201999</v>
      </c>
      <c r="G17" s="1089" t="s">
        <v>467</v>
      </c>
    </row>
    <row r="18" spans="1:7" s="237" customFormat="1" ht="28.7" customHeight="1">
      <c r="A18" s="1097" t="s">
        <v>899</v>
      </c>
      <c r="B18" s="1098">
        <v>16543.53978381</v>
      </c>
      <c r="C18" s="1094">
        <v>20029.080679260001</v>
      </c>
      <c r="D18" s="1094">
        <v>42863.349205159997</v>
      </c>
      <c r="E18" s="1094">
        <v>29939.15675152</v>
      </c>
      <c r="F18" s="1094">
        <v>23775.19591961</v>
      </c>
      <c r="G18" s="1095" t="s">
        <v>132</v>
      </c>
    </row>
    <row r="19" spans="1:7" s="237" customFormat="1" ht="19.149999999999999" customHeight="1">
      <c r="A19" s="1097" t="s">
        <v>87</v>
      </c>
      <c r="B19" s="1098">
        <v>1256.36161509</v>
      </c>
      <c r="C19" s="1094">
        <v>1538.3453077900001</v>
      </c>
      <c r="D19" s="1094">
        <v>1786.6604768300001</v>
      </c>
      <c r="E19" s="1094">
        <v>1055.6882753499999</v>
      </c>
      <c r="F19" s="1094">
        <v>1598.6695036599999</v>
      </c>
      <c r="G19" s="1095" t="s">
        <v>41</v>
      </c>
    </row>
    <row r="20" spans="1:7" s="237" customFormat="1" ht="59.1" customHeight="1">
      <c r="A20" s="1097" t="s">
        <v>900</v>
      </c>
      <c r="B20" s="1098">
        <v>9630.97319771</v>
      </c>
      <c r="C20" s="1094">
        <v>10141.87542179</v>
      </c>
      <c r="D20" s="1094">
        <v>11681.012558</v>
      </c>
      <c r="E20" s="1094">
        <v>7944.4530315499997</v>
      </c>
      <c r="F20" s="1094">
        <v>11154.171796389999</v>
      </c>
      <c r="G20" s="1095" t="s">
        <v>270</v>
      </c>
    </row>
    <row r="21" spans="1:7" s="237" customFormat="1" ht="19.149999999999999" customHeight="1">
      <c r="A21" s="1097" t="s">
        <v>38</v>
      </c>
      <c r="B21" s="1098">
        <v>138961.88287150001</v>
      </c>
      <c r="C21" s="1094">
        <v>164636.08295012999</v>
      </c>
      <c r="D21" s="1094">
        <v>194222.73607260999</v>
      </c>
      <c r="E21" s="1094">
        <v>136936.2382818</v>
      </c>
      <c r="F21" s="1094">
        <v>160039.05615547</v>
      </c>
      <c r="G21" s="1095" t="s">
        <v>39</v>
      </c>
    </row>
    <row r="22" spans="1:7" s="237" customFormat="1" ht="19.149999999999999" customHeight="1">
      <c r="A22" s="1097" t="s">
        <v>291</v>
      </c>
      <c r="B22" s="1098">
        <v>12583.419167939999</v>
      </c>
      <c r="C22" s="1094">
        <v>8962.5028597399996</v>
      </c>
      <c r="D22" s="1094">
        <v>19116.50853218</v>
      </c>
      <c r="E22" s="1094">
        <v>10038.069421730001</v>
      </c>
      <c r="F22" s="1094">
        <v>12331.29697843</v>
      </c>
      <c r="G22" s="1095" t="s">
        <v>292</v>
      </c>
    </row>
    <row r="23" spans="1:7" s="237" customFormat="1" ht="38.85" customHeight="1">
      <c r="A23" s="1097" t="s">
        <v>901</v>
      </c>
      <c r="B23" s="1098">
        <v>20489.134340550001</v>
      </c>
      <c r="C23" s="1094">
        <v>25826.910736940001</v>
      </c>
      <c r="D23" s="1094">
        <v>32987.26038028</v>
      </c>
      <c r="E23" s="1094">
        <v>22321.784511850001</v>
      </c>
      <c r="F23" s="1094">
        <v>26477.484368360001</v>
      </c>
      <c r="G23" s="1095" t="s">
        <v>25</v>
      </c>
    </row>
    <row r="24" spans="1:7" s="237" customFormat="1" ht="38.85" customHeight="1">
      <c r="A24" s="1097" t="s">
        <v>55</v>
      </c>
      <c r="B24" s="1098">
        <v>45919.516658239998</v>
      </c>
      <c r="C24" s="1094">
        <v>51794.963559290001</v>
      </c>
      <c r="D24" s="1094">
        <v>75776.767749980005</v>
      </c>
      <c r="E24" s="1094">
        <v>41469.961130939999</v>
      </c>
      <c r="F24" s="1094">
        <v>54021.105063640003</v>
      </c>
      <c r="G24" s="1095" t="s">
        <v>440</v>
      </c>
    </row>
    <row r="25" spans="1:7" s="237" customFormat="1" ht="49.15" customHeight="1">
      <c r="A25" s="1097" t="s">
        <v>387</v>
      </c>
      <c r="B25" s="1098">
        <v>16092.68252477</v>
      </c>
      <c r="C25" s="1094">
        <v>21697.322031449999</v>
      </c>
      <c r="D25" s="1094">
        <v>27131.8510795</v>
      </c>
      <c r="E25" s="1094">
        <v>18838.598206729999</v>
      </c>
      <c r="F25" s="1094">
        <v>24967.087181449999</v>
      </c>
      <c r="G25" s="1095" t="s">
        <v>446</v>
      </c>
    </row>
    <row r="26" spans="1:7" s="237" customFormat="1" ht="38.85" customHeight="1">
      <c r="A26" s="1097" t="s">
        <v>902</v>
      </c>
      <c r="B26" s="1098">
        <v>5374.6526990900002</v>
      </c>
      <c r="C26" s="1094">
        <v>3422.2522547899998</v>
      </c>
      <c r="D26" s="1094">
        <v>2972.2032322599998</v>
      </c>
      <c r="E26" s="1094">
        <v>1747.96504987</v>
      </c>
      <c r="F26" s="1094">
        <v>4182.7507949999999</v>
      </c>
      <c r="G26" s="1095" t="s">
        <v>336</v>
      </c>
    </row>
    <row r="27" spans="1:7" s="237" customFormat="1" ht="89.1" customHeight="1">
      <c r="A27" s="1097" t="s">
        <v>610</v>
      </c>
      <c r="B27" s="1098">
        <v>34633.821180229999</v>
      </c>
      <c r="C27" s="1094">
        <v>38103.661080940001</v>
      </c>
      <c r="D27" s="1094">
        <v>48063.758981849998</v>
      </c>
      <c r="E27" s="1094">
        <v>31047.282777730001</v>
      </c>
      <c r="F27" s="1094">
        <v>34292.012641070003</v>
      </c>
      <c r="G27" s="1095" t="s">
        <v>903</v>
      </c>
    </row>
    <row r="28" spans="1:7" s="237" customFormat="1" ht="59.1" customHeight="1">
      <c r="A28" s="1097" t="s">
        <v>904</v>
      </c>
      <c r="B28" s="1098">
        <v>871.60192896000001</v>
      </c>
      <c r="C28" s="1094">
        <v>1509.3137695299999</v>
      </c>
      <c r="D28" s="1094">
        <v>5581.3089736600004</v>
      </c>
      <c r="E28" s="1094">
        <v>3573.72436788</v>
      </c>
      <c r="F28" s="1094">
        <v>7889.8465043099995</v>
      </c>
      <c r="G28" s="1095" t="s">
        <v>905</v>
      </c>
    </row>
    <row r="29" spans="1:7" s="237" customFormat="1" ht="28.7" customHeight="1">
      <c r="A29" s="1097" t="s">
        <v>217</v>
      </c>
      <c r="B29" s="1098">
        <v>19912.70574967</v>
      </c>
      <c r="C29" s="1094">
        <v>27230.296317109998</v>
      </c>
      <c r="D29" s="1094">
        <v>40576.496190559999</v>
      </c>
      <c r="E29" s="1094">
        <v>27802.80945216</v>
      </c>
      <c r="F29" s="1094">
        <v>37582.753236359997</v>
      </c>
      <c r="G29" s="1095" t="s">
        <v>906</v>
      </c>
    </row>
    <row r="30" spans="1:7" s="237" customFormat="1" ht="19.149999999999999" customHeight="1">
      <c r="A30" s="1097" t="s">
        <v>543</v>
      </c>
      <c r="B30" s="1098">
        <v>15729.65996078</v>
      </c>
      <c r="C30" s="1094">
        <v>16781.432624680001</v>
      </c>
      <c r="D30" s="1094">
        <v>21561.200574440001</v>
      </c>
      <c r="E30" s="1094">
        <v>14867.52295011</v>
      </c>
      <c r="F30" s="1094">
        <v>13205.663106800001</v>
      </c>
      <c r="G30" s="1095" t="s">
        <v>907</v>
      </c>
    </row>
    <row r="31" spans="1:7" s="237" customFormat="1" ht="28.7" customHeight="1">
      <c r="A31" s="1097" t="s">
        <v>908</v>
      </c>
      <c r="B31" s="1098">
        <v>2195.5758938099998</v>
      </c>
      <c r="C31" s="1094">
        <v>2468.2286536400002</v>
      </c>
      <c r="D31" s="1094">
        <v>2401.1288419000002</v>
      </c>
      <c r="E31" s="1094">
        <v>1126.5621042800001</v>
      </c>
      <c r="F31" s="1094">
        <v>1006.24565847</v>
      </c>
      <c r="G31" s="1095" t="s">
        <v>909</v>
      </c>
    </row>
    <row r="32" spans="1:7" s="237" customFormat="1" ht="19.149999999999999" customHeight="1">
      <c r="A32" s="1097" t="s">
        <v>502</v>
      </c>
      <c r="B32" s="1098">
        <v>9619.1986660000002</v>
      </c>
      <c r="C32" s="1094">
        <v>63568.189918529999</v>
      </c>
      <c r="D32" s="1094">
        <v>1485.963062</v>
      </c>
      <c r="E32" s="1094">
        <v>1485.963062</v>
      </c>
      <c r="F32" s="1094">
        <v>1187.5937329999999</v>
      </c>
      <c r="G32" s="1095" t="s">
        <v>910</v>
      </c>
    </row>
    <row r="33" spans="1:7" s="237" customFormat="1" ht="39.4" customHeight="1">
      <c r="A33" s="1087" t="s">
        <v>605</v>
      </c>
      <c r="B33" s="1088">
        <v>2235.31961589</v>
      </c>
      <c r="C33" s="1088">
        <v>30.966966070000002</v>
      </c>
      <c r="D33" s="1088">
        <v>11984.19704646</v>
      </c>
      <c r="E33" s="1088">
        <v>1450.71375485</v>
      </c>
      <c r="F33" s="1088">
        <v>414.18376319999999</v>
      </c>
      <c r="G33" s="1089" t="s">
        <v>539</v>
      </c>
    </row>
    <row r="34" spans="1:7" s="237" customFormat="1" ht="19.149999999999999" customHeight="1">
      <c r="A34" s="1096" t="s">
        <v>911</v>
      </c>
      <c r="B34" s="1091">
        <v>4262.1989739999999</v>
      </c>
      <c r="C34" s="1091">
        <v>2541.536822</v>
      </c>
      <c r="D34" s="1091">
        <v>13617.374</v>
      </c>
      <c r="E34" s="1091">
        <v>2688.0564583300002</v>
      </c>
      <c r="F34" s="1091">
        <v>2316.6465819999999</v>
      </c>
      <c r="G34" s="1096" t="s">
        <v>912</v>
      </c>
    </row>
    <row r="35" spans="1:7" s="237" customFormat="1" ht="28.7" customHeight="1">
      <c r="A35" s="1096" t="s">
        <v>913</v>
      </c>
      <c r="B35" s="1091">
        <v>2026.8793581100001</v>
      </c>
      <c r="C35" s="1091">
        <v>2510.5698559299999</v>
      </c>
      <c r="D35" s="1091">
        <v>1633.1769535400001</v>
      </c>
      <c r="E35" s="1091">
        <v>1237.34270348</v>
      </c>
      <c r="F35" s="1091">
        <v>1902.4628187999999</v>
      </c>
      <c r="G35" s="1096" t="s">
        <v>914</v>
      </c>
    </row>
    <row r="36" spans="1:7" s="237" customFormat="1" ht="59.65" customHeight="1">
      <c r="A36" s="1087" t="s">
        <v>2083</v>
      </c>
      <c r="B36" s="1088">
        <v>3255.183074</v>
      </c>
      <c r="C36" s="1088">
        <v>1654.8495436600001</v>
      </c>
      <c r="D36" s="1088">
        <v>841.55927997000003</v>
      </c>
      <c r="E36" s="1088">
        <v>778.19150200000001</v>
      </c>
      <c r="F36" s="1088">
        <v>691.86872500000004</v>
      </c>
      <c r="G36" s="1089" t="s">
        <v>604</v>
      </c>
    </row>
    <row r="37" spans="1:7" s="237" customFormat="1" ht="28.7" customHeight="1">
      <c r="A37" s="1096" t="s">
        <v>917</v>
      </c>
      <c r="B37" s="1091">
        <v>3294.6204400000001</v>
      </c>
      <c r="C37" s="1091">
        <v>1757.76197198</v>
      </c>
      <c r="D37" s="1091">
        <v>844.11634497</v>
      </c>
      <c r="E37" s="1091">
        <v>780.74856699999998</v>
      </c>
      <c r="F37" s="1091">
        <v>708.01700000000005</v>
      </c>
      <c r="G37" s="1096" t="s">
        <v>918</v>
      </c>
    </row>
    <row r="38" spans="1:7" s="237" customFormat="1" ht="38.85" customHeight="1">
      <c r="A38" s="1096" t="s">
        <v>915</v>
      </c>
      <c r="B38" s="1091">
        <v>39.437365999999997</v>
      </c>
      <c r="C38" s="1091">
        <v>102.91242832</v>
      </c>
      <c r="D38" s="1091">
        <v>2.5570650000000001</v>
      </c>
      <c r="E38" s="1091">
        <v>2.5570650000000001</v>
      </c>
      <c r="F38" s="1091">
        <v>16.148275000000002</v>
      </c>
      <c r="G38" s="1096" t="s">
        <v>916</v>
      </c>
    </row>
    <row r="39" spans="1:7" s="237" customFormat="1" ht="39.4" customHeight="1">
      <c r="A39" s="1087" t="s">
        <v>2084</v>
      </c>
      <c r="B39" s="1088">
        <v>-4526.1720147400001</v>
      </c>
      <c r="C39" s="1088">
        <v>-2130.5121674799998</v>
      </c>
      <c r="D39" s="1088">
        <v>-10426.093984499999</v>
      </c>
      <c r="E39" s="1088">
        <v>16108.33878686</v>
      </c>
      <c r="F39" s="1088">
        <v>6135.6728802500002</v>
      </c>
      <c r="G39" s="1089" t="s">
        <v>606</v>
      </c>
    </row>
    <row r="40" spans="1:7" s="237" customFormat="1" ht="2.1" customHeight="1">
      <c r="A40" s="1084"/>
      <c r="B40" s="1084"/>
      <c r="C40" s="1084"/>
      <c r="D40" s="1084"/>
      <c r="E40" s="1084"/>
      <c r="F40" s="1084"/>
      <c r="G40" s="1084"/>
    </row>
    <row r="41" spans="1:7" s="237" customFormat="1" ht="68.849999999999994" customHeight="1">
      <c r="A41" s="1087" t="s">
        <v>2186</v>
      </c>
      <c r="B41" s="1088">
        <v>4526.1720147400001</v>
      </c>
      <c r="C41" s="1088">
        <v>2130.5121674799998</v>
      </c>
      <c r="D41" s="1088">
        <v>-10426.093984499999</v>
      </c>
      <c r="E41" s="1088">
        <v>-16108.33878686</v>
      </c>
      <c r="F41" s="1088">
        <v>-6135.6728802500002</v>
      </c>
      <c r="G41" s="1089" t="s">
        <v>2187</v>
      </c>
    </row>
    <row r="42" spans="1:7" s="237" customFormat="1" ht="19.149999999999999" customHeight="1">
      <c r="A42" s="1099" t="s">
        <v>465</v>
      </c>
      <c r="B42" s="1100">
        <v>3751.1931877100001</v>
      </c>
      <c r="C42" s="1100">
        <v>85648.617420919996</v>
      </c>
      <c r="D42" s="1100">
        <v>9464.0863040200002</v>
      </c>
      <c r="E42" s="1100">
        <v>-258849.05268232001</v>
      </c>
      <c r="F42" s="1100">
        <v>-6135.6728802500002</v>
      </c>
      <c r="G42" s="1101" t="s">
        <v>919</v>
      </c>
    </row>
    <row r="43" spans="1:7" s="237" customFormat="1" ht="19.149999999999999" customHeight="1">
      <c r="A43" s="1092" t="s">
        <v>920</v>
      </c>
      <c r="B43" s="1094">
        <v>12302.584000000001</v>
      </c>
      <c r="C43" s="1094">
        <v>98733.745276479996</v>
      </c>
      <c r="D43" s="1094">
        <v>17349.601075840001</v>
      </c>
      <c r="E43" s="1094">
        <v>-257636.19652232001</v>
      </c>
      <c r="F43" s="1094">
        <v>741.19927975000098</v>
      </c>
      <c r="G43" s="1102" t="s">
        <v>921</v>
      </c>
    </row>
    <row r="44" spans="1:7" s="237" customFormat="1" ht="19.7" customHeight="1">
      <c r="A44" s="1092" t="s">
        <v>922</v>
      </c>
      <c r="B44" s="1094">
        <v>8551.3908122899993</v>
      </c>
      <c r="C44" s="1094">
        <v>13085.12785556</v>
      </c>
      <c r="D44" s="1094">
        <v>7885.5147718199996</v>
      </c>
      <c r="E44" s="1094">
        <v>1212.85616</v>
      </c>
      <c r="F44" s="1094">
        <v>6876.8721599999999</v>
      </c>
      <c r="G44" s="1095" t="s">
        <v>923</v>
      </c>
    </row>
    <row r="45" spans="1:7" s="237" customFormat="1" ht="19.7" customHeight="1">
      <c r="A45" s="1099" t="s">
        <v>224</v>
      </c>
      <c r="B45" s="1103" t="s">
        <v>489</v>
      </c>
      <c r="C45" s="1103" t="s">
        <v>489</v>
      </c>
      <c r="D45" s="1103" t="s">
        <v>489</v>
      </c>
      <c r="E45" s="1103" t="s">
        <v>489</v>
      </c>
      <c r="F45" s="1103" t="s">
        <v>489</v>
      </c>
      <c r="G45" s="1101" t="s">
        <v>924</v>
      </c>
    </row>
    <row r="46" spans="1:7" s="237" customFormat="1" ht="19.149999999999999" customHeight="1">
      <c r="A46" s="1092" t="s">
        <v>920</v>
      </c>
      <c r="B46" s="1104" t="s">
        <v>489</v>
      </c>
      <c r="C46" s="1104" t="s">
        <v>489</v>
      </c>
      <c r="D46" s="1104" t="s">
        <v>489</v>
      </c>
      <c r="E46" s="1104" t="s">
        <v>489</v>
      </c>
      <c r="F46" s="1104" t="s">
        <v>489</v>
      </c>
      <c r="G46" s="1095" t="s">
        <v>921</v>
      </c>
    </row>
    <row r="47" spans="1:7" s="237" customFormat="1" ht="19.7" customHeight="1">
      <c r="A47" s="1105" t="s">
        <v>922</v>
      </c>
      <c r="B47" s="1106" t="s">
        <v>489</v>
      </c>
      <c r="C47" s="1107" t="s">
        <v>489</v>
      </c>
      <c r="D47" s="1107" t="s">
        <v>489</v>
      </c>
      <c r="E47" s="1107" t="s">
        <v>489</v>
      </c>
      <c r="F47" s="1107" t="s">
        <v>489</v>
      </c>
      <c r="G47" s="1108" t="s">
        <v>923</v>
      </c>
    </row>
    <row r="48" spans="1:7" s="237" customFormat="1" ht="28.7" customHeight="1">
      <c r="A48" s="1084"/>
      <c r="B48" s="1084"/>
      <c r="C48" s="1084"/>
      <c r="D48" s="1084"/>
      <c r="E48" s="1084"/>
      <c r="F48" s="1084"/>
      <c r="G48" s="1084"/>
    </row>
  </sheetData>
  <customSheetViews>
    <customSheetView guid="{CEB12AB2-2B7C-47EA-8993-91B31C172525}"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1"/>
      <headerFooter alignWithMargins="0"/>
    </customSheetView>
    <customSheetView guid="{69687417-BF2D-41EA-9F0C-3ABCA36AC0DF}" showPageBreaks="1" printArea="1" view="pageBreakPreview">
      <selection activeCell="G16" sqref="G16"/>
      <pageMargins left="0.23622047244094491" right="0.23622047244094491" top="0.31496062992125984" bottom="0.27559055118110237" header="0.51181102362204722" footer="0.51181102362204722"/>
      <pageSetup paperSize="9" scale="76" orientation="portrait" r:id="rId2"/>
      <headerFooter alignWithMargins="0"/>
    </customSheetView>
  </customSheetViews>
  <mergeCells count="14">
    <mergeCell ref="A1:D1"/>
    <mergeCell ref="A2:D2"/>
    <mergeCell ref="A3:D3"/>
    <mergeCell ref="E1:G1"/>
    <mergeCell ref="E2:G2"/>
    <mergeCell ref="E3:G3"/>
    <mergeCell ref="A4:D4"/>
    <mergeCell ref="A5:A6"/>
    <mergeCell ref="B5:B6"/>
    <mergeCell ref="C5:C6"/>
    <mergeCell ref="D5:E5"/>
    <mergeCell ref="E4:G4"/>
    <mergeCell ref="F5:F6"/>
    <mergeCell ref="G5:G6"/>
  </mergeCells>
  <phoneticPr fontId="26" type="noConversion"/>
  <pageMargins left="0.23622047244094491" right="0.23622047244094491" top="0.31496062992125984" bottom="0.27559055118110237" header="0.51181102362204722" footer="0.51181102362204722"/>
  <pageSetup paperSize="9" scale="76" orientation="portrait" r:id="rId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6">
    <tabColor rgb="FFFFEEB9"/>
  </sheetPr>
  <dimension ref="A1:G48"/>
  <sheetViews>
    <sheetView zoomScaleNormal="100" zoomScaleSheetLayoutView="80"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2007</v>
      </c>
      <c r="B1" s="1518"/>
      <c r="C1" s="1518"/>
      <c r="D1" s="1518"/>
      <c r="E1" s="1522" t="s">
        <v>2008</v>
      </c>
      <c r="F1" s="1522"/>
      <c r="G1" s="1522"/>
    </row>
    <row r="2" spans="1:7" s="237" customFormat="1" ht="19.149999999999999" customHeight="1">
      <c r="A2" s="1519" t="s">
        <v>935</v>
      </c>
      <c r="B2" s="1519"/>
      <c r="C2" s="1519"/>
      <c r="D2" s="1519"/>
      <c r="E2" s="1523" t="s">
        <v>889</v>
      </c>
      <c r="F2" s="1523"/>
      <c r="G2" s="1523"/>
    </row>
    <row r="3" spans="1:7" s="237" customFormat="1" ht="19.149999999999999" customHeight="1">
      <c r="A3" s="1519" t="s">
        <v>890</v>
      </c>
      <c r="B3" s="1519"/>
      <c r="C3" s="1519"/>
      <c r="D3" s="1519"/>
      <c r="E3" s="1523" t="s">
        <v>1754</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060" t="s">
        <v>1729</v>
      </c>
      <c r="E6" s="1060" t="s">
        <v>3421</v>
      </c>
      <c r="F6" s="1549"/>
      <c r="G6" s="1549"/>
    </row>
    <row r="7" spans="1:7" s="237" customFormat="1" ht="20.25" customHeight="1">
      <c r="A7" s="1061" t="s">
        <v>507</v>
      </c>
      <c r="B7" s="1061" t="s">
        <v>185</v>
      </c>
      <c r="C7" s="1061" t="s">
        <v>271</v>
      </c>
      <c r="D7" s="1061" t="s">
        <v>459</v>
      </c>
      <c r="E7" s="1061" t="s">
        <v>672</v>
      </c>
      <c r="F7" s="1061" t="s">
        <v>486</v>
      </c>
      <c r="G7" s="1061" t="s">
        <v>673</v>
      </c>
    </row>
    <row r="8" spans="1:7" s="237" customFormat="1" ht="19.149999999999999" customHeight="1">
      <c r="A8" s="1062" t="s">
        <v>405</v>
      </c>
      <c r="B8" s="1063">
        <v>349064.51871090999</v>
      </c>
      <c r="C8" s="1063">
        <v>411923.15547852998</v>
      </c>
      <c r="D8" s="1063">
        <v>479286.16167823999</v>
      </c>
      <c r="E8" s="1063">
        <v>317386.67516927997</v>
      </c>
      <c r="F8" s="1063">
        <v>367960.86887101003</v>
      </c>
      <c r="G8" s="1064" t="s">
        <v>406</v>
      </c>
    </row>
    <row r="9" spans="1:7" s="237" customFormat="1" ht="38.85" customHeight="1">
      <c r="A9" s="1065" t="s">
        <v>891</v>
      </c>
      <c r="B9" s="1066">
        <v>62295.381014860002</v>
      </c>
      <c r="C9" s="1066">
        <v>86449.967802019994</v>
      </c>
      <c r="D9" s="1066">
        <v>104168.42653957001</v>
      </c>
      <c r="E9" s="1066">
        <v>76967.41881612</v>
      </c>
      <c r="F9" s="1066">
        <v>83213.984838300006</v>
      </c>
      <c r="G9" s="1065" t="s">
        <v>892</v>
      </c>
    </row>
    <row r="10" spans="1:7" s="237" customFormat="1" ht="28.7" customHeight="1">
      <c r="A10" s="1067" t="s">
        <v>1153</v>
      </c>
      <c r="B10" s="1068">
        <v>10181.671398160001</v>
      </c>
      <c r="C10" s="1069">
        <v>14246.799143190001</v>
      </c>
      <c r="D10" s="1069">
        <v>19981.616325620002</v>
      </c>
      <c r="E10" s="1069">
        <v>13807.77696431</v>
      </c>
      <c r="F10" s="1069">
        <v>14247.725492940001</v>
      </c>
      <c r="G10" s="1070" t="s">
        <v>601</v>
      </c>
    </row>
    <row r="11" spans="1:7" s="237" customFormat="1" ht="28.7" customHeight="1">
      <c r="A11" s="1067" t="s">
        <v>893</v>
      </c>
      <c r="B11" s="1068">
        <v>20229.119971339998</v>
      </c>
      <c r="C11" s="1069">
        <v>26590.562093379998</v>
      </c>
      <c r="D11" s="1069">
        <v>33665.851131440002</v>
      </c>
      <c r="E11" s="1069">
        <v>25276.997567629998</v>
      </c>
      <c r="F11" s="1069">
        <v>30992.994800100001</v>
      </c>
      <c r="G11" s="1070" t="s">
        <v>602</v>
      </c>
    </row>
    <row r="12" spans="1:7" s="237" customFormat="1" ht="19.149999999999999" customHeight="1">
      <c r="A12" s="1067" t="s">
        <v>894</v>
      </c>
      <c r="B12" s="1068">
        <v>14040.87395239</v>
      </c>
      <c r="C12" s="1069">
        <v>16721.481753889999</v>
      </c>
      <c r="D12" s="1069">
        <v>20700.577139429999</v>
      </c>
      <c r="E12" s="1069">
        <v>15227.42839544</v>
      </c>
      <c r="F12" s="1069">
        <v>18298.80695686</v>
      </c>
      <c r="G12" s="1070" t="s">
        <v>571</v>
      </c>
    </row>
    <row r="13" spans="1:7" s="237" customFormat="1" ht="19.149999999999999" customHeight="1">
      <c r="A13" s="1067" t="s">
        <v>895</v>
      </c>
      <c r="B13" s="1068">
        <v>6675.4593091699999</v>
      </c>
      <c r="C13" s="1069">
        <v>16863.605234309998</v>
      </c>
      <c r="D13" s="1069">
        <v>13585.506658030001</v>
      </c>
      <c r="E13" s="1069">
        <v>9821.6570111000001</v>
      </c>
      <c r="F13" s="1069">
        <v>7517.1633435900003</v>
      </c>
      <c r="G13" s="1070" t="s">
        <v>560</v>
      </c>
    </row>
    <row r="14" spans="1:7" s="237" customFormat="1" ht="28.7" customHeight="1">
      <c r="A14" s="1071" t="s">
        <v>896</v>
      </c>
      <c r="B14" s="1066">
        <v>2401.0048834499999</v>
      </c>
      <c r="C14" s="1066">
        <v>3517.69635771</v>
      </c>
      <c r="D14" s="1066">
        <v>4418.0266651100001</v>
      </c>
      <c r="E14" s="1066">
        <v>3384.6809932699998</v>
      </c>
      <c r="F14" s="1066">
        <v>4127.7131369299996</v>
      </c>
      <c r="G14" s="1071" t="s">
        <v>11</v>
      </c>
    </row>
    <row r="15" spans="1:7" s="237" customFormat="1" ht="38.85" customHeight="1">
      <c r="A15" s="1071" t="s">
        <v>897</v>
      </c>
      <c r="B15" s="1066">
        <v>6302.1258126000002</v>
      </c>
      <c r="C15" s="1066">
        <v>6843.2221387999998</v>
      </c>
      <c r="D15" s="1066">
        <v>11077.73367356</v>
      </c>
      <c r="E15" s="1066">
        <v>5461.3753598900003</v>
      </c>
      <c r="F15" s="1066">
        <v>2133.5154437800002</v>
      </c>
      <c r="G15" s="1071" t="s">
        <v>480</v>
      </c>
    </row>
    <row r="16" spans="1:7" s="237" customFormat="1" ht="28.7" customHeight="1">
      <c r="A16" s="1071" t="s">
        <v>360</v>
      </c>
      <c r="B16" s="1066">
        <v>278066.00699999998</v>
      </c>
      <c r="C16" s="1066">
        <v>315112.26918</v>
      </c>
      <c r="D16" s="1066">
        <v>359621.97480000003</v>
      </c>
      <c r="E16" s="1066">
        <v>231573.2</v>
      </c>
      <c r="F16" s="1066">
        <v>278485.65545199998</v>
      </c>
      <c r="G16" s="1071" t="s">
        <v>898</v>
      </c>
    </row>
    <row r="17" spans="1:7" s="237" customFormat="1" ht="19.7" customHeight="1">
      <c r="A17" s="1062" t="s">
        <v>106</v>
      </c>
      <c r="B17" s="1063">
        <v>330750.37556486001</v>
      </c>
      <c r="C17" s="1063">
        <v>378633.9717158</v>
      </c>
      <c r="D17" s="1063">
        <v>456049.76739974</v>
      </c>
      <c r="E17" s="1063">
        <v>302359.15772662999</v>
      </c>
      <c r="F17" s="1063">
        <v>362825.6349841</v>
      </c>
      <c r="G17" s="1064" t="s">
        <v>467</v>
      </c>
    </row>
    <row r="18" spans="1:7" s="237" customFormat="1" ht="28.7" customHeight="1">
      <c r="A18" s="1072" t="s">
        <v>899</v>
      </c>
      <c r="B18" s="1073">
        <v>14635.993135659999</v>
      </c>
      <c r="C18" s="1069">
        <v>15791.163482329999</v>
      </c>
      <c r="D18" s="1069">
        <v>21153.388119949999</v>
      </c>
      <c r="E18" s="1069">
        <v>13523.470469940001</v>
      </c>
      <c r="F18" s="1069">
        <v>28676.9884413</v>
      </c>
      <c r="G18" s="1070" t="s">
        <v>132</v>
      </c>
    </row>
    <row r="19" spans="1:7" s="237" customFormat="1" ht="19.149999999999999" customHeight="1">
      <c r="A19" s="1072" t="s">
        <v>87</v>
      </c>
      <c r="B19" s="1073">
        <v>650.87456407000002</v>
      </c>
      <c r="C19" s="1069">
        <v>853.06420101000003</v>
      </c>
      <c r="D19" s="1069">
        <v>1551.14418789</v>
      </c>
      <c r="E19" s="1069">
        <v>476.26954247999998</v>
      </c>
      <c r="F19" s="1069">
        <v>870.84139330999994</v>
      </c>
      <c r="G19" s="1070" t="s">
        <v>41</v>
      </c>
    </row>
    <row r="20" spans="1:7" s="237" customFormat="1" ht="59.1" customHeight="1">
      <c r="A20" s="1072" t="s">
        <v>900</v>
      </c>
      <c r="B20" s="1073">
        <v>7933.0836000099998</v>
      </c>
      <c r="C20" s="1069">
        <v>9271.7919113799999</v>
      </c>
      <c r="D20" s="1069">
        <v>10596.30611625</v>
      </c>
      <c r="E20" s="1069">
        <v>7320.62470631</v>
      </c>
      <c r="F20" s="1069">
        <v>8627.7180195100009</v>
      </c>
      <c r="G20" s="1070" t="s">
        <v>270</v>
      </c>
    </row>
    <row r="21" spans="1:7" s="237" customFormat="1" ht="19.149999999999999" customHeight="1">
      <c r="A21" s="1072" t="s">
        <v>38</v>
      </c>
      <c r="B21" s="1073">
        <v>102200.13444271999</v>
      </c>
      <c r="C21" s="1069">
        <v>127826.45063755001</v>
      </c>
      <c r="D21" s="1069">
        <v>149350.53180617001</v>
      </c>
      <c r="E21" s="1069">
        <v>106025.25341439999</v>
      </c>
      <c r="F21" s="1069">
        <v>126661.41683556999</v>
      </c>
      <c r="G21" s="1070" t="s">
        <v>39</v>
      </c>
    </row>
    <row r="22" spans="1:7" s="237" customFormat="1" ht="19.149999999999999" customHeight="1">
      <c r="A22" s="1072" t="s">
        <v>291</v>
      </c>
      <c r="B22" s="1073">
        <v>9706.2960723699998</v>
      </c>
      <c r="C22" s="1069">
        <v>10049.35885302</v>
      </c>
      <c r="D22" s="1069">
        <v>15371.23887703</v>
      </c>
      <c r="E22" s="1069">
        <v>6789.8012667800003</v>
      </c>
      <c r="F22" s="1069">
        <v>5441.9323566900002</v>
      </c>
      <c r="G22" s="1070" t="s">
        <v>292</v>
      </c>
    </row>
    <row r="23" spans="1:7" s="237" customFormat="1" ht="38.85" customHeight="1">
      <c r="A23" s="1072" t="s">
        <v>901</v>
      </c>
      <c r="B23" s="1073">
        <v>14446.378348910001</v>
      </c>
      <c r="C23" s="1069">
        <v>16451.241435439999</v>
      </c>
      <c r="D23" s="1069">
        <v>21201.399148069999</v>
      </c>
      <c r="E23" s="1069">
        <v>14019.55351177</v>
      </c>
      <c r="F23" s="1069">
        <v>20982.00676624</v>
      </c>
      <c r="G23" s="1070" t="s">
        <v>25</v>
      </c>
    </row>
    <row r="24" spans="1:7" s="237" customFormat="1" ht="38.85" customHeight="1">
      <c r="A24" s="1072" t="s">
        <v>55</v>
      </c>
      <c r="B24" s="1073">
        <v>54156.206008330002</v>
      </c>
      <c r="C24" s="1069">
        <v>49311.313589980004</v>
      </c>
      <c r="D24" s="1069">
        <v>56087.351412579999</v>
      </c>
      <c r="E24" s="1069">
        <v>34879.679997380001</v>
      </c>
      <c r="F24" s="1069">
        <v>35887.013442420001</v>
      </c>
      <c r="G24" s="1070" t="s">
        <v>440</v>
      </c>
    </row>
    <row r="25" spans="1:7" s="237" customFormat="1" ht="49.15" customHeight="1">
      <c r="A25" s="1072" t="s">
        <v>387</v>
      </c>
      <c r="B25" s="1073">
        <v>12638.39759196</v>
      </c>
      <c r="C25" s="1069">
        <v>18766.243960489999</v>
      </c>
      <c r="D25" s="1069">
        <v>23510.677632039999</v>
      </c>
      <c r="E25" s="1069">
        <v>16528.492790749999</v>
      </c>
      <c r="F25" s="1069">
        <v>20452.642328180002</v>
      </c>
      <c r="G25" s="1070" t="s">
        <v>446</v>
      </c>
    </row>
    <row r="26" spans="1:7" s="237" customFormat="1" ht="38.85" customHeight="1">
      <c r="A26" s="1072" t="s">
        <v>902</v>
      </c>
      <c r="B26" s="1073">
        <v>101.27107599999999</v>
      </c>
      <c r="C26" s="1069">
        <v>100.437765</v>
      </c>
      <c r="D26" s="1069">
        <v>271.19587911999997</v>
      </c>
      <c r="E26" s="1069">
        <v>108.97499999999999</v>
      </c>
      <c r="F26" s="1069">
        <v>113.879</v>
      </c>
      <c r="G26" s="1070" t="s">
        <v>336</v>
      </c>
    </row>
    <row r="27" spans="1:7" s="237" customFormat="1" ht="89.1" customHeight="1">
      <c r="A27" s="1072" t="s">
        <v>610</v>
      </c>
      <c r="B27" s="1073">
        <v>58624.405826410002</v>
      </c>
      <c r="C27" s="1069">
        <v>74941.859959309993</v>
      </c>
      <c r="D27" s="1069">
        <v>86775.344554130003</v>
      </c>
      <c r="E27" s="1069">
        <v>56296.128111370002</v>
      </c>
      <c r="F27" s="1069">
        <v>59554.603850779997</v>
      </c>
      <c r="G27" s="1070" t="s">
        <v>903</v>
      </c>
    </row>
    <row r="28" spans="1:7" s="237" customFormat="1" ht="59.1" customHeight="1">
      <c r="A28" s="1072" t="s">
        <v>904</v>
      </c>
      <c r="B28" s="1073">
        <v>466.94496138</v>
      </c>
      <c r="C28" s="1069">
        <v>714.79828225000006</v>
      </c>
      <c r="D28" s="1069">
        <v>1472.6453452999999</v>
      </c>
      <c r="E28" s="1069">
        <v>670.55506976000004</v>
      </c>
      <c r="F28" s="1069">
        <v>5800.4132967699998</v>
      </c>
      <c r="G28" s="1070" t="s">
        <v>905</v>
      </c>
    </row>
    <row r="29" spans="1:7" s="237" customFormat="1" ht="28.7" customHeight="1">
      <c r="A29" s="1072" t="s">
        <v>217</v>
      </c>
      <c r="B29" s="1073">
        <v>25110.63475528</v>
      </c>
      <c r="C29" s="1069">
        <v>25576.4348555</v>
      </c>
      <c r="D29" s="1069">
        <v>40772.042197559997</v>
      </c>
      <c r="E29" s="1069">
        <v>26092.18598722</v>
      </c>
      <c r="F29" s="1069">
        <v>31888.044600040001</v>
      </c>
      <c r="G29" s="1070" t="s">
        <v>906</v>
      </c>
    </row>
    <row r="30" spans="1:7" s="237" customFormat="1" ht="19.149999999999999" customHeight="1">
      <c r="A30" s="1072" t="s">
        <v>543</v>
      </c>
      <c r="B30" s="1073">
        <v>19785.71884628</v>
      </c>
      <c r="C30" s="1069">
        <v>12404.510992969999</v>
      </c>
      <c r="D30" s="1069">
        <v>23100.386508449999</v>
      </c>
      <c r="E30" s="1069">
        <v>16227.13802124</v>
      </c>
      <c r="F30" s="1069">
        <v>16640.452629390002</v>
      </c>
      <c r="G30" s="1070" t="s">
        <v>907</v>
      </c>
    </row>
    <row r="31" spans="1:7" s="237" customFormat="1" ht="28.7" customHeight="1">
      <c r="A31" s="1072" t="s">
        <v>908</v>
      </c>
      <c r="B31" s="1073">
        <v>1895.56887031</v>
      </c>
      <c r="C31" s="1069">
        <v>2356.4938767100002</v>
      </c>
      <c r="D31" s="1069">
        <v>2225.17517318</v>
      </c>
      <c r="E31" s="1069">
        <v>1164.64091418</v>
      </c>
      <c r="F31" s="1069">
        <v>822.22526600000003</v>
      </c>
      <c r="G31" s="1070" t="s">
        <v>909</v>
      </c>
    </row>
    <row r="32" spans="1:7" s="237" customFormat="1" ht="19.149999999999999" customHeight="1">
      <c r="A32" s="1072" t="s">
        <v>502</v>
      </c>
      <c r="B32" s="1073">
        <v>8398.4674651700007</v>
      </c>
      <c r="C32" s="1069">
        <v>14218.80791286</v>
      </c>
      <c r="D32" s="1069">
        <v>2610.9404420199999</v>
      </c>
      <c r="E32" s="1069">
        <v>2236.3889230499999</v>
      </c>
      <c r="F32" s="1069">
        <v>405.45675790000001</v>
      </c>
      <c r="G32" s="1070" t="s">
        <v>910</v>
      </c>
    </row>
    <row r="33" spans="1:7" s="237" customFormat="1" ht="39.4" customHeight="1">
      <c r="A33" s="1062" t="s">
        <v>605</v>
      </c>
      <c r="B33" s="1063">
        <v>2237.6270180199999</v>
      </c>
      <c r="C33" s="1063">
        <v>4344.0167272199997</v>
      </c>
      <c r="D33" s="1063">
        <v>18614.98734747</v>
      </c>
      <c r="E33" s="1063">
        <v>18298.63292398</v>
      </c>
      <c r="F33" s="1063">
        <v>3683.7004990999999</v>
      </c>
      <c r="G33" s="1064" t="s">
        <v>539</v>
      </c>
    </row>
    <row r="34" spans="1:7" s="237" customFormat="1" ht="19.149999999999999" customHeight="1">
      <c r="A34" s="1071" t="s">
        <v>911</v>
      </c>
      <c r="B34" s="1066">
        <v>5875.352449</v>
      </c>
      <c r="C34" s="1066">
        <v>6500.356194</v>
      </c>
      <c r="D34" s="1066">
        <v>21052.670451000002</v>
      </c>
      <c r="E34" s="1066">
        <v>20008.669257000001</v>
      </c>
      <c r="F34" s="1066">
        <v>6853.9141799999998</v>
      </c>
      <c r="G34" s="1071" t="s">
        <v>912</v>
      </c>
    </row>
    <row r="35" spans="1:7" s="237" customFormat="1" ht="28.7" customHeight="1">
      <c r="A35" s="1071" t="s">
        <v>913</v>
      </c>
      <c r="B35" s="1066">
        <v>3637.7254309800001</v>
      </c>
      <c r="C35" s="1066">
        <v>2156.3394667799998</v>
      </c>
      <c r="D35" s="1066">
        <v>2437.6831035300002</v>
      </c>
      <c r="E35" s="1066">
        <v>1710.03633302</v>
      </c>
      <c r="F35" s="1066">
        <v>3170.2136808999999</v>
      </c>
      <c r="G35" s="1071" t="s">
        <v>914</v>
      </c>
    </row>
    <row r="36" spans="1:7" s="237" customFormat="1" ht="59.65" customHeight="1">
      <c r="A36" s="1062" t="s">
        <v>2083</v>
      </c>
      <c r="B36" s="1063">
        <v>20051.966089000001</v>
      </c>
      <c r="C36" s="1063">
        <v>29973.455233000001</v>
      </c>
      <c r="D36" s="1063">
        <v>7499.9986639999997</v>
      </c>
      <c r="E36" s="1063">
        <v>-1.3359999999999999E-3</v>
      </c>
      <c r="F36" s="1063">
        <v>-1.026</v>
      </c>
      <c r="G36" s="1064" t="s">
        <v>604</v>
      </c>
    </row>
    <row r="37" spans="1:7" s="237" customFormat="1" ht="28.7" customHeight="1">
      <c r="A37" s="1071" t="s">
        <v>917</v>
      </c>
      <c r="B37" s="1066">
        <v>20060.314375999998</v>
      </c>
      <c r="C37" s="1066">
        <v>29975.55</v>
      </c>
      <c r="D37" s="1066">
        <v>7500</v>
      </c>
      <c r="E37" s="1066">
        <v>0</v>
      </c>
      <c r="F37" s="1066"/>
      <c r="G37" s="1071" t="s">
        <v>918</v>
      </c>
    </row>
    <row r="38" spans="1:7" s="237" customFormat="1" ht="38.85" customHeight="1">
      <c r="A38" s="1071" t="s">
        <v>915</v>
      </c>
      <c r="B38" s="1066">
        <v>8.3482869999999991</v>
      </c>
      <c r="C38" s="1066">
        <v>2.094767</v>
      </c>
      <c r="D38" s="1066">
        <v>1.3359999999999999E-3</v>
      </c>
      <c r="E38" s="1066">
        <v>1.3359999999999999E-3</v>
      </c>
      <c r="F38" s="1066">
        <v>1.026</v>
      </c>
      <c r="G38" s="1071" t="s">
        <v>916</v>
      </c>
    </row>
    <row r="39" spans="1:7" s="237" customFormat="1" ht="39.4" customHeight="1">
      <c r="A39" s="1062" t="s">
        <v>2084</v>
      </c>
      <c r="B39" s="1063">
        <v>-3975.4499609700001</v>
      </c>
      <c r="C39" s="1063">
        <v>-1028.2881974899999</v>
      </c>
      <c r="D39" s="1063">
        <v>-2878.5917329700001</v>
      </c>
      <c r="E39" s="1063">
        <v>-3271.1141453300002</v>
      </c>
      <c r="F39" s="1063">
        <v>1452.5593878100001</v>
      </c>
      <c r="G39" s="1064" t="s">
        <v>606</v>
      </c>
    </row>
    <row r="40" spans="1:7" s="237" customFormat="1" ht="2.1" customHeight="1">
      <c r="A40" s="1059"/>
      <c r="B40" s="1059"/>
      <c r="C40" s="1059"/>
      <c r="D40" s="1059"/>
      <c r="E40" s="1059"/>
      <c r="F40" s="1059"/>
      <c r="G40" s="1059"/>
    </row>
    <row r="41" spans="1:7" s="237" customFormat="1" ht="68.849999999999994" customHeight="1">
      <c r="A41" s="1062" t="s">
        <v>2186</v>
      </c>
      <c r="B41" s="1063">
        <v>3975.4499609700001</v>
      </c>
      <c r="C41" s="1063">
        <v>1028.2881974899999</v>
      </c>
      <c r="D41" s="1063">
        <v>-2878.5917329700001</v>
      </c>
      <c r="E41" s="1063">
        <v>3271.1141453300002</v>
      </c>
      <c r="F41" s="1063">
        <v>-1452.5593878100001</v>
      </c>
      <c r="G41" s="1064" t="s">
        <v>2187</v>
      </c>
    </row>
    <row r="42" spans="1:7" s="237" customFormat="1" ht="19.149999999999999" customHeight="1">
      <c r="A42" s="1074" t="s">
        <v>465</v>
      </c>
      <c r="B42" s="1075">
        <v>11634.707241030001</v>
      </c>
      <c r="C42" s="1075">
        <v>1085.82738821</v>
      </c>
      <c r="D42" s="1075">
        <v>-63363.315519650001</v>
      </c>
      <c r="E42" s="1075">
        <v>-72133.720136040007</v>
      </c>
      <c r="F42" s="1075">
        <v>-1452.5593878100001</v>
      </c>
      <c r="G42" s="1076" t="s">
        <v>919</v>
      </c>
    </row>
    <row r="43" spans="1:7" s="237" customFormat="1" ht="19.149999999999999" customHeight="1">
      <c r="A43" s="1067" t="s">
        <v>920</v>
      </c>
      <c r="B43" s="1069">
        <v>18219.292000000001</v>
      </c>
      <c r="C43" s="1069">
        <v>12720.555026239999</v>
      </c>
      <c r="D43" s="1069">
        <v>-48522.38782104</v>
      </c>
      <c r="E43" s="1069">
        <v>-62371.421216039998</v>
      </c>
      <c r="F43" s="1069">
        <v>4837.3636955399998</v>
      </c>
      <c r="G43" s="1077" t="s">
        <v>921</v>
      </c>
    </row>
    <row r="44" spans="1:7" s="237" customFormat="1" ht="19.7" customHeight="1">
      <c r="A44" s="1067" t="s">
        <v>922</v>
      </c>
      <c r="B44" s="1069">
        <v>6584.5847589699997</v>
      </c>
      <c r="C44" s="1069">
        <v>11634.727638030001</v>
      </c>
      <c r="D44" s="1069">
        <v>14840.927698609999</v>
      </c>
      <c r="E44" s="1069">
        <v>9762.2989199999993</v>
      </c>
      <c r="F44" s="1069">
        <v>6289.9230833499996</v>
      </c>
      <c r="G44" s="1070" t="s">
        <v>923</v>
      </c>
    </row>
    <row r="45" spans="1:7" s="237" customFormat="1" ht="19.7" customHeight="1">
      <c r="A45" s="1074" t="s">
        <v>224</v>
      </c>
      <c r="B45" s="1078" t="s">
        <v>489</v>
      </c>
      <c r="C45" s="1078" t="s">
        <v>489</v>
      </c>
      <c r="D45" s="1078" t="s">
        <v>489</v>
      </c>
      <c r="E45" s="1078" t="s">
        <v>489</v>
      </c>
      <c r="F45" s="1078" t="s">
        <v>489</v>
      </c>
      <c r="G45" s="1076" t="s">
        <v>924</v>
      </c>
    </row>
    <row r="46" spans="1:7" s="237" customFormat="1" ht="19.149999999999999" customHeight="1">
      <c r="A46" s="1067" t="s">
        <v>920</v>
      </c>
      <c r="B46" s="1079" t="s">
        <v>489</v>
      </c>
      <c r="C46" s="1079" t="s">
        <v>489</v>
      </c>
      <c r="D46" s="1079" t="s">
        <v>489</v>
      </c>
      <c r="E46" s="1079" t="s">
        <v>489</v>
      </c>
      <c r="F46" s="1079" t="s">
        <v>489</v>
      </c>
      <c r="G46" s="1070" t="s">
        <v>921</v>
      </c>
    </row>
    <row r="47" spans="1:7" s="237" customFormat="1" ht="19.7" customHeight="1">
      <c r="A47" s="1080" t="s">
        <v>922</v>
      </c>
      <c r="B47" s="1081" t="s">
        <v>489</v>
      </c>
      <c r="C47" s="1082" t="s">
        <v>489</v>
      </c>
      <c r="D47" s="1082" t="s">
        <v>489</v>
      </c>
      <c r="E47" s="1082" t="s">
        <v>489</v>
      </c>
      <c r="F47" s="1082" t="s">
        <v>489</v>
      </c>
      <c r="G47" s="1083" t="s">
        <v>923</v>
      </c>
    </row>
    <row r="48" spans="1:7" s="237" customFormat="1" ht="28.7" customHeight="1">
      <c r="A48" s="1059"/>
      <c r="B48" s="1059"/>
      <c r="C48" s="1059"/>
      <c r="D48" s="1059"/>
      <c r="E48" s="1059"/>
      <c r="F48" s="1059"/>
      <c r="G48" s="1059"/>
    </row>
  </sheetData>
  <customSheetViews>
    <customSheetView guid="{CEB12AB2-2B7C-47EA-8993-91B31C172525}" scale="80" showPageBreaks="1" printArea="1" view="pageBreakPreview">
      <selection activeCell="I18" sqref="I18"/>
      <pageMargins left="0.42" right="0.18" top="0.36" bottom="0.34" header="0.5" footer="0.35"/>
      <pageSetup paperSize="9" scale="73" orientation="portrait" r:id="rId1"/>
      <headerFooter alignWithMargins="0"/>
    </customSheetView>
    <customSheetView guid="{69687417-BF2D-41EA-9F0C-3ABCA36AC0DF}" scale="80" showPageBreaks="1" printArea="1" view="pageBreakPreview">
      <selection activeCell="I18" sqref="I18"/>
      <pageMargins left="0.42" right="0.18" top="0.36" bottom="0.34" header="0.5" footer="0.35"/>
      <pageSetup paperSize="9" scale="73"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42" right="0.18" top="0.36" bottom="0.34" header="0.5" footer="0.35"/>
  <pageSetup paperSize="9" scale="73" orientation="portrait" r:id="rId3"/>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7">
    <tabColor rgb="FFFFEEB9"/>
  </sheetPr>
  <dimension ref="A1:G48"/>
  <sheetViews>
    <sheetView zoomScaleNormal="100" zoomScaleSheetLayoutView="100" workbookViewId="0">
      <pane xSplit="1" ySplit="8" topLeftCell="B9" activePane="bottomRight" state="frozen"/>
      <selection pane="topRight" activeCell="B1" sqref="B1"/>
      <selection pane="bottomLeft" activeCell="A9" sqref="A9"/>
      <selection pane="bottomRight"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2009</v>
      </c>
      <c r="B1" s="1518"/>
      <c r="C1" s="1518"/>
      <c r="D1" s="1518"/>
      <c r="E1" s="1522" t="s">
        <v>2010</v>
      </c>
      <c r="F1" s="1522"/>
      <c r="G1" s="1522"/>
    </row>
    <row r="2" spans="1:7" s="237" customFormat="1" ht="19.149999999999999" customHeight="1">
      <c r="A2" s="1519" t="s">
        <v>1552</v>
      </c>
      <c r="B2" s="1519"/>
      <c r="C2" s="1519"/>
      <c r="D2" s="1519"/>
      <c r="E2" s="1523" t="s">
        <v>889</v>
      </c>
      <c r="F2" s="1523"/>
      <c r="G2" s="1523"/>
    </row>
    <row r="3" spans="1:7" s="237" customFormat="1" ht="19.149999999999999" customHeight="1">
      <c r="A3" s="1519" t="s">
        <v>890</v>
      </c>
      <c r="B3" s="1519"/>
      <c r="C3" s="1519"/>
      <c r="D3" s="1519"/>
      <c r="E3" s="1523" t="s">
        <v>1740</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035" t="s">
        <v>1729</v>
      </c>
      <c r="E6" s="1035" t="s">
        <v>3421</v>
      </c>
      <c r="F6" s="1549"/>
      <c r="G6" s="1549"/>
    </row>
    <row r="7" spans="1:7" s="237" customFormat="1" ht="20.25" customHeight="1">
      <c r="A7" s="1036" t="s">
        <v>507</v>
      </c>
      <c r="B7" s="1036" t="s">
        <v>185</v>
      </c>
      <c r="C7" s="1036" t="s">
        <v>271</v>
      </c>
      <c r="D7" s="1036" t="s">
        <v>459</v>
      </c>
      <c r="E7" s="1036" t="s">
        <v>672</v>
      </c>
      <c r="F7" s="1036" t="s">
        <v>486</v>
      </c>
      <c r="G7" s="1036" t="s">
        <v>673</v>
      </c>
    </row>
    <row r="8" spans="1:7" s="237" customFormat="1" ht="19.149999999999999" customHeight="1">
      <c r="A8" s="1037" t="s">
        <v>405</v>
      </c>
      <c r="B8" s="1038">
        <v>876399.66146881005</v>
      </c>
      <c r="C8" s="1038">
        <v>1093249.75827649</v>
      </c>
      <c r="D8" s="1038">
        <v>1355385.1711199901</v>
      </c>
      <c r="E8" s="1038">
        <v>932948.70930839004</v>
      </c>
      <c r="F8" s="1038">
        <v>1002373.42509705</v>
      </c>
      <c r="G8" s="1039" t="s">
        <v>406</v>
      </c>
    </row>
    <row r="9" spans="1:7" s="237" customFormat="1" ht="38.85" customHeight="1">
      <c r="A9" s="1040" t="s">
        <v>891</v>
      </c>
      <c r="B9" s="1041">
        <v>94732.390429730003</v>
      </c>
      <c r="C9" s="1041">
        <v>112612.5515147</v>
      </c>
      <c r="D9" s="1041">
        <v>149133.73895095001</v>
      </c>
      <c r="E9" s="1041">
        <v>110278.91120319</v>
      </c>
      <c r="F9" s="1041">
        <v>133204.48875583001</v>
      </c>
      <c r="G9" s="1040" t="s">
        <v>892</v>
      </c>
    </row>
    <row r="10" spans="1:7" s="237" customFormat="1" ht="28.7" customHeight="1">
      <c r="A10" s="1042" t="s">
        <v>1153</v>
      </c>
      <c r="B10" s="1043">
        <v>10937.188076230001</v>
      </c>
      <c r="C10" s="1044">
        <v>10090.39248425</v>
      </c>
      <c r="D10" s="1044">
        <v>12501.81062993</v>
      </c>
      <c r="E10" s="1044">
        <v>8085.3396658600004</v>
      </c>
      <c r="F10" s="1044">
        <v>13019.711882150001</v>
      </c>
      <c r="G10" s="1045" t="s">
        <v>601</v>
      </c>
    </row>
    <row r="11" spans="1:7" s="237" customFormat="1" ht="28.7" customHeight="1">
      <c r="A11" s="1042" t="s">
        <v>893</v>
      </c>
      <c r="B11" s="1043">
        <v>34819.556817069999</v>
      </c>
      <c r="C11" s="1044">
        <v>46292.272068389997</v>
      </c>
      <c r="D11" s="1044">
        <v>59251.622847300001</v>
      </c>
      <c r="E11" s="1044">
        <v>43834.222232679997</v>
      </c>
      <c r="F11" s="1044">
        <v>56241.470306859999</v>
      </c>
      <c r="G11" s="1045" t="s">
        <v>602</v>
      </c>
    </row>
    <row r="12" spans="1:7" s="237" customFormat="1" ht="19.149999999999999" customHeight="1">
      <c r="A12" s="1042" t="s">
        <v>894</v>
      </c>
      <c r="B12" s="1043">
        <v>29396.353731620002</v>
      </c>
      <c r="C12" s="1044">
        <v>35788.86065165</v>
      </c>
      <c r="D12" s="1044">
        <v>45981.77803455</v>
      </c>
      <c r="E12" s="1044">
        <v>33862.12518232</v>
      </c>
      <c r="F12" s="1044">
        <v>38496.392449519997</v>
      </c>
      <c r="G12" s="1045" t="s">
        <v>571</v>
      </c>
    </row>
    <row r="13" spans="1:7" s="237" customFormat="1" ht="19.149999999999999" customHeight="1">
      <c r="A13" s="1042" t="s">
        <v>895</v>
      </c>
      <c r="B13" s="1043">
        <v>351.57619869000001</v>
      </c>
      <c r="C13" s="1044">
        <v>427.36188822999998</v>
      </c>
      <c r="D13" s="1044">
        <v>412.31387697000002</v>
      </c>
      <c r="E13" s="1044">
        <v>307.71331939999999</v>
      </c>
      <c r="F13" s="1044">
        <v>298.56034645</v>
      </c>
      <c r="G13" s="1045" t="s">
        <v>560</v>
      </c>
    </row>
    <row r="14" spans="1:7" s="237" customFormat="1" ht="28.7" customHeight="1">
      <c r="A14" s="1046" t="s">
        <v>896</v>
      </c>
      <c r="B14" s="1041">
        <v>10406.818708090001</v>
      </c>
      <c r="C14" s="1041">
        <v>12995.991703580001</v>
      </c>
      <c r="D14" s="1041">
        <v>16833.169825389999</v>
      </c>
      <c r="E14" s="1041">
        <v>10355.85176895</v>
      </c>
      <c r="F14" s="1041">
        <v>30105.675039049998</v>
      </c>
      <c r="G14" s="1046" t="s">
        <v>11</v>
      </c>
    </row>
    <row r="15" spans="1:7" s="237" customFormat="1" ht="38.85" customHeight="1">
      <c r="A15" s="1046" t="s">
        <v>897</v>
      </c>
      <c r="B15" s="1041">
        <v>13657.685499990001</v>
      </c>
      <c r="C15" s="1041">
        <v>38422.813958209998</v>
      </c>
      <c r="D15" s="1041">
        <v>19654.299463650001</v>
      </c>
      <c r="E15" s="1041">
        <v>2822.9639362500002</v>
      </c>
      <c r="F15" s="1041">
        <v>17871.740302170001</v>
      </c>
      <c r="G15" s="1046" t="s">
        <v>480</v>
      </c>
    </row>
    <row r="16" spans="1:7" s="237" customFormat="1" ht="28.7" customHeight="1">
      <c r="A16" s="1046" t="s">
        <v>360</v>
      </c>
      <c r="B16" s="1041">
        <v>757602.76683099999</v>
      </c>
      <c r="C16" s="1041">
        <v>929218.40110000002</v>
      </c>
      <c r="D16" s="1041">
        <v>1169763.96288</v>
      </c>
      <c r="E16" s="1041">
        <v>809490.98239999998</v>
      </c>
      <c r="F16" s="1041">
        <v>821191.52099999995</v>
      </c>
      <c r="G16" s="1046" t="s">
        <v>898</v>
      </c>
    </row>
    <row r="17" spans="1:7" s="237" customFormat="1" ht="19.7" customHeight="1">
      <c r="A17" s="1037" t="s">
        <v>106</v>
      </c>
      <c r="B17" s="1038">
        <v>934994.08255590999</v>
      </c>
      <c r="C17" s="1038">
        <v>1091950.30705401</v>
      </c>
      <c r="D17" s="1038">
        <v>1324232.89148535</v>
      </c>
      <c r="E17" s="1038">
        <v>905194.14453656005</v>
      </c>
      <c r="F17" s="1038">
        <v>974048.52275495999</v>
      </c>
      <c r="G17" s="1039" t="s">
        <v>467</v>
      </c>
    </row>
    <row r="18" spans="1:7" s="237" customFormat="1" ht="28.7" customHeight="1">
      <c r="A18" s="1047" t="s">
        <v>899</v>
      </c>
      <c r="B18" s="1048">
        <v>26152.086208109999</v>
      </c>
      <c r="C18" s="1044">
        <v>30411.011251749998</v>
      </c>
      <c r="D18" s="1044">
        <v>37613.033768280002</v>
      </c>
      <c r="E18" s="1044">
        <v>25164.111475139998</v>
      </c>
      <c r="F18" s="1044">
        <v>29425.99140811</v>
      </c>
      <c r="G18" s="1045" t="s">
        <v>132</v>
      </c>
    </row>
    <row r="19" spans="1:7" s="237" customFormat="1" ht="19.149999999999999" customHeight="1">
      <c r="A19" s="1047" t="s">
        <v>87</v>
      </c>
      <c r="B19" s="1048">
        <v>3407.5767525800002</v>
      </c>
      <c r="C19" s="1044">
        <v>1834.47174425</v>
      </c>
      <c r="D19" s="1044">
        <v>7115.7448410799998</v>
      </c>
      <c r="E19" s="1044">
        <v>4391.1463947599996</v>
      </c>
      <c r="F19" s="1044">
        <v>2242.0099899100001</v>
      </c>
      <c r="G19" s="1045" t="s">
        <v>41</v>
      </c>
    </row>
    <row r="20" spans="1:7" s="237" customFormat="1" ht="59.1" customHeight="1">
      <c r="A20" s="1047" t="s">
        <v>900</v>
      </c>
      <c r="B20" s="1048">
        <v>15002.10532072</v>
      </c>
      <c r="C20" s="1044">
        <v>24534.149058700001</v>
      </c>
      <c r="D20" s="1044">
        <v>20068.870201270001</v>
      </c>
      <c r="E20" s="1044">
        <v>14195.340903660001</v>
      </c>
      <c r="F20" s="1044">
        <v>15315.280818650001</v>
      </c>
      <c r="G20" s="1045" t="s">
        <v>270</v>
      </c>
    </row>
    <row r="21" spans="1:7" s="237" customFormat="1" ht="19.149999999999999" customHeight="1">
      <c r="A21" s="1047" t="s">
        <v>38</v>
      </c>
      <c r="B21" s="1048">
        <v>418723.23429072998</v>
      </c>
      <c r="C21" s="1044">
        <v>514096.38259453001</v>
      </c>
      <c r="D21" s="1044">
        <v>673752.61064060999</v>
      </c>
      <c r="E21" s="1044">
        <v>461336.54395244998</v>
      </c>
      <c r="F21" s="1044">
        <v>525403.7906068</v>
      </c>
      <c r="G21" s="1045" t="s">
        <v>39</v>
      </c>
    </row>
    <row r="22" spans="1:7" s="237" customFormat="1" ht="19.149999999999999" customHeight="1">
      <c r="A22" s="1047" t="s">
        <v>291</v>
      </c>
      <c r="B22" s="1048">
        <v>25016.237350129999</v>
      </c>
      <c r="C22" s="1044">
        <v>21901.87547513</v>
      </c>
      <c r="D22" s="1044">
        <v>29125.513675949998</v>
      </c>
      <c r="E22" s="1044">
        <v>11921.95568044</v>
      </c>
      <c r="F22" s="1044">
        <v>16041.52522951</v>
      </c>
      <c r="G22" s="1045" t="s">
        <v>292</v>
      </c>
    </row>
    <row r="23" spans="1:7" s="237" customFormat="1" ht="38.85" customHeight="1">
      <c r="A23" s="1047" t="s">
        <v>901</v>
      </c>
      <c r="B23" s="1048">
        <v>47661.441531119999</v>
      </c>
      <c r="C23" s="1044">
        <v>57733.24917494</v>
      </c>
      <c r="D23" s="1044">
        <v>73104.796645569993</v>
      </c>
      <c r="E23" s="1044">
        <v>51723.483031999996</v>
      </c>
      <c r="F23" s="1044">
        <v>54271.834805769999</v>
      </c>
      <c r="G23" s="1045" t="s">
        <v>25</v>
      </c>
    </row>
    <row r="24" spans="1:7" s="237" customFormat="1" ht="38.85" customHeight="1">
      <c r="A24" s="1047" t="s">
        <v>55</v>
      </c>
      <c r="B24" s="1048">
        <v>147070.07837341001</v>
      </c>
      <c r="C24" s="1044">
        <v>139353.76775955001</v>
      </c>
      <c r="D24" s="1044">
        <v>156223.84913133</v>
      </c>
      <c r="E24" s="1044">
        <v>102490.58311298001</v>
      </c>
      <c r="F24" s="1044">
        <v>116448.58834309</v>
      </c>
      <c r="G24" s="1045" t="s">
        <v>440</v>
      </c>
    </row>
    <row r="25" spans="1:7" s="237" customFormat="1" ht="49.15" customHeight="1">
      <c r="A25" s="1047" t="s">
        <v>387</v>
      </c>
      <c r="B25" s="1048">
        <v>42554.29330451</v>
      </c>
      <c r="C25" s="1044">
        <v>51534.913240540001</v>
      </c>
      <c r="D25" s="1044">
        <v>53876.409345079999</v>
      </c>
      <c r="E25" s="1044">
        <v>37282.357837119998</v>
      </c>
      <c r="F25" s="1044">
        <v>38150.506497499999</v>
      </c>
      <c r="G25" s="1045" t="s">
        <v>446</v>
      </c>
    </row>
    <row r="26" spans="1:7" s="237" customFormat="1" ht="38.85" customHeight="1">
      <c r="A26" s="1047" t="s">
        <v>902</v>
      </c>
      <c r="B26" s="1048">
        <v>16074.587042319999</v>
      </c>
      <c r="C26" s="1044">
        <v>28492.5797422</v>
      </c>
      <c r="D26" s="1044">
        <v>25566.62699904</v>
      </c>
      <c r="E26" s="1044">
        <v>16998.330451090002</v>
      </c>
      <c r="F26" s="1044">
        <v>18304.85938297</v>
      </c>
      <c r="G26" s="1045" t="s">
        <v>336</v>
      </c>
    </row>
    <row r="27" spans="1:7" s="237" customFormat="1" ht="89.1" customHeight="1">
      <c r="A27" s="1047" t="s">
        <v>610</v>
      </c>
      <c r="B27" s="1048">
        <v>55899.70490769</v>
      </c>
      <c r="C27" s="1044">
        <v>55167.587876979997</v>
      </c>
      <c r="D27" s="1044">
        <v>68956.113922069999</v>
      </c>
      <c r="E27" s="1044">
        <v>44459.547052889997</v>
      </c>
      <c r="F27" s="1044">
        <v>55974.350680069998</v>
      </c>
      <c r="G27" s="1045" t="s">
        <v>903</v>
      </c>
    </row>
    <row r="28" spans="1:7" s="237" customFormat="1" ht="59.1" customHeight="1">
      <c r="A28" s="1047" t="s">
        <v>904</v>
      </c>
      <c r="B28" s="1048">
        <v>3489.0188907900001</v>
      </c>
      <c r="C28" s="1044">
        <v>3824.3338881499999</v>
      </c>
      <c r="D28" s="1044">
        <v>4468.7824035100002</v>
      </c>
      <c r="E28" s="1044">
        <v>2579.9638279199999</v>
      </c>
      <c r="F28" s="1044">
        <v>5287.3659500699996</v>
      </c>
      <c r="G28" s="1045" t="s">
        <v>905</v>
      </c>
    </row>
    <row r="29" spans="1:7" s="237" customFormat="1" ht="28.7" customHeight="1">
      <c r="A29" s="1047" t="s">
        <v>217</v>
      </c>
      <c r="B29" s="1048">
        <v>34116.037647359997</v>
      </c>
      <c r="C29" s="1044">
        <v>52475.175803339996</v>
      </c>
      <c r="D29" s="1044">
        <v>57434.210921869999</v>
      </c>
      <c r="E29" s="1044">
        <v>37077.319924950003</v>
      </c>
      <c r="F29" s="1044">
        <v>38902.58080317</v>
      </c>
      <c r="G29" s="1045" t="s">
        <v>906</v>
      </c>
    </row>
    <row r="30" spans="1:7" s="237" customFormat="1" ht="19.149999999999999" customHeight="1">
      <c r="A30" s="1047" t="s">
        <v>543</v>
      </c>
      <c r="B30" s="1048">
        <v>94408.148406749999</v>
      </c>
      <c r="C30" s="1044">
        <v>90929.261859720005</v>
      </c>
      <c r="D30" s="1044">
        <v>101160.49686296</v>
      </c>
      <c r="E30" s="1044">
        <v>81999.880694289997</v>
      </c>
      <c r="F30" s="1044">
        <v>52755.694808990003</v>
      </c>
      <c r="G30" s="1045" t="s">
        <v>907</v>
      </c>
    </row>
    <row r="31" spans="1:7" s="237" customFormat="1" ht="28.7" customHeight="1">
      <c r="A31" s="1047" t="s">
        <v>908</v>
      </c>
      <c r="B31" s="1048">
        <v>5127.0008186900004</v>
      </c>
      <c r="C31" s="1044">
        <v>7864.1871702300004</v>
      </c>
      <c r="D31" s="1044">
        <v>7879.3126587300003</v>
      </c>
      <c r="E31" s="1044">
        <v>5687.0607288700003</v>
      </c>
      <c r="F31" s="1044">
        <v>4595.6528513499998</v>
      </c>
      <c r="G31" s="1045" t="s">
        <v>909</v>
      </c>
    </row>
    <row r="32" spans="1:7" s="237" customFormat="1" ht="19.149999999999999" customHeight="1">
      <c r="A32" s="1047" t="s">
        <v>502</v>
      </c>
      <c r="B32" s="1048">
        <v>292.53171099999997</v>
      </c>
      <c r="C32" s="1044">
        <v>11797.360414000001</v>
      </c>
      <c r="D32" s="1044">
        <v>7886.5194680000004</v>
      </c>
      <c r="E32" s="1044">
        <v>7886.5194680000004</v>
      </c>
      <c r="F32" s="1044">
        <v>928.49057900000003</v>
      </c>
      <c r="G32" s="1045" t="s">
        <v>910</v>
      </c>
    </row>
    <row r="33" spans="1:7" s="237" customFormat="1" ht="39.4" customHeight="1">
      <c r="A33" s="1037" t="s">
        <v>605</v>
      </c>
      <c r="B33" s="1038">
        <v>5300.3767943000003</v>
      </c>
      <c r="C33" s="1038">
        <v>7408.0144321899998</v>
      </c>
      <c r="D33" s="1038">
        <v>27583.165566250002</v>
      </c>
      <c r="E33" s="1038">
        <v>23243.00573859</v>
      </c>
      <c r="F33" s="1038">
        <v>1254.499174</v>
      </c>
      <c r="G33" s="1039" t="s">
        <v>539</v>
      </c>
    </row>
    <row r="34" spans="1:7" s="237" customFormat="1" ht="19.149999999999999" customHeight="1">
      <c r="A34" s="1046" t="s">
        <v>911</v>
      </c>
      <c r="B34" s="1041">
        <v>15735.2785</v>
      </c>
      <c r="C34" s="1041">
        <v>9561.2970000000005</v>
      </c>
      <c r="D34" s="1041">
        <v>33001.519999999997</v>
      </c>
      <c r="E34" s="1041">
        <v>26339.119999999999</v>
      </c>
      <c r="F34" s="1041">
        <v>7673.4759999999997</v>
      </c>
      <c r="G34" s="1046" t="s">
        <v>912</v>
      </c>
    </row>
    <row r="35" spans="1:7" s="237" customFormat="1" ht="28.7" customHeight="1">
      <c r="A35" s="1046" t="s">
        <v>913</v>
      </c>
      <c r="B35" s="1041">
        <v>10434.9017057</v>
      </c>
      <c r="C35" s="1041">
        <v>2153.2825678099998</v>
      </c>
      <c r="D35" s="1041">
        <v>5418.3544337499998</v>
      </c>
      <c r="E35" s="1041">
        <v>3096.1142614099999</v>
      </c>
      <c r="F35" s="1041">
        <v>6418.9768260000001</v>
      </c>
      <c r="G35" s="1046" t="s">
        <v>914</v>
      </c>
    </row>
    <row r="36" spans="1:7" s="237" customFormat="1" ht="59.65" customHeight="1">
      <c r="A36" s="1037" t="s">
        <v>2083</v>
      </c>
      <c r="B36" s="1038">
        <v>566.25281500000006</v>
      </c>
      <c r="C36" s="1038">
        <v>155.026028</v>
      </c>
      <c r="D36" s="1038">
        <v>1157.6692109999999</v>
      </c>
      <c r="E36" s="1038">
        <v>1168.0355</v>
      </c>
      <c r="F36" s="1038">
        <v>6012.1530000000002</v>
      </c>
      <c r="G36" s="1039" t="s">
        <v>604</v>
      </c>
    </row>
    <row r="37" spans="1:7" s="237" customFormat="1" ht="28.7" customHeight="1">
      <c r="A37" s="1046" t="s">
        <v>917</v>
      </c>
      <c r="B37" s="1041">
        <v>749.54899999999998</v>
      </c>
      <c r="C37" s="1041">
        <v>203.733</v>
      </c>
      <c r="D37" s="1041">
        <v>1302.731</v>
      </c>
      <c r="E37" s="1041">
        <v>1216.586</v>
      </c>
      <c r="F37" s="1041">
        <v>6025.65</v>
      </c>
      <c r="G37" s="1046" t="s">
        <v>918</v>
      </c>
    </row>
    <row r="38" spans="1:7" s="237" customFormat="1" ht="38.85" customHeight="1">
      <c r="A38" s="1046" t="s">
        <v>915</v>
      </c>
      <c r="B38" s="1041">
        <v>183.29618500000001</v>
      </c>
      <c r="C38" s="1041">
        <v>48.706972</v>
      </c>
      <c r="D38" s="1041">
        <v>145.061789</v>
      </c>
      <c r="E38" s="1041">
        <v>48.5505</v>
      </c>
      <c r="F38" s="1041">
        <v>13.497</v>
      </c>
      <c r="G38" s="1046" t="s">
        <v>916</v>
      </c>
    </row>
    <row r="39" spans="1:7" s="237" customFormat="1" ht="39.4" customHeight="1">
      <c r="A39" s="1037" t="s">
        <v>2084</v>
      </c>
      <c r="B39" s="1038">
        <v>-64461.050696400001</v>
      </c>
      <c r="C39" s="1038">
        <v>-6263.5892377099999</v>
      </c>
      <c r="D39" s="1038">
        <v>2411.4448573899999</v>
      </c>
      <c r="E39" s="1038">
        <v>3343.5235332399998</v>
      </c>
      <c r="F39" s="1038">
        <v>21058.250168089999</v>
      </c>
      <c r="G39" s="1039" t="s">
        <v>606</v>
      </c>
    </row>
    <row r="40" spans="1:7" s="237" customFormat="1" ht="2.1" customHeight="1">
      <c r="A40" s="1034"/>
      <c r="B40" s="1034"/>
      <c r="C40" s="1034"/>
      <c r="D40" s="1034"/>
      <c r="E40" s="1034"/>
      <c r="F40" s="1034"/>
      <c r="G40" s="1034"/>
    </row>
    <row r="41" spans="1:7" s="237" customFormat="1" ht="68.849999999999994" customHeight="1">
      <c r="A41" s="1037" t="s">
        <v>2186</v>
      </c>
      <c r="B41" s="1038">
        <v>64461.050696400001</v>
      </c>
      <c r="C41" s="1038">
        <v>6263.5892377099999</v>
      </c>
      <c r="D41" s="1038">
        <v>2411.4448573899999</v>
      </c>
      <c r="E41" s="1038">
        <v>-3343.5235332399998</v>
      </c>
      <c r="F41" s="1038">
        <v>-21058.250168089999</v>
      </c>
      <c r="G41" s="1039" t="s">
        <v>2187</v>
      </c>
    </row>
    <row r="42" spans="1:7" s="237" customFormat="1" ht="19.149999999999999" customHeight="1">
      <c r="A42" s="1049" t="s">
        <v>465</v>
      </c>
      <c r="B42" s="1050">
        <v>65376.981173</v>
      </c>
      <c r="C42" s="1050">
        <v>9077.9158155200003</v>
      </c>
      <c r="D42" s="1050">
        <v>-76270.707437239995</v>
      </c>
      <c r="E42" s="1050">
        <v>-398928.05722044001</v>
      </c>
      <c r="F42" s="1050">
        <v>-21058.250168089999</v>
      </c>
      <c r="G42" s="1051" t="s">
        <v>919</v>
      </c>
    </row>
    <row r="43" spans="1:7" s="237" customFormat="1" ht="19.149999999999999" customHeight="1">
      <c r="A43" s="1042" t="s">
        <v>920</v>
      </c>
      <c r="B43" s="1044">
        <v>100872.02</v>
      </c>
      <c r="C43" s="1044">
        <v>35997.279448519999</v>
      </c>
      <c r="D43" s="1044">
        <v>-24168.025996199998</v>
      </c>
      <c r="E43" s="1044">
        <v>-396320.73702240002</v>
      </c>
      <c r="F43" s="1044">
        <v>26894.165270450001</v>
      </c>
      <c r="G43" s="1052" t="s">
        <v>921</v>
      </c>
    </row>
    <row r="44" spans="1:7" s="237" customFormat="1" ht="19.7" customHeight="1">
      <c r="A44" s="1042" t="s">
        <v>922</v>
      </c>
      <c r="B44" s="1044">
        <v>35495.038826999997</v>
      </c>
      <c r="C44" s="1044">
        <v>26919.363633000001</v>
      </c>
      <c r="D44" s="1044">
        <v>52102.681441039997</v>
      </c>
      <c r="E44" s="1044">
        <v>2607.3201980399999</v>
      </c>
      <c r="F44" s="1044">
        <v>47952.415438540003</v>
      </c>
      <c r="G44" s="1045" t="s">
        <v>923</v>
      </c>
    </row>
    <row r="45" spans="1:7" s="237" customFormat="1" ht="19.7" customHeight="1">
      <c r="A45" s="1049" t="s">
        <v>224</v>
      </c>
      <c r="B45" s="1053" t="s">
        <v>489</v>
      </c>
      <c r="C45" s="1053" t="s">
        <v>489</v>
      </c>
      <c r="D45" s="1053" t="s">
        <v>489</v>
      </c>
      <c r="E45" s="1053" t="s">
        <v>489</v>
      </c>
      <c r="F45" s="1053" t="s">
        <v>489</v>
      </c>
      <c r="G45" s="1051" t="s">
        <v>924</v>
      </c>
    </row>
    <row r="46" spans="1:7" s="237" customFormat="1" ht="19.149999999999999" customHeight="1">
      <c r="A46" s="1042" t="s">
        <v>920</v>
      </c>
      <c r="B46" s="1054" t="s">
        <v>489</v>
      </c>
      <c r="C46" s="1054" t="s">
        <v>489</v>
      </c>
      <c r="D46" s="1054" t="s">
        <v>489</v>
      </c>
      <c r="E46" s="1054" t="s">
        <v>489</v>
      </c>
      <c r="F46" s="1054" t="s">
        <v>489</v>
      </c>
      <c r="G46" s="1045" t="s">
        <v>921</v>
      </c>
    </row>
    <row r="47" spans="1:7" s="237" customFormat="1" ht="19.7" customHeight="1">
      <c r="A47" s="1055" t="s">
        <v>922</v>
      </c>
      <c r="B47" s="1056" t="s">
        <v>489</v>
      </c>
      <c r="C47" s="1057" t="s">
        <v>489</v>
      </c>
      <c r="D47" s="1057" t="s">
        <v>489</v>
      </c>
      <c r="E47" s="1057" t="s">
        <v>489</v>
      </c>
      <c r="F47" s="1057" t="s">
        <v>489</v>
      </c>
      <c r="G47" s="1058" t="s">
        <v>923</v>
      </c>
    </row>
    <row r="48" spans="1:7" s="237" customFormat="1" ht="28.7" customHeight="1">
      <c r="A48" s="1034"/>
      <c r="B48" s="1034"/>
      <c r="C48" s="1034"/>
      <c r="D48" s="1034"/>
      <c r="E48" s="1034"/>
      <c r="F48" s="1034"/>
      <c r="G48" s="1034"/>
    </row>
  </sheetData>
  <customSheetViews>
    <customSheetView guid="{CEB12AB2-2B7C-47EA-8993-91B31C172525}"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1"/>
      <headerFooter alignWithMargins="0"/>
    </customSheetView>
    <customSheetView guid="{69687417-BF2D-41EA-9F0C-3ABCA36AC0DF}" showPageBreaks="1" printArea="1" view="pageBreakPreview">
      <pane xSplit="1" ySplit="8" topLeftCell="B9" activePane="bottomRight" state="frozen"/>
      <selection pane="bottomRight" activeCell="D5" sqref="D5:F46"/>
      <pageMargins left="0.19685039370078741" right="0.23622047244094491" top="0.39370078740157483" bottom="0.31496062992125984" header="0.39370078740157483" footer="0.31496062992125984"/>
      <pageSetup paperSize="9" scale="70"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19685039370078741" right="0.23622047244094491" top="0.39370078740157483" bottom="0.31496062992125984" header="0.39370078740157483" footer="0.31496062992125984"/>
  <pageSetup paperSize="9" scale="70" orientation="portrait" r:id="rId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EEB9"/>
  </sheetPr>
  <dimension ref="A1:G48"/>
  <sheetViews>
    <sheetView zoomScaleNormal="100" zoomScaleSheetLayoutView="80"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2011</v>
      </c>
      <c r="B1" s="1518"/>
      <c r="C1" s="1518"/>
      <c r="D1" s="1518"/>
      <c r="E1" s="1522" t="s">
        <v>2012</v>
      </c>
      <c r="F1" s="1522"/>
      <c r="G1" s="1522"/>
    </row>
    <row r="2" spans="1:7" s="237" customFormat="1" ht="19.149999999999999" customHeight="1">
      <c r="A2" s="1519" t="s">
        <v>2143</v>
      </c>
      <c r="B2" s="1519"/>
      <c r="C2" s="1519"/>
      <c r="D2" s="1519"/>
      <c r="E2" s="1523" t="s">
        <v>889</v>
      </c>
      <c r="F2" s="1523"/>
      <c r="G2" s="1523"/>
    </row>
    <row r="3" spans="1:7" s="237" customFormat="1" ht="19.149999999999999" customHeight="1">
      <c r="A3" s="1519" t="s">
        <v>890</v>
      </c>
      <c r="B3" s="1519"/>
      <c r="C3" s="1519"/>
      <c r="D3" s="1519"/>
      <c r="E3" s="1523" t="s">
        <v>1746</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010" t="s">
        <v>1729</v>
      </c>
      <c r="E6" s="1010" t="s">
        <v>3421</v>
      </c>
      <c r="F6" s="1549"/>
      <c r="G6" s="1549"/>
    </row>
    <row r="7" spans="1:7" s="237" customFormat="1" ht="20.25" customHeight="1">
      <c r="A7" s="1011" t="s">
        <v>507</v>
      </c>
      <c r="B7" s="1011" t="s">
        <v>185</v>
      </c>
      <c r="C7" s="1011" t="s">
        <v>271</v>
      </c>
      <c r="D7" s="1011" t="s">
        <v>459</v>
      </c>
      <c r="E7" s="1011" t="s">
        <v>672</v>
      </c>
      <c r="F7" s="1011" t="s">
        <v>486</v>
      </c>
      <c r="G7" s="1011" t="s">
        <v>673</v>
      </c>
    </row>
    <row r="8" spans="1:7" s="237" customFormat="1" ht="19.149999999999999" customHeight="1">
      <c r="A8" s="1012" t="s">
        <v>405</v>
      </c>
      <c r="B8" s="1013">
        <v>458439.36058204999</v>
      </c>
      <c r="C8" s="1013">
        <v>594277.32112457999</v>
      </c>
      <c r="D8" s="1013">
        <v>627061.84739139001</v>
      </c>
      <c r="E8" s="1013">
        <v>438087.88561353</v>
      </c>
      <c r="F8" s="1013">
        <v>509456.85837749002</v>
      </c>
      <c r="G8" s="1014" t="s">
        <v>406</v>
      </c>
    </row>
    <row r="9" spans="1:7" s="237" customFormat="1" ht="38.85" customHeight="1">
      <c r="A9" s="1015" t="s">
        <v>891</v>
      </c>
      <c r="B9" s="1016">
        <v>147093.00594068001</v>
      </c>
      <c r="C9" s="1016">
        <v>245644.63851327001</v>
      </c>
      <c r="D9" s="1016">
        <v>305471.97609789</v>
      </c>
      <c r="E9" s="1016">
        <v>221974.69786705001</v>
      </c>
      <c r="F9" s="1016">
        <v>269460.51718600001</v>
      </c>
      <c r="G9" s="1015" t="s">
        <v>892</v>
      </c>
    </row>
    <row r="10" spans="1:7" s="237" customFormat="1" ht="28.7" customHeight="1">
      <c r="A10" s="1017" t="s">
        <v>1153</v>
      </c>
      <c r="B10" s="1018">
        <v>18853.985466239999</v>
      </c>
      <c r="C10" s="1019">
        <v>25315.73708373</v>
      </c>
      <c r="D10" s="1019">
        <v>29134.12879237</v>
      </c>
      <c r="E10" s="1019">
        <v>20105.6166046</v>
      </c>
      <c r="F10" s="1019">
        <v>28244.843104930002</v>
      </c>
      <c r="G10" s="1020" t="s">
        <v>601</v>
      </c>
    </row>
    <row r="11" spans="1:7" s="237" customFormat="1" ht="28.7" customHeight="1">
      <c r="A11" s="1017" t="s">
        <v>893</v>
      </c>
      <c r="B11" s="1018">
        <v>31611.552099439999</v>
      </c>
      <c r="C11" s="1019">
        <v>41223.420884370003</v>
      </c>
      <c r="D11" s="1019">
        <v>55307.321457799997</v>
      </c>
      <c r="E11" s="1019">
        <v>40565.307377860001</v>
      </c>
      <c r="F11" s="1019">
        <v>60222.620746209999</v>
      </c>
      <c r="G11" s="1020" t="s">
        <v>602</v>
      </c>
    </row>
    <row r="12" spans="1:7" s="237" customFormat="1" ht="19.149999999999999" customHeight="1">
      <c r="A12" s="1017" t="s">
        <v>894</v>
      </c>
      <c r="B12" s="1018">
        <v>23682.042788250001</v>
      </c>
      <c r="C12" s="1019">
        <v>28610.32789964</v>
      </c>
      <c r="D12" s="1019">
        <v>38666.34800695</v>
      </c>
      <c r="E12" s="1019">
        <v>28364.801992590001</v>
      </c>
      <c r="F12" s="1019">
        <v>38618.918327970001</v>
      </c>
      <c r="G12" s="1020" t="s">
        <v>571</v>
      </c>
    </row>
    <row r="13" spans="1:7" s="237" customFormat="1" ht="19.149999999999999" customHeight="1">
      <c r="A13" s="1017" t="s">
        <v>895</v>
      </c>
      <c r="B13" s="1018">
        <v>55210.48995748</v>
      </c>
      <c r="C13" s="1019">
        <v>128275.70133218</v>
      </c>
      <c r="D13" s="1019">
        <v>140181.27492303</v>
      </c>
      <c r="E13" s="1019">
        <v>100398.01987752999</v>
      </c>
      <c r="F13" s="1019">
        <v>105791.88549543</v>
      </c>
      <c r="G13" s="1020" t="s">
        <v>560</v>
      </c>
    </row>
    <row r="14" spans="1:7" s="237" customFormat="1" ht="28.7" customHeight="1">
      <c r="A14" s="1021" t="s">
        <v>896</v>
      </c>
      <c r="B14" s="1016">
        <v>4251.1079160600002</v>
      </c>
      <c r="C14" s="1016">
        <v>11701.139538789999</v>
      </c>
      <c r="D14" s="1016">
        <v>12877.29499412</v>
      </c>
      <c r="E14" s="1016">
        <v>8128.5683560400003</v>
      </c>
      <c r="F14" s="1016">
        <v>16099.8437013</v>
      </c>
      <c r="G14" s="1021" t="s">
        <v>11</v>
      </c>
    </row>
    <row r="15" spans="1:7" s="237" customFormat="1" ht="38.85" customHeight="1">
      <c r="A15" s="1021" t="s">
        <v>897</v>
      </c>
      <c r="B15" s="1016">
        <v>23147.37172531</v>
      </c>
      <c r="C15" s="1016">
        <v>23217.93979352</v>
      </c>
      <c r="D15" s="1016">
        <v>24378.713399380002</v>
      </c>
      <c r="E15" s="1016">
        <v>21796.02069044</v>
      </c>
      <c r="F15" s="1016">
        <v>21939.64549019</v>
      </c>
      <c r="G15" s="1021" t="s">
        <v>480</v>
      </c>
    </row>
    <row r="16" spans="1:7" s="237" customFormat="1" ht="28.7" customHeight="1">
      <c r="A16" s="1021" t="s">
        <v>360</v>
      </c>
      <c r="B16" s="1016">
        <v>283947.875</v>
      </c>
      <c r="C16" s="1016">
        <v>313713.60327899997</v>
      </c>
      <c r="D16" s="1016">
        <v>284333.86290000001</v>
      </c>
      <c r="E16" s="1016">
        <v>186188.5987</v>
      </c>
      <c r="F16" s="1016">
        <v>201956.85200000001</v>
      </c>
      <c r="G16" s="1021" t="s">
        <v>898</v>
      </c>
    </row>
    <row r="17" spans="1:7" s="237" customFormat="1" ht="19.7" customHeight="1">
      <c r="A17" s="1012" t="s">
        <v>106</v>
      </c>
      <c r="B17" s="1013">
        <v>468369.78125803999</v>
      </c>
      <c r="C17" s="1013">
        <v>561567.30870877998</v>
      </c>
      <c r="D17" s="1013">
        <v>621600.19528992998</v>
      </c>
      <c r="E17" s="1013">
        <v>415560.70516854001</v>
      </c>
      <c r="F17" s="1013">
        <v>474307.22062507999</v>
      </c>
      <c r="G17" s="1014" t="s">
        <v>467</v>
      </c>
    </row>
    <row r="18" spans="1:7" s="237" customFormat="1" ht="28.7" customHeight="1">
      <c r="A18" s="1022" t="s">
        <v>899</v>
      </c>
      <c r="B18" s="1023">
        <v>4740.7965231899998</v>
      </c>
      <c r="C18" s="1019">
        <v>5134.2191992400003</v>
      </c>
      <c r="D18" s="1019">
        <v>6097.55739842</v>
      </c>
      <c r="E18" s="1019">
        <v>4137.8097866199996</v>
      </c>
      <c r="F18" s="1019">
        <v>8041.3963070500004</v>
      </c>
      <c r="G18" s="1020" t="s">
        <v>132</v>
      </c>
    </row>
    <row r="19" spans="1:7" s="237" customFormat="1" ht="19.149999999999999" customHeight="1">
      <c r="A19" s="1022" t="s">
        <v>87</v>
      </c>
      <c r="B19" s="1023">
        <v>728.42513942999994</v>
      </c>
      <c r="C19" s="1019">
        <v>2589.1296768399998</v>
      </c>
      <c r="D19" s="1019">
        <v>4312.2946118199998</v>
      </c>
      <c r="E19" s="1019">
        <v>3064.6935260199998</v>
      </c>
      <c r="F19" s="1019">
        <v>5846.3307058399996</v>
      </c>
      <c r="G19" s="1020" t="s">
        <v>41</v>
      </c>
    </row>
    <row r="20" spans="1:7" s="237" customFormat="1" ht="59.1" customHeight="1">
      <c r="A20" s="1022" t="s">
        <v>900</v>
      </c>
      <c r="B20" s="1023">
        <v>13648.195480910001</v>
      </c>
      <c r="C20" s="1019">
        <v>14701.25738877</v>
      </c>
      <c r="D20" s="1019">
        <v>17885.910050490002</v>
      </c>
      <c r="E20" s="1019">
        <v>10974.71449568</v>
      </c>
      <c r="F20" s="1019">
        <v>16304.3232558</v>
      </c>
      <c r="G20" s="1020" t="s">
        <v>270</v>
      </c>
    </row>
    <row r="21" spans="1:7" s="237" customFormat="1" ht="19.149999999999999" customHeight="1">
      <c r="A21" s="1022" t="s">
        <v>38</v>
      </c>
      <c r="B21" s="1023">
        <v>155427.57719122001</v>
      </c>
      <c r="C21" s="1019">
        <v>200116.61932187999</v>
      </c>
      <c r="D21" s="1019">
        <v>259647.15652799001</v>
      </c>
      <c r="E21" s="1019">
        <v>183752.10847917001</v>
      </c>
      <c r="F21" s="1019">
        <v>201055.13190733001</v>
      </c>
      <c r="G21" s="1020" t="s">
        <v>39</v>
      </c>
    </row>
    <row r="22" spans="1:7" s="237" customFormat="1" ht="19.149999999999999" customHeight="1">
      <c r="A22" s="1022" t="s">
        <v>291</v>
      </c>
      <c r="B22" s="1023">
        <v>17837.642141100001</v>
      </c>
      <c r="C22" s="1019">
        <v>9948.1919077300008</v>
      </c>
      <c r="D22" s="1019">
        <v>11732.370731929999</v>
      </c>
      <c r="E22" s="1019">
        <v>7211.2335272999999</v>
      </c>
      <c r="F22" s="1019">
        <v>9048.0793953699995</v>
      </c>
      <c r="G22" s="1020" t="s">
        <v>292</v>
      </c>
    </row>
    <row r="23" spans="1:7" s="237" customFormat="1" ht="38.85" customHeight="1">
      <c r="A23" s="1022" t="s">
        <v>901</v>
      </c>
      <c r="B23" s="1023">
        <v>31905.622388709999</v>
      </c>
      <c r="C23" s="1019">
        <v>25044.459098890002</v>
      </c>
      <c r="D23" s="1019">
        <v>32450.565675810001</v>
      </c>
      <c r="E23" s="1019">
        <v>21357.669171779999</v>
      </c>
      <c r="F23" s="1019">
        <v>26541.996127170001</v>
      </c>
      <c r="G23" s="1020" t="s">
        <v>25</v>
      </c>
    </row>
    <row r="24" spans="1:7" s="237" customFormat="1" ht="38.85" customHeight="1">
      <c r="A24" s="1022" t="s">
        <v>55</v>
      </c>
      <c r="B24" s="1023">
        <v>116003.82910485999</v>
      </c>
      <c r="C24" s="1019">
        <v>100024.45766702</v>
      </c>
      <c r="D24" s="1019">
        <v>118745.21907555001</v>
      </c>
      <c r="E24" s="1019">
        <v>73213.628797910002</v>
      </c>
      <c r="F24" s="1019">
        <v>80623.333195529995</v>
      </c>
      <c r="G24" s="1020" t="s">
        <v>440</v>
      </c>
    </row>
    <row r="25" spans="1:7" s="237" customFormat="1" ht="49.15" customHeight="1">
      <c r="A25" s="1022" t="s">
        <v>387</v>
      </c>
      <c r="B25" s="1023">
        <v>20665.991906179999</v>
      </c>
      <c r="C25" s="1019">
        <v>32058.709634070001</v>
      </c>
      <c r="D25" s="1019">
        <v>38798.723877479999</v>
      </c>
      <c r="E25" s="1019">
        <v>28202.41695504</v>
      </c>
      <c r="F25" s="1019">
        <v>23029.450374349999</v>
      </c>
      <c r="G25" s="1020" t="s">
        <v>446</v>
      </c>
    </row>
    <row r="26" spans="1:7" s="237" customFormat="1" ht="38.85" customHeight="1">
      <c r="A26" s="1022" t="s">
        <v>902</v>
      </c>
      <c r="B26" s="1023">
        <v>12418.03207476</v>
      </c>
      <c r="C26" s="1019">
        <v>9004.1981118299991</v>
      </c>
      <c r="D26" s="1019">
        <v>6818.9773322700003</v>
      </c>
      <c r="E26" s="1019">
        <v>4964.1559999999999</v>
      </c>
      <c r="F26" s="1019">
        <v>7378.44006231</v>
      </c>
      <c r="G26" s="1020" t="s">
        <v>336</v>
      </c>
    </row>
    <row r="27" spans="1:7" s="237" customFormat="1" ht="89.1" customHeight="1">
      <c r="A27" s="1022" t="s">
        <v>610</v>
      </c>
      <c r="B27" s="1023">
        <v>16667.599697720001</v>
      </c>
      <c r="C27" s="1019">
        <v>16732.933392139999</v>
      </c>
      <c r="D27" s="1019">
        <v>14391.97363051</v>
      </c>
      <c r="E27" s="1019">
        <v>10815.141933110001</v>
      </c>
      <c r="F27" s="1019">
        <v>12798.11406684</v>
      </c>
      <c r="G27" s="1020" t="s">
        <v>903</v>
      </c>
    </row>
    <row r="28" spans="1:7" s="237" customFormat="1" ht="59.1" customHeight="1">
      <c r="A28" s="1022" t="s">
        <v>904</v>
      </c>
      <c r="B28" s="1023">
        <v>1601.0197549500001</v>
      </c>
      <c r="C28" s="1019">
        <v>1022.17112664</v>
      </c>
      <c r="D28" s="1019">
        <v>1607.4513383200001</v>
      </c>
      <c r="E28" s="1019">
        <v>293.75959395000001</v>
      </c>
      <c r="F28" s="1019">
        <v>3286.3965855000001</v>
      </c>
      <c r="G28" s="1020" t="s">
        <v>905</v>
      </c>
    </row>
    <row r="29" spans="1:7" s="237" customFormat="1" ht="28.7" customHeight="1">
      <c r="A29" s="1022" t="s">
        <v>217</v>
      </c>
      <c r="B29" s="1023">
        <v>41484.380091250001</v>
      </c>
      <c r="C29" s="1019">
        <v>59629.674842990004</v>
      </c>
      <c r="D29" s="1019">
        <v>72269.960821850007</v>
      </c>
      <c r="E29" s="1019">
        <v>43813.223656939997</v>
      </c>
      <c r="F29" s="1019">
        <v>56758.602501909998</v>
      </c>
      <c r="G29" s="1020" t="s">
        <v>906</v>
      </c>
    </row>
    <row r="30" spans="1:7" s="237" customFormat="1" ht="19.149999999999999" customHeight="1">
      <c r="A30" s="1022" t="s">
        <v>543</v>
      </c>
      <c r="B30" s="1023">
        <v>20546.12584669</v>
      </c>
      <c r="C30" s="1019">
        <v>16340.67824135</v>
      </c>
      <c r="D30" s="1019">
        <v>31453.460196880002</v>
      </c>
      <c r="E30" s="1019">
        <v>19377.167088130002</v>
      </c>
      <c r="F30" s="1019">
        <v>20603.389245769999</v>
      </c>
      <c r="G30" s="1020" t="s">
        <v>907</v>
      </c>
    </row>
    <row r="31" spans="1:7" s="237" customFormat="1" ht="28.7" customHeight="1">
      <c r="A31" s="1022" t="s">
        <v>908</v>
      </c>
      <c r="B31" s="1023">
        <v>3763.3883297900002</v>
      </c>
      <c r="C31" s="1019">
        <v>4783.7450163599997</v>
      </c>
      <c r="D31" s="1019">
        <v>4364.2537826099997</v>
      </c>
      <c r="E31" s="1019">
        <v>3358.6619188899999</v>
      </c>
      <c r="F31" s="1019">
        <v>2938.2636263099998</v>
      </c>
      <c r="G31" s="1020" t="s">
        <v>909</v>
      </c>
    </row>
    <row r="32" spans="1:7" s="237" customFormat="1" ht="19.149999999999999" customHeight="1">
      <c r="A32" s="1022" t="s">
        <v>502</v>
      </c>
      <c r="B32" s="1023">
        <v>10931.15558728</v>
      </c>
      <c r="C32" s="1019">
        <v>64436.864083029999</v>
      </c>
      <c r="D32" s="1019">
        <v>1024.320238</v>
      </c>
      <c r="E32" s="1019">
        <v>1024.320238</v>
      </c>
      <c r="F32" s="1019">
        <v>53.973267999999997</v>
      </c>
      <c r="G32" s="1020" t="s">
        <v>910</v>
      </c>
    </row>
    <row r="33" spans="1:7" s="237" customFormat="1" ht="39.4" customHeight="1">
      <c r="A33" s="1012" t="s">
        <v>605</v>
      </c>
      <c r="B33" s="1013">
        <v>2733.76</v>
      </c>
      <c r="C33" s="1013">
        <v>-209.007273</v>
      </c>
      <c r="D33" s="1013">
        <v>3595.6153957500001</v>
      </c>
      <c r="E33" s="1013">
        <v>4662.1966480999999</v>
      </c>
      <c r="F33" s="1013">
        <v>4773.6542090000003</v>
      </c>
      <c r="G33" s="1014" t="s">
        <v>539</v>
      </c>
    </row>
    <row r="34" spans="1:7" s="237" customFormat="1" ht="19.149999999999999" customHeight="1">
      <c r="A34" s="1021" t="s">
        <v>911</v>
      </c>
      <c r="B34" s="1016">
        <v>2816.1120000000001</v>
      </c>
      <c r="C34" s="1016">
        <v>400</v>
      </c>
      <c r="D34" s="1016">
        <v>4305</v>
      </c>
      <c r="E34" s="1016">
        <v>4705</v>
      </c>
      <c r="F34" s="1016">
        <v>5000</v>
      </c>
      <c r="G34" s="1021" t="s">
        <v>912</v>
      </c>
    </row>
    <row r="35" spans="1:7" s="237" customFormat="1" ht="28.7" customHeight="1">
      <c r="A35" s="1021" t="s">
        <v>913</v>
      </c>
      <c r="B35" s="1016">
        <v>82.352000000000004</v>
      </c>
      <c r="C35" s="1016">
        <v>609.00727300000005</v>
      </c>
      <c r="D35" s="1016">
        <v>709.38460425000005</v>
      </c>
      <c r="E35" s="1016">
        <v>42.803351900000003</v>
      </c>
      <c r="F35" s="1016">
        <v>226.34579099999999</v>
      </c>
      <c r="G35" s="1021" t="s">
        <v>914</v>
      </c>
    </row>
    <row r="36" spans="1:7" s="237" customFormat="1" ht="59.65" customHeight="1">
      <c r="A36" s="1012" t="s">
        <v>2083</v>
      </c>
      <c r="B36" s="1013">
        <v>3868.2058459999998</v>
      </c>
      <c r="C36" s="1013">
        <v>417.102464</v>
      </c>
      <c r="D36" s="1013">
        <v>1040.1410000000001</v>
      </c>
      <c r="E36" s="1013">
        <v>312.04230000000001</v>
      </c>
      <c r="F36" s="1013">
        <v>1397.489462</v>
      </c>
      <c r="G36" s="1014" t="s">
        <v>604</v>
      </c>
    </row>
    <row r="37" spans="1:7" s="237" customFormat="1" ht="28.7" customHeight="1">
      <c r="A37" s="1021" t="s">
        <v>917</v>
      </c>
      <c r="B37" s="1016">
        <v>4879.3530000000001</v>
      </c>
      <c r="C37" s="1016">
        <v>462.07299999999998</v>
      </c>
      <c r="D37" s="1016">
        <v>1040.1410000000001</v>
      </c>
      <c r="E37" s="1016">
        <v>312.04230000000001</v>
      </c>
      <c r="F37" s="1016">
        <v>1466.4280000000001</v>
      </c>
      <c r="G37" s="1021" t="s">
        <v>918</v>
      </c>
    </row>
    <row r="38" spans="1:7" s="237" customFormat="1" ht="38.85" customHeight="1">
      <c r="A38" s="1021" t="s">
        <v>915</v>
      </c>
      <c r="B38" s="1016">
        <v>1011.147154</v>
      </c>
      <c r="C38" s="1016">
        <v>44.970536000000003</v>
      </c>
      <c r="D38" s="1016"/>
      <c r="E38" s="1016"/>
      <c r="F38" s="1016">
        <v>68.938537999999994</v>
      </c>
      <c r="G38" s="1021" t="s">
        <v>916</v>
      </c>
    </row>
    <row r="39" spans="1:7" s="237" customFormat="1" ht="39.4" customHeight="1">
      <c r="A39" s="1012" t="s">
        <v>2084</v>
      </c>
      <c r="B39" s="1013">
        <v>-16532.38652199</v>
      </c>
      <c r="C39" s="1013">
        <v>32501.9172248</v>
      </c>
      <c r="D39" s="1013">
        <v>825.89570571000002</v>
      </c>
      <c r="E39" s="1013">
        <v>17552.941496889998</v>
      </c>
      <c r="F39" s="1013">
        <v>28978.494081410001</v>
      </c>
      <c r="G39" s="1014" t="s">
        <v>606</v>
      </c>
    </row>
    <row r="40" spans="1:7" s="237" customFormat="1" ht="2.1" customHeight="1">
      <c r="A40" s="1009"/>
      <c r="B40" s="1009"/>
      <c r="C40" s="1009"/>
      <c r="D40" s="1009"/>
      <c r="E40" s="1009"/>
      <c r="F40" s="1009"/>
      <c r="G40" s="1009"/>
    </row>
    <row r="41" spans="1:7" s="237" customFormat="1" ht="68.849999999999994" customHeight="1">
      <c r="A41" s="1012" t="s">
        <v>2186</v>
      </c>
      <c r="B41" s="1013">
        <v>16532.38652199</v>
      </c>
      <c r="C41" s="1013">
        <v>-32501.9172248</v>
      </c>
      <c r="D41" s="1013">
        <v>825.89570571000002</v>
      </c>
      <c r="E41" s="1013">
        <v>-17552.941496889998</v>
      </c>
      <c r="F41" s="1013">
        <v>-28978.494081410001</v>
      </c>
      <c r="G41" s="1014" t="s">
        <v>2187</v>
      </c>
    </row>
    <row r="42" spans="1:7" s="237" customFormat="1" ht="19.149999999999999" customHeight="1">
      <c r="A42" s="1024" t="s">
        <v>465</v>
      </c>
      <c r="B42" s="1025">
        <v>14734.39</v>
      </c>
      <c r="C42" s="1025">
        <v>-65751.323357600006</v>
      </c>
      <c r="D42" s="1025">
        <v>53721.325531479997</v>
      </c>
      <c r="E42" s="1025">
        <v>-373886.58396268002</v>
      </c>
      <c r="F42" s="1025">
        <v>-28978.494081410001</v>
      </c>
      <c r="G42" s="1026" t="s">
        <v>919</v>
      </c>
    </row>
    <row r="43" spans="1:7" s="237" customFormat="1" ht="19.149999999999999" customHeight="1">
      <c r="A43" s="1017" t="s">
        <v>920</v>
      </c>
      <c r="B43" s="1019">
        <v>34124.180999999997</v>
      </c>
      <c r="C43" s="1019">
        <v>-26231.055417600001</v>
      </c>
      <c r="D43" s="1019">
        <v>76211.622531479996</v>
      </c>
      <c r="E43" s="1019">
        <v>-372022.04696268</v>
      </c>
      <c r="F43" s="1019">
        <v>-27222.90108141</v>
      </c>
      <c r="G43" s="1027" t="s">
        <v>921</v>
      </c>
    </row>
    <row r="44" spans="1:7" s="237" customFormat="1" ht="19.7" customHeight="1">
      <c r="A44" s="1017" t="s">
        <v>922</v>
      </c>
      <c r="B44" s="1019">
        <v>19389.791000000001</v>
      </c>
      <c r="C44" s="1019">
        <v>39520.267939999998</v>
      </c>
      <c r="D44" s="1019">
        <v>22490.296999999999</v>
      </c>
      <c r="E44" s="1019">
        <v>1864.537</v>
      </c>
      <c r="F44" s="1019">
        <v>1755.5930000000001</v>
      </c>
      <c r="G44" s="1020" t="s">
        <v>923</v>
      </c>
    </row>
    <row r="45" spans="1:7" s="237" customFormat="1" ht="19.7" customHeight="1">
      <c r="A45" s="1024" t="s">
        <v>224</v>
      </c>
      <c r="B45" s="1028" t="s">
        <v>489</v>
      </c>
      <c r="C45" s="1028" t="s">
        <v>489</v>
      </c>
      <c r="D45" s="1028" t="s">
        <v>489</v>
      </c>
      <c r="E45" s="1028" t="s">
        <v>489</v>
      </c>
      <c r="F45" s="1028" t="s">
        <v>489</v>
      </c>
      <c r="G45" s="1026" t="s">
        <v>924</v>
      </c>
    </row>
    <row r="46" spans="1:7" s="237" customFormat="1" ht="19.149999999999999" customHeight="1">
      <c r="A46" s="1017" t="s">
        <v>920</v>
      </c>
      <c r="B46" s="1029" t="s">
        <v>489</v>
      </c>
      <c r="C46" s="1029" t="s">
        <v>489</v>
      </c>
      <c r="D46" s="1029" t="s">
        <v>489</v>
      </c>
      <c r="E46" s="1029" t="s">
        <v>489</v>
      </c>
      <c r="F46" s="1029" t="s">
        <v>489</v>
      </c>
      <c r="G46" s="1020" t="s">
        <v>921</v>
      </c>
    </row>
    <row r="47" spans="1:7" s="237" customFormat="1" ht="19.7" customHeight="1">
      <c r="A47" s="1030" t="s">
        <v>922</v>
      </c>
      <c r="B47" s="1031" t="s">
        <v>489</v>
      </c>
      <c r="C47" s="1032" t="s">
        <v>489</v>
      </c>
      <c r="D47" s="1032" t="s">
        <v>489</v>
      </c>
      <c r="E47" s="1032" t="s">
        <v>489</v>
      </c>
      <c r="F47" s="1032" t="s">
        <v>489</v>
      </c>
      <c r="G47" s="1033" t="s">
        <v>923</v>
      </c>
    </row>
    <row r="48" spans="1:7" s="237" customFormat="1" ht="28.7" customHeight="1">
      <c r="A48" s="1009"/>
      <c r="B48" s="1009"/>
      <c r="C48" s="1009"/>
      <c r="D48" s="1009"/>
      <c r="E48" s="1009"/>
      <c r="F48" s="1009"/>
      <c r="G48" s="1009"/>
    </row>
  </sheetData>
  <customSheetViews>
    <customSheetView guid="{CEB12AB2-2B7C-47EA-8993-91B31C172525}" scale="80" showPageBreaks="1" printArea="1" view="pageBreakPreview">
      <selection activeCell="J12" sqref="J12"/>
      <pageMargins left="0.3" right="0.17" top="0.31" bottom="0.22" header="0.3" footer="0.24"/>
      <pageSetup paperSize="9" scale="62" orientation="portrait" r:id="rId1"/>
      <headerFooter alignWithMargins="0"/>
    </customSheetView>
    <customSheetView guid="{69687417-BF2D-41EA-9F0C-3ABCA36AC0DF}" scale="80" showPageBreaks="1" printArea="1" view="pageBreakPreview">
      <selection activeCell="J12" sqref="J12"/>
      <pageMargins left="0.3" right="0.17" top="0.31" bottom="0.22" header="0.3" footer="0.24"/>
      <pageSetup paperSize="9" scale="62"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3" right="0.17" top="0.31" bottom="0.22" header="0.3" footer="0.24"/>
  <pageSetup paperSize="9" scale="62" orientation="portrait" r:id="rId3"/>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28">
    <tabColor rgb="FFFFEEB9"/>
  </sheetPr>
  <dimension ref="A1:G48"/>
  <sheetViews>
    <sheetView zoomScaleNormal="100" zoomScaleSheetLayoutView="85"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2216</v>
      </c>
      <c r="B1" s="1518"/>
      <c r="C1" s="1518"/>
      <c r="D1" s="1518"/>
      <c r="E1" s="1522" t="s">
        <v>2215</v>
      </c>
      <c r="F1" s="1522"/>
      <c r="G1" s="1522"/>
    </row>
    <row r="2" spans="1:7" s="237" customFormat="1" ht="19.149999999999999" customHeight="1">
      <c r="A2" s="1519" t="s">
        <v>936</v>
      </c>
      <c r="B2" s="1519"/>
      <c r="C2" s="1519"/>
      <c r="D2" s="1519"/>
      <c r="E2" s="1523" t="s">
        <v>889</v>
      </c>
      <c r="F2" s="1523"/>
      <c r="G2" s="1523"/>
    </row>
    <row r="3" spans="1:7" s="237" customFormat="1" ht="19.149999999999999" customHeight="1">
      <c r="A3" s="1519" t="s">
        <v>890</v>
      </c>
      <c r="B3" s="1519"/>
      <c r="C3" s="1519"/>
      <c r="D3" s="1519"/>
      <c r="E3" s="1523" t="s">
        <v>1745</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960" t="s">
        <v>1729</v>
      </c>
      <c r="E6" s="960" t="s">
        <v>3421</v>
      </c>
      <c r="F6" s="1549"/>
      <c r="G6" s="1549"/>
    </row>
    <row r="7" spans="1:7" s="237" customFormat="1" ht="20.25" customHeight="1">
      <c r="A7" s="961" t="s">
        <v>507</v>
      </c>
      <c r="B7" s="961" t="s">
        <v>185</v>
      </c>
      <c r="C7" s="961" t="s">
        <v>271</v>
      </c>
      <c r="D7" s="961" t="s">
        <v>459</v>
      </c>
      <c r="E7" s="961" t="s">
        <v>672</v>
      </c>
      <c r="F7" s="961" t="s">
        <v>486</v>
      </c>
      <c r="G7" s="961" t="s">
        <v>673</v>
      </c>
    </row>
    <row r="8" spans="1:7" s="237" customFormat="1" ht="19.149999999999999" customHeight="1">
      <c r="A8" s="962" t="s">
        <v>405</v>
      </c>
      <c r="B8" s="963">
        <v>1000710.33107389</v>
      </c>
      <c r="C8" s="963">
        <v>1399237.89818176</v>
      </c>
      <c r="D8" s="963">
        <v>1637208.5281861899</v>
      </c>
      <c r="E8" s="963">
        <v>1151463.4362578699</v>
      </c>
      <c r="F8" s="963">
        <v>1412168.5183740901</v>
      </c>
      <c r="G8" s="964" t="s">
        <v>406</v>
      </c>
    </row>
    <row r="9" spans="1:7" s="237" customFormat="1" ht="38.85" customHeight="1">
      <c r="A9" s="965" t="s">
        <v>891</v>
      </c>
      <c r="B9" s="966">
        <v>790056.57844397996</v>
      </c>
      <c r="C9" s="966">
        <v>1122101.82589219</v>
      </c>
      <c r="D9" s="966">
        <v>1458171.8008250899</v>
      </c>
      <c r="E9" s="966">
        <v>1049393.8976525799</v>
      </c>
      <c r="F9" s="966">
        <v>1336872.28145925</v>
      </c>
      <c r="G9" s="965" t="s">
        <v>892</v>
      </c>
    </row>
    <row r="10" spans="1:7" s="237" customFormat="1" ht="28.7" customHeight="1">
      <c r="A10" s="967" t="s">
        <v>1153</v>
      </c>
      <c r="B10" s="968">
        <v>272214.23625710001</v>
      </c>
      <c r="C10" s="969">
        <v>441667.45124468999</v>
      </c>
      <c r="D10" s="969">
        <v>480314.07479596999</v>
      </c>
      <c r="E10" s="969">
        <v>316305.62710233999</v>
      </c>
      <c r="F10" s="969">
        <v>454538.84865176998</v>
      </c>
      <c r="G10" s="970" t="s">
        <v>601</v>
      </c>
    </row>
    <row r="11" spans="1:7" s="237" customFormat="1" ht="28.7" customHeight="1">
      <c r="A11" s="967" t="s">
        <v>893</v>
      </c>
      <c r="B11" s="968">
        <v>270017.09375782998</v>
      </c>
      <c r="C11" s="969">
        <v>376430.02895945997</v>
      </c>
      <c r="D11" s="969">
        <v>550653.93643434998</v>
      </c>
      <c r="E11" s="969">
        <v>419834.91203789</v>
      </c>
      <c r="F11" s="969">
        <v>497298.26254832</v>
      </c>
      <c r="G11" s="970" t="s">
        <v>602</v>
      </c>
    </row>
    <row r="12" spans="1:7" s="237" customFormat="1" ht="19.149999999999999" customHeight="1">
      <c r="A12" s="967" t="s">
        <v>894</v>
      </c>
      <c r="B12" s="968">
        <v>168100.99087595</v>
      </c>
      <c r="C12" s="969">
        <v>207296.29935784001</v>
      </c>
      <c r="D12" s="969">
        <v>283392.46240948001</v>
      </c>
      <c r="E12" s="969">
        <v>201746.38365544999</v>
      </c>
      <c r="F12" s="969">
        <v>261721.85737367999</v>
      </c>
      <c r="G12" s="970" t="s">
        <v>571</v>
      </c>
    </row>
    <row r="13" spans="1:7" s="237" customFormat="1" ht="19.149999999999999" customHeight="1">
      <c r="A13" s="967" t="s">
        <v>895</v>
      </c>
      <c r="B13" s="968">
        <v>15196.443136829999</v>
      </c>
      <c r="C13" s="969">
        <v>22972.398872450001</v>
      </c>
      <c r="D13" s="969">
        <v>24182.211471359999</v>
      </c>
      <c r="E13" s="969">
        <v>18732.950487909999</v>
      </c>
      <c r="F13" s="969">
        <v>16694.512254339999</v>
      </c>
      <c r="G13" s="970" t="s">
        <v>560</v>
      </c>
    </row>
    <row r="14" spans="1:7" s="237" customFormat="1" ht="28.7" customHeight="1">
      <c r="A14" s="971" t="s">
        <v>896</v>
      </c>
      <c r="B14" s="966">
        <v>15517.75092271</v>
      </c>
      <c r="C14" s="966">
        <v>16584.991899289998</v>
      </c>
      <c r="D14" s="966">
        <v>28489.613867429998</v>
      </c>
      <c r="E14" s="966">
        <v>18430.45029189</v>
      </c>
      <c r="F14" s="966">
        <v>39260.085377670002</v>
      </c>
      <c r="G14" s="971" t="s">
        <v>11</v>
      </c>
    </row>
    <row r="15" spans="1:7" s="237" customFormat="1" ht="38.85" customHeight="1">
      <c r="A15" s="971" t="s">
        <v>897</v>
      </c>
      <c r="B15" s="966">
        <v>20800.2117072</v>
      </c>
      <c r="C15" s="966">
        <v>36457.864261280003</v>
      </c>
      <c r="D15" s="966">
        <v>24703.233289669999</v>
      </c>
      <c r="E15" s="966">
        <v>22164.674813400001</v>
      </c>
      <c r="F15" s="966">
        <v>7616.9725371699997</v>
      </c>
      <c r="G15" s="971" t="s">
        <v>480</v>
      </c>
    </row>
    <row r="16" spans="1:7" s="237" customFormat="1" ht="28.7" customHeight="1">
      <c r="A16" s="971" t="s">
        <v>360</v>
      </c>
      <c r="B16" s="966">
        <v>174335.79</v>
      </c>
      <c r="C16" s="966">
        <v>224093.21612900001</v>
      </c>
      <c r="D16" s="966">
        <v>125843.880204</v>
      </c>
      <c r="E16" s="966">
        <v>61474.413500000002</v>
      </c>
      <c r="F16" s="966">
        <v>28419.179</v>
      </c>
      <c r="G16" s="971" t="s">
        <v>898</v>
      </c>
    </row>
    <row r="17" spans="1:7" s="237" customFormat="1" ht="19.7" customHeight="1">
      <c r="A17" s="962" t="s">
        <v>106</v>
      </c>
      <c r="B17" s="963">
        <v>938826.67416337004</v>
      </c>
      <c r="C17" s="963">
        <v>1101542.17656192</v>
      </c>
      <c r="D17" s="963">
        <v>1397412.5400158199</v>
      </c>
      <c r="E17" s="963">
        <v>895889.04406733997</v>
      </c>
      <c r="F17" s="963">
        <v>1045047.5427246999</v>
      </c>
      <c r="G17" s="964" t="s">
        <v>467</v>
      </c>
    </row>
    <row r="18" spans="1:7" s="237" customFormat="1" ht="28.7" customHeight="1">
      <c r="A18" s="972" t="s">
        <v>899</v>
      </c>
      <c r="B18" s="973">
        <v>13863.90772985</v>
      </c>
      <c r="C18" s="969">
        <v>13202.90005889</v>
      </c>
      <c r="D18" s="969">
        <v>25740.582038439999</v>
      </c>
      <c r="E18" s="969">
        <v>13550.7360176</v>
      </c>
      <c r="F18" s="969">
        <v>16452.776926660001</v>
      </c>
      <c r="G18" s="970" t="s">
        <v>132</v>
      </c>
    </row>
    <row r="19" spans="1:7" s="237" customFormat="1" ht="19.149999999999999" customHeight="1">
      <c r="A19" s="972" t="s">
        <v>87</v>
      </c>
      <c r="B19" s="973">
        <v>6056.6992857300002</v>
      </c>
      <c r="C19" s="969">
        <v>8598.6901869499998</v>
      </c>
      <c r="D19" s="969">
        <v>17949.299627060002</v>
      </c>
      <c r="E19" s="969">
        <v>6119.7972975900002</v>
      </c>
      <c r="F19" s="969">
        <v>6077.2956195699999</v>
      </c>
      <c r="G19" s="970" t="s">
        <v>41</v>
      </c>
    </row>
    <row r="20" spans="1:7" s="237" customFormat="1" ht="59.1" customHeight="1">
      <c r="A20" s="972" t="s">
        <v>900</v>
      </c>
      <c r="B20" s="973">
        <v>20407.29974798</v>
      </c>
      <c r="C20" s="969">
        <v>34497.080879510002</v>
      </c>
      <c r="D20" s="969">
        <v>39976.391321889998</v>
      </c>
      <c r="E20" s="969">
        <v>24590.201760069998</v>
      </c>
      <c r="F20" s="969">
        <v>30840.83778369</v>
      </c>
      <c r="G20" s="970" t="s">
        <v>270</v>
      </c>
    </row>
    <row r="21" spans="1:7" s="237" customFormat="1" ht="19.149999999999999" customHeight="1">
      <c r="A21" s="972" t="s">
        <v>38</v>
      </c>
      <c r="B21" s="973">
        <v>234721.45132038</v>
      </c>
      <c r="C21" s="969">
        <v>326437.78577322001</v>
      </c>
      <c r="D21" s="969">
        <v>420141.00506446999</v>
      </c>
      <c r="E21" s="969">
        <v>277466.24797306</v>
      </c>
      <c r="F21" s="969">
        <v>291794.14438542002</v>
      </c>
      <c r="G21" s="970" t="s">
        <v>39</v>
      </c>
    </row>
    <row r="22" spans="1:7" s="237" customFormat="1" ht="19.149999999999999" customHeight="1">
      <c r="A22" s="972" t="s">
        <v>291</v>
      </c>
      <c r="B22" s="973">
        <v>60143.362246600002</v>
      </c>
      <c r="C22" s="969">
        <v>37978.099827470003</v>
      </c>
      <c r="D22" s="969">
        <v>32620.660509519999</v>
      </c>
      <c r="E22" s="969">
        <v>14234.595415080001</v>
      </c>
      <c r="F22" s="969">
        <v>22107.320107110001</v>
      </c>
      <c r="G22" s="970" t="s">
        <v>292</v>
      </c>
    </row>
    <row r="23" spans="1:7" s="237" customFormat="1" ht="38.85" customHeight="1">
      <c r="A23" s="972" t="s">
        <v>901</v>
      </c>
      <c r="B23" s="973">
        <v>34321.205540399998</v>
      </c>
      <c r="C23" s="969">
        <v>44469.008654099998</v>
      </c>
      <c r="D23" s="969">
        <v>57549.688701480001</v>
      </c>
      <c r="E23" s="969">
        <v>36811.278118360002</v>
      </c>
      <c r="F23" s="969">
        <v>40861.984180899999</v>
      </c>
      <c r="G23" s="970" t="s">
        <v>25</v>
      </c>
    </row>
    <row r="24" spans="1:7" s="237" customFormat="1" ht="38.85" customHeight="1">
      <c r="A24" s="972" t="s">
        <v>55</v>
      </c>
      <c r="B24" s="973">
        <v>139290.41935826</v>
      </c>
      <c r="C24" s="969">
        <v>141590.51192064999</v>
      </c>
      <c r="D24" s="969">
        <v>251913.90130324999</v>
      </c>
      <c r="E24" s="969">
        <v>118912.19952633001</v>
      </c>
      <c r="F24" s="969">
        <v>156483.2559124</v>
      </c>
      <c r="G24" s="970" t="s">
        <v>440</v>
      </c>
    </row>
    <row r="25" spans="1:7" s="237" customFormat="1" ht="49.15" customHeight="1">
      <c r="A25" s="972" t="s">
        <v>387</v>
      </c>
      <c r="B25" s="973">
        <v>35058.993732540002</v>
      </c>
      <c r="C25" s="969">
        <v>52181.823630960003</v>
      </c>
      <c r="D25" s="969">
        <v>66217.350690260006</v>
      </c>
      <c r="E25" s="969">
        <v>40576.274281149999</v>
      </c>
      <c r="F25" s="969">
        <v>49014.342915419998</v>
      </c>
      <c r="G25" s="970" t="s">
        <v>446</v>
      </c>
    </row>
    <row r="26" spans="1:7" s="237" customFormat="1" ht="38.85" customHeight="1">
      <c r="A26" s="972" t="s">
        <v>902</v>
      </c>
      <c r="B26" s="973">
        <v>19541.68419195</v>
      </c>
      <c r="C26" s="969">
        <v>20182.711580480001</v>
      </c>
      <c r="D26" s="969">
        <v>16643.112773410001</v>
      </c>
      <c r="E26" s="969">
        <v>11726.74199972</v>
      </c>
      <c r="F26" s="969">
        <v>11837.55499914</v>
      </c>
      <c r="G26" s="970" t="s">
        <v>336</v>
      </c>
    </row>
    <row r="27" spans="1:7" s="237" customFormat="1" ht="89.1" customHeight="1">
      <c r="A27" s="972" t="s">
        <v>610</v>
      </c>
      <c r="B27" s="973">
        <v>10469.079950900001</v>
      </c>
      <c r="C27" s="969">
        <v>13457.335990109999</v>
      </c>
      <c r="D27" s="969">
        <v>12475.72865562</v>
      </c>
      <c r="E27" s="969">
        <v>7490.8698934800004</v>
      </c>
      <c r="F27" s="969">
        <v>6959.14243093</v>
      </c>
      <c r="G27" s="970" t="s">
        <v>903</v>
      </c>
    </row>
    <row r="28" spans="1:7" s="237" customFormat="1" ht="59.1" customHeight="1">
      <c r="A28" s="972" t="s">
        <v>904</v>
      </c>
      <c r="B28" s="973">
        <v>5712.0234652600002</v>
      </c>
      <c r="C28" s="969">
        <v>19958.105575850001</v>
      </c>
      <c r="D28" s="969">
        <v>20007.61110301</v>
      </c>
      <c r="E28" s="969">
        <v>12772.471902380001</v>
      </c>
      <c r="F28" s="969">
        <v>5322.6569090100002</v>
      </c>
      <c r="G28" s="970" t="s">
        <v>905</v>
      </c>
    </row>
    <row r="29" spans="1:7" s="237" customFormat="1" ht="28.7" customHeight="1">
      <c r="A29" s="972" t="s">
        <v>217</v>
      </c>
      <c r="B29" s="973">
        <v>96296.678443109995</v>
      </c>
      <c r="C29" s="969">
        <v>97678.802150219999</v>
      </c>
      <c r="D29" s="969">
        <v>181285.09152983001</v>
      </c>
      <c r="E29" s="969">
        <v>109610.84356568</v>
      </c>
      <c r="F29" s="969">
        <v>144835.35026805001</v>
      </c>
      <c r="G29" s="970" t="s">
        <v>906</v>
      </c>
    </row>
    <row r="30" spans="1:7" s="237" customFormat="1" ht="19.149999999999999" customHeight="1">
      <c r="A30" s="972" t="s">
        <v>543</v>
      </c>
      <c r="B30" s="973">
        <v>44397.93882566</v>
      </c>
      <c r="C30" s="969">
        <v>43692.448278670003</v>
      </c>
      <c r="D30" s="969">
        <v>34125.144683929997</v>
      </c>
      <c r="E30" s="969">
        <v>24023.476952469999</v>
      </c>
      <c r="F30" s="969">
        <v>32151.358993189999</v>
      </c>
      <c r="G30" s="970" t="s">
        <v>907</v>
      </c>
    </row>
    <row r="31" spans="1:7" s="237" customFormat="1" ht="28.7" customHeight="1">
      <c r="A31" s="972" t="s">
        <v>908</v>
      </c>
      <c r="B31" s="973">
        <v>7346.0172567600002</v>
      </c>
      <c r="C31" s="969">
        <v>7963.9784386900001</v>
      </c>
      <c r="D31" s="969">
        <v>5219.8255611100003</v>
      </c>
      <c r="E31" s="969">
        <v>1930.5281118299999</v>
      </c>
      <c r="F31" s="969">
        <v>1999.7613871200001</v>
      </c>
      <c r="G31" s="970" t="s">
        <v>909</v>
      </c>
    </row>
    <row r="32" spans="1:7" s="237" customFormat="1" ht="19.149999999999999" customHeight="1">
      <c r="A32" s="972" t="s">
        <v>502</v>
      </c>
      <c r="B32" s="973">
        <v>211199.91306799001</v>
      </c>
      <c r="C32" s="969">
        <v>239652.89361614999</v>
      </c>
      <c r="D32" s="969">
        <v>215547.14645254001</v>
      </c>
      <c r="E32" s="969">
        <v>196072.78125254001</v>
      </c>
      <c r="F32" s="969">
        <v>228309.75990609001</v>
      </c>
      <c r="G32" s="970" t="s">
        <v>910</v>
      </c>
    </row>
    <row r="33" spans="1:7" s="237" customFormat="1" ht="39.4" customHeight="1">
      <c r="A33" s="962" t="s">
        <v>605</v>
      </c>
      <c r="B33" s="963">
        <v>20533.751696079999</v>
      </c>
      <c r="C33" s="963">
        <v>23086.27791302</v>
      </c>
      <c r="D33" s="963">
        <v>19181.666794770001</v>
      </c>
      <c r="E33" s="963">
        <v>20817.916874279999</v>
      </c>
      <c r="F33" s="963">
        <v>17159.408157409998</v>
      </c>
      <c r="G33" s="964" t="s">
        <v>539</v>
      </c>
    </row>
    <row r="34" spans="1:7" s="237" customFormat="1" ht="19.149999999999999" customHeight="1">
      <c r="A34" s="971" t="s">
        <v>911</v>
      </c>
      <c r="B34" s="966">
        <v>21855.335999999999</v>
      </c>
      <c r="C34" s="966">
        <v>25087.135999999999</v>
      </c>
      <c r="D34" s="966">
        <v>22049.904999999999</v>
      </c>
      <c r="E34" s="966">
        <v>21335</v>
      </c>
      <c r="F34" s="966">
        <v>28000</v>
      </c>
      <c r="G34" s="971" t="s">
        <v>912</v>
      </c>
    </row>
    <row r="35" spans="1:7" s="237" customFormat="1" ht="28.7" customHeight="1">
      <c r="A35" s="971" t="s">
        <v>913</v>
      </c>
      <c r="B35" s="966">
        <v>1321.5843039199999</v>
      </c>
      <c r="C35" s="966">
        <v>2000.8580869800001</v>
      </c>
      <c r="D35" s="966">
        <v>2868.2382052299999</v>
      </c>
      <c r="E35" s="966">
        <v>517.08312572</v>
      </c>
      <c r="F35" s="966">
        <v>10840.59184259</v>
      </c>
      <c r="G35" s="971" t="s">
        <v>914</v>
      </c>
    </row>
    <row r="36" spans="1:7" s="237" customFormat="1" ht="59.65" customHeight="1">
      <c r="A36" s="962" t="s">
        <v>2083</v>
      </c>
      <c r="B36" s="963">
        <v>21577.354825930001</v>
      </c>
      <c r="C36" s="963">
        <v>115399.06247556</v>
      </c>
      <c r="D36" s="963">
        <v>69806.550338810004</v>
      </c>
      <c r="E36" s="963">
        <v>47739.545520510001</v>
      </c>
      <c r="F36" s="963">
        <v>10978.63512255</v>
      </c>
      <c r="G36" s="964" t="s">
        <v>604</v>
      </c>
    </row>
    <row r="37" spans="1:7" s="237" customFormat="1" ht="28.7" customHeight="1">
      <c r="A37" s="971" t="s">
        <v>917</v>
      </c>
      <c r="B37" s="966">
        <v>21925.224999999999</v>
      </c>
      <c r="C37" s="966">
        <v>115832.27910932001</v>
      </c>
      <c r="D37" s="966">
        <v>70361.895391359998</v>
      </c>
      <c r="E37" s="966">
        <v>48158.271062569998</v>
      </c>
      <c r="F37" s="966">
        <v>11466.74695067</v>
      </c>
      <c r="G37" s="971" t="s">
        <v>918</v>
      </c>
    </row>
    <row r="38" spans="1:7" s="237" customFormat="1" ht="38.85" customHeight="1">
      <c r="A38" s="971" t="s">
        <v>915</v>
      </c>
      <c r="B38" s="966">
        <v>347.87017407000002</v>
      </c>
      <c r="C38" s="966">
        <v>433.21663375999998</v>
      </c>
      <c r="D38" s="966">
        <v>555.34505254999999</v>
      </c>
      <c r="E38" s="966">
        <v>418.72554206000001</v>
      </c>
      <c r="F38" s="966">
        <v>488.11182811999998</v>
      </c>
      <c r="G38" s="971" t="s">
        <v>916</v>
      </c>
    </row>
    <row r="39" spans="1:7" s="237" customFormat="1" ht="39.4" customHeight="1">
      <c r="A39" s="962" t="s">
        <v>2084</v>
      </c>
      <c r="B39" s="963">
        <v>19772.550388510001</v>
      </c>
      <c r="C39" s="963">
        <v>159210.38123125999</v>
      </c>
      <c r="D39" s="963">
        <v>150807.77103679001</v>
      </c>
      <c r="E39" s="963">
        <v>187016.92979574</v>
      </c>
      <c r="F39" s="963">
        <v>338982.93236943003</v>
      </c>
      <c r="G39" s="964" t="s">
        <v>606</v>
      </c>
    </row>
    <row r="40" spans="1:7" s="237" customFormat="1" ht="2.1" customHeight="1">
      <c r="A40" s="959"/>
      <c r="B40" s="959"/>
      <c r="C40" s="959"/>
      <c r="D40" s="959"/>
      <c r="E40" s="959"/>
      <c r="F40" s="959"/>
      <c r="G40" s="959"/>
    </row>
    <row r="41" spans="1:7" s="237" customFormat="1" ht="68.849999999999994" customHeight="1">
      <c r="A41" s="962" t="s">
        <v>2186</v>
      </c>
      <c r="B41" s="963">
        <v>-19772.550388510001</v>
      </c>
      <c r="C41" s="963">
        <v>-159210.38123125999</v>
      </c>
      <c r="D41" s="963">
        <v>150807.77103679001</v>
      </c>
      <c r="E41" s="963">
        <v>-187016.92979574</v>
      </c>
      <c r="F41" s="963">
        <v>-338982.93236943003</v>
      </c>
      <c r="G41" s="964" t="s">
        <v>2187</v>
      </c>
    </row>
    <row r="42" spans="1:7" s="237" customFormat="1" ht="19.149999999999999" customHeight="1">
      <c r="A42" s="974" t="s">
        <v>465</v>
      </c>
      <c r="B42" s="975">
        <v>-17376.435137500001</v>
      </c>
      <c r="C42" s="975">
        <v>-1397952.0358519501</v>
      </c>
      <c r="D42" s="975">
        <v>-1865962.1260152501</v>
      </c>
      <c r="E42" s="975">
        <v>-2321692.2395488801</v>
      </c>
      <c r="F42" s="975">
        <v>-338982.93236943003</v>
      </c>
      <c r="G42" s="976" t="s">
        <v>919</v>
      </c>
    </row>
    <row r="43" spans="1:7" s="237" customFormat="1" ht="19.149999999999999" customHeight="1">
      <c r="A43" s="967" t="s">
        <v>920</v>
      </c>
      <c r="B43" s="969">
        <v>40727.137000000002</v>
      </c>
      <c r="C43" s="969">
        <v>-1343354.53231348</v>
      </c>
      <c r="D43" s="969">
        <v>-1864265.01615832</v>
      </c>
      <c r="E43" s="969">
        <v>-2321674.2395488801</v>
      </c>
      <c r="F43" s="969">
        <v>-324575.38879543002</v>
      </c>
      <c r="G43" s="977" t="s">
        <v>921</v>
      </c>
    </row>
    <row r="44" spans="1:7" s="237" customFormat="1" ht="19.7" customHeight="1">
      <c r="A44" s="967" t="s">
        <v>922</v>
      </c>
      <c r="B44" s="969">
        <v>58103.572137499999</v>
      </c>
      <c r="C44" s="969">
        <v>54597.503538470002</v>
      </c>
      <c r="D44" s="969">
        <v>1697.10985693</v>
      </c>
      <c r="E44" s="969">
        <v>18</v>
      </c>
      <c r="F44" s="969">
        <v>14407.543573999999</v>
      </c>
      <c r="G44" s="970" t="s">
        <v>923</v>
      </c>
    </row>
    <row r="45" spans="1:7" s="237" customFormat="1" ht="19.7" customHeight="1">
      <c r="A45" s="974" t="s">
        <v>224</v>
      </c>
      <c r="B45" s="978" t="s">
        <v>489</v>
      </c>
      <c r="C45" s="978" t="s">
        <v>489</v>
      </c>
      <c r="D45" s="978" t="s">
        <v>489</v>
      </c>
      <c r="E45" s="978" t="s">
        <v>489</v>
      </c>
      <c r="F45" s="978" t="s">
        <v>489</v>
      </c>
      <c r="G45" s="976" t="s">
        <v>924</v>
      </c>
    </row>
    <row r="46" spans="1:7" s="237" customFormat="1" ht="19.149999999999999" customHeight="1">
      <c r="A46" s="967" t="s">
        <v>920</v>
      </c>
      <c r="B46" s="979" t="s">
        <v>489</v>
      </c>
      <c r="C46" s="979" t="s">
        <v>489</v>
      </c>
      <c r="D46" s="979" t="s">
        <v>489</v>
      </c>
      <c r="E46" s="979" t="s">
        <v>489</v>
      </c>
      <c r="F46" s="979" t="s">
        <v>489</v>
      </c>
      <c r="G46" s="970" t="s">
        <v>921</v>
      </c>
    </row>
    <row r="47" spans="1:7" s="237" customFormat="1" ht="19.7" customHeight="1">
      <c r="A47" s="980" t="s">
        <v>922</v>
      </c>
      <c r="B47" s="981" t="s">
        <v>489</v>
      </c>
      <c r="C47" s="982" t="s">
        <v>489</v>
      </c>
      <c r="D47" s="982" t="s">
        <v>489</v>
      </c>
      <c r="E47" s="982" t="s">
        <v>489</v>
      </c>
      <c r="F47" s="982" t="s">
        <v>489</v>
      </c>
      <c r="G47" s="983" t="s">
        <v>923</v>
      </c>
    </row>
    <row r="48" spans="1:7" s="237" customFormat="1" ht="28.7" customHeight="1">
      <c r="A48" s="959"/>
      <c r="B48" s="959"/>
      <c r="C48" s="959"/>
      <c r="D48" s="959"/>
      <c r="E48" s="959"/>
      <c r="F48" s="959"/>
      <c r="G48" s="959"/>
    </row>
  </sheetData>
  <customSheetViews>
    <customSheetView guid="{CEB12AB2-2B7C-47EA-8993-91B31C172525}"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1"/>
      <headerFooter alignWithMargins="0"/>
    </customSheetView>
    <customSheetView guid="{69687417-BF2D-41EA-9F0C-3ABCA36AC0DF}" scale="85" showPageBreaks="1" printArea="1" view="pageBreakPreview">
      <selection activeCell="P16" sqref="P16"/>
      <pageMargins left="0.23622047244094491" right="0.15748031496062992" top="0.39370078740157483" bottom="0.15748031496062992" header="0.43307086614173229" footer="0.23622047244094491"/>
      <pageSetup paperSize="9" scale="77" orientation="portrait" r:id="rId2"/>
      <headerFooter alignWithMargins="0"/>
    </customSheetView>
  </customSheetViews>
  <mergeCells count="14">
    <mergeCell ref="A1:D1"/>
    <mergeCell ref="A2:D2"/>
    <mergeCell ref="A3:D3"/>
    <mergeCell ref="E1:G1"/>
    <mergeCell ref="E2:G2"/>
    <mergeCell ref="E3:G3"/>
    <mergeCell ref="A4:D4"/>
    <mergeCell ref="A5:A6"/>
    <mergeCell ref="B5:B6"/>
    <mergeCell ref="C5:C6"/>
    <mergeCell ref="D5:E5"/>
    <mergeCell ref="E4:G4"/>
    <mergeCell ref="F5:F6"/>
    <mergeCell ref="G5:G6"/>
  </mergeCells>
  <phoneticPr fontId="26" type="noConversion"/>
  <pageMargins left="0.23622047244094491" right="0.15748031496062992" top="0.39370078740157483" bottom="0.15748031496062992" header="0.43307086614173229" footer="0.23622047244094491"/>
  <pageSetup paperSize="9" scale="77"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EEB9"/>
  </sheetPr>
  <dimension ref="A1:H51"/>
  <sheetViews>
    <sheetView zoomScaleNormal="100" zoomScaleSheetLayoutView="85" workbookViewId="0">
      <pane xSplit="1" ySplit="7" topLeftCell="B32" activePane="bottomRight" state="frozen"/>
      <selection pane="topRight" activeCell="B1" sqref="B1"/>
      <selection pane="bottomLeft" activeCell="A8" sqref="A8"/>
      <selection pane="bottomRight" sqref="A1:H51"/>
    </sheetView>
  </sheetViews>
  <sheetFormatPr defaultRowHeight="12.75"/>
  <cols>
    <col min="1" max="1" width="34.28515625" style="305" customWidth="1"/>
    <col min="2" max="2" width="16.5703125" style="305" customWidth="1"/>
    <col min="3" max="3" width="16.7109375" style="305" customWidth="1"/>
    <col min="4" max="4" width="10.85546875" style="305" customWidth="1"/>
    <col min="5" max="5" width="14.42578125" style="305" customWidth="1"/>
    <col min="6" max="6" width="15.42578125" style="305" customWidth="1"/>
    <col min="7" max="7" width="34.42578125" style="305" customWidth="1"/>
    <col min="8" max="8" width="4.85546875" style="305" customWidth="1"/>
    <col min="9" max="9" width="4.7109375" style="305" customWidth="1"/>
    <col min="10" max="16384" width="9.140625" style="305"/>
  </cols>
  <sheetData>
    <row r="1" spans="1:7" s="237" customFormat="1" ht="19.149999999999999" customHeight="1">
      <c r="A1" s="1518" t="s">
        <v>1966</v>
      </c>
      <c r="B1" s="1518"/>
      <c r="C1" s="1518"/>
      <c r="D1" s="1518"/>
      <c r="E1" s="1522" t="s">
        <v>111</v>
      </c>
      <c r="F1" s="1522"/>
      <c r="G1" s="1522"/>
    </row>
    <row r="2" spans="1:7" s="237" customFormat="1" ht="19.149999999999999" customHeight="1">
      <c r="A2" s="1519" t="s">
        <v>112</v>
      </c>
      <c r="B2" s="1519"/>
      <c r="C2" s="1519"/>
      <c r="D2" s="1519"/>
      <c r="E2" s="1523" t="s">
        <v>398</v>
      </c>
      <c r="F2" s="1523"/>
      <c r="G2" s="1523"/>
    </row>
    <row r="3" spans="1:7" s="237" customFormat="1" ht="1.1499999999999999" customHeight="1">
      <c r="A3" s="1517" t="s">
        <v>124</v>
      </c>
      <c r="B3" s="1517"/>
      <c r="C3" s="1517"/>
      <c r="D3" s="1517"/>
      <c r="E3" s="1524" t="s">
        <v>513</v>
      </c>
      <c r="F3" s="1524"/>
      <c r="G3" s="1524"/>
    </row>
    <row r="4" spans="1:7" s="237" customFormat="1" ht="20.25" customHeight="1">
      <c r="A4" s="1517"/>
      <c r="B4" s="1517"/>
      <c r="C4" s="1517"/>
      <c r="D4" s="1517"/>
      <c r="E4" s="1524"/>
      <c r="F4" s="1524"/>
      <c r="G4" s="1524"/>
    </row>
    <row r="5" spans="1:7" s="237" customFormat="1" ht="21.4" customHeight="1">
      <c r="A5" s="1514" t="s">
        <v>382</v>
      </c>
      <c r="B5" s="1521" t="s">
        <v>2968</v>
      </c>
      <c r="C5" s="1521" t="s">
        <v>2185</v>
      </c>
      <c r="D5" s="1514" t="s">
        <v>2969</v>
      </c>
      <c r="E5" s="1514"/>
      <c r="F5" s="1521" t="s">
        <v>3420</v>
      </c>
      <c r="G5" s="1525" t="s">
        <v>37</v>
      </c>
    </row>
    <row r="6" spans="1:7" s="237" customFormat="1" ht="103.5" customHeight="1">
      <c r="A6" s="1514"/>
      <c r="B6" s="1521"/>
      <c r="C6" s="1521"/>
      <c r="D6" s="716" t="s">
        <v>1729</v>
      </c>
      <c r="E6" s="717" t="s">
        <v>3421</v>
      </c>
      <c r="F6" s="1521"/>
      <c r="G6" s="1525"/>
    </row>
    <row r="7" spans="1:7" s="237" customFormat="1" ht="20.25" customHeight="1">
      <c r="A7" s="715" t="s">
        <v>507</v>
      </c>
      <c r="B7" s="715" t="s">
        <v>185</v>
      </c>
      <c r="C7" s="715" t="s">
        <v>271</v>
      </c>
      <c r="D7" s="715" t="s">
        <v>459</v>
      </c>
      <c r="E7" s="718" t="s">
        <v>672</v>
      </c>
      <c r="F7" s="715" t="s">
        <v>486</v>
      </c>
      <c r="G7" s="715" t="s">
        <v>673</v>
      </c>
    </row>
    <row r="8" spans="1:7" s="237" customFormat="1" ht="21.4" customHeight="1">
      <c r="A8" s="719" t="s">
        <v>405</v>
      </c>
      <c r="B8" s="720">
        <v>15847431.1455484</v>
      </c>
      <c r="C8" s="720">
        <v>20248100.503050201</v>
      </c>
      <c r="D8" s="720">
        <v>24917246.139965001</v>
      </c>
      <c r="E8" s="721">
        <v>17123899.290394701</v>
      </c>
      <c r="F8" s="720">
        <v>18986343.215934802</v>
      </c>
      <c r="G8" s="722" t="s">
        <v>406</v>
      </c>
    </row>
    <row r="9" spans="1:7" s="237" customFormat="1" ht="34.700000000000003" customHeight="1">
      <c r="A9" s="723" t="s">
        <v>891</v>
      </c>
      <c r="B9" s="724">
        <v>10724319.418932199</v>
      </c>
      <c r="C9" s="724">
        <v>14843310.9990701</v>
      </c>
      <c r="D9" s="725">
        <v>18912204.474888701</v>
      </c>
      <c r="E9" s="726">
        <v>13318798.5250012</v>
      </c>
      <c r="F9" s="724">
        <v>13594444.9488966</v>
      </c>
      <c r="G9" s="727" t="s">
        <v>892</v>
      </c>
    </row>
    <row r="10" spans="1:7" s="237" customFormat="1" ht="21.4" customHeight="1">
      <c r="A10" s="728" t="s">
        <v>1153</v>
      </c>
      <c r="B10" s="729">
        <v>2828100.10336807</v>
      </c>
      <c r="C10" s="729">
        <v>3962495.82958066</v>
      </c>
      <c r="D10" s="729">
        <v>5045696.0858471999</v>
      </c>
      <c r="E10" s="730">
        <v>3221821.09777347</v>
      </c>
      <c r="F10" s="729">
        <v>3330323.38179693</v>
      </c>
      <c r="G10" s="731" t="s">
        <v>601</v>
      </c>
    </row>
    <row r="11" spans="1:7" s="237" customFormat="1" ht="21.4" customHeight="1">
      <c r="A11" s="728" t="s">
        <v>893</v>
      </c>
      <c r="B11" s="729">
        <v>1134135.6050380699</v>
      </c>
      <c r="C11" s="729">
        <v>1499712.4170224799</v>
      </c>
      <c r="D11" s="729">
        <v>1992384.8532992799</v>
      </c>
      <c r="E11" s="730">
        <v>1495599.52055911</v>
      </c>
      <c r="F11" s="729">
        <v>1844853.5090829199</v>
      </c>
      <c r="G11" s="731" t="s">
        <v>602</v>
      </c>
    </row>
    <row r="12" spans="1:7" s="237" customFormat="1" ht="21.4" customHeight="1">
      <c r="A12" s="728" t="s">
        <v>894</v>
      </c>
      <c r="B12" s="729">
        <v>841278.82012339996</v>
      </c>
      <c r="C12" s="729">
        <v>1035129.00732586</v>
      </c>
      <c r="D12" s="729">
        <v>1321272.7693586899</v>
      </c>
      <c r="E12" s="730">
        <v>969986.39564102003</v>
      </c>
      <c r="F12" s="729">
        <v>1179896.96049441</v>
      </c>
      <c r="G12" s="731" t="s">
        <v>571</v>
      </c>
    </row>
    <row r="13" spans="1:7" s="237" customFormat="1" ht="21.4" customHeight="1">
      <c r="A13" s="728" t="s">
        <v>1154</v>
      </c>
      <c r="B13" s="729">
        <v>2807690.8040763498</v>
      </c>
      <c r="C13" s="729">
        <v>4226358.8257288998</v>
      </c>
      <c r="D13" s="729">
        <v>5674110.63979825</v>
      </c>
      <c r="E13" s="730">
        <v>4105366.3485660399</v>
      </c>
      <c r="F13" s="729">
        <v>3586271.6352456901</v>
      </c>
      <c r="G13" s="731" t="s">
        <v>572</v>
      </c>
    </row>
    <row r="14" spans="1:7" s="237" customFormat="1" ht="21.4" customHeight="1">
      <c r="A14" s="728" t="s">
        <v>895</v>
      </c>
      <c r="B14" s="729">
        <v>468482.87196573999</v>
      </c>
      <c r="C14" s="729">
        <v>757266.86720801995</v>
      </c>
      <c r="D14" s="729">
        <v>840215.69540223002</v>
      </c>
      <c r="E14" s="730">
        <v>621243.59796518995</v>
      </c>
      <c r="F14" s="729">
        <v>611922.52734649996</v>
      </c>
      <c r="G14" s="731" t="s">
        <v>560</v>
      </c>
    </row>
    <row r="15" spans="1:7" s="237" customFormat="1" ht="22.35" customHeight="1">
      <c r="A15" s="732" t="s">
        <v>896</v>
      </c>
      <c r="B15" s="724">
        <v>414430.96803793003</v>
      </c>
      <c r="C15" s="724">
        <v>584848.00571191998</v>
      </c>
      <c r="D15" s="725">
        <v>1822932.93093655</v>
      </c>
      <c r="E15" s="726">
        <v>376955.54014453001</v>
      </c>
      <c r="F15" s="724">
        <v>1233310.17185239</v>
      </c>
      <c r="G15" s="733" t="s">
        <v>11</v>
      </c>
    </row>
    <row r="16" spans="1:7" s="237" customFormat="1" ht="34.700000000000003" customHeight="1">
      <c r="A16" s="732" t="s">
        <v>897</v>
      </c>
      <c r="B16" s="724">
        <v>208727.59657828</v>
      </c>
      <c r="C16" s="724">
        <v>239941.49826821001</v>
      </c>
      <c r="D16" s="725">
        <v>182108.73413972999</v>
      </c>
      <c r="E16" s="726">
        <v>110725.22524896001</v>
      </c>
      <c r="F16" s="724">
        <v>139588.09518579999</v>
      </c>
      <c r="G16" s="733" t="s">
        <v>480</v>
      </c>
    </row>
    <row r="17" spans="1:7" s="237" customFormat="1" ht="22.35" customHeight="1">
      <c r="A17" s="732" t="s">
        <v>360</v>
      </c>
      <c r="B17" s="724">
        <v>4499953.1619999995</v>
      </c>
      <c r="C17" s="724">
        <v>4580000</v>
      </c>
      <c r="D17" s="725">
        <v>4000000</v>
      </c>
      <c r="E17" s="726">
        <v>3317420</v>
      </c>
      <c r="F17" s="724">
        <v>4019000</v>
      </c>
      <c r="G17" s="733" t="s">
        <v>898</v>
      </c>
    </row>
    <row r="18" spans="1:7" s="237" customFormat="1" ht="21.95" customHeight="1">
      <c r="A18" s="719" t="s">
        <v>106</v>
      </c>
      <c r="B18" s="720">
        <v>17951888.415975399</v>
      </c>
      <c r="C18" s="720">
        <v>21532543.314361501</v>
      </c>
      <c r="D18" s="720">
        <v>26760000.294975899</v>
      </c>
      <c r="E18" s="721">
        <v>18441177.091613799</v>
      </c>
      <c r="F18" s="720">
        <v>20731911.0596416</v>
      </c>
      <c r="G18" s="722" t="s">
        <v>467</v>
      </c>
    </row>
    <row r="19" spans="1:7" s="237" customFormat="1" ht="34.700000000000003" customHeight="1">
      <c r="A19" s="734" t="s">
        <v>899</v>
      </c>
      <c r="B19" s="729">
        <v>856389.13757871999</v>
      </c>
      <c r="C19" s="729">
        <v>1211805.6529756</v>
      </c>
      <c r="D19" s="729">
        <v>1489124.1291602601</v>
      </c>
      <c r="E19" s="730">
        <v>992193.20501199004</v>
      </c>
      <c r="F19" s="729">
        <v>1187218.7829350401</v>
      </c>
      <c r="G19" s="731" t="s">
        <v>132</v>
      </c>
    </row>
    <row r="20" spans="1:7" s="237" customFormat="1" ht="21.4" customHeight="1">
      <c r="A20" s="734" t="s">
        <v>87</v>
      </c>
      <c r="B20" s="729">
        <v>744707.25207598996</v>
      </c>
      <c r="C20" s="729">
        <v>1112807.1085043501</v>
      </c>
      <c r="D20" s="729">
        <v>1169572.16153187</v>
      </c>
      <c r="E20" s="730">
        <v>784379.75598527002</v>
      </c>
      <c r="F20" s="729">
        <v>801809.15162260004</v>
      </c>
      <c r="G20" s="731" t="s">
        <v>41</v>
      </c>
    </row>
    <row r="21" spans="1:7" s="237" customFormat="1" ht="58.15" customHeight="1">
      <c r="A21" s="734" t="s">
        <v>900</v>
      </c>
      <c r="B21" s="729">
        <v>1011390.99779251</v>
      </c>
      <c r="C21" s="729">
        <v>1327771.1065046401</v>
      </c>
      <c r="D21" s="729">
        <v>1611950.54594266</v>
      </c>
      <c r="E21" s="730">
        <v>992907.43396313</v>
      </c>
      <c r="F21" s="729">
        <v>1071277.38923829</v>
      </c>
      <c r="G21" s="731" t="s">
        <v>270</v>
      </c>
    </row>
    <row r="22" spans="1:7" s="237" customFormat="1" ht="21.4" customHeight="1">
      <c r="A22" s="734" t="s">
        <v>38</v>
      </c>
      <c r="B22" s="729">
        <v>3681859.7330483599</v>
      </c>
      <c r="C22" s="729">
        <v>4523124.9323393498</v>
      </c>
      <c r="D22" s="729">
        <v>5807649.5126142902</v>
      </c>
      <c r="E22" s="730">
        <v>3939387.10070587</v>
      </c>
      <c r="F22" s="729">
        <v>4510595.29276253</v>
      </c>
      <c r="G22" s="731" t="s">
        <v>39</v>
      </c>
    </row>
    <row r="23" spans="1:7" s="237" customFormat="1" ht="21.4" customHeight="1">
      <c r="A23" s="734" t="s">
        <v>291</v>
      </c>
      <c r="B23" s="729">
        <v>2259347.4007756002</v>
      </c>
      <c r="C23" s="729">
        <v>2111812.33107907</v>
      </c>
      <c r="D23" s="729">
        <v>2503067.5966585102</v>
      </c>
      <c r="E23" s="730">
        <v>1658101.09257645</v>
      </c>
      <c r="F23" s="729">
        <v>1561169.1213648401</v>
      </c>
      <c r="G23" s="731" t="s">
        <v>292</v>
      </c>
    </row>
    <row r="24" spans="1:7" s="237" customFormat="1" ht="33.6" customHeight="1">
      <c r="A24" s="734" t="s">
        <v>901</v>
      </c>
      <c r="B24" s="729">
        <v>4028902.97983573</v>
      </c>
      <c r="C24" s="729">
        <v>4495958.6999689396</v>
      </c>
      <c r="D24" s="729">
        <v>5283759.0606499901</v>
      </c>
      <c r="E24" s="730">
        <v>3905967.6465933402</v>
      </c>
      <c r="F24" s="729">
        <v>4497627.6006202502</v>
      </c>
      <c r="G24" s="731" t="s">
        <v>25</v>
      </c>
    </row>
    <row r="25" spans="1:7" s="237" customFormat="1" ht="33.6" customHeight="1">
      <c r="A25" s="734" t="s">
        <v>55</v>
      </c>
      <c r="B25" s="729">
        <v>1233396.7391116801</v>
      </c>
      <c r="C25" s="729">
        <v>1305823.6902977501</v>
      </c>
      <c r="D25" s="729">
        <v>1917632.43162165</v>
      </c>
      <c r="E25" s="730">
        <v>1089802.4702393101</v>
      </c>
      <c r="F25" s="729">
        <v>1339074.91763988</v>
      </c>
      <c r="G25" s="731" t="s">
        <v>440</v>
      </c>
    </row>
    <row r="26" spans="1:7" s="237" customFormat="1" ht="33.6" customHeight="1">
      <c r="A26" s="734" t="s">
        <v>387</v>
      </c>
      <c r="B26" s="729">
        <v>528296.42758530995</v>
      </c>
      <c r="C26" s="729">
        <v>689905.57946762</v>
      </c>
      <c r="D26" s="729">
        <v>877497.76466548</v>
      </c>
      <c r="E26" s="730">
        <v>591272.19159787998</v>
      </c>
      <c r="F26" s="729">
        <v>668588.17445102998</v>
      </c>
      <c r="G26" s="731" t="s">
        <v>446</v>
      </c>
    </row>
    <row r="27" spans="1:7" s="237" customFormat="1" ht="33.6" customHeight="1">
      <c r="A27" s="734" t="s">
        <v>902</v>
      </c>
      <c r="B27" s="729">
        <v>160363.38224917001</v>
      </c>
      <c r="C27" s="729">
        <v>225517.89892243</v>
      </c>
      <c r="D27" s="729">
        <v>343550.37389042001</v>
      </c>
      <c r="E27" s="730">
        <v>217718.16074749999</v>
      </c>
      <c r="F27" s="729">
        <v>237750.87746677001</v>
      </c>
      <c r="G27" s="731" t="s">
        <v>336</v>
      </c>
    </row>
    <row r="28" spans="1:7" s="237" customFormat="1" ht="70.349999999999994" customHeight="1">
      <c r="A28" s="734" t="s">
        <v>610</v>
      </c>
      <c r="B28" s="729">
        <v>717852.27889445005</v>
      </c>
      <c r="C28" s="729">
        <v>816465.81756986002</v>
      </c>
      <c r="D28" s="729">
        <v>986080.03881891002</v>
      </c>
      <c r="E28" s="730">
        <v>618660.73513766006</v>
      </c>
      <c r="F28" s="729">
        <v>727606.37970047002</v>
      </c>
      <c r="G28" s="731" t="s">
        <v>903</v>
      </c>
    </row>
    <row r="29" spans="1:7" s="237" customFormat="1" ht="45.95" customHeight="1">
      <c r="A29" s="734" t="s">
        <v>904</v>
      </c>
      <c r="B29" s="729">
        <v>58067.156844470002</v>
      </c>
      <c r="C29" s="729">
        <v>111375.41051496001</v>
      </c>
      <c r="D29" s="729">
        <v>106051.45352374999</v>
      </c>
      <c r="E29" s="730">
        <v>59281.614576799999</v>
      </c>
      <c r="F29" s="729">
        <v>122290.61257894999</v>
      </c>
      <c r="G29" s="731" t="s">
        <v>905</v>
      </c>
    </row>
    <row r="30" spans="1:7" s="237" customFormat="1" ht="21.4" customHeight="1">
      <c r="A30" s="734" t="s">
        <v>217</v>
      </c>
      <c r="B30" s="729">
        <v>1015995.25189133</v>
      </c>
      <c r="C30" s="729">
        <v>1362000.9165584601</v>
      </c>
      <c r="D30" s="729">
        <v>1733968.81872412</v>
      </c>
      <c r="E30" s="730">
        <v>1150285.10445677</v>
      </c>
      <c r="F30" s="729">
        <v>1380931.72785367</v>
      </c>
      <c r="G30" s="731" t="s">
        <v>906</v>
      </c>
    </row>
    <row r="31" spans="1:7" s="237" customFormat="1" ht="21.4" customHeight="1">
      <c r="A31" s="734" t="s">
        <v>543</v>
      </c>
      <c r="B31" s="729">
        <v>626497.85053097003</v>
      </c>
      <c r="C31" s="729">
        <v>740201.37682753999</v>
      </c>
      <c r="D31" s="729">
        <v>1064447.4095264</v>
      </c>
      <c r="E31" s="730">
        <v>827059.69526837999</v>
      </c>
      <c r="F31" s="729">
        <v>635919.74631935998</v>
      </c>
      <c r="G31" s="731" t="s">
        <v>907</v>
      </c>
    </row>
    <row r="32" spans="1:7" s="237" customFormat="1" ht="21.4" customHeight="1">
      <c r="A32" s="734" t="s">
        <v>908</v>
      </c>
      <c r="B32" s="729">
        <v>1028821.82776108</v>
      </c>
      <c r="C32" s="729">
        <v>1357551.7838309801</v>
      </c>
      <c r="D32" s="729">
        <v>1865648.99764759</v>
      </c>
      <c r="E32" s="730">
        <v>1614160.8847534601</v>
      </c>
      <c r="F32" s="729">
        <v>1990051.28508792</v>
      </c>
      <c r="G32" s="731" t="s">
        <v>909</v>
      </c>
    </row>
    <row r="33" spans="1:7" s="237" customFormat="1" ht="21.4" customHeight="1">
      <c r="A33" s="734" t="s">
        <v>502</v>
      </c>
      <c r="B33" s="735" t="s">
        <v>489</v>
      </c>
      <c r="C33" s="729">
        <v>140421.00899999999</v>
      </c>
      <c r="D33" s="735" t="s">
        <v>489</v>
      </c>
      <c r="E33" s="736" t="s">
        <v>489</v>
      </c>
      <c r="F33" s="735" t="s">
        <v>489</v>
      </c>
      <c r="G33" s="731" t="s">
        <v>910</v>
      </c>
    </row>
    <row r="34" spans="1:7" s="237" customFormat="1" ht="34.15" customHeight="1">
      <c r="A34" s="719" t="s">
        <v>605</v>
      </c>
      <c r="B34" s="720">
        <v>267337.54014544998</v>
      </c>
      <c r="C34" s="720">
        <v>592680.34410270001</v>
      </c>
      <c r="D34" s="720">
        <v>466441.74364584999</v>
      </c>
      <c r="E34" s="721">
        <v>501239.55723764002</v>
      </c>
      <c r="F34" s="720">
        <v>152748.18034522</v>
      </c>
      <c r="G34" s="722" t="s">
        <v>539</v>
      </c>
    </row>
    <row r="35" spans="1:7" s="237" customFormat="1" ht="22.35" customHeight="1">
      <c r="A35" s="732" t="s">
        <v>911</v>
      </c>
      <c r="B35" s="724">
        <v>451372.11037468998</v>
      </c>
      <c r="C35" s="724">
        <v>742434.12621048</v>
      </c>
      <c r="D35" s="725">
        <v>712385.40179810999</v>
      </c>
      <c r="E35" s="726">
        <v>582098.02013443003</v>
      </c>
      <c r="F35" s="724">
        <v>282007.68280200002</v>
      </c>
      <c r="G35" s="733" t="s">
        <v>912</v>
      </c>
    </row>
    <row r="36" spans="1:7" s="237" customFormat="1" ht="22.35" customHeight="1">
      <c r="A36" s="732" t="s">
        <v>913</v>
      </c>
      <c r="B36" s="724">
        <v>184034.57022923999</v>
      </c>
      <c r="C36" s="724">
        <v>149753.78210777999</v>
      </c>
      <c r="D36" s="725">
        <v>245943.65815226</v>
      </c>
      <c r="E36" s="726">
        <v>80858.462896790006</v>
      </c>
      <c r="F36" s="724">
        <v>129259.50245678</v>
      </c>
      <c r="G36" s="733" t="s">
        <v>914</v>
      </c>
    </row>
    <row r="37" spans="1:7" s="237" customFormat="1" ht="46.35" customHeight="1">
      <c r="A37" s="719" t="s">
        <v>2083</v>
      </c>
      <c r="B37" s="720">
        <v>163011.36251618</v>
      </c>
      <c r="C37" s="720">
        <v>292001.58021806</v>
      </c>
      <c r="D37" s="720">
        <v>501904.69625404</v>
      </c>
      <c r="E37" s="721">
        <v>405105.37887784</v>
      </c>
      <c r="F37" s="720">
        <v>159639.95312192</v>
      </c>
      <c r="G37" s="722" t="s">
        <v>604</v>
      </c>
    </row>
    <row r="38" spans="1:7" s="237" customFormat="1" ht="34.700000000000003" customHeight="1">
      <c r="A38" s="732" t="s">
        <v>917</v>
      </c>
      <c r="B38" s="724">
        <v>165709.00239641001</v>
      </c>
      <c r="C38" s="724">
        <v>293189.2800724</v>
      </c>
      <c r="D38" s="725">
        <v>503365.10263327998</v>
      </c>
      <c r="E38" s="726">
        <v>406254.84840059001</v>
      </c>
      <c r="F38" s="724">
        <v>160486.42243114999</v>
      </c>
      <c r="G38" s="733" t="s">
        <v>918</v>
      </c>
    </row>
    <row r="39" spans="1:7" s="237" customFormat="1" ht="34.700000000000003" customHeight="1">
      <c r="A39" s="732" t="s">
        <v>915</v>
      </c>
      <c r="B39" s="724">
        <v>2697.63988023</v>
      </c>
      <c r="C39" s="724">
        <v>1187.69985434</v>
      </c>
      <c r="D39" s="725">
        <v>1460.40637924</v>
      </c>
      <c r="E39" s="726">
        <v>1149.4695227499999</v>
      </c>
      <c r="F39" s="724">
        <v>846.46930923000002</v>
      </c>
      <c r="G39" s="733" t="s">
        <v>916</v>
      </c>
    </row>
    <row r="40" spans="1:7" s="237" customFormat="1" ht="34.15" customHeight="1">
      <c r="A40" s="719" t="s">
        <v>2084</v>
      </c>
      <c r="B40" s="720">
        <v>-2534806.1730885999</v>
      </c>
      <c r="C40" s="720">
        <v>-2169124.7356321202</v>
      </c>
      <c r="D40" s="720">
        <v>-2811100.5949108</v>
      </c>
      <c r="E40" s="721">
        <v>-2223622.73733463</v>
      </c>
      <c r="F40" s="720">
        <v>-2057955.9771739801</v>
      </c>
      <c r="G40" s="722" t="s">
        <v>606</v>
      </c>
    </row>
    <row r="41" spans="1:7" s="237" customFormat="1" ht="46.35" customHeight="1">
      <c r="A41" s="719" t="s">
        <v>2085</v>
      </c>
      <c r="B41" s="720">
        <v>2534806.1730885999</v>
      </c>
      <c r="C41" s="720">
        <v>-8370502.2609110503</v>
      </c>
      <c r="D41" s="720">
        <v>-8454245.4548096191</v>
      </c>
      <c r="E41" s="721">
        <v>-6641792.2716667503</v>
      </c>
      <c r="F41" s="720">
        <v>-7084882.8780370802</v>
      </c>
      <c r="G41" s="722" t="s">
        <v>2086</v>
      </c>
    </row>
    <row r="42" spans="1:7" s="237" customFormat="1" ht="58.7" customHeight="1">
      <c r="A42" s="719" t="s">
        <v>2186</v>
      </c>
      <c r="B42" s="720">
        <v>2534806.1730885999</v>
      </c>
      <c r="C42" s="720">
        <v>2169124.7356321202</v>
      </c>
      <c r="D42" s="720">
        <v>2811100.5949108</v>
      </c>
      <c r="E42" s="721">
        <v>2223622.73733463</v>
      </c>
      <c r="F42" s="720">
        <v>2057955.9771739801</v>
      </c>
      <c r="G42" s="722" t="s">
        <v>2187</v>
      </c>
    </row>
    <row r="43" spans="1:7" s="237" customFormat="1" ht="21.4" customHeight="1">
      <c r="A43" s="737" t="s">
        <v>465</v>
      </c>
      <c r="B43" s="738">
        <v>1571943.09628325</v>
      </c>
      <c r="C43" s="738">
        <v>2312930.2485232698</v>
      </c>
      <c r="D43" s="738">
        <v>3221830.7022977499</v>
      </c>
      <c r="E43" s="739">
        <v>2318384.84614733</v>
      </c>
      <c r="F43" s="738">
        <v>2299037.8882442601</v>
      </c>
      <c r="G43" s="740" t="s">
        <v>919</v>
      </c>
    </row>
    <row r="44" spans="1:7" s="237" customFormat="1" ht="21.4" customHeight="1">
      <c r="A44" s="734" t="s">
        <v>920</v>
      </c>
      <c r="B44" s="729">
        <v>2684205.89508325</v>
      </c>
      <c r="C44" s="729">
        <v>3925847.9596232702</v>
      </c>
      <c r="D44" s="729">
        <v>5179541.7250977503</v>
      </c>
      <c r="E44" s="730">
        <v>4088755.50594733</v>
      </c>
      <c r="F44" s="729">
        <v>4312275.9549442604</v>
      </c>
      <c r="G44" s="741" t="s">
        <v>921</v>
      </c>
    </row>
    <row r="45" spans="1:7" s="237" customFormat="1" ht="21.4" customHeight="1">
      <c r="A45" s="734" t="s">
        <v>922</v>
      </c>
      <c r="B45" s="729">
        <v>1112262.7988</v>
      </c>
      <c r="C45" s="729">
        <v>1612917.7111</v>
      </c>
      <c r="D45" s="729">
        <v>1957711.0227999999</v>
      </c>
      <c r="E45" s="730">
        <v>1770370.6598</v>
      </c>
      <c r="F45" s="729">
        <v>2013238.0667000001</v>
      </c>
      <c r="G45" s="741" t="s">
        <v>923</v>
      </c>
    </row>
    <row r="46" spans="1:7" s="237" customFormat="1" ht="21.4" customHeight="1">
      <c r="A46" s="737" t="s">
        <v>224</v>
      </c>
      <c r="B46" s="738">
        <v>962863.07680535002</v>
      </c>
      <c r="C46" s="738">
        <v>-143805.51289114999</v>
      </c>
      <c r="D46" s="738">
        <v>-410730.10738695</v>
      </c>
      <c r="E46" s="739">
        <v>-94762.108812699997</v>
      </c>
      <c r="F46" s="738">
        <v>-241081.91107028001</v>
      </c>
      <c r="G46" s="740" t="s">
        <v>924</v>
      </c>
    </row>
    <row r="47" spans="1:7" s="237" customFormat="1" ht="21.4" customHeight="1">
      <c r="A47" s="734" t="s">
        <v>920</v>
      </c>
      <c r="B47" s="729">
        <v>1148983.3083800001</v>
      </c>
      <c r="C47" s="729">
        <v>65965.372600000002</v>
      </c>
      <c r="D47" s="729">
        <v>251872.158284</v>
      </c>
      <c r="E47" s="730">
        <v>233109.368984</v>
      </c>
      <c r="F47" s="729">
        <v>90691.108500000002</v>
      </c>
      <c r="G47" s="741" t="s">
        <v>921</v>
      </c>
    </row>
    <row r="48" spans="1:7" s="237" customFormat="1" ht="21.4" customHeight="1">
      <c r="A48" s="742" t="s">
        <v>922</v>
      </c>
      <c r="B48" s="743">
        <v>186120.23157465001</v>
      </c>
      <c r="C48" s="743">
        <v>209770.88549114999</v>
      </c>
      <c r="D48" s="743">
        <v>662602.26567094994</v>
      </c>
      <c r="E48" s="744">
        <v>327871.47779670003</v>
      </c>
      <c r="F48" s="743">
        <v>331773.01957027998</v>
      </c>
      <c r="G48" s="745" t="s">
        <v>923</v>
      </c>
    </row>
    <row r="49" spans="1:8" s="237" customFormat="1" ht="299.64999999999998" customHeight="1">
      <c r="A49" s="714"/>
      <c r="B49" s="714"/>
      <c r="C49" s="714"/>
      <c r="D49" s="714"/>
      <c r="E49" s="714"/>
      <c r="F49" s="714"/>
      <c r="G49" s="714"/>
      <c r="H49" s="714"/>
    </row>
    <row r="50" spans="1:8" s="237" customFormat="1" ht="35.1" customHeight="1">
      <c r="A50" s="1520"/>
      <c r="B50" s="1520"/>
      <c r="C50" s="1520"/>
      <c r="D50" s="1520"/>
      <c r="E50" s="1520"/>
      <c r="F50" s="1520"/>
      <c r="G50" s="1520"/>
      <c r="H50" s="1520"/>
    </row>
    <row r="51" spans="1:8" s="237" customFormat="1" ht="59.65" customHeight="1">
      <c r="A51" s="714"/>
      <c r="B51" s="714"/>
      <c r="C51" s="714"/>
      <c r="D51" s="714"/>
      <c r="E51" s="714"/>
      <c r="F51" s="714"/>
      <c r="G51" s="714"/>
      <c r="H51" s="714"/>
    </row>
  </sheetData>
  <customSheetViews>
    <customSheetView guid="{CEB12AB2-2B7C-47EA-8993-91B31C172525}"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1"/>
      <headerFooter alignWithMargins="0"/>
    </customSheetView>
    <customSheetView guid="{69687417-BF2D-41EA-9F0C-3ABCA36AC0DF}" scale="85" showPageBreaks="1" printArea="1" view="pageBreakPreview" topLeftCell="A28">
      <selection activeCell="G42" sqref="G42"/>
      <colBreaks count="1" manualBreakCount="1">
        <brk id="6" max="47" man="1"/>
      </colBreaks>
      <pageMargins left="0.43307086614173229" right="0.23622047244094491" top="0.39370078740157483" bottom="0.27559055118110237" header="0.51181102362204722" footer="0.39370078740157483"/>
      <pageSetup paperSize="9" scale="64" orientation="portrait" r:id="rId2"/>
      <headerFooter alignWithMargins="0"/>
    </customSheetView>
  </customSheetViews>
  <mergeCells count="13">
    <mergeCell ref="A1:D1"/>
    <mergeCell ref="A2:D2"/>
    <mergeCell ref="A3:D4"/>
    <mergeCell ref="A5:A6"/>
    <mergeCell ref="A50:H50"/>
    <mergeCell ref="B5:B6"/>
    <mergeCell ref="C5:C6"/>
    <mergeCell ref="D5:E5"/>
    <mergeCell ref="E1:G1"/>
    <mergeCell ref="E2:G2"/>
    <mergeCell ref="E3:G4"/>
    <mergeCell ref="F5:F6"/>
    <mergeCell ref="G5:G6"/>
  </mergeCells>
  <phoneticPr fontId="0" type="noConversion"/>
  <pageMargins left="0.43307086614173229" right="0.23622047244094491" top="0.39370078740157483" bottom="0.27559055118110237" header="0.51181102362204722" footer="0.39370078740157483"/>
  <pageSetup paperSize="9" scale="54" orientation="portrait" r:id="rId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29">
    <tabColor rgb="FFFFEEB9"/>
  </sheetPr>
  <dimension ref="A1:G48"/>
  <sheetViews>
    <sheetView zoomScaleNormal="100" zoomScaleSheetLayoutView="80"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2144</v>
      </c>
      <c r="B1" s="1518"/>
      <c r="C1" s="1518"/>
      <c r="D1" s="1518"/>
      <c r="E1" s="1522" t="s">
        <v>2145</v>
      </c>
      <c r="F1" s="1522"/>
      <c r="G1" s="1522"/>
    </row>
    <row r="2" spans="1:7" s="237" customFormat="1" ht="19.149999999999999" customHeight="1">
      <c r="A2" s="1519" t="s">
        <v>2141</v>
      </c>
      <c r="B2" s="1519"/>
      <c r="C2" s="1519"/>
      <c r="D2" s="1519"/>
      <c r="E2" s="1523" t="s">
        <v>889</v>
      </c>
      <c r="F2" s="1523"/>
      <c r="G2" s="1523"/>
    </row>
    <row r="3" spans="1:7" s="237" customFormat="1" ht="19.149999999999999" customHeight="1">
      <c r="A3" s="1519" t="s">
        <v>890</v>
      </c>
      <c r="B3" s="1519"/>
      <c r="C3" s="1519"/>
      <c r="D3" s="1519"/>
      <c r="E3" s="1523" t="s">
        <v>2142</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985" t="s">
        <v>1729</v>
      </c>
      <c r="E6" s="985" t="s">
        <v>3421</v>
      </c>
      <c r="F6" s="1549"/>
      <c r="G6" s="1549"/>
    </row>
    <row r="7" spans="1:7" s="237" customFormat="1" ht="20.25" customHeight="1">
      <c r="A7" s="986" t="s">
        <v>507</v>
      </c>
      <c r="B7" s="986" t="s">
        <v>185</v>
      </c>
      <c r="C7" s="986" t="s">
        <v>271</v>
      </c>
      <c r="D7" s="986" t="s">
        <v>459</v>
      </c>
      <c r="E7" s="986" t="s">
        <v>672</v>
      </c>
      <c r="F7" s="986" t="s">
        <v>486</v>
      </c>
      <c r="G7" s="986" t="s">
        <v>673</v>
      </c>
    </row>
    <row r="8" spans="1:7" s="237" customFormat="1" ht="19.149999999999999" customHeight="1">
      <c r="A8" s="987" t="s">
        <v>405</v>
      </c>
      <c r="B8" s="988">
        <v>703738.54164839</v>
      </c>
      <c r="C8" s="988">
        <v>898608.87236583</v>
      </c>
      <c r="D8" s="988">
        <v>1214113.5877937099</v>
      </c>
      <c r="E8" s="988">
        <v>866119.87825084</v>
      </c>
      <c r="F8" s="988">
        <v>959726.38694422005</v>
      </c>
      <c r="G8" s="989" t="s">
        <v>406</v>
      </c>
    </row>
    <row r="9" spans="1:7" s="237" customFormat="1" ht="38.85" customHeight="1">
      <c r="A9" s="990" t="s">
        <v>891</v>
      </c>
      <c r="B9" s="991">
        <v>455273.32286194002</v>
      </c>
      <c r="C9" s="991">
        <v>556603.65178893995</v>
      </c>
      <c r="D9" s="991">
        <v>740597.86578142003</v>
      </c>
      <c r="E9" s="991">
        <v>545968.94405210996</v>
      </c>
      <c r="F9" s="991">
        <v>741518.57958620996</v>
      </c>
      <c r="G9" s="990" t="s">
        <v>892</v>
      </c>
    </row>
    <row r="10" spans="1:7" s="237" customFormat="1" ht="28.7" customHeight="1">
      <c r="A10" s="992" t="s">
        <v>1153</v>
      </c>
      <c r="B10" s="993">
        <v>149403.30239065</v>
      </c>
      <c r="C10" s="994">
        <v>174626.77634370999</v>
      </c>
      <c r="D10" s="994">
        <v>213956.36531803</v>
      </c>
      <c r="E10" s="994">
        <v>156423.13137588001</v>
      </c>
      <c r="F10" s="994">
        <v>252084.13011433999</v>
      </c>
      <c r="G10" s="995" t="s">
        <v>601</v>
      </c>
    </row>
    <row r="11" spans="1:7" s="237" customFormat="1" ht="28.7" customHeight="1">
      <c r="A11" s="992" t="s">
        <v>893</v>
      </c>
      <c r="B11" s="993">
        <v>148824.07357355999</v>
      </c>
      <c r="C11" s="994">
        <v>193983.17658746001</v>
      </c>
      <c r="D11" s="994">
        <v>274609.95565263001</v>
      </c>
      <c r="E11" s="994">
        <v>203828.35588394999</v>
      </c>
      <c r="F11" s="994">
        <v>258145.05310809001</v>
      </c>
      <c r="G11" s="995" t="s">
        <v>602</v>
      </c>
    </row>
    <row r="12" spans="1:7" s="237" customFormat="1" ht="19.149999999999999" customHeight="1">
      <c r="A12" s="992" t="s">
        <v>894</v>
      </c>
      <c r="B12" s="993">
        <v>105632.41916903001</v>
      </c>
      <c r="C12" s="994">
        <v>130486.39992294001</v>
      </c>
      <c r="D12" s="994">
        <v>172818.42084770999</v>
      </c>
      <c r="E12" s="994">
        <v>123642.41385357</v>
      </c>
      <c r="F12" s="994">
        <v>160373.37664999999</v>
      </c>
      <c r="G12" s="995" t="s">
        <v>571</v>
      </c>
    </row>
    <row r="13" spans="1:7" s="237" customFormat="1" ht="19.149999999999999" customHeight="1">
      <c r="A13" s="992" t="s">
        <v>895</v>
      </c>
      <c r="B13" s="993">
        <v>245.26826052000001</v>
      </c>
      <c r="C13" s="994">
        <v>335.26185081</v>
      </c>
      <c r="D13" s="994">
        <v>494.47450149000002</v>
      </c>
      <c r="E13" s="994">
        <v>361.57696654</v>
      </c>
      <c r="F13" s="994">
        <v>291.51940910000002</v>
      </c>
      <c r="G13" s="995" t="s">
        <v>560</v>
      </c>
    </row>
    <row r="14" spans="1:7" s="237" customFormat="1" ht="28.7" customHeight="1">
      <c r="A14" s="996" t="s">
        <v>896</v>
      </c>
      <c r="B14" s="991">
        <v>13847.863846779999</v>
      </c>
      <c r="C14" s="991">
        <v>19576.333914940002</v>
      </c>
      <c r="D14" s="991">
        <v>21947.539480750002</v>
      </c>
      <c r="E14" s="991">
        <v>16861.670415920002</v>
      </c>
      <c r="F14" s="991">
        <v>29891.043214720001</v>
      </c>
      <c r="G14" s="996" t="s">
        <v>11</v>
      </c>
    </row>
    <row r="15" spans="1:7" s="237" customFormat="1" ht="38.85" customHeight="1">
      <c r="A15" s="996" t="s">
        <v>897</v>
      </c>
      <c r="B15" s="991">
        <v>27143.654939669999</v>
      </c>
      <c r="C15" s="991">
        <v>26325.768328030001</v>
      </c>
      <c r="D15" s="991">
        <v>13395.537131540001</v>
      </c>
      <c r="E15" s="991">
        <v>9039.6612828100006</v>
      </c>
      <c r="F15" s="991">
        <v>14411.624143290001</v>
      </c>
      <c r="G15" s="996" t="s">
        <v>480</v>
      </c>
    </row>
    <row r="16" spans="1:7" s="237" customFormat="1" ht="28.7" customHeight="1">
      <c r="A16" s="996" t="s">
        <v>360</v>
      </c>
      <c r="B16" s="991">
        <v>207473.7</v>
      </c>
      <c r="C16" s="991">
        <v>296103.11833392002</v>
      </c>
      <c r="D16" s="991">
        <v>438172.64539999998</v>
      </c>
      <c r="E16" s="991">
        <v>294249.60249999998</v>
      </c>
      <c r="F16" s="991">
        <v>173905.14</v>
      </c>
      <c r="G16" s="996" t="s">
        <v>898</v>
      </c>
    </row>
    <row r="17" spans="1:7" s="237" customFormat="1" ht="19.7" customHeight="1">
      <c r="A17" s="987" t="s">
        <v>106</v>
      </c>
      <c r="B17" s="988">
        <v>615804.19771084003</v>
      </c>
      <c r="C17" s="988">
        <v>856289.04774289997</v>
      </c>
      <c r="D17" s="988">
        <v>1104676.10981714</v>
      </c>
      <c r="E17" s="988">
        <v>705757.33918381005</v>
      </c>
      <c r="F17" s="988">
        <v>803554.01174006995</v>
      </c>
      <c r="G17" s="989" t="s">
        <v>467</v>
      </c>
    </row>
    <row r="18" spans="1:7" s="237" customFormat="1" ht="28.7" customHeight="1">
      <c r="A18" s="997" t="s">
        <v>899</v>
      </c>
      <c r="B18" s="998">
        <v>18511.153254100002</v>
      </c>
      <c r="C18" s="994">
        <v>40014.729905649998</v>
      </c>
      <c r="D18" s="994">
        <v>24279.956294439999</v>
      </c>
      <c r="E18" s="994">
        <v>14627.47710434</v>
      </c>
      <c r="F18" s="994">
        <v>25420.79115203</v>
      </c>
      <c r="G18" s="995" t="s">
        <v>132</v>
      </c>
    </row>
    <row r="19" spans="1:7" s="237" customFormat="1" ht="19.149999999999999" customHeight="1">
      <c r="A19" s="997" t="s">
        <v>87</v>
      </c>
      <c r="B19" s="998">
        <v>2088.7445889300002</v>
      </c>
      <c r="C19" s="994">
        <v>4167.49341078</v>
      </c>
      <c r="D19" s="994">
        <v>4020.8666654200001</v>
      </c>
      <c r="E19" s="994">
        <v>1067.88283417</v>
      </c>
      <c r="F19" s="994">
        <v>2053.39497919</v>
      </c>
      <c r="G19" s="995" t="s">
        <v>41</v>
      </c>
    </row>
    <row r="20" spans="1:7" s="237" customFormat="1" ht="59.1" customHeight="1">
      <c r="A20" s="997" t="s">
        <v>900</v>
      </c>
      <c r="B20" s="998">
        <v>18650.837690159999</v>
      </c>
      <c r="C20" s="994">
        <v>25514.28633875</v>
      </c>
      <c r="D20" s="994">
        <v>29058.17206166</v>
      </c>
      <c r="E20" s="994">
        <v>17159.26647748</v>
      </c>
      <c r="F20" s="994">
        <v>20391.80228258</v>
      </c>
      <c r="G20" s="995" t="s">
        <v>270</v>
      </c>
    </row>
    <row r="21" spans="1:7" s="237" customFormat="1" ht="19.149999999999999" customHeight="1">
      <c r="A21" s="997" t="s">
        <v>38</v>
      </c>
      <c r="B21" s="998">
        <v>140074.88320526</v>
      </c>
      <c r="C21" s="994">
        <v>188533.97922768001</v>
      </c>
      <c r="D21" s="994">
        <v>295728.32103031001</v>
      </c>
      <c r="E21" s="994">
        <v>190350.20150577</v>
      </c>
      <c r="F21" s="994">
        <v>231358.99697966001</v>
      </c>
      <c r="G21" s="995" t="s">
        <v>39</v>
      </c>
    </row>
    <row r="22" spans="1:7" s="237" customFormat="1" ht="19.149999999999999" customHeight="1">
      <c r="A22" s="997" t="s">
        <v>291</v>
      </c>
      <c r="B22" s="998">
        <v>18681.572456909998</v>
      </c>
      <c r="C22" s="994">
        <v>24260.567936309999</v>
      </c>
      <c r="D22" s="994">
        <v>19190.749101459998</v>
      </c>
      <c r="E22" s="994">
        <v>10876.380461250001</v>
      </c>
      <c r="F22" s="994">
        <v>8746.8963555600003</v>
      </c>
      <c r="G22" s="995" t="s">
        <v>292</v>
      </c>
    </row>
    <row r="23" spans="1:7" s="237" customFormat="1" ht="38.85" customHeight="1">
      <c r="A23" s="997" t="s">
        <v>901</v>
      </c>
      <c r="B23" s="998">
        <v>22287.205282139999</v>
      </c>
      <c r="C23" s="994">
        <v>26786.81243477</v>
      </c>
      <c r="D23" s="994">
        <v>36105.90415717</v>
      </c>
      <c r="E23" s="994">
        <v>24750.503606549999</v>
      </c>
      <c r="F23" s="994">
        <v>32588.34765652</v>
      </c>
      <c r="G23" s="995" t="s">
        <v>25</v>
      </c>
    </row>
    <row r="24" spans="1:7" s="237" customFormat="1" ht="38.85" customHeight="1">
      <c r="A24" s="997" t="s">
        <v>55</v>
      </c>
      <c r="B24" s="998">
        <v>149916.05807971</v>
      </c>
      <c r="C24" s="994">
        <v>205571.1628735</v>
      </c>
      <c r="D24" s="994">
        <v>268282.47892352002</v>
      </c>
      <c r="E24" s="994">
        <v>156215.40389729</v>
      </c>
      <c r="F24" s="994">
        <v>179289.11679520999</v>
      </c>
      <c r="G24" s="995" t="s">
        <v>440</v>
      </c>
    </row>
    <row r="25" spans="1:7" s="237" customFormat="1" ht="49.15" customHeight="1">
      <c r="A25" s="997" t="s">
        <v>387</v>
      </c>
      <c r="B25" s="998">
        <v>23186.246927669999</v>
      </c>
      <c r="C25" s="994">
        <v>37026.333259250001</v>
      </c>
      <c r="D25" s="994">
        <v>39548.1071324</v>
      </c>
      <c r="E25" s="994">
        <v>27161.986245700002</v>
      </c>
      <c r="F25" s="994">
        <v>31185.11210617</v>
      </c>
      <c r="G25" s="995" t="s">
        <v>446</v>
      </c>
    </row>
    <row r="26" spans="1:7" s="237" customFormat="1" ht="38.85" customHeight="1">
      <c r="A26" s="997" t="s">
        <v>902</v>
      </c>
      <c r="B26" s="998">
        <v>20792.97140907</v>
      </c>
      <c r="C26" s="994">
        <v>63718.895602129996</v>
      </c>
      <c r="D26" s="994">
        <v>130134.04840806</v>
      </c>
      <c r="E26" s="994">
        <v>90092.006377529993</v>
      </c>
      <c r="F26" s="994">
        <v>45519.837181019997</v>
      </c>
      <c r="G26" s="995" t="s">
        <v>336</v>
      </c>
    </row>
    <row r="27" spans="1:7" s="237" customFormat="1" ht="89.1" customHeight="1">
      <c r="A27" s="997" t="s">
        <v>610</v>
      </c>
      <c r="B27" s="998">
        <v>37435.775758470001</v>
      </c>
      <c r="C27" s="994">
        <v>3383.8737708600001</v>
      </c>
      <c r="D27" s="994">
        <v>4130.6150766000001</v>
      </c>
      <c r="E27" s="994">
        <v>2638.8359744099998</v>
      </c>
      <c r="F27" s="994">
        <v>3861.6764422000001</v>
      </c>
      <c r="G27" s="995" t="s">
        <v>903</v>
      </c>
    </row>
    <row r="28" spans="1:7" s="237" customFormat="1" ht="59.1" customHeight="1">
      <c r="A28" s="997" t="s">
        <v>904</v>
      </c>
      <c r="B28" s="998">
        <v>4521.6448041499998</v>
      </c>
      <c r="C28" s="994">
        <v>2110.3355013199998</v>
      </c>
      <c r="D28" s="994">
        <v>5511.4738626999997</v>
      </c>
      <c r="E28" s="994">
        <v>3847.7083919800002</v>
      </c>
      <c r="F28" s="994">
        <v>23500.269788670001</v>
      </c>
      <c r="G28" s="995" t="s">
        <v>905</v>
      </c>
    </row>
    <row r="29" spans="1:7" s="237" customFormat="1" ht="28.7" customHeight="1">
      <c r="A29" s="997" t="s">
        <v>217</v>
      </c>
      <c r="B29" s="998">
        <v>63337.346243109998</v>
      </c>
      <c r="C29" s="994">
        <v>135944.23991783999</v>
      </c>
      <c r="D29" s="994">
        <v>140621.39729078001</v>
      </c>
      <c r="E29" s="994">
        <v>89157.533574789995</v>
      </c>
      <c r="F29" s="994">
        <v>99406.760563889999</v>
      </c>
      <c r="G29" s="995" t="s">
        <v>906</v>
      </c>
    </row>
    <row r="30" spans="1:7" s="237" customFormat="1" ht="19.149999999999999" customHeight="1">
      <c r="A30" s="997" t="s">
        <v>543</v>
      </c>
      <c r="B30" s="998">
        <v>38817.575040709999</v>
      </c>
      <c r="C30" s="994">
        <v>29531.75480097</v>
      </c>
      <c r="D30" s="994">
        <v>29800.861690279999</v>
      </c>
      <c r="E30" s="994">
        <v>20413.939692799999</v>
      </c>
      <c r="F30" s="994">
        <v>21446.082509129999</v>
      </c>
      <c r="G30" s="995" t="s">
        <v>907</v>
      </c>
    </row>
    <row r="31" spans="1:7" s="237" customFormat="1" ht="28.7" customHeight="1">
      <c r="A31" s="997" t="s">
        <v>908</v>
      </c>
      <c r="B31" s="998">
        <v>3882.5169551499998</v>
      </c>
      <c r="C31" s="994">
        <v>3923.9989213399999</v>
      </c>
      <c r="D31" s="994">
        <v>3733.4705801499999</v>
      </c>
      <c r="E31" s="994">
        <v>2537.0261128500001</v>
      </c>
      <c r="F31" s="994">
        <v>2304.0457175900001</v>
      </c>
      <c r="G31" s="995" t="s">
        <v>909</v>
      </c>
    </row>
    <row r="32" spans="1:7" s="237" customFormat="1" ht="19.149999999999999" customHeight="1">
      <c r="A32" s="997" t="s">
        <v>502</v>
      </c>
      <c r="B32" s="998">
        <v>53619.666015299998</v>
      </c>
      <c r="C32" s="994">
        <v>65800.583841750005</v>
      </c>
      <c r="D32" s="994">
        <v>74529.687542190004</v>
      </c>
      <c r="E32" s="994">
        <v>54861.186926900002</v>
      </c>
      <c r="F32" s="994">
        <v>76480.881230650004</v>
      </c>
      <c r="G32" s="995" t="s">
        <v>910</v>
      </c>
    </row>
    <row r="33" spans="1:7" s="237" customFormat="1" ht="39.4" customHeight="1">
      <c r="A33" s="987" t="s">
        <v>605</v>
      </c>
      <c r="B33" s="988">
        <v>26157.960288999999</v>
      </c>
      <c r="C33" s="988">
        <v>32771.213157669998</v>
      </c>
      <c r="D33" s="988">
        <v>2912.5858142500001</v>
      </c>
      <c r="E33" s="988">
        <v>3503.27237805</v>
      </c>
      <c r="F33" s="988">
        <v>299.77185135000002</v>
      </c>
      <c r="G33" s="989" t="s">
        <v>539</v>
      </c>
    </row>
    <row r="34" spans="1:7" s="237" customFormat="1" ht="19.149999999999999" customHeight="1">
      <c r="A34" s="996" t="s">
        <v>911</v>
      </c>
      <c r="B34" s="991">
        <v>28357.002</v>
      </c>
      <c r="C34" s="991">
        <v>39608.976000000002</v>
      </c>
      <c r="D34" s="991">
        <v>4560</v>
      </c>
      <c r="E34" s="991">
        <v>4560</v>
      </c>
      <c r="F34" s="991">
        <v>2350</v>
      </c>
      <c r="G34" s="996" t="s">
        <v>912</v>
      </c>
    </row>
    <row r="35" spans="1:7" s="237" customFormat="1" ht="28.7" customHeight="1">
      <c r="A35" s="996" t="s">
        <v>913</v>
      </c>
      <c r="B35" s="991">
        <v>2199.0417109999999</v>
      </c>
      <c r="C35" s="991">
        <v>6837.7628423300002</v>
      </c>
      <c r="D35" s="991">
        <v>1647.4141857499999</v>
      </c>
      <c r="E35" s="991">
        <v>1056.72762195</v>
      </c>
      <c r="F35" s="991">
        <v>2050.2281486500001</v>
      </c>
      <c r="G35" s="996" t="s">
        <v>914</v>
      </c>
    </row>
    <row r="36" spans="1:7" s="237" customFormat="1" ht="59.65" customHeight="1">
      <c r="A36" s="987" t="s">
        <v>2083</v>
      </c>
      <c r="B36" s="988">
        <v>23495.637878000001</v>
      </c>
      <c r="C36" s="988">
        <v>19163.3979</v>
      </c>
      <c r="D36" s="988">
        <v>116603.48850599999</v>
      </c>
      <c r="E36" s="988">
        <v>113553.60546702</v>
      </c>
      <c r="F36" s="988">
        <v>44578.765941930003</v>
      </c>
      <c r="G36" s="989" t="s">
        <v>604</v>
      </c>
    </row>
    <row r="37" spans="1:7" s="237" customFormat="1" ht="28.7" customHeight="1">
      <c r="A37" s="996" t="s">
        <v>917</v>
      </c>
      <c r="B37" s="991">
        <v>23604.941800000001</v>
      </c>
      <c r="C37" s="991">
        <v>19195.808000000001</v>
      </c>
      <c r="D37" s="991">
        <v>116663.057356</v>
      </c>
      <c r="E37" s="991">
        <v>113613.17431702001</v>
      </c>
      <c r="F37" s="991">
        <v>44579.34536793</v>
      </c>
      <c r="G37" s="996" t="s">
        <v>918</v>
      </c>
    </row>
    <row r="38" spans="1:7" s="237" customFormat="1" ht="38.85" customHeight="1">
      <c r="A38" s="996" t="s">
        <v>915</v>
      </c>
      <c r="B38" s="991">
        <v>109.303922</v>
      </c>
      <c r="C38" s="991">
        <v>32.4101</v>
      </c>
      <c r="D38" s="991">
        <v>59.568849999999998</v>
      </c>
      <c r="E38" s="991">
        <v>59.568849999999998</v>
      </c>
      <c r="F38" s="991">
        <v>0.579426</v>
      </c>
      <c r="G38" s="996" t="s">
        <v>916</v>
      </c>
    </row>
    <row r="39" spans="1:7" s="237" customFormat="1" ht="39.4" customHeight="1">
      <c r="A39" s="987" t="s">
        <v>2084</v>
      </c>
      <c r="B39" s="988">
        <v>38280.745770549998</v>
      </c>
      <c r="C39" s="988">
        <v>-9614.7864347399991</v>
      </c>
      <c r="D39" s="988">
        <v>-10078.596343679999</v>
      </c>
      <c r="E39" s="988">
        <v>43305.661221959999</v>
      </c>
      <c r="F39" s="988">
        <v>111293.83741086999</v>
      </c>
      <c r="G39" s="989" t="s">
        <v>606</v>
      </c>
    </row>
    <row r="40" spans="1:7" s="237" customFormat="1" ht="2.1" customHeight="1">
      <c r="A40" s="984"/>
      <c r="B40" s="984"/>
      <c r="C40" s="984"/>
      <c r="D40" s="984"/>
      <c r="E40" s="984"/>
      <c r="F40" s="984"/>
      <c r="G40" s="984"/>
    </row>
    <row r="41" spans="1:7" s="237" customFormat="1" ht="68.849999999999994" customHeight="1">
      <c r="A41" s="987" t="s">
        <v>2186</v>
      </c>
      <c r="B41" s="988">
        <v>-38280.745770549998</v>
      </c>
      <c r="C41" s="988">
        <v>9614.7864347399991</v>
      </c>
      <c r="D41" s="988">
        <v>-10078.596343679999</v>
      </c>
      <c r="E41" s="988">
        <v>-43305.661221959999</v>
      </c>
      <c r="F41" s="988">
        <v>-111293.83741086999</v>
      </c>
      <c r="G41" s="989" t="s">
        <v>2187</v>
      </c>
    </row>
    <row r="42" spans="1:7" s="237" customFormat="1" ht="19.149999999999999" customHeight="1">
      <c r="A42" s="999" t="s">
        <v>465</v>
      </c>
      <c r="B42" s="1000">
        <v>-17802.745046</v>
      </c>
      <c r="C42" s="1000">
        <v>192902.27950154999</v>
      </c>
      <c r="D42" s="1000">
        <v>207074.39160368001</v>
      </c>
      <c r="E42" s="1000">
        <v>-461985.38666352001</v>
      </c>
      <c r="F42" s="1000">
        <v>-111293.83741086999</v>
      </c>
      <c r="G42" s="1001" t="s">
        <v>919</v>
      </c>
    </row>
    <row r="43" spans="1:7" s="237" customFormat="1" ht="19.149999999999999" customHeight="1">
      <c r="A43" s="992" t="s">
        <v>920</v>
      </c>
      <c r="B43" s="994">
        <v>14331.994000000001</v>
      </c>
      <c r="C43" s="994">
        <v>232117.64843651999</v>
      </c>
      <c r="D43" s="994">
        <v>222464.50391999999</v>
      </c>
      <c r="E43" s="994">
        <v>-449181.51866351999</v>
      </c>
      <c r="F43" s="994">
        <v>-74603.503364870005</v>
      </c>
      <c r="G43" s="1002" t="s">
        <v>921</v>
      </c>
    </row>
    <row r="44" spans="1:7" s="237" customFormat="1" ht="19.7" customHeight="1">
      <c r="A44" s="992" t="s">
        <v>922</v>
      </c>
      <c r="B44" s="994">
        <v>32134.739045999999</v>
      </c>
      <c r="C44" s="994">
        <v>39215.36893497</v>
      </c>
      <c r="D44" s="994">
        <v>15390.112316320001</v>
      </c>
      <c r="E44" s="994">
        <v>12803.868</v>
      </c>
      <c r="F44" s="994">
        <v>36690.334046000004</v>
      </c>
      <c r="G44" s="995" t="s">
        <v>923</v>
      </c>
    </row>
    <row r="45" spans="1:7" s="237" customFormat="1" ht="19.7" customHeight="1">
      <c r="A45" s="999" t="s">
        <v>224</v>
      </c>
      <c r="B45" s="1003" t="s">
        <v>489</v>
      </c>
      <c r="C45" s="1003" t="s">
        <v>489</v>
      </c>
      <c r="D45" s="1003" t="s">
        <v>489</v>
      </c>
      <c r="E45" s="1003" t="s">
        <v>489</v>
      </c>
      <c r="F45" s="1003" t="s">
        <v>489</v>
      </c>
      <c r="G45" s="1001" t="s">
        <v>924</v>
      </c>
    </row>
    <row r="46" spans="1:7" s="237" customFormat="1" ht="19.149999999999999" customHeight="1">
      <c r="A46" s="992" t="s">
        <v>920</v>
      </c>
      <c r="B46" s="1004" t="s">
        <v>489</v>
      </c>
      <c r="C46" s="1004" t="s">
        <v>489</v>
      </c>
      <c r="D46" s="1004" t="s">
        <v>489</v>
      </c>
      <c r="E46" s="1004" t="s">
        <v>489</v>
      </c>
      <c r="F46" s="1004" t="s">
        <v>489</v>
      </c>
      <c r="G46" s="995" t="s">
        <v>921</v>
      </c>
    </row>
    <row r="47" spans="1:7" s="237" customFormat="1" ht="19.7" customHeight="1">
      <c r="A47" s="1005" t="s">
        <v>922</v>
      </c>
      <c r="B47" s="1006" t="s">
        <v>489</v>
      </c>
      <c r="C47" s="1007" t="s">
        <v>489</v>
      </c>
      <c r="D47" s="1007" t="s">
        <v>489</v>
      </c>
      <c r="E47" s="1007" t="s">
        <v>489</v>
      </c>
      <c r="F47" s="1007" t="s">
        <v>489</v>
      </c>
      <c r="G47" s="1008" t="s">
        <v>923</v>
      </c>
    </row>
    <row r="48" spans="1:7" s="237" customFormat="1" ht="28.7" customHeight="1">
      <c r="A48" s="984"/>
      <c r="B48" s="984"/>
      <c r="C48" s="984"/>
      <c r="D48" s="984"/>
      <c r="E48" s="984"/>
      <c r="F48" s="984"/>
      <c r="G48" s="984"/>
    </row>
  </sheetData>
  <customSheetViews>
    <customSheetView guid="{CEB12AB2-2B7C-47EA-8993-91B31C172525}" scale="80" showPageBreaks="1" printArea="1" view="pageBreakPreview">
      <selection activeCell="D5" sqref="D5:E5"/>
      <pageMargins left="0.3" right="0.17" top="0.31" bottom="0.22" header="0.3" footer="0.24"/>
      <pageSetup paperSize="9" scale="66" orientation="portrait" r:id="rId1"/>
      <headerFooter alignWithMargins="0"/>
    </customSheetView>
    <customSheetView guid="{69687417-BF2D-41EA-9F0C-3ABCA36AC0DF}" scale="80" showPageBreaks="1" printArea="1" view="pageBreakPreview">
      <selection activeCell="D5" sqref="D5:E5"/>
      <pageMargins left="0.3" right="0.17" top="0.31" bottom="0.22" header="0.3" footer="0.24"/>
      <pageSetup paperSize="9" scale="66" orientation="portrait" r:id="rId2"/>
      <headerFooter alignWithMargins="0"/>
    </customSheetView>
  </customSheetViews>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honeticPr fontId="26" type="noConversion"/>
  <pageMargins left="0.3" right="0.17" top="0.31" bottom="0.22" header="0.3" footer="0.24"/>
  <pageSetup paperSize="9" scale="66" orientation="portrait" r:id="rId3"/>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EEB9"/>
  </sheetPr>
  <dimension ref="A1:G48"/>
  <sheetViews>
    <sheetView workbookViewId="0">
      <selection sqref="A1:G48"/>
    </sheetView>
  </sheetViews>
  <sheetFormatPr defaultRowHeight="12.75"/>
  <cols>
    <col min="1" max="1" width="20.85546875" style="301" customWidth="1"/>
    <col min="2" max="3" width="11.7109375" style="301" customWidth="1"/>
    <col min="4" max="4" width="9.28515625" style="301" customWidth="1"/>
    <col min="5" max="5" width="14" style="301" customWidth="1"/>
    <col min="6" max="6" width="11.7109375" style="301" customWidth="1"/>
    <col min="7" max="7" width="21" style="301" customWidth="1"/>
    <col min="8" max="8" width="4.7109375" style="301" customWidth="1"/>
    <col min="9" max="16384" width="9.140625" style="301"/>
  </cols>
  <sheetData>
    <row r="1" spans="1:7" s="237" customFormat="1" ht="19.149999999999999" customHeight="1">
      <c r="A1" s="1518" t="s">
        <v>3309</v>
      </c>
      <c r="B1" s="1518"/>
      <c r="C1" s="1518"/>
      <c r="D1" s="1518"/>
      <c r="E1" s="1522" t="s">
        <v>3310</v>
      </c>
      <c r="F1" s="1522"/>
      <c r="G1" s="1522"/>
    </row>
    <row r="2" spans="1:7" s="237" customFormat="1" ht="19.149999999999999" customHeight="1">
      <c r="A2" s="1519" t="s">
        <v>2137</v>
      </c>
      <c r="B2" s="1519"/>
      <c r="C2" s="1519"/>
      <c r="D2" s="1519"/>
      <c r="E2" s="1523" t="s">
        <v>889</v>
      </c>
      <c r="F2" s="1523"/>
      <c r="G2" s="1523"/>
    </row>
    <row r="3" spans="1:7" s="237" customFormat="1" ht="19.149999999999999" customHeight="1">
      <c r="A3" s="1519" t="s">
        <v>890</v>
      </c>
      <c r="B3" s="1519"/>
      <c r="C3" s="1519"/>
      <c r="D3" s="1519"/>
      <c r="E3" s="1523" t="s">
        <v>2138</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1110" t="s">
        <v>1729</v>
      </c>
      <c r="E6" s="1110" t="s">
        <v>3421</v>
      </c>
      <c r="F6" s="1549"/>
      <c r="G6" s="1549"/>
    </row>
    <row r="7" spans="1:7" s="237" customFormat="1" ht="20.25" customHeight="1">
      <c r="A7" s="1111" t="s">
        <v>507</v>
      </c>
      <c r="B7" s="1111" t="s">
        <v>185</v>
      </c>
      <c r="C7" s="1111" t="s">
        <v>271</v>
      </c>
      <c r="D7" s="1111" t="s">
        <v>459</v>
      </c>
      <c r="E7" s="1111" t="s">
        <v>672</v>
      </c>
      <c r="F7" s="1111" t="s">
        <v>486</v>
      </c>
      <c r="G7" s="1111" t="s">
        <v>673</v>
      </c>
    </row>
    <row r="8" spans="1:7" s="237" customFormat="1" ht="19.149999999999999" customHeight="1">
      <c r="A8" s="1112" t="s">
        <v>405</v>
      </c>
      <c r="B8" s="1113"/>
      <c r="C8" s="1113">
        <v>314563.63951886998</v>
      </c>
      <c r="D8" s="1113">
        <v>463421.37491766998</v>
      </c>
      <c r="E8" s="1113">
        <v>329592.71756125003</v>
      </c>
      <c r="F8" s="1113">
        <v>388788.01057213999</v>
      </c>
      <c r="G8" s="1114" t="s">
        <v>406</v>
      </c>
    </row>
    <row r="9" spans="1:7" s="237" customFormat="1" ht="38.85" customHeight="1">
      <c r="A9" s="1115" t="s">
        <v>891</v>
      </c>
      <c r="B9" s="1116"/>
      <c r="C9" s="1116">
        <v>18067.345358670002</v>
      </c>
      <c r="D9" s="1116">
        <v>66904.46111058</v>
      </c>
      <c r="E9" s="1116">
        <v>49102.779845869998</v>
      </c>
      <c r="F9" s="1116">
        <v>63753.199337040001</v>
      </c>
      <c r="G9" s="1115" t="s">
        <v>892</v>
      </c>
    </row>
    <row r="10" spans="1:7" s="237" customFormat="1" ht="28.7" customHeight="1">
      <c r="A10" s="1117" t="s">
        <v>1153</v>
      </c>
      <c r="B10" s="1118" t="s">
        <v>489</v>
      </c>
      <c r="C10" s="1119">
        <v>2806.2265855800001</v>
      </c>
      <c r="D10" s="1119">
        <v>9017.6479562200002</v>
      </c>
      <c r="E10" s="1119">
        <v>6014.0405858499998</v>
      </c>
      <c r="F10" s="1119">
        <v>8692.8335293199998</v>
      </c>
      <c r="G10" s="1120" t="s">
        <v>601</v>
      </c>
    </row>
    <row r="11" spans="1:7" s="237" customFormat="1" ht="28.7" customHeight="1">
      <c r="A11" s="1117" t="s">
        <v>893</v>
      </c>
      <c r="B11" s="1118" t="s">
        <v>489</v>
      </c>
      <c r="C11" s="1119">
        <v>7258.0590684299996</v>
      </c>
      <c r="D11" s="1119">
        <v>25930.315946499999</v>
      </c>
      <c r="E11" s="1119">
        <v>19254.01108995</v>
      </c>
      <c r="F11" s="1119">
        <v>25843.0660795</v>
      </c>
      <c r="G11" s="1120" t="s">
        <v>602</v>
      </c>
    </row>
    <row r="12" spans="1:7" s="237" customFormat="1" ht="19.149999999999999" customHeight="1">
      <c r="A12" s="1117" t="s">
        <v>894</v>
      </c>
      <c r="B12" s="1118" t="s">
        <v>489</v>
      </c>
      <c r="C12" s="1119">
        <v>5466.87289564</v>
      </c>
      <c r="D12" s="1119">
        <v>18598.43882924</v>
      </c>
      <c r="E12" s="1119">
        <v>13543.48935854</v>
      </c>
      <c r="F12" s="1119">
        <v>17176.31623104</v>
      </c>
      <c r="G12" s="1120" t="s">
        <v>571</v>
      </c>
    </row>
    <row r="13" spans="1:7" s="237" customFormat="1" ht="19.149999999999999" customHeight="1">
      <c r="A13" s="1117" t="s">
        <v>895</v>
      </c>
      <c r="B13" s="1118" t="s">
        <v>489</v>
      </c>
      <c r="C13" s="1119">
        <v>35.103893909999996</v>
      </c>
      <c r="D13" s="1119">
        <v>108.67661346</v>
      </c>
      <c r="E13" s="1119">
        <v>81.0232563</v>
      </c>
      <c r="F13" s="1119">
        <v>85.851413300000004</v>
      </c>
      <c r="G13" s="1120" t="s">
        <v>560</v>
      </c>
    </row>
    <row r="14" spans="1:7" s="237" customFormat="1" ht="28.7" customHeight="1">
      <c r="A14" s="1121" t="s">
        <v>896</v>
      </c>
      <c r="B14" s="1116"/>
      <c r="C14" s="1116">
        <v>811.24923183999999</v>
      </c>
      <c r="D14" s="1116">
        <v>7011.9314944099997</v>
      </c>
      <c r="E14" s="1116">
        <v>5220.4635635900004</v>
      </c>
      <c r="F14" s="1116">
        <v>13920.621821479999</v>
      </c>
      <c r="G14" s="1121" t="s">
        <v>11</v>
      </c>
    </row>
    <row r="15" spans="1:7" s="237" customFormat="1" ht="38.85" customHeight="1">
      <c r="A15" s="1121" t="s">
        <v>897</v>
      </c>
      <c r="B15" s="1116"/>
      <c r="C15" s="1116">
        <v>1516.05924936</v>
      </c>
      <c r="D15" s="1116">
        <v>1881.35068168</v>
      </c>
      <c r="E15" s="1116">
        <v>1014.02095179</v>
      </c>
      <c r="F15" s="1116">
        <v>9587.1614136200005</v>
      </c>
      <c r="G15" s="1121" t="s">
        <v>480</v>
      </c>
    </row>
    <row r="16" spans="1:7" s="237" customFormat="1" ht="28.7" customHeight="1">
      <c r="A16" s="1121" t="s">
        <v>360</v>
      </c>
      <c r="B16" s="1116"/>
      <c r="C16" s="1116">
        <v>294168.98567899998</v>
      </c>
      <c r="D16" s="1116">
        <v>387623.63163100003</v>
      </c>
      <c r="E16" s="1116">
        <v>274255.45319999999</v>
      </c>
      <c r="F16" s="1116">
        <v>301527.02799999999</v>
      </c>
      <c r="G16" s="1121" t="s">
        <v>898</v>
      </c>
    </row>
    <row r="17" spans="1:7" s="237" customFormat="1" ht="19.7" customHeight="1">
      <c r="A17" s="1112" t="s">
        <v>106</v>
      </c>
      <c r="B17" s="1113"/>
      <c r="C17" s="1113">
        <v>333888.75351230998</v>
      </c>
      <c r="D17" s="1113">
        <v>468267.79674154002</v>
      </c>
      <c r="E17" s="1113">
        <v>309164.55535843997</v>
      </c>
      <c r="F17" s="1113">
        <v>332894.84226621001</v>
      </c>
      <c r="G17" s="1114" t="s">
        <v>467</v>
      </c>
    </row>
    <row r="18" spans="1:7" s="237" customFormat="1" ht="28.7" customHeight="1">
      <c r="A18" s="1122" t="s">
        <v>899</v>
      </c>
      <c r="B18" s="1123" t="s">
        <v>489</v>
      </c>
      <c r="C18" s="1119">
        <v>15467.94671694</v>
      </c>
      <c r="D18" s="1119">
        <v>21805.231426369999</v>
      </c>
      <c r="E18" s="1119">
        <v>14482.400318</v>
      </c>
      <c r="F18" s="1119">
        <v>14143.54611153</v>
      </c>
      <c r="G18" s="1120" t="s">
        <v>132</v>
      </c>
    </row>
    <row r="19" spans="1:7" s="237" customFormat="1" ht="19.149999999999999" customHeight="1">
      <c r="A19" s="1122" t="s">
        <v>87</v>
      </c>
      <c r="B19" s="1123" t="s">
        <v>489</v>
      </c>
      <c r="C19" s="1119">
        <v>857.18900197000005</v>
      </c>
      <c r="D19" s="1119">
        <v>2597.84951796</v>
      </c>
      <c r="E19" s="1119">
        <v>1299.56675412</v>
      </c>
      <c r="F19" s="1119">
        <v>1959.0939566300001</v>
      </c>
      <c r="G19" s="1120" t="s">
        <v>41</v>
      </c>
    </row>
    <row r="20" spans="1:7" s="237" customFormat="1" ht="59.1" customHeight="1">
      <c r="A20" s="1122" t="s">
        <v>900</v>
      </c>
      <c r="B20" s="1123" t="s">
        <v>489</v>
      </c>
      <c r="C20" s="1119">
        <v>7357.0977926100004</v>
      </c>
      <c r="D20" s="1119">
        <v>12387.340142749999</v>
      </c>
      <c r="E20" s="1119">
        <v>7584.5586007399997</v>
      </c>
      <c r="F20" s="1119">
        <v>7555.04774739</v>
      </c>
      <c r="G20" s="1120" t="s">
        <v>270</v>
      </c>
    </row>
    <row r="21" spans="1:7" s="237" customFormat="1" ht="19.149999999999999" customHeight="1">
      <c r="A21" s="1122" t="s">
        <v>38</v>
      </c>
      <c r="B21" s="1123" t="s">
        <v>489</v>
      </c>
      <c r="C21" s="1119">
        <v>161726.98180400999</v>
      </c>
      <c r="D21" s="1119">
        <v>179912.51957787</v>
      </c>
      <c r="E21" s="1119">
        <v>129197.54504714</v>
      </c>
      <c r="F21" s="1119">
        <v>144199.26644566999</v>
      </c>
      <c r="G21" s="1120" t="s">
        <v>39</v>
      </c>
    </row>
    <row r="22" spans="1:7" s="237" customFormat="1" ht="19.149999999999999" customHeight="1">
      <c r="A22" s="1122" t="s">
        <v>291</v>
      </c>
      <c r="B22" s="1123" t="s">
        <v>489</v>
      </c>
      <c r="C22" s="1119">
        <v>7187.3943216899997</v>
      </c>
      <c r="D22" s="1119">
        <v>14564.856617560001</v>
      </c>
      <c r="E22" s="1119">
        <v>7519.34370562</v>
      </c>
      <c r="F22" s="1119">
        <v>6276.3308304900002</v>
      </c>
      <c r="G22" s="1120" t="s">
        <v>292</v>
      </c>
    </row>
    <row r="23" spans="1:7" s="237" customFormat="1" ht="38.85" customHeight="1">
      <c r="A23" s="1122" t="s">
        <v>901</v>
      </c>
      <c r="B23" s="1123" t="s">
        <v>489</v>
      </c>
      <c r="C23" s="1119">
        <v>25508.43717121</v>
      </c>
      <c r="D23" s="1119">
        <v>29132.578735350002</v>
      </c>
      <c r="E23" s="1119">
        <v>20115.335246129998</v>
      </c>
      <c r="F23" s="1119">
        <v>21687.082794239999</v>
      </c>
      <c r="G23" s="1120" t="s">
        <v>25</v>
      </c>
    </row>
    <row r="24" spans="1:7" s="237" customFormat="1" ht="38.85" customHeight="1">
      <c r="A24" s="1122" t="s">
        <v>55</v>
      </c>
      <c r="B24" s="1123" t="s">
        <v>489</v>
      </c>
      <c r="C24" s="1119">
        <v>42449.12107152</v>
      </c>
      <c r="D24" s="1119">
        <v>52029.76232994</v>
      </c>
      <c r="E24" s="1119">
        <v>32737.985087789999</v>
      </c>
      <c r="F24" s="1119">
        <v>28340.309350070002</v>
      </c>
      <c r="G24" s="1120" t="s">
        <v>440</v>
      </c>
    </row>
    <row r="25" spans="1:7" s="237" customFormat="1" ht="49.15" customHeight="1">
      <c r="A25" s="1122" t="s">
        <v>387</v>
      </c>
      <c r="B25" s="1123" t="s">
        <v>489</v>
      </c>
      <c r="C25" s="1119">
        <v>19161.56326793</v>
      </c>
      <c r="D25" s="1119">
        <v>30696.647305409999</v>
      </c>
      <c r="E25" s="1119">
        <v>21297.527362109999</v>
      </c>
      <c r="F25" s="1119">
        <v>21058.525024409999</v>
      </c>
      <c r="G25" s="1120" t="s">
        <v>446</v>
      </c>
    </row>
    <row r="26" spans="1:7" s="237" customFormat="1" ht="38.85" customHeight="1">
      <c r="A26" s="1122" t="s">
        <v>902</v>
      </c>
      <c r="B26" s="1123" t="s">
        <v>489</v>
      </c>
      <c r="C26" s="1119">
        <v>11068.415415400001</v>
      </c>
      <c r="D26" s="1119">
        <v>16756.27293435</v>
      </c>
      <c r="E26" s="1119">
        <v>11112.12788369</v>
      </c>
      <c r="F26" s="1119">
        <v>17959.56672794</v>
      </c>
      <c r="G26" s="1120" t="s">
        <v>336</v>
      </c>
    </row>
    <row r="27" spans="1:7" s="237" customFormat="1" ht="89.1" customHeight="1">
      <c r="A27" s="1122" t="s">
        <v>610</v>
      </c>
      <c r="B27" s="1123" t="s">
        <v>489</v>
      </c>
      <c r="C27" s="1119">
        <v>4375.3887418800005</v>
      </c>
      <c r="D27" s="1119">
        <v>39455.44483765</v>
      </c>
      <c r="E27" s="1119">
        <v>20772.458200370002</v>
      </c>
      <c r="F27" s="1119">
        <v>23079.996619559999</v>
      </c>
      <c r="G27" s="1120" t="s">
        <v>903</v>
      </c>
    </row>
    <row r="28" spans="1:7" s="237" customFormat="1" ht="59.1" customHeight="1">
      <c r="A28" s="1122" t="s">
        <v>904</v>
      </c>
      <c r="B28" s="1123" t="s">
        <v>489</v>
      </c>
      <c r="C28" s="1119">
        <v>5818.1734156599996</v>
      </c>
      <c r="D28" s="1119">
        <v>2062.15143777</v>
      </c>
      <c r="E28" s="1119">
        <v>1402.0571938099999</v>
      </c>
      <c r="F28" s="1119">
        <v>3286.4753184400001</v>
      </c>
      <c r="G28" s="1120" t="s">
        <v>905</v>
      </c>
    </row>
    <row r="29" spans="1:7" s="237" customFormat="1" ht="28.7" customHeight="1">
      <c r="A29" s="1122" t="s">
        <v>217</v>
      </c>
      <c r="B29" s="1123" t="s">
        <v>489</v>
      </c>
      <c r="C29" s="1119">
        <v>20491.574049120001</v>
      </c>
      <c r="D29" s="1119">
        <v>36294.153937950003</v>
      </c>
      <c r="E29" s="1119">
        <v>19995.7149407</v>
      </c>
      <c r="F29" s="1119">
        <v>32393.12797596</v>
      </c>
      <c r="G29" s="1120" t="s">
        <v>906</v>
      </c>
    </row>
    <row r="30" spans="1:7" s="237" customFormat="1" ht="19.149999999999999" customHeight="1">
      <c r="A30" s="1122" t="s">
        <v>543</v>
      </c>
      <c r="B30" s="1123" t="s">
        <v>489</v>
      </c>
      <c r="C30" s="1119">
        <v>8751.9088265099999</v>
      </c>
      <c r="D30" s="1119">
        <v>18487.951506429999</v>
      </c>
      <c r="E30" s="1119">
        <v>11114.806493800001</v>
      </c>
      <c r="F30" s="1119">
        <v>8952.1201145399991</v>
      </c>
      <c r="G30" s="1120" t="s">
        <v>907</v>
      </c>
    </row>
    <row r="31" spans="1:7" s="237" customFormat="1" ht="28.7" customHeight="1">
      <c r="A31" s="1122" t="s">
        <v>908</v>
      </c>
      <c r="B31" s="1123" t="s">
        <v>489</v>
      </c>
      <c r="C31" s="1119">
        <v>2607.3307100000002</v>
      </c>
      <c r="D31" s="1119">
        <v>2571.12286176</v>
      </c>
      <c r="E31" s="1119">
        <v>1466.9427363299999</v>
      </c>
      <c r="F31" s="1119">
        <v>1361.5112493399999</v>
      </c>
      <c r="G31" s="1120" t="s">
        <v>909</v>
      </c>
    </row>
    <row r="32" spans="1:7" s="237" customFormat="1" ht="19.149999999999999" customHeight="1">
      <c r="A32" s="1122" t="s">
        <v>502</v>
      </c>
      <c r="B32" s="1123" t="s">
        <v>489</v>
      </c>
      <c r="C32" s="1119">
        <v>1060.23120586</v>
      </c>
      <c r="D32" s="1119">
        <v>9513.9135724200005</v>
      </c>
      <c r="E32" s="1119">
        <v>9066.1857880900006</v>
      </c>
      <c r="F32" s="1119">
        <v>642.84199999999998</v>
      </c>
      <c r="G32" s="1120" t="s">
        <v>910</v>
      </c>
    </row>
    <row r="33" spans="1:7" s="237" customFormat="1" ht="39.4" customHeight="1">
      <c r="A33" s="1112" t="s">
        <v>605</v>
      </c>
      <c r="B33" s="1113"/>
      <c r="C33" s="1113">
        <v>3156.3356240100002</v>
      </c>
      <c r="D33" s="1113">
        <v>9124.0199014099999</v>
      </c>
      <c r="E33" s="1113">
        <v>6074.8793012699998</v>
      </c>
      <c r="F33" s="1113">
        <v>5495.7859258500002</v>
      </c>
      <c r="G33" s="1114" t="s">
        <v>539</v>
      </c>
    </row>
    <row r="34" spans="1:7" s="237" customFormat="1" ht="19.149999999999999" customHeight="1">
      <c r="A34" s="1121" t="s">
        <v>911</v>
      </c>
      <c r="B34" s="1116"/>
      <c r="C34" s="1116">
        <v>3750.1447840000001</v>
      </c>
      <c r="D34" s="1116">
        <v>10117.719596000001</v>
      </c>
      <c r="E34" s="1116">
        <v>6731.67634937</v>
      </c>
      <c r="F34" s="1116">
        <v>6436.7635300000002</v>
      </c>
      <c r="G34" s="1121" t="s">
        <v>912</v>
      </c>
    </row>
    <row r="35" spans="1:7" s="237" customFormat="1" ht="28.7" customHeight="1">
      <c r="A35" s="1121" t="s">
        <v>913</v>
      </c>
      <c r="B35" s="1116"/>
      <c r="C35" s="1116">
        <v>593.80915999000001</v>
      </c>
      <c r="D35" s="1116">
        <v>993.69969459000004</v>
      </c>
      <c r="E35" s="1116">
        <v>656.79704809999998</v>
      </c>
      <c r="F35" s="1116">
        <v>940.97760415000005</v>
      </c>
      <c r="G35" s="1121" t="s">
        <v>914</v>
      </c>
    </row>
    <row r="36" spans="1:7" s="237" customFormat="1" ht="59.65" customHeight="1">
      <c r="A36" s="1112" t="s">
        <v>2083</v>
      </c>
      <c r="B36" s="1113"/>
      <c r="C36" s="1113">
        <v>229</v>
      </c>
      <c r="D36" s="1113">
        <v>1229.981137</v>
      </c>
      <c r="E36" s="1113">
        <v>1211.991137</v>
      </c>
      <c r="F36" s="1113">
        <v>2879.5543218500002</v>
      </c>
      <c r="G36" s="1114" t="s">
        <v>604</v>
      </c>
    </row>
    <row r="37" spans="1:7" s="237" customFormat="1" ht="28.7" customHeight="1">
      <c r="A37" s="1121" t="s">
        <v>917</v>
      </c>
      <c r="B37" s="1116"/>
      <c r="C37" s="1116">
        <v>229</v>
      </c>
      <c r="D37" s="1116">
        <v>1369.6585769999999</v>
      </c>
      <c r="E37" s="1116">
        <v>1351.6685769999999</v>
      </c>
      <c r="F37" s="1116">
        <v>2879.5543218500002</v>
      </c>
      <c r="G37" s="1121" t="s">
        <v>918</v>
      </c>
    </row>
    <row r="38" spans="1:7" s="237" customFormat="1" ht="38.85" customHeight="1">
      <c r="A38" s="1121" t="s">
        <v>915</v>
      </c>
      <c r="B38" s="1116"/>
      <c r="C38" s="1116"/>
      <c r="D38" s="1116">
        <v>139.67743999999999</v>
      </c>
      <c r="E38" s="1116">
        <v>139.67743999999999</v>
      </c>
      <c r="F38" s="1116"/>
      <c r="G38" s="1121" t="s">
        <v>916</v>
      </c>
    </row>
    <row r="39" spans="1:7" s="237" customFormat="1" ht="39.4" customHeight="1">
      <c r="A39" s="1112" t="s">
        <v>2084</v>
      </c>
      <c r="B39" s="1113"/>
      <c r="C39" s="1113">
        <v>-22710.449617449998</v>
      </c>
      <c r="D39" s="1113">
        <v>-15200.42286228</v>
      </c>
      <c r="E39" s="1113">
        <v>13141.291764539999</v>
      </c>
      <c r="F39" s="1113">
        <v>47517.828058229999</v>
      </c>
      <c r="G39" s="1114" t="s">
        <v>606</v>
      </c>
    </row>
    <row r="40" spans="1:7" s="237" customFormat="1" ht="2.1" customHeight="1">
      <c r="A40" s="1109"/>
      <c r="B40" s="1109"/>
      <c r="C40" s="1109"/>
      <c r="D40" s="1109"/>
      <c r="E40" s="1109"/>
      <c r="F40" s="1109"/>
      <c r="G40" s="1109"/>
    </row>
    <row r="41" spans="1:7" s="237" customFormat="1" ht="68.849999999999994" customHeight="1">
      <c r="A41" s="1112" t="s">
        <v>2186</v>
      </c>
      <c r="B41" s="1113"/>
      <c r="C41" s="1113">
        <v>22710.449617449998</v>
      </c>
      <c r="D41" s="1113">
        <v>-15200.42286228</v>
      </c>
      <c r="E41" s="1113">
        <v>-13141.291764539999</v>
      </c>
      <c r="F41" s="1113">
        <v>-47517.828058229999</v>
      </c>
      <c r="G41" s="1114" t="s">
        <v>2187</v>
      </c>
    </row>
    <row r="42" spans="1:7" s="237" customFormat="1" ht="19.149999999999999" customHeight="1">
      <c r="A42" s="1124" t="s">
        <v>465</v>
      </c>
      <c r="B42" s="1125" t="s">
        <v>489</v>
      </c>
      <c r="C42" s="1126">
        <v>249468.61957554999</v>
      </c>
      <c r="D42" s="1126">
        <v>105211.69374236</v>
      </c>
      <c r="E42" s="1126">
        <v>-176780.20289848</v>
      </c>
      <c r="F42" s="1126">
        <v>-47517.828058229999</v>
      </c>
      <c r="G42" s="1127" t="s">
        <v>919</v>
      </c>
    </row>
    <row r="43" spans="1:7" s="237" customFormat="1" ht="19.149999999999999" customHeight="1">
      <c r="A43" s="1117" t="s">
        <v>920</v>
      </c>
      <c r="B43" s="1128" t="s">
        <v>489</v>
      </c>
      <c r="C43" s="1119">
        <v>255500.31404520001</v>
      </c>
      <c r="D43" s="1119">
        <v>112586.44468736</v>
      </c>
      <c r="E43" s="1119">
        <v>-173675.18178248001</v>
      </c>
      <c r="F43" s="1119">
        <v>-36706.082900230002</v>
      </c>
      <c r="G43" s="1129" t="s">
        <v>921</v>
      </c>
    </row>
    <row r="44" spans="1:7" s="237" customFormat="1" ht="19.7" customHeight="1">
      <c r="A44" s="1117" t="s">
        <v>922</v>
      </c>
      <c r="B44" s="1128" t="s">
        <v>489</v>
      </c>
      <c r="C44" s="1119">
        <v>6031.6944696500004</v>
      </c>
      <c r="D44" s="1119">
        <v>7374.7509449999998</v>
      </c>
      <c r="E44" s="1119">
        <v>3105.0211159999999</v>
      </c>
      <c r="F44" s="1119">
        <v>10811.745158</v>
      </c>
      <c r="G44" s="1120" t="s">
        <v>923</v>
      </c>
    </row>
    <row r="45" spans="1:7" s="237" customFormat="1" ht="19.7" customHeight="1">
      <c r="A45" s="1124" t="s">
        <v>224</v>
      </c>
      <c r="B45" s="1125" t="s">
        <v>489</v>
      </c>
      <c r="C45" s="1125" t="s">
        <v>489</v>
      </c>
      <c r="D45" s="1125" t="s">
        <v>489</v>
      </c>
      <c r="E45" s="1125" t="s">
        <v>489</v>
      </c>
      <c r="F45" s="1125" t="s">
        <v>489</v>
      </c>
      <c r="G45" s="1127" t="s">
        <v>924</v>
      </c>
    </row>
    <row r="46" spans="1:7" s="237" customFormat="1" ht="19.149999999999999" customHeight="1">
      <c r="A46" s="1117" t="s">
        <v>920</v>
      </c>
      <c r="B46" s="1128" t="s">
        <v>489</v>
      </c>
      <c r="C46" s="1128" t="s">
        <v>489</v>
      </c>
      <c r="D46" s="1128" t="s">
        <v>489</v>
      </c>
      <c r="E46" s="1128" t="s">
        <v>489</v>
      </c>
      <c r="F46" s="1128" t="s">
        <v>489</v>
      </c>
      <c r="G46" s="1120" t="s">
        <v>921</v>
      </c>
    </row>
    <row r="47" spans="1:7" s="237" customFormat="1" ht="19.7" customHeight="1">
      <c r="A47" s="1130" t="s">
        <v>922</v>
      </c>
      <c r="B47" s="1131" t="s">
        <v>489</v>
      </c>
      <c r="C47" s="1132" t="s">
        <v>489</v>
      </c>
      <c r="D47" s="1132" t="s">
        <v>489</v>
      </c>
      <c r="E47" s="1132" t="s">
        <v>489</v>
      </c>
      <c r="F47" s="1132" t="s">
        <v>489</v>
      </c>
      <c r="G47" s="1133" t="s">
        <v>923</v>
      </c>
    </row>
    <row r="48" spans="1:7" s="237" customFormat="1" ht="28.7" customHeight="1">
      <c r="A48" s="1109"/>
      <c r="B48" s="1109"/>
      <c r="C48" s="1109"/>
      <c r="D48" s="1109"/>
      <c r="E48" s="1109"/>
      <c r="F48" s="1109"/>
      <c r="G48" s="1109"/>
    </row>
  </sheetData>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7" right="0.7" top="0.75" bottom="0.75" header="0.3" footer="0.3"/>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EEB9"/>
  </sheetPr>
  <dimension ref="A1:G48"/>
  <sheetViews>
    <sheetView workbookViewId="0">
      <selection sqref="A1:G48"/>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3385</v>
      </c>
      <c r="B1" s="1518"/>
      <c r="C1" s="1518"/>
      <c r="D1" s="1518"/>
      <c r="E1" s="1522" t="s">
        <v>3386</v>
      </c>
      <c r="F1" s="1522"/>
      <c r="G1" s="1522"/>
    </row>
    <row r="2" spans="1:7" s="237" customFormat="1" ht="19.149999999999999" customHeight="1">
      <c r="A2" s="1519" t="s">
        <v>2135</v>
      </c>
      <c r="B2" s="1519"/>
      <c r="C2" s="1519"/>
      <c r="D2" s="1519"/>
      <c r="E2" s="1523" t="s">
        <v>889</v>
      </c>
      <c r="F2" s="1523"/>
      <c r="G2" s="1523"/>
    </row>
    <row r="3" spans="1:7" s="237" customFormat="1" ht="19.149999999999999" customHeight="1">
      <c r="A3" s="1519" t="s">
        <v>890</v>
      </c>
      <c r="B3" s="1519"/>
      <c r="C3" s="1519"/>
      <c r="D3" s="1519"/>
      <c r="E3" s="1523" t="s">
        <v>2136</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935" t="s">
        <v>1729</v>
      </c>
      <c r="E6" s="935" t="s">
        <v>3421</v>
      </c>
      <c r="F6" s="1549"/>
      <c r="G6" s="1549"/>
    </row>
    <row r="7" spans="1:7" s="237" customFormat="1" ht="20.25" customHeight="1">
      <c r="A7" s="936" t="s">
        <v>507</v>
      </c>
      <c r="B7" s="936" t="s">
        <v>185</v>
      </c>
      <c r="C7" s="936" t="s">
        <v>271</v>
      </c>
      <c r="D7" s="936" t="s">
        <v>459</v>
      </c>
      <c r="E7" s="936" t="s">
        <v>672</v>
      </c>
      <c r="F7" s="936" t="s">
        <v>486</v>
      </c>
      <c r="G7" s="936" t="s">
        <v>673</v>
      </c>
    </row>
    <row r="8" spans="1:7" s="237" customFormat="1" ht="19.149999999999999" customHeight="1">
      <c r="A8" s="937" t="s">
        <v>405</v>
      </c>
      <c r="B8" s="938"/>
      <c r="C8" s="938">
        <v>123963.96241050999</v>
      </c>
      <c r="D8" s="938">
        <v>406297.41955321003</v>
      </c>
      <c r="E8" s="938">
        <v>273205.12697345001</v>
      </c>
      <c r="F8" s="938">
        <v>298876.04294427001</v>
      </c>
      <c r="G8" s="939" t="s">
        <v>406</v>
      </c>
    </row>
    <row r="9" spans="1:7" s="237" customFormat="1" ht="38.85" customHeight="1">
      <c r="A9" s="940" t="s">
        <v>891</v>
      </c>
      <c r="B9" s="941"/>
      <c r="C9" s="941">
        <v>23640.793241579999</v>
      </c>
      <c r="D9" s="941">
        <v>96670.780361020006</v>
      </c>
      <c r="E9" s="941">
        <v>68854.466291399993</v>
      </c>
      <c r="F9" s="941">
        <v>89594.867545860005</v>
      </c>
      <c r="G9" s="940" t="s">
        <v>892</v>
      </c>
    </row>
    <row r="10" spans="1:7" s="237" customFormat="1" ht="28.7" customHeight="1">
      <c r="A10" s="942" t="s">
        <v>1153</v>
      </c>
      <c r="B10" s="943" t="s">
        <v>489</v>
      </c>
      <c r="C10" s="944">
        <v>3442.4366343199999</v>
      </c>
      <c r="D10" s="944">
        <v>10602.8015259</v>
      </c>
      <c r="E10" s="944">
        <v>6648.87966203</v>
      </c>
      <c r="F10" s="944">
        <v>10913.69302782</v>
      </c>
      <c r="G10" s="945" t="s">
        <v>601</v>
      </c>
    </row>
    <row r="11" spans="1:7" s="237" customFormat="1" ht="28.7" customHeight="1">
      <c r="A11" s="942" t="s">
        <v>893</v>
      </c>
      <c r="B11" s="943" t="s">
        <v>489</v>
      </c>
      <c r="C11" s="944">
        <v>8475.6219842899991</v>
      </c>
      <c r="D11" s="944">
        <v>35508.593291600002</v>
      </c>
      <c r="E11" s="944">
        <v>25936.58767547</v>
      </c>
      <c r="F11" s="944">
        <v>35852.764024939999</v>
      </c>
      <c r="G11" s="945" t="s">
        <v>602</v>
      </c>
    </row>
    <row r="12" spans="1:7" s="237" customFormat="1" ht="19.149999999999999" customHeight="1">
      <c r="A12" s="942" t="s">
        <v>894</v>
      </c>
      <c r="B12" s="943" t="s">
        <v>489</v>
      </c>
      <c r="C12" s="944">
        <v>6413.9814694099996</v>
      </c>
      <c r="D12" s="944">
        <v>25133.407703479999</v>
      </c>
      <c r="E12" s="944">
        <v>18304.603571700001</v>
      </c>
      <c r="F12" s="944">
        <v>23171.94340452</v>
      </c>
      <c r="G12" s="945" t="s">
        <v>571</v>
      </c>
    </row>
    <row r="13" spans="1:7" s="237" customFormat="1" ht="19.149999999999999" customHeight="1">
      <c r="A13" s="942" t="s">
        <v>895</v>
      </c>
      <c r="B13" s="943" t="s">
        <v>489</v>
      </c>
      <c r="C13" s="944">
        <v>47.402815949999997</v>
      </c>
      <c r="D13" s="944">
        <v>120.52479940000001</v>
      </c>
      <c r="E13" s="944">
        <v>90.456629789999994</v>
      </c>
      <c r="F13" s="944">
        <v>99.496551330000003</v>
      </c>
      <c r="G13" s="945" t="s">
        <v>560</v>
      </c>
    </row>
    <row r="14" spans="1:7" s="237" customFormat="1" ht="28.7" customHeight="1">
      <c r="A14" s="946" t="s">
        <v>896</v>
      </c>
      <c r="B14" s="941"/>
      <c r="C14" s="941">
        <v>1403.9666376499999</v>
      </c>
      <c r="D14" s="941">
        <v>5854.4088480500004</v>
      </c>
      <c r="E14" s="941">
        <v>3020.9874843299999</v>
      </c>
      <c r="F14" s="941">
        <v>5360.0003631600002</v>
      </c>
      <c r="G14" s="946" t="s">
        <v>11</v>
      </c>
    </row>
    <row r="15" spans="1:7" s="237" customFormat="1" ht="38.85" customHeight="1">
      <c r="A15" s="946" t="s">
        <v>897</v>
      </c>
      <c r="B15" s="941"/>
      <c r="C15" s="941">
        <v>1877.6061623200001</v>
      </c>
      <c r="D15" s="941">
        <v>9525.8627721400007</v>
      </c>
      <c r="E15" s="941">
        <v>5402.7841707199996</v>
      </c>
      <c r="F15" s="941">
        <v>2795.1006352499999</v>
      </c>
      <c r="G15" s="946" t="s">
        <v>480</v>
      </c>
    </row>
    <row r="16" spans="1:7" s="237" customFormat="1" ht="28.7" customHeight="1">
      <c r="A16" s="946" t="s">
        <v>360</v>
      </c>
      <c r="B16" s="941"/>
      <c r="C16" s="941">
        <v>97041.596368960003</v>
      </c>
      <c r="D16" s="941">
        <v>294246.36757200002</v>
      </c>
      <c r="E16" s="941">
        <v>195926.889027</v>
      </c>
      <c r="F16" s="941">
        <v>201126.07440000001</v>
      </c>
      <c r="G16" s="946" t="s">
        <v>898</v>
      </c>
    </row>
    <row r="17" spans="1:7" s="237" customFormat="1" ht="19.7" customHeight="1">
      <c r="A17" s="937" t="s">
        <v>106</v>
      </c>
      <c r="B17" s="938"/>
      <c r="C17" s="938">
        <v>241280.99682639999</v>
      </c>
      <c r="D17" s="938">
        <v>400475.30101156997</v>
      </c>
      <c r="E17" s="938">
        <v>260005.15263237999</v>
      </c>
      <c r="F17" s="938">
        <v>301237.42729193001</v>
      </c>
      <c r="G17" s="939" t="s">
        <v>467</v>
      </c>
    </row>
    <row r="18" spans="1:7" s="237" customFormat="1" ht="28.7" customHeight="1">
      <c r="A18" s="947" t="s">
        <v>899</v>
      </c>
      <c r="B18" s="948" t="s">
        <v>489</v>
      </c>
      <c r="C18" s="944">
        <v>13142.849410700001</v>
      </c>
      <c r="D18" s="944">
        <v>18110.234570649998</v>
      </c>
      <c r="E18" s="944">
        <v>11524.43361631</v>
      </c>
      <c r="F18" s="944">
        <v>12565.43336218</v>
      </c>
      <c r="G18" s="945" t="s">
        <v>132</v>
      </c>
    </row>
    <row r="19" spans="1:7" s="237" customFormat="1" ht="19.149999999999999" customHeight="1">
      <c r="A19" s="947" t="s">
        <v>87</v>
      </c>
      <c r="B19" s="948" t="s">
        <v>489</v>
      </c>
      <c r="C19" s="944">
        <v>454.47620019999999</v>
      </c>
      <c r="D19" s="944">
        <v>1514.07611092</v>
      </c>
      <c r="E19" s="944">
        <v>834.39498547999995</v>
      </c>
      <c r="F19" s="944">
        <v>1651.2728462600001</v>
      </c>
      <c r="G19" s="945" t="s">
        <v>41</v>
      </c>
    </row>
    <row r="20" spans="1:7" s="237" customFormat="1" ht="59.1" customHeight="1">
      <c r="A20" s="947" t="s">
        <v>900</v>
      </c>
      <c r="B20" s="948" t="s">
        <v>489</v>
      </c>
      <c r="C20" s="944">
        <v>4886.95933814</v>
      </c>
      <c r="D20" s="944">
        <v>9030.6749620499995</v>
      </c>
      <c r="E20" s="944">
        <v>6065.6331321099997</v>
      </c>
      <c r="F20" s="944">
        <v>7703.7944923300001</v>
      </c>
      <c r="G20" s="945" t="s">
        <v>270</v>
      </c>
    </row>
    <row r="21" spans="1:7" s="237" customFormat="1" ht="19.149999999999999" customHeight="1">
      <c r="A21" s="947" t="s">
        <v>38</v>
      </c>
      <c r="B21" s="948" t="s">
        <v>489</v>
      </c>
      <c r="C21" s="944">
        <v>114000.03489594</v>
      </c>
      <c r="D21" s="944">
        <v>149429.30604629999</v>
      </c>
      <c r="E21" s="944">
        <v>107360.82039872999</v>
      </c>
      <c r="F21" s="944">
        <v>125839.98221977</v>
      </c>
      <c r="G21" s="945" t="s">
        <v>39</v>
      </c>
    </row>
    <row r="22" spans="1:7" s="237" customFormat="1" ht="19.149999999999999" customHeight="1">
      <c r="A22" s="947" t="s">
        <v>291</v>
      </c>
      <c r="B22" s="948" t="s">
        <v>489</v>
      </c>
      <c r="C22" s="944">
        <v>4117.5166021499999</v>
      </c>
      <c r="D22" s="944">
        <v>9421.4093029800006</v>
      </c>
      <c r="E22" s="944">
        <v>1901.31126296</v>
      </c>
      <c r="F22" s="944">
        <v>5656.1099966499996</v>
      </c>
      <c r="G22" s="945" t="s">
        <v>292</v>
      </c>
    </row>
    <row r="23" spans="1:7" s="237" customFormat="1" ht="38.85" customHeight="1">
      <c r="A23" s="947" t="s">
        <v>901</v>
      </c>
      <c r="B23" s="948" t="s">
        <v>489</v>
      </c>
      <c r="C23" s="944">
        <v>21312.684300829998</v>
      </c>
      <c r="D23" s="944">
        <v>26130.562733409999</v>
      </c>
      <c r="E23" s="944">
        <v>17601.20799544</v>
      </c>
      <c r="F23" s="944">
        <v>19744.66477829</v>
      </c>
      <c r="G23" s="945" t="s">
        <v>25</v>
      </c>
    </row>
    <row r="24" spans="1:7" s="237" customFormat="1" ht="38.85" customHeight="1">
      <c r="A24" s="947" t="s">
        <v>55</v>
      </c>
      <c r="B24" s="948" t="s">
        <v>489</v>
      </c>
      <c r="C24" s="944">
        <v>31980.323837460001</v>
      </c>
      <c r="D24" s="944">
        <v>81842.540170680004</v>
      </c>
      <c r="E24" s="944">
        <v>48458.211304030003</v>
      </c>
      <c r="F24" s="944">
        <v>47008.89851146</v>
      </c>
      <c r="G24" s="945" t="s">
        <v>440</v>
      </c>
    </row>
    <row r="25" spans="1:7" s="237" customFormat="1" ht="49.15" customHeight="1">
      <c r="A25" s="947" t="s">
        <v>387</v>
      </c>
      <c r="B25" s="948" t="s">
        <v>489</v>
      </c>
      <c r="C25" s="944">
        <v>10241.23046436</v>
      </c>
      <c r="D25" s="944">
        <v>16460.59198492</v>
      </c>
      <c r="E25" s="944">
        <v>10906.18590993</v>
      </c>
      <c r="F25" s="944">
        <v>16632.54633325</v>
      </c>
      <c r="G25" s="945" t="s">
        <v>446</v>
      </c>
    </row>
    <row r="26" spans="1:7" s="237" customFormat="1" ht="38.85" customHeight="1">
      <c r="A26" s="947" t="s">
        <v>902</v>
      </c>
      <c r="B26" s="948" t="s">
        <v>489</v>
      </c>
      <c r="C26" s="944">
        <v>1016.5623428599999</v>
      </c>
      <c r="D26" s="944">
        <v>1198.1138000000001</v>
      </c>
      <c r="E26" s="944">
        <v>482.46800000000002</v>
      </c>
      <c r="F26" s="944">
        <v>416.47</v>
      </c>
      <c r="G26" s="945" t="s">
        <v>336</v>
      </c>
    </row>
    <row r="27" spans="1:7" s="237" customFormat="1" ht="89.1" customHeight="1">
      <c r="A27" s="947" t="s">
        <v>610</v>
      </c>
      <c r="B27" s="948" t="s">
        <v>489</v>
      </c>
      <c r="C27" s="944">
        <v>2201.4266989900002</v>
      </c>
      <c r="D27" s="944">
        <v>25496.537947109999</v>
      </c>
      <c r="E27" s="944">
        <v>18234.35574974</v>
      </c>
      <c r="F27" s="944">
        <v>18951.16804321</v>
      </c>
      <c r="G27" s="945" t="s">
        <v>903</v>
      </c>
    </row>
    <row r="28" spans="1:7" s="237" customFormat="1" ht="59.1" customHeight="1">
      <c r="A28" s="947" t="s">
        <v>904</v>
      </c>
      <c r="B28" s="948" t="s">
        <v>489</v>
      </c>
      <c r="C28" s="944">
        <v>2586.8635461899999</v>
      </c>
      <c r="D28" s="944">
        <v>8867.5504500499992</v>
      </c>
      <c r="E28" s="944">
        <v>606.50547031999997</v>
      </c>
      <c r="F28" s="944">
        <v>8016.6009060899996</v>
      </c>
      <c r="G28" s="945" t="s">
        <v>905</v>
      </c>
    </row>
    <row r="29" spans="1:7" s="237" customFormat="1" ht="28.7" customHeight="1">
      <c r="A29" s="947" t="s">
        <v>217</v>
      </c>
      <c r="B29" s="948" t="s">
        <v>489</v>
      </c>
      <c r="C29" s="944">
        <v>19266.816679250001</v>
      </c>
      <c r="D29" s="944">
        <v>38228.86444718</v>
      </c>
      <c r="E29" s="944">
        <v>25469.71497388</v>
      </c>
      <c r="F29" s="944">
        <v>29000.78311181</v>
      </c>
      <c r="G29" s="945" t="s">
        <v>906</v>
      </c>
    </row>
    <row r="30" spans="1:7" s="237" customFormat="1" ht="19.149999999999999" customHeight="1">
      <c r="A30" s="947" t="s">
        <v>543</v>
      </c>
      <c r="B30" s="948" t="s">
        <v>489</v>
      </c>
      <c r="C30" s="944">
        <v>6207.5484622200001</v>
      </c>
      <c r="D30" s="944">
        <v>11284.215760630001</v>
      </c>
      <c r="E30" s="944">
        <v>8025.3585071099997</v>
      </c>
      <c r="F30" s="944">
        <v>6193.8348982300004</v>
      </c>
      <c r="G30" s="945" t="s">
        <v>907</v>
      </c>
    </row>
    <row r="31" spans="1:7" s="237" customFormat="1" ht="28.7" customHeight="1">
      <c r="A31" s="947" t="s">
        <v>908</v>
      </c>
      <c r="B31" s="948" t="s">
        <v>489</v>
      </c>
      <c r="C31" s="944">
        <v>2228.1092851100002</v>
      </c>
      <c r="D31" s="944">
        <v>2227.8264996900002</v>
      </c>
      <c r="E31" s="944">
        <v>1301.75510134</v>
      </c>
      <c r="F31" s="944">
        <v>1136.97273761</v>
      </c>
      <c r="G31" s="945" t="s">
        <v>909</v>
      </c>
    </row>
    <row r="32" spans="1:7" s="237" customFormat="1" ht="19.149999999999999" customHeight="1">
      <c r="A32" s="947" t="s">
        <v>502</v>
      </c>
      <c r="B32" s="948" t="s">
        <v>489</v>
      </c>
      <c r="C32" s="944">
        <v>7637.5947619999997</v>
      </c>
      <c r="D32" s="944">
        <v>1232.796225</v>
      </c>
      <c r="E32" s="944">
        <v>1232.796225</v>
      </c>
      <c r="F32" s="944">
        <v>718.89505479000002</v>
      </c>
      <c r="G32" s="945" t="s">
        <v>910</v>
      </c>
    </row>
    <row r="33" spans="1:7" s="237" customFormat="1" ht="39.4" customHeight="1">
      <c r="A33" s="937" t="s">
        <v>605</v>
      </c>
      <c r="B33" s="938"/>
      <c r="C33" s="938">
        <v>3099.2019436199998</v>
      </c>
      <c r="D33" s="938">
        <v>5968.0583277699998</v>
      </c>
      <c r="E33" s="938">
        <v>5498.47565803</v>
      </c>
      <c r="F33" s="938">
        <v>1184.5264027000001</v>
      </c>
      <c r="G33" s="939" t="s">
        <v>539</v>
      </c>
    </row>
    <row r="34" spans="1:7" s="237" customFormat="1" ht="19.149999999999999" customHeight="1">
      <c r="A34" s="946" t="s">
        <v>911</v>
      </c>
      <c r="B34" s="941"/>
      <c r="C34" s="941">
        <v>3207.9716039999998</v>
      </c>
      <c r="D34" s="941">
        <v>6320.7292159999997</v>
      </c>
      <c r="E34" s="941">
        <v>5739.7759619999997</v>
      </c>
      <c r="F34" s="941">
        <v>1557.5365389999999</v>
      </c>
      <c r="G34" s="946" t="s">
        <v>912</v>
      </c>
    </row>
    <row r="35" spans="1:7" s="237" customFormat="1" ht="28.7" customHeight="1">
      <c r="A35" s="946" t="s">
        <v>913</v>
      </c>
      <c r="B35" s="941"/>
      <c r="C35" s="941">
        <v>108.76966038</v>
      </c>
      <c r="D35" s="941">
        <v>352.67088823</v>
      </c>
      <c r="E35" s="941">
        <v>241.30030396999999</v>
      </c>
      <c r="F35" s="941">
        <v>373.0101363</v>
      </c>
      <c r="G35" s="946" t="s">
        <v>914</v>
      </c>
    </row>
    <row r="36" spans="1:7" s="237" customFormat="1" ht="59.65" customHeight="1">
      <c r="A36" s="937" t="s">
        <v>2083</v>
      </c>
      <c r="B36" s="938"/>
      <c r="C36" s="938">
        <v>13.510680000000001</v>
      </c>
      <c r="D36" s="938">
        <v>1127.446422</v>
      </c>
      <c r="E36" s="938">
        <v>-11.111278</v>
      </c>
      <c r="F36" s="938">
        <v>309.08420260000003</v>
      </c>
      <c r="G36" s="939" t="s">
        <v>604</v>
      </c>
    </row>
    <row r="37" spans="1:7" s="237" customFormat="1" ht="28.7" customHeight="1">
      <c r="A37" s="946" t="s">
        <v>917</v>
      </c>
      <c r="B37" s="941"/>
      <c r="C37" s="941">
        <v>20.0976</v>
      </c>
      <c r="D37" s="941">
        <v>1138.5577000000001</v>
      </c>
      <c r="E37" s="941">
        <v>0</v>
      </c>
      <c r="F37" s="941">
        <v>314.79124159999998</v>
      </c>
      <c r="G37" s="946" t="s">
        <v>918</v>
      </c>
    </row>
    <row r="38" spans="1:7" s="237" customFormat="1" ht="38.85" customHeight="1">
      <c r="A38" s="946" t="s">
        <v>915</v>
      </c>
      <c r="B38" s="941"/>
      <c r="C38" s="941">
        <v>6.5869200000000001</v>
      </c>
      <c r="D38" s="941">
        <v>11.111278</v>
      </c>
      <c r="E38" s="941">
        <v>11.111278</v>
      </c>
      <c r="F38" s="941">
        <v>5.707039</v>
      </c>
      <c r="G38" s="946" t="s">
        <v>916</v>
      </c>
    </row>
    <row r="39" spans="1:7" s="237" customFormat="1" ht="39.4" customHeight="1">
      <c r="A39" s="937" t="s">
        <v>2084</v>
      </c>
      <c r="B39" s="938"/>
      <c r="C39" s="938">
        <v>-120429.74703951</v>
      </c>
      <c r="D39" s="938">
        <v>-1273.3862081299999</v>
      </c>
      <c r="E39" s="938">
        <v>7712.6099610399997</v>
      </c>
      <c r="F39" s="938">
        <v>-3854.9949529599999</v>
      </c>
      <c r="G39" s="939" t="s">
        <v>606</v>
      </c>
    </row>
    <row r="40" spans="1:7" s="237" customFormat="1" ht="2.1" customHeight="1">
      <c r="A40" s="934"/>
      <c r="B40" s="934"/>
      <c r="C40" s="934"/>
      <c r="D40" s="934"/>
      <c r="E40" s="934"/>
      <c r="F40" s="934"/>
      <c r="G40" s="934"/>
    </row>
    <row r="41" spans="1:7" s="237" customFormat="1" ht="68.849999999999994" customHeight="1">
      <c r="A41" s="937" t="s">
        <v>2186</v>
      </c>
      <c r="B41" s="938"/>
      <c r="C41" s="938">
        <v>120429.74703951</v>
      </c>
      <c r="D41" s="938">
        <v>-1273.3862081299999</v>
      </c>
      <c r="E41" s="938">
        <v>-7712.6099610399997</v>
      </c>
      <c r="F41" s="938">
        <v>3854.9949529599999</v>
      </c>
      <c r="G41" s="939" t="s">
        <v>2187</v>
      </c>
    </row>
    <row r="42" spans="1:7" s="237" customFormat="1" ht="19.149999999999999" customHeight="1">
      <c r="A42" s="949" t="s">
        <v>465</v>
      </c>
      <c r="B42" s="950" t="s">
        <v>489</v>
      </c>
      <c r="C42" s="951">
        <v>1403591.2472474601</v>
      </c>
      <c r="D42" s="951">
        <v>-13422.41770444</v>
      </c>
      <c r="E42" s="951">
        <v>-119478.08643248001</v>
      </c>
      <c r="F42" s="951">
        <v>3855.1655741599998</v>
      </c>
      <c r="G42" s="952" t="s">
        <v>919</v>
      </c>
    </row>
    <row r="43" spans="1:7" s="237" customFormat="1" ht="19.149999999999999" customHeight="1">
      <c r="A43" s="942" t="s">
        <v>920</v>
      </c>
      <c r="B43" s="953" t="s">
        <v>489</v>
      </c>
      <c r="C43" s="944">
        <v>1410351.7076814</v>
      </c>
      <c r="D43" s="944">
        <v>-4225.5400864399999</v>
      </c>
      <c r="E43" s="944">
        <v>-116480.19333248</v>
      </c>
      <c r="F43" s="944">
        <v>14902.34365816</v>
      </c>
      <c r="G43" s="954" t="s">
        <v>921</v>
      </c>
    </row>
    <row r="44" spans="1:7" s="237" customFormat="1" ht="19.7" customHeight="1">
      <c r="A44" s="942" t="s">
        <v>922</v>
      </c>
      <c r="B44" s="953" t="s">
        <v>489</v>
      </c>
      <c r="C44" s="944">
        <v>6760.4604339400003</v>
      </c>
      <c r="D44" s="944">
        <v>9196.8776180000004</v>
      </c>
      <c r="E44" s="944">
        <v>2997.8930999999998</v>
      </c>
      <c r="F44" s="944">
        <v>11047.178083999999</v>
      </c>
      <c r="G44" s="945" t="s">
        <v>923</v>
      </c>
    </row>
    <row r="45" spans="1:7" s="237" customFormat="1" ht="19.7" customHeight="1">
      <c r="A45" s="949" t="s">
        <v>224</v>
      </c>
      <c r="B45" s="950" t="s">
        <v>489</v>
      </c>
      <c r="C45" s="950" t="s">
        <v>489</v>
      </c>
      <c r="D45" s="950" t="s">
        <v>489</v>
      </c>
      <c r="E45" s="950" t="s">
        <v>489</v>
      </c>
      <c r="F45" s="950" t="s">
        <v>489</v>
      </c>
      <c r="G45" s="952" t="s">
        <v>924</v>
      </c>
    </row>
    <row r="46" spans="1:7" s="237" customFormat="1" ht="19.149999999999999" customHeight="1">
      <c r="A46" s="942" t="s">
        <v>920</v>
      </c>
      <c r="B46" s="953" t="s">
        <v>489</v>
      </c>
      <c r="C46" s="953" t="s">
        <v>489</v>
      </c>
      <c r="D46" s="953" t="s">
        <v>489</v>
      </c>
      <c r="E46" s="953" t="s">
        <v>489</v>
      </c>
      <c r="F46" s="953" t="s">
        <v>489</v>
      </c>
      <c r="G46" s="945" t="s">
        <v>921</v>
      </c>
    </row>
    <row r="47" spans="1:7" s="237" customFormat="1" ht="19.7" customHeight="1">
      <c r="A47" s="955" t="s">
        <v>922</v>
      </c>
      <c r="B47" s="956" t="s">
        <v>489</v>
      </c>
      <c r="C47" s="957" t="s">
        <v>489</v>
      </c>
      <c r="D47" s="957" t="s">
        <v>489</v>
      </c>
      <c r="E47" s="957" t="s">
        <v>489</v>
      </c>
      <c r="F47" s="957" t="s">
        <v>489</v>
      </c>
      <c r="G47" s="958" t="s">
        <v>923</v>
      </c>
    </row>
    <row r="48" spans="1:7" s="237" customFormat="1" ht="28.7" customHeight="1">
      <c r="A48" s="934"/>
      <c r="B48" s="934"/>
      <c r="C48" s="934"/>
      <c r="D48" s="934"/>
      <c r="E48" s="934"/>
      <c r="F48" s="934"/>
      <c r="G48" s="934"/>
    </row>
  </sheetData>
  <mergeCells count="14">
    <mergeCell ref="A1:D1"/>
    <mergeCell ref="A2:D2"/>
    <mergeCell ref="A3:D3"/>
    <mergeCell ref="A4:D4"/>
    <mergeCell ref="A5:A6"/>
    <mergeCell ref="B5:B6"/>
    <mergeCell ref="C5:C6"/>
    <mergeCell ref="D5:E5"/>
    <mergeCell ref="E1:G1"/>
    <mergeCell ref="E2:G2"/>
    <mergeCell ref="E3:G3"/>
    <mergeCell ref="E4:G4"/>
    <mergeCell ref="F5:F6"/>
    <mergeCell ref="G5:G6"/>
  </mergeCells>
  <pageMargins left="0.7" right="0.7" top="0.75" bottom="0.75" header="0.3" footer="0.3"/>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EEB9"/>
  </sheetPr>
  <dimension ref="A1:G47"/>
  <sheetViews>
    <sheetView workbookViewId="0">
      <selection sqref="A1:G47"/>
    </sheetView>
  </sheetViews>
  <sheetFormatPr defaultRowHeight="12.75"/>
  <cols>
    <col min="1" max="1" width="20.85546875" style="269" customWidth="1"/>
    <col min="2" max="3" width="11.7109375" style="269" customWidth="1"/>
    <col min="4" max="4" width="9.28515625" style="269" customWidth="1"/>
    <col min="5" max="5" width="14" style="269" customWidth="1"/>
    <col min="6" max="6" width="11.7109375" style="269" customWidth="1"/>
    <col min="7" max="7" width="21" style="269" customWidth="1"/>
    <col min="8" max="8" width="4.7109375" style="269" customWidth="1"/>
    <col min="9" max="16384" width="9.140625" style="269"/>
  </cols>
  <sheetData>
    <row r="1" spans="1:7" s="237" customFormat="1" ht="19.149999999999999" customHeight="1">
      <c r="A1" s="1518" t="s">
        <v>3078</v>
      </c>
      <c r="B1" s="1518"/>
      <c r="C1" s="1518"/>
      <c r="D1" s="1518"/>
      <c r="E1" s="1522" t="s">
        <v>3079</v>
      </c>
      <c r="F1" s="1522"/>
      <c r="G1" s="1522"/>
    </row>
    <row r="2" spans="1:7" s="237" customFormat="1" ht="19.149999999999999" customHeight="1">
      <c r="A2" s="1519" t="s">
        <v>2139</v>
      </c>
      <c r="B2" s="1519"/>
      <c r="C2" s="1519"/>
      <c r="D2" s="1519"/>
      <c r="E2" s="1523" t="s">
        <v>889</v>
      </c>
      <c r="F2" s="1523"/>
      <c r="G2" s="1523"/>
    </row>
    <row r="3" spans="1:7" s="237" customFormat="1" ht="19.149999999999999" customHeight="1">
      <c r="A3" s="1519" t="s">
        <v>890</v>
      </c>
      <c r="B3" s="1519"/>
      <c r="C3" s="1519"/>
      <c r="D3" s="1519"/>
      <c r="E3" s="1523" t="s">
        <v>2140</v>
      </c>
      <c r="F3" s="1523"/>
      <c r="G3" s="1523"/>
    </row>
    <row r="4" spans="1:7" s="237" customFormat="1" ht="14.45" customHeight="1">
      <c r="A4" s="1517" t="s">
        <v>124</v>
      </c>
      <c r="B4" s="1517"/>
      <c r="C4" s="1517"/>
      <c r="D4" s="1517"/>
      <c r="E4" s="1524" t="s">
        <v>513</v>
      </c>
      <c r="F4" s="1524"/>
      <c r="G4" s="1524"/>
    </row>
    <row r="5" spans="1:7" s="237" customFormat="1" ht="19.149999999999999" customHeight="1">
      <c r="A5" s="1550" t="s">
        <v>382</v>
      </c>
      <c r="B5" s="1549" t="s">
        <v>2968</v>
      </c>
      <c r="C5" s="1549" t="s">
        <v>2185</v>
      </c>
      <c r="D5" s="1550" t="s">
        <v>2969</v>
      </c>
      <c r="E5" s="1550"/>
      <c r="F5" s="1549" t="s">
        <v>3420</v>
      </c>
      <c r="G5" s="1549" t="s">
        <v>37</v>
      </c>
    </row>
    <row r="6" spans="1:7" s="237" customFormat="1" ht="48" customHeight="1">
      <c r="A6" s="1550"/>
      <c r="B6" s="1549"/>
      <c r="C6" s="1549"/>
      <c r="D6" s="910" t="s">
        <v>1729</v>
      </c>
      <c r="E6" s="910" t="s">
        <v>3421</v>
      </c>
      <c r="F6" s="1549"/>
      <c r="G6" s="1549"/>
    </row>
    <row r="7" spans="1:7" s="237" customFormat="1" ht="20.25" customHeight="1">
      <c r="A7" s="911" t="s">
        <v>507</v>
      </c>
      <c r="B7" s="911" t="s">
        <v>185</v>
      </c>
      <c r="C7" s="911" t="s">
        <v>271</v>
      </c>
      <c r="D7" s="911" t="s">
        <v>459</v>
      </c>
      <c r="E7" s="911" t="s">
        <v>672</v>
      </c>
      <c r="F7" s="911" t="s">
        <v>486</v>
      </c>
      <c r="G7" s="911" t="s">
        <v>673</v>
      </c>
    </row>
    <row r="8" spans="1:7" s="237" customFormat="1" ht="19.149999999999999" customHeight="1">
      <c r="A8" s="912" t="s">
        <v>405</v>
      </c>
      <c r="B8" s="913"/>
      <c r="C8" s="913">
        <v>69867.743858219997</v>
      </c>
      <c r="D8" s="913">
        <v>169203.26381576</v>
      </c>
      <c r="E8" s="913">
        <v>116415.28671968001</v>
      </c>
      <c r="F8" s="913">
        <v>130325.11447143</v>
      </c>
      <c r="G8" s="914" t="s">
        <v>406</v>
      </c>
    </row>
    <row r="9" spans="1:7" s="237" customFormat="1" ht="38.85" customHeight="1">
      <c r="A9" s="915" t="s">
        <v>891</v>
      </c>
      <c r="B9" s="916"/>
      <c r="C9" s="916">
        <v>29082.263419409999</v>
      </c>
      <c r="D9" s="916">
        <v>88623.043669880004</v>
      </c>
      <c r="E9" s="916">
        <v>68485.020718150001</v>
      </c>
      <c r="F9" s="916">
        <v>72967.598430819999</v>
      </c>
      <c r="G9" s="915" t="s">
        <v>892</v>
      </c>
    </row>
    <row r="10" spans="1:7" s="237" customFormat="1" ht="28.7" customHeight="1">
      <c r="A10" s="917" t="s">
        <v>1153</v>
      </c>
      <c r="B10" s="918" t="s">
        <v>489</v>
      </c>
      <c r="C10" s="919">
        <v>1033.0279142100001</v>
      </c>
      <c r="D10" s="919">
        <v>3437.6400234399998</v>
      </c>
      <c r="E10" s="919">
        <v>2258.4400344300002</v>
      </c>
      <c r="F10" s="919">
        <v>2732.0338399799998</v>
      </c>
      <c r="G10" s="920" t="s">
        <v>601</v>
      </c>
    </row>
    <row r="11" spans="1:7" s="237" customFormat="1" ht="28.7" customHeight="1">
      <c r="A11" s="917" t="s">
        <v>893</v>
      </c>
      <c r="B11" s="918" t="s">
        <v>489</v>
      </c>
      <c r="C11" s="919">
        <v>15216.67178662</v>
      </c>
      <c r="D11" s="919">
        <v>35167.663218579997</v>
      </c>
      <c r="E11" s="919">
        <v>26941.189499240001</v>
      </c>
      <c r="F11" s="919">
        <v>30461.171302639999</v>
      </c>
      <c r="G11" s="920" t="s">
        <v>602</v>
      </c>
    </row>
    <row r="12" spans="1:7" s="237" customFormat="1" ht="19.149999999999999" customHeight="1">
      <c r="A12" s="917" t="s">
        <v>894</v>
      </c>
      <c r="B12" s="918" t="s">
        <v>489</v>
      </c>
      <c r="C12" s="919">
        <v>7006.6024632999997</v>
      </c>
      <c r="D12" s="919">
        <v>26713.41687832</v>
      </c>
      <c r="E12" s="919">
        <v>20362.424634070001</v>
      </c>
      <c r="F12" s="919">
        <v>21806.968551310001</v>
      </c>
      <c r="G12" s="920" t="s">
        <v>571</v>
      </c>
    </row>
    <row r="13" spans="1:7" s="237" customFormat="1" ht="19.149999999999999" customHeight="1">
      <c r="A13" s="917" t="s">
        <v>895</v>
      </c>
      <c r="B13" s="918" t="s">
        <v>489</v>
      </c>
      <c r="C13" s="919">
        <v>10.40680674</v>
      </c>
      <c r="D13" s="919">
        <v>31.92354306</v>
      </c>
      <c r="E13" s="919">
        <v>23.873172350000001</v>
      </c>
      <c r="F13" s="919">
        <v>25.746238869999999</v>
      </c>
      <c r="G13" s="920" t="s">
        <v>560</v>
      </c>
    </row>
    <row r="14" spans="1:7" s="237" customFormat="1" ht="28.7" customHeight="1">
      <c r="A14" s="921" t="s">
        <v>896</v>
      </c>
      <c r="B14" s="916"/>
      <c r="C14" s="916">
        <v>701.84819702000004</v>
      </c>
      <c r="D14" s="916">
        <v>1846.7391162900001</v>
      </c>
      <c r="E14" s="916">
        <v>700.80297637000001</v>
      </c>
      <c r="F14" s="916">
        <v>2816.39105694</v>
      </c>
      <c r="G14" s="921" t="s">
        <v>11</v>
      </c>
    </row>
    <row r="15" spans="1:7" s="237" customFormat="1" ht="38.85" customHeight="1">
      <c r="A15" s="921" t="s">
        <v>897</v>
      </c>
      <c r="B15" s="916"/>
      <c r="C15" s="916">
        <v>388.81790379</v>
      </c>
      <c r="D15" s="916">
        <v>836.04432958999996</v>
      </c>
      <c r="E15" s="916">
        <v>410.34252515999998</v>
      </c>
      <c r="F15" s="916">
        <v>405.57448367000001</v>
      </c>
      <c r="G15" s="921" t="s">
        <v>480</v>
      </c>
    </row>
    <row r="16" spans="1:7" s="237" customFormat="1" ht="28.7" customHeight="1">
      <c r="A16" s="921" t="s">
        <v>360</v>
      </c>
      <c r="B16" s="916"/>
      <c r="C16" s="916">
        <v>39694.814337999996</v>
      </c>
      <c r="D16" s="916">
        <v>77897.436700000006</v>
      </c>
      <c r="E16" s="916">
        <v>46819.120499999997</v>
      </c>
      <c r="F16" s="916">
        <v>54135.550499999998</v>
      </c>
      <c r="G16" s="921" t="s">
        <v>898</v>
      </c>
    </row>
    <row r="17" spans="1:7" s="237" customFormat="1" ht="19.7" customHeight="1">
      <c r="A17" s="912" t="s">
        <v>106</v>
      </c>
      <c r="B17" s="913"/>
      <c r="C17" s="913">
        <v>104669.26175401</v>
      </c>
      <c r="D17" s="913">
        <v>173439.1767594</v>
      </c>
      <c r="E17" s="913">
        <v>95593.054073749998</v>
      </c>
      <c r="F17" s="913">
        <v>119736.62135274</v>
      </c>
      <c r="G17" s="914" t="s">
        <v>467</v>
      </c>
    </row>
    <row r="18" spans="1:7" s="237" customFormat="1" ht="28.7" customHeight="1">
      <c r="A18" s="922" t="s">
        <v>899</v>
      </c>
      <c r="B18" s="923" t="s">
        <v>489</v>
      </c>
      <c r="C18" s="919">
        <v>9909.0703138400004</v>
      </c>
      <c r="D18" s="919">
        <v>10297.274357619999</v>
      </c>
      <c r="E18" s="919">
        <v>5652.6727855700001</v>
      </c>
      <c r="F18" s="919">
        <v>6222.4307036299997</v>
      </c>
      <c r="G18" s="920" t="s">
        <v>132</v>
      </c>
    </row>
    <row r="19" spans="1:7" s="237" customFormat="1" ht="19.149999999999999" customHeight="1">
      <c r="A19" s="922" t="s">
        <v>87</v>
      </c>
      <c r="B19" s="923" t="s">
        <v>489</v>
      </c>
      <c r="C19" s="919">
        <v>268.08980339999999</v>
      </c>
      <c r="D19" s="919">
        <v>928.85161221999999</v>
      </c>
      <c r="E19" s="919">
        <v>494.63363199000003</v>
      </c>
      <c r="F19" s="919">
        <v>495.43974997999999</v>
      </c>
      <c r="G19" s="920" t="s">
        <v>41</v>
      </c>
    </row>
    <row r="20" spans="1:7" s="237" customFormat="1" ht="59.1" customHeight="1">
      <c r="A20" s="922" t="s">
        <v>900</v>
      </c>
      <c r="B20" s="923" t="s">
        <v>489</v>
      </c>
      <c r="C20" s="919">
        <v>2350.1450327799998</v>
      </c>
      <c r="D20" s="919">
        <v>6122.0969690399997</v>
      </c>
      <c r="E20" s="919">
        <v>3175.1745554899999</v>
      </c>
      <c r="F20" s="919">
        <v>4241.6437861200002</v>
      </c>
      <c r="G20" s="920" t="s">
        <v>270</v>
      </c>
    </row>
    <row r="21" spans="1:7" s="237" customFormat="1" ht="19.149999999999999" customHeight="1">
      <c r="A21" s="922" t="s">
        <v>38</v>
      </c>
      <c r="B21" s="923" t="s">
        <v>489</v>
      </c>
      <c r="C21" s="919">
        <v>41263.043001949998</v>
      </c>
      <c r="D21" s="919">
        <v>54127.595977609999</v>
      </c>
      <c r="E21" s="919">
        <v>35816.072618170001</v>
      </c>
      <c r="F21" s="919">
        <v>41292.689227880001</v>
      </c>
      <c r="G21" s="920" t="s">
        <v>39</v>
      </c>
    </row>
    <row r="22" spans="1:7" s="237" customFormat="1" ht="19.149999999999999" customHeight="1">
      <c r="A22" s="922" t="s">
        <v>291</v>
      </c>
      <c r="B22" s="923" t="s">
        <v>489</v>
      </c>
      <c r="C22" s="919">
        <v>2041.50727938</v>
      </c>
      <c r="D22" s="919">
        <v>6804.038963</v>
      </c>
      <c r="E22" s="919">
        <v>2835.3781730400001</v>
      </c>
      <c r="F22" s="919">
        <v>3438.6515919100002</v>
      </c>
      <c r="G22" s="920" t="s">
        <v>292</v>
      </c>
    </row>
    <row r="23" spans="1:7" s="237" customFormat="1" ht="38.85" customHeight="1">
      <c r="A23" s="922" t="s">
        <v>901</v>
      </c>
      <c r="B23" s="923" t="s">
        <v>489</v>
      </c>
      <c r="C23" s="919">
        <v>5142.9834034300002</v>
      </c>
      <c r="D23" s="919">
        <v>6134.2387643000002</v>
      </c>
      <c r="E23" s="919">
        <v>3923.6253741999999</v>
      </c>
      <c r="F23" s="919">
        <v>4936.1217771199999</v>
      </c>
      <c r="G23" s="920" t="s">
        <v>25</v>
      </c>
    </row>
    <row r="24" spans="1:7" s="237" customFormat="1" ht="38.85" customHeight="1">
      <c r="A24" s="922" t="s">
        <v>55</v>
      </c>
      <c r="B24" s="923" t="s">
        <v>489</v>
      </c>
      <c r="C24" s="919">
        <v>15368.429148810001</v>
      </c>
      <c r="D24" s="919">
        <v>41955.532600420003</v>
      </c>
      <c r="E24" s="919">
        <v>16759.603054250001</v>
      </c>
      <c r="F24" s="919">
        <v>24264.302734230001</v>
      </c>
      <c r="G24" s="920" t="s">
        <v>440</v>
      </c>
    </row>
    <row r="25" spans="1:7" s="237" customFormat="1" ht="49.15" customHeight="1">
      <c r="A25" s="922" t="s">
        <v>387</v>
      </c>
      <c r="B25" s="923" t="s">
        <v>489</v>
      </c>
      <c r="C25" s="919">
        <v>5405.7241842100002</v>
      </c>
      <c r="D25" s="919">
        <v>11072.39080565</v>
      </c>
      <c r="E25" s="919">
        <v>7281.4417180299997</v>
      </c>
      <c r="F25" s="919">
        <v>8770.8243657599996</v>
      </c>
      <c r="G25" s="920" t="s">
        <v>446</v>
      </c>
    </row>
    <row r="26" spans="1:7" s="237" customFormat="1" ht="38.85" customHeight="1">
      <c r="A26" s="922" t="s">
        <v>902</v>
      </c>
      <c r="B26" s="923" t="s">
        <v>489</v>
      </c>
      <c r="C26" s="919">
        <v>2580.7008689899999</v>
      </c>
      <c r="D26" s="919">
        <v>2111.9182508499998</v>
      </c>
      <c r="E26" s="919">
        <v>957.71597903999998</v>
      </c>
      <c r="F26" s="919">
        <v>1191.3069432899999</v>
      </c>
      <c r="G26" s="920" t="s">
        <v>336</v>
      </c>
    </row>
    <row r="27" spans="1:7" s="237" customFormat="1" ht="89.1" customHeight="1">
      <c r="A27" s="922" t="s">
        <v>610</v>
      </c>
      <c r="B27" s="923" t="s">
        <v>489</v>
      </c>
      <c r="C27" s="919">
        <v>2423.5281495700001</v>
      </c>
      <c r="D27" s="919">
        <v>8623.1916698799996</v>
      </c>
      <c r="E27" s="919">
        <v>5332.6026516700003</v>
      </c>
      <c r="F27" s="919">
        <v>4529.9524276299999</v>
      </c>
      <c r="G27" s="920" t="s">
        <v>903</v>
      </c>
    </row>
    <row r="28" spans="1:7" s="237" customFormat="1" ht="59.1" customHeight="1">
      <c r="A28" s="922" t="s">
        <v>904</v>
      </c>
      <c r="B28" s="923" t="s">
        <v>489</v>
      </c>
      <c r="C28" s="919">
        <v>894.39662180000005</v>
      </c>
      <c r="D28" s="919">
        <v>1225.5943615399999</v>
      </c>
      <c r="E28" s="919">
        <v>701.35293472000001</v>
      </c>
      <c r="F28" s="919">
        <v>4796.1821664500003</v>
      </c>
      <c r="G28" s="920" t="s">
        <v>905</v>
      </c>
    </row>
    <row r="29" spans="1:7" s="237" customFormat="1" ht="28.7" customHeight="1">
      <c r="A29" s="922" t="s">
        <v>217</v>
      </c>
      <c r="B29" s="923" t="s">
        <v>489</v>
      </c>
      <c r="C29" s="919">
        <v>10316.818313240001</v>
      </c>
      <c r="D29" s="919">
        <v>15331.07360362</v>
      </c>
      <c r="E29" s="919">
        <v>9218.8560321900004</v>
      </c>
      <c r="F29" s="919">
        <v>10533.964660129999</v>
      </c>
      <c r="G29" s="920" t="s">
        <v>906</v>
      </c>
    </row>
    <row r="30" spans="1:7" s="237" customFormat="1" ht="19.149999999999999" customHeight="1">
      <c r="A30" s="922" t="s">
        <v>543</v>
      </c>
      <c r="B30" s="923" t="s">
        <v>489</v>
      </c>
      <c r="C30" s="919">
        <v>1638.8779376099999</v>
      </c>
      <c r="D30" s="919">
        <v>6545.8686549000004</v>
      </c>
      <c r="E30" s="919">
        <v>1522.19755278</v>
      </c>
      <c r="F30" s="919">
        <v>2724.2992161500001</v>
      </c>
      <c r="G30" s="920" t="s">
        <v>907</v>
      </c>
    </row>
    <row r="31" spans="1:7" s="237" customFormat="1" ht="28.7" customHeight="1">
      <c r="A31" s="922" t="s">
        <v>908</v>
      </c>
      <c r="B31" s="923" t="s">
        <v>489</v>
      </c>
      <c r="C31" s="919">
        <v>814.01869799999997</v>
      </c>
      <c r="D31" s="919">
        <v>813.04393074999996</v>
      </c>
      <c r="E31" s="919">
        <v>575.26077461</v>
      </c>
      <c r="F31" s="919">
        <v>571.03766766000001</v>
      </c>
      <c r="G31" s="920" t="s">
        <v>909</v>
      </c>
    </row>
    <row r="32" spans="1:7" s="237" customFormat="1" ht="19.149999999999999" customHeight="1">
      <c r="A32" s="922" t="s">
        <v>502</v>
      </c>
      <c r="B32" s="923" t="s">
        <v>489</v>
      </c>
      <c r="C32" s="919">
        <v>4251.928997</v>
      </c>
      <c r="D32" s="919">
        <v>1346.466238</v>
      </c>
      <c r="E32" s="919">
        <v>1346.466238</v>
      </c>
      <c r="F32" s="919">
        <v>1727.7743347999999</v>
      </c>
      <c r="G32" s="920" t="s">
        <v>910</v>
      </c>
    </row>
    <row r="33" spans="1:7" s="237" customFormat="1" ht="39.4" customHeight="1">
      <c r="A33" s="912" t="s">
        <v>605</v>
      </c>
      <c r="B33" s="913"/>
      <c r="C33" s="913">
        <v>761.96128851000003</v>
      </c>
      <c r="D33" s="913">
        <v>4807.9620481900001</v>
      </c>
      <c r="E33" s="913">
        <v>4200.6872492700004</v>
      </c>
      <c r="F33" s="913">
        <v>1616.0028427499999</v>
      </c>
      <c r="G33" s="914" t="s">
        <v>539</v>
      </c>
    </row>
    <row r="34" spans="1:7" s="237" customFormat="1" ht="19.149999999999999" customHeight="1">
      <c r="A34" s="921" t="s">
        <v>911</v>
      </c>
      <c r="B34" s="916"/>
      <c r="C34" s="916">
        <v>805.26827100000003</v>
      </c>
      <c r="D34" s="916">
        <v>4932.1191500000004</v>
      </c>
      <c r="E34" s="916">
        <v>4287.8011837200002</v>
      </c>
      <c r="F34" s="916">
        <v>1776.85</v>
      </c>
      <c r="G34" s="921" t="s">
        <v>912</v>
      </c>
    </row>
    <row r="35" spans="1:7" s="237" customFormat="1" ht="28.7" customHeight="1">
      <c r="A35" s="921" t="s">
        <v>913</v>
      </c>
      <c r="B35" s="916"/>
      <c r="C35" s="916">
        <v>43.306982490000003</v>
      </c>
      <c r="D35" s="916">
        <v>124.15710181</v>
      </c>
      <c r="E35" s="916">
        <v>87.113934450000002</v>
      </c>
      <c r="F35" s="916">
        <v>160.84715725000001</v>
      </c>
      <c r="G35" s="921" t="s">
        <v>914</v>
      </c>
    </row>
    <row r="36" spans="1:7" s="237" customFormat="1" ht="59.65" customHeight="1">
      <c r="A36" s="912" t="s">
        <v>2083</v>
      </c>
      <c r="B36" s="913"/>
      <c r="C36" s="913">
        <v>605.25329999999997</v>
      </c>
      <c r="D36" s="913">
        <v>600</v>
      </c>
      <c r="E36" s="913">
        <v>600</v>
      </c>
      <c r="F36" s="913"/>
      <c r="G36" s="914" t="s">
        <v>604</v>
      </c>
    </row>
    <row r="37" spans="1:7" s="237" customFormat="1" ht="28.7" customHeight="1">
      <c r="A37" s="921" t="s">
        <v>917</v>
      </c>
      <c r="B37" s="916"/>
      <c r="C37" s="916">
        <v>605.25329999999997</v>
      </c>
      <c r="D37" s="916">
        <v>600</v>
      </c>
      <c r="E37" s="916">
        <v>600</v>
      </c>
      <c r="F37" s="916"/>
      <c r="G37" s="921" t="s">
        <v>918</v>
      </c>
    </row>
    <row r="38" spans="1:7" s="237" customFormat="1" ht="39.4" customHeight="1">
      <c r="A38" s="912" t="s">
        <v>2084</v>
      </c>
      <c r="B38" s="913"/>
      <c r="C38" s="913">
        <v>-36168.732484300002</v>
      </c>
      <c r="D38" s="913">
        <v>-9643.87499183</v>
      </c>
      <c r="E38" s="913">
        <v>16021.54539666</v>
      </c>
      <c r="F38" s="913">
        <v>8972.4902759399993</v>
      </c>
      <c r="G38" s="914" t="s">
        <v>606</v>
      </c>
    </row>
    <row r="39" spans="1:7" s="237" customFormat="1" ht="2.1" customHeight="1">
      <c r="A39" s="909"/>
      <c r="B39" s="909"/>
      <c r="C39" s="909"/>
      <c r="D39" s="909"/>
      <c r="E39" s="909"/>
      <c r="F39" s="909"/>
      <c r="G39" s="909"/>
    </row>
    <row r="40" spans="1:7" s="237" customFormat="1" ht="68.849999999999994" customHeight="1">
      <c r="A40" s="912" t="s">
        <v>2186</v>
      </c>
      <c r="B40" s="913"/>
      <c r="C40" s="913">
        <v>36168.732484300002</v>
      </c>
      <c r="D40" s="913">
        <v>-9643.87499183</v>
      </c>
      <c r="E40" s="913">
        <v>-16021.54539666</v>
      </c>
      <c r="F40" s="913">
        <v>-8972.4902759399993</v>
      </c>
      <c r="G40" s="914" t="s">
        <v>2187</v>
      </c>
    </row>
    <row r="41" spans="1:7" s="237" customFormat="1" ht="19.149999999999999" customHeight="1">
      <c r="A41" s="924" t="s">
        <v>465</v>
      </c>
      <c r="B41" s="925" t="s">
        <v>489</v>
      </c>
      <c r="C41" s="926">
        <v>434411.52688760002</v>
      </c>
      <c r="D41" s="926">
        <v>27104.050282960001</v>
      </c>
      <c r="E41" s="926">
        <v>-233573.15875992001</v>
      </c>
      <c r="F41" s="926">
        <v>-8972.4902759399993</v>
      </c>
      <c r="G41" s="927" t="s">
        <v>919</v>
      </c>
    </row>
    <row r="42" spans="1:7" s="237" customFormat="1" ht="19.149999999999999" customHeight="1">
      <c r="A42" s="917" t="s">
        <v>920</v>
      </c>
      <c r="B42" s="928" t="s">
        <v>489</v>
      </c>
      <c r="C42" s="919">
        <v>435253.8878036</v>
      </c>
      <c r="D42" s="919">
        <v>27814.731953959999</v>
      </c>
      <c r="E42" s="919">
        <v>-233519.58875992001</v>
      </c>
      <c r="F42" s="919">
        <v>-8879.2833259399995</v>
      </c>
      <c r="G42" s="929" t="s">
        <v>921</v>
      </c>
    </row>
    <row r="43" spans="1:7" s="237" customFormat="1" ht="19.7" customHeight="1">
      <c r="A43" s="917" t="s">
        <v>922</v>
      </c>
      <c r="B43" s="928" t="s">
        <v>489</v>
      </c>
      <c r="C43" s="919">
        <v>842.36091599999997</v>
      </c>
      <c r="D43" s="919">
        <v>710.68167100000005</v>
      </c>
      <c r="E43" s="919">
        <v>53.57</v>
      </c>
      <c r="F43" s="919">
        <v>93.206950000000006</v>
      </c>
      <c r="G43" s="920" t="s">
        <v>923</v>
      </c>
    </row>
    <row r="44" spans="1:7" s="237" customFormat="1" ht="19.7" customHeight="1">
      <c r="A44" s="924" t="s">
        <v>224</v>
      </c>
      <c r="B44" s="925" t="s">
        <v>489</v>
      </c>
      <c r="C44" s="925" t="s">
        <v>489</v>
      </c>
      <c r="D44" s="925" t="s">
        <v>489</v>
      </c>
      <c r="E44" s="925" t="s">
        <v>489</v>
      </c>
      <c r="F44" s="925" t="s">
        <v>489</v>
      </c>
      <c r="G44" s="927" t="s">
        <v>924</v>
      </c>
    </row>
    <row r="45" spans="1:7" s="237" customFormat="1" ht="19.149999999999999" customHeight="1">
      <c r="A45" s="917" t="s">
        <v>920</v>
      </c>
      <c r="B45" s="928" t="s">
        <v>489</v>
      </c>
      <c r="C45" s="928" t="s">
        <v>489</v>
      </c>
      <c r="D45" s="928" t="s">
        <v>489</v>
      </c>
      <c r="E45" s="928" t="s">
        <v>489</v>
      </c>
      <c r="F45" s="928" t="s">
        <v>489</v>
      </c>
      <c r="G45" s="920" t="s">
        <v>921</v>
      </c>
    </row>
    <row r="46" spans="1:7" s="237" customFormat="1" ht="19.7" customHeight="1">
      <c r="A46" s="930" t="s">
        <v>922</v>
      </c>
      <c r="B46" s="931" t="s">
        <v>489</v>
      </c>
      <c r="C46" s="932" t="s">
        <v>489</v>
      </c>
      <c r="D46" s="932" t="s">
        <v>489</v>
      </c>
      <c r="E46" s="932" t="s">
        <v>489</v>
      </c>
      <c r="F46" s="932" t="s">
        <v>489</v>
      </c>
      <c r="G46" s="933" t="s">
        <v>923</v>
      </c>
    </row>
    <row r="47" spans="1:7" s="237" customFormat="1" ht="28.7" customHeight="1">
      <c r="A47" s="909"/>
      <c r="B47" s="909"/>
      <c r="C47" s="909"/>
      <c r="D47" s="909"/>
      <c r="E47" s="909"/>
      <c r="F47" s="909"/>
      <c r="G47" s="909"/>
    </row>
  </sheetData>
  <mergeCells count="14">
    <mergeCell ref="A4:D4"/>
    <mergeCell ref="A5:A6"/>
    <mergeCell ref="B5:B6"/>
    <mergeCell ref="C5:C6"/>
    <mergeCell ref="D5:E5"/>
    <mergeCell ref="E4:G4"/>
    <mergeCell ref="F5:F6"/>
    <mergeCell ref="G5:G6"/>
    <mergeCell ref="A1:D1"/>
    <mergeCell ref="A2:D2"/>
    <mergeCell ref="A3:D3"/>
    <mergeCell ref="E1:G1"/>
    <mergeCell ref="E2:G2"/>
    <mergeCell ref="E3:G3"/>
  </mergeCells>
  <pageMargins left="0.7" right="0.7" top="0.75" bottom="0.75" header="0.3" footer="0.3"/>
  <pageSetup paperSize="9" orientation="portrait"/>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EEB9"/>
    <pageSetUpPr fitToPage="1"/>
  </sheetPr>
  <dimension ref="B1:G74"/>
  <sheetViews>
    <sheetView zoomScaleNormal="100" workbookViewId="0">
      <pane xSplit="2" ySplit="7" topLeftCell="C8" activePane="bottomRight" state="frozen"/>
      <selection pane="topRight" activeCell="C1" sqref="C1"/>
      <selection pane="bottomLeft" activeCell="A7" sqref="A7"/>
      <selection pane="bottomRight" activeCell="B4" sqref="B4:G4"/>
    </sheetView>
  </sheetViews>
  <sheetFormatPr defaultRowHeight="12.75"/>
  <cols>
    <col min="1" max="1" width="0.5703125" style="199" customWidth="1"/>
    <col min="2" max="2" width="9.28515625" style="199" customWidth="1"/>
    <col min="3" max="3" width="45.42578125" style="199" customWidth="1"/>
    <col min="4" max="4" width="18.5703125" style="199" customWidth="1"/>
    <col min="5" max="5" width="15.7109375" style="199" customWidth="1"/>
    <col min="6" max="6" width="9.7109375" style="199" customWidth="1"/>
    <col min="7" max="7" width="49.42578125" style="199" customWidth="1"/>
    <col min="8" max="16384" width="9.140625" style="199"/>
  </cols>
  <sheetData>
    <row r="1" spans="2:7" s="237" customFormat="1" ht="12"/>
    <row r="2" spans="2:7" s="237" customFormat="1" ht="18.75">
      <c r="B2" s="1553" t="s">
        <v>2087</v>
      </c>
      <c r="C2" s="1553"/>
      <c r="D2" s="1553"/>
      <c r="E2" s="1553"/>
      <c r="F2" s="1553"/>
      <c r="G2" s="1553"/>
    </row>
    <row r="3" spans="2:7" s="237" customFormat="1" ht="18.75">
      <c r="B3" s="1553" t="s">
        <v>3422</v>
      </c>
      <c r="C3" s="1553"/>
      <c r="D3" s="1553"/>
      <c r="E3" s="1553"/>
      <c r="F3" s="1553"/>
      <c r="G3" s="1553"/>
    </row>
    <row r="4" spans="2:7" s="237" customFormat="1" ht="18.75">
      <c r="B4" s="1553" t="s">
        <v>3225</v>
      </c>
      <c r="C4" s="1553"/>
      <c r="D4" s="1553"/>
      <c r="E4" s="1553"/>
      <c r="F4" s="1553"/>
      <c r="G4" s="1553"/>
    </row>
    <row r="5" spans="2:7" s="237" customFormat="1" ht="18.75">
      <c r="B5" s="1551" t="s">
        <v>2940</v>
      </c>
      <c r="C5" s="1551"/>
      <c r="D5" s="1552"/>
      <c r="E5" s="1552"/>
      <c r="F5" s="1552"/>
    </row>
    <row r="6" spans="2:7" s="237" customFormat="1" ht="18.75">
      <c r="B6" s="1551" t="s">
        <v>2941</v>
      </c>
      <c r="C6" s="1551"/>
      <c r="D6" s="1552"/>
      <c r="E6" s="1552"/>
      <c r="F6" s="1552"/>
    </row>
    <row r="7" spans="2:7" s="237" customFormat="1" ht="12"/>
    <row r="8" spans="2:7" s="240" customFormat="1" ht="108">
      <c r="B8" s="241" t="s">
        <v>3226</v>
      </c>
      <c r="C8" s="241" t="s">
        <v>37</v>
      </c>
      <c r="D8" s="241" t="s">
        <v>3222</v>
      </c>
      <c r="E8" s="241" t="s">
        <v>3223</v>
      </c>
      <c r="F8" s="241" t="s">
        <v>3224</v>
      </c>
      <c r="G8" s="239" t="s">
        <v>382</v>
      </c>
    </row>
    <row r="9" spans="2:7" s="237" customFormat="1" ht="12">
      <c r="B9" s="429" t="s">
        <v>507</v>
      </c>
      <c r="C9" s="429" t="s">
        <v>185</v>
      </c>
      <c r="D9" s="429" t="s">
        <v>271</v>
      </c>
      <c r="E9" s="429" t="s">
        <v>459</v>
      </c>
      <c r="F9" s="428" t="s">
        <v>672</v>
      </c>
      <c r="G9" s="890" t="s">
        <v>486</v>
      </c>
    </row>
    <row r="10" spans="2:7" s="237" customFormat="1" ht="12">
      <c r="B10" s="878"/>
      <c r="C10" s="882" t="s">
        <v>406</v>
      </c>
      <c r="D10" s="323">
        <v>29315083974.300003</v>
      </c>
      <c r="E10" s="323">
        <v>18148672593.581993</v>
      </c>
      <c r="F10" s="886">
        <v>61.90899063940121</v>
      </c>
      <c r="G10" s="896" t="s">
        <v>405</v>
      </c>
    </row>
    <row r="11" spans="2:7" s="237" customFormat="1" ht="12">
      <c r="B11" s="878"/>
      <c r="C11" s="882" t="s">
        <v>2018</v>
      </c>
      <c r="D11" s="323">
        <v>28428287732.5</v>
      </c>
      <c r="E11" s="323">
        <v>16575255420.896601</v>
      </c>
      <c r="F11" s="886">
        <v>58.30550041164566</v>
      </c>
      <c r="G11" s="891" t="s">
        <v>3196</v>
      </c>
    </row>
    <row r="12" spans="2:7" s="237" customFormat="1" ht="12">
      <c r="B12" s="878" t="s">
        <v>507</v>
      </c>
      <c r="C12" s="883" t="s">
        <v>454</v>
      </c>
      <c r="D12" s="324">
        <v>28428287732.5</v>
      </c>
      <c r="E12" s="324">
        <v>16575255420.896601</v>
      </c>
      <c r="F12" s="887">
        <v>58.30550041164566</v>
      </c>
      <c r="G12" s="892" t="s">
        <v>191</v>
      </c>
    </row>
    <row r="13" spans="2:7" s="237" customFormat="1" ht="12">
      <c r="B13" s="878"/>
      <c r="C13" s="882" t="s">
        <v>2019</v>
      </c>
      <c r="D13" s="323">
        <v>664106543.39999998</v>
      </c>
      <c r="E13" s="323">
        <v>1433786267.39959</v>
      </c>
      <c r="F13" s="886">
        <v>215.89702460377686</v>
      </c>
      <c r="G13" s="891" t="s">
        <v>3197</v>
      </c>
    </row>
    <row r="14" spans="2:7" s="237" customFormat="1" ht="12">
      <c r="B14" s="878" t="s">
        <v>185</v>
      </c>
      <c r="C14" s="883" t="s">
        <v>174</v>
      </c>
      <c r="D14" s="324">
        <v>664106543.39999998</v>
      </c>
      <c r="E14" s="324">
        <v>1433786267.39959</v>
      </c>
      <c r="F14" s="887">
        <v>215.89702460377686</v>
      </c>
      <c r="G14" s="892" t="s">
        <v>669</v>
      </c>
    </row>
    <row r="15" spans="2:7" s="237" customFormat="1" ht="12" customHeight="1">
      <c r="B15" s="878"/>
      <c r="C15" s="882" t="s">
        <v>2020</v>
      </c>
      <c r="D15" s="323">
        <v>222689698.40000001</v>
      </c>
      <c r="E15" s="323">
        <v>139630905.28579998</v>
      </c>
      <c r="F15" s="886">
        <v>62.702004757755766</v>
      </c>
      <c r="G15" s="891" t="s">
        <v>3198</v>
      </c>
    </row>
    <row r="16" spans="2:7" s="237" customFormat="1" ht="12">
      <c r="B16" s="878" t="s">
        <v>271</v>
      </c>
      <c r="C16" s="883" t="s">
        <v>394</v>
      </c>
      <c r="D16" s="324">
        <v>222689698.40000001</v>
      </c>
      <c r="E16" s="324">
        <v>139630905.28579998</v>
      </c>
      <c r="F16" s="887">
        <v>62.702004757755766</v>
      </c>
      <c r="G16" s="892" t="s">
        <v>670</v>
      </c>
    </row>
    <row r="17" spans="2:7" s="237" customFormat="1" ht="12">
      <c r="B17" s="878"/>
      <c r="C17" s="882" t="s">
        <v>2021</v>
      </c>
      <c r="D17" s="323">
        <v>0</v>
      </c>
      <c r="E17" s="323">
        <v>0</v>
      </c>
      <c r="F17" s="886"/>
      <c r="G17" s="891" t="s">
        <v>3199</v>
      </c>
    </row>
    <row r="18" spans="2:7" s="237" customFormat="1" ht="12">
      <c r="B18" s="878" t="s">
        <v>459</v>
      </c>
      <c r="C18" s="883" t="s">
        <v>289</v>
      </c>
      <c r="D18" s="324">
        <v>0</v>
      </c>
      <c r="E18" s="324">
        <v>0</v>
      </c>
      <c r="F18" s="887"/>
      <c r="G18" s="892" t="s">
        <v>3200</v>
      </c>
    </row>
    <row r="19" spans="2:7" s="237" customFormat="1" ht="12" customHeight="1">
      <c r="B19" s="878"/>
      <c r="C19" s="882" t="s">
        <v>2942</v>
      </c>
      <c r="D19" s="323">
        <v>1214000000</v>
      </c>
      <c r="E19" s="323">
        <v>2538948377</v>
      </c>
      <c r="F19" s="886"/>
      <c r="G19" s="891" t="s">
        <v>3201</v>
      </c>
    </row>
    <row r="20" spans="2:7" s="237" customFormat="1" ht="12" customHeight="1">
      <c r="B20" s="878"/>
      <c r="C20" s="882" t="s">
        <v>2943</v>
      </c>
      <c r="D20" s="323">
        <v>0</v>
      </c>
      <c r="E20" s="323">
        <v>10725000</v>
      </c>
      <c r="F20" s="886">
        <v>0</v>
      </c>
      <c r="G20" s="891" t="s">
        <v>3202</v>
      </c>
    </row>
    <row r="21" spans="2:7" s="237" customFormat="1" ht="12">
      <c r="B21" s="878"/>
      <c r="C21" s="882" t="s">
        <v>2078</v>
      </c>
      <c r="D21" s="323">
        <v>856108283</v>
      </c>
      <c r="E21" s="323">
        <v>562438027</v>
      </c>
      <c r="F21" s="886">
        <v>65.697066383832663</v>
      </c>
      <c r="G21" s="891" t="s">
        <v>3203</v>
      </c>
    </row>
    <row r="22" spans="2:7" s="237" customFormat="1" ht="12">
      <c r="B22" s="878"/>
      <c r="C22" s="882" t="s">
        <v>2079</v>
      </c>
      <c r="D22" s="323">
        <v>980983189</v>
      </c>
      <c r="E22" s="323">
        <v>835955674.79999995</v>
      </c>
      <c r="F22" s="886">
        <v>85.216106063159046</v>
      </c>
      <c r="G22" s="891" t="s">
        <v>3204</v>
      </c>
    </row>
    <row r="23" spans="2:7" s="237" customFormat="1" ht="12">
      <c r="B23" s="878"/>
      <c r="C23" s="882" t="s">
        <v>2080</v>
      </c>
      <c r="D23" s="323">
        <v>28654125958.600002</v>
      </c>
      <c r="E23" s="323">
        <v>19475865028.241592</v>
      </c>
      <c r="F23" s="886">
        <v>67.968798128341703</v>
      </c>
      <c r="G23" s="891" t="s">
        <v>3205</v>
      </c>
    </row>
    <row r="24" spans="2:7" s="237" customFormat="1" ht="12">
      <c r="B24" s="878" t="s">
        <v>507</v>
      </c>
      <c r="C24" s="883" t="s">
        <v>156</v>
      </c>
      <c r="D24" s="324">
        <v>1740816367.0999999</v>
      </c>
      <c r="E24" s="324">
        <v>1187218782.93504</v>
      </c>
      <c r="F24" s="887">
        <v>68.198967184161418</v>
      </c>
      <c r="G24" s="892" t="s">
        <v>2307</v>
      </c>
    </row>
    <row r="25" spans="2:7" s="237" customFormat="1" ht="12">
      <c r="B25" s="878" t="s">
        <v>185</v>
      </c>
      <c r="C25" s="883" t="s">
        <v>328</v>
      </c>
      <c r="D25" s="324">
        <v>1323331676.0999999</v>
      </c>
      <c r="E25" s="324">
        <v>801809151.62259996</v>
      </c>
      <c r="F25" s="887">
        <v>60.590188091440332</v>
      </c>
      <c r="G25" s="892" t="s">
        <v>2448</v>
      </c>
    </row>
    <row r="26" spans="2:7" s="237" customFormat="1" ht="12" customHeight="1">
      <c r="B26" s="878" t="s">
        <v>271</v>
      </c>
      <c r="C26" s="883" t="s">
        <v>76</v>
      </c>
      <c r="D26" s="324">
        <v>1655149404.8</v>
      </c>
      <c r="E26" s="324">
        <v>1071277389.23829</v>
      </c>
      <c r="F26" s="887">
        <v>64.723908677460912</v>
      </c>
      <c r="G26" s="892" t="s">
        <v>2468</v>
      </c>
    </row>
    <row r="27" spans="2:7" s="237" customFormat="1" ht="12">
      <c r="B27" s="878" t="s">
        <v>459</v>
      </c>
      <c r="C27" s="883" t="s">
        <v>231</v>
      </c>
      <c r="D27" s="324">
        <v>6613696792.1999998</v>
      </c>
      <c r="E27" s="324">
        <v>4510595292.7625303</v>
      </c>
      <c r="F27" s="887">
        <v>68.200817704285967</v>
      </c>
      <c r="G27" s="892" t="s">
        <v>93</v>
      </c>
    </row>
    <row r="28" spans="2:7" s="237" customFormat="1" ht="12">
      <c r="B28" s="878" t="s">
        <v>672</v>
      </c>
      <c r="C28" s="883" t="s">
        <v>458</v>
      </c>
      <c r="D28" s="324">
        <v>599569173</v>
      </c>
      <c r="E28" s="324">
        <v>305123089.96483994</v>
      </c>
      <c r="F28" s="887">
        <v>50.890389917501636</v>
      </c>
      <c r="G28" s="892" t="s">
        <v>379</v>
      </c>
    </row>
    <row r="29" spans="2:7" s="237" customFormat="1" ht="12">
      <c r="B29" s="878" t="s">
        <v>486</v>
      </c>
      <c r="C29" s="883" t="s">
        <v>306</v>
      </c>
      <c r="D29" s="324">
        <v>6172166580.3000002</v>
      </c>
      <c r="E29" s="324">
        <v>4497627600.6202402</v>
      </c>
      <c r="F29" s="887">
        <v>72.869510926285329</v>
      </c>
      <c r="G29" s="892" t="s">
        <v>666</v>
      </c>
    </row>
    <row r="30" spans="2:7" s="237" customFormat="1" ht="12">
      <c r="B30" s="878" t="s">
        <v>673</v>
      </c>
      <c r="C30" s="883" t="s">
        <v>528</v>
      </c>
      <c r="D30" s="324">
        <v>2494041464.9000001</v>
      </c>
      <c r="E30" s="324">
        <v>1339074917.6398799</v>
      </c>
      <c r="F30" s="887">
        <v>53.690964504215685</v>
      </c>
      <c r="G30" s="892" t="s">
        <v>2650</v>
      </c>
    </row>
    <row r="31" spans="2:7" s="237" customFormat="1" ht="12" customHeight="1">
      <c r="B31" s="878" t="s">
        <v>760</v>
      </c>
      <c r="C31" s="883" t="s">
        <v>434</v>
      </c>
      <c r="D31" s="324">
        <v>1010827402</v>
      </c>
      <c r="E31" s="324">
        <v>668588174.45103097</v>
      </c>
      <c r="F31" s="887">
        <v>66.142664230132425</v>
      </c>
      <c r="G31" s="892" t="s">
        <v>2661</v>
      </c>
    </row>
    <row r="32" spans="2:7" s="237" customFormat="1" ht="12">
      <c r="B32" s="878" t="s">
        <v>412</v>
      </c>
      <c r="C32" s="883" t="s">
        <v>338</v>
      </c>
      <c r="D32" s="324">
        <v>423071317.19999999</v>
      </c>
      <c r="E32" s="324">
        <v>237750877.46676999</v>
      </c>
      <c r="F32" s="887">
        <v>56.196406563382595</v>
      </c>
      <c r="G32" s="892" t="s">
        <v>2706</v>
      </c>
    </row>
    <row r="33" spans="2:7" s="237" customFormat="1" ht="12" customHeight="1">
      <c r="B33" s="878" t="s">
        <v>1114</v>
      </c>
      <c r="C33" s="883" t="s">
        <v>190</v>
      </c>
      <c r="D33" s="324">
        <v>1053542408.1</v>
      </c>
      <c r="E33" s="324">
        <v>727606379.70046997</v>
      </c>
      <c r="F33" s="887">
        <v>69.062846839992332</v>
      </c>
      <c r="G33" s="892" t="s">
        <v>2731</v>
      </c>
    </row>
    <row r="34" spans="2:7" s="237" customFormat="1" ht="12" customHeight="1">
      <c r="B34" s="878" t="s">
        <v>1117</v>
      </c>
      <c r="C34" s="883" t="s">
        <v>598</v>
      </c>
      <c r="D34" s="324">
        <v>194014489.69999999</v>
      </c>
      <c r="E34" s="324">
        <v>122290612.57895</v>
      </c>
      <c r="F34" s="887">
        <v>63.031690451597242</v>
      </c>
      <c r="G34" s="892" t="s">
        <v>2773</v>
      </c>
    </row>
    <row r="35" spans="2:7" s="237" customFormat="1" ht="12">
      <c r="B35" s="878" t="s">
        <v>1118</v>
      </c>
      <c r="C35" s="883" t="s">
        <v>499</v>
      </c>
      <c r="D35" s="324">
        <v>2101533745</v>
      </c>
      <c r="E35" s="324">
        <v>1380931727.8536699</v>
      </c>
      <c r="F35" s="887">
        <v>65.710661612700861</v>
      </c>
      <c r="G35" s="892" t="s">
        <v>2790</v>
      </c>
    </row>
    <row r="36" spans="2:7" s="237" customFormat="1" ht="12">
      <c r="B36" s="878" t="s">
        <v>1115</v>
      </c>
      <c r="C36" s="883" t="s">
        <v>47</v>
      </c>
      <c r="D36" s="324">
        <v>1140840137.5</v>
      </c>
      <c r="E36" s="324">
        <v>635919746.31936002</v>
      </c>
      <c r="F36" s="887">
        <v>55.741354587409056</v>
      </c>
      <c r="G36" s="892" t="s">
        <v>2830</v>
      </c>
    </row>
    <row r="37" spans="2:7" s="237" customFormat="1" ht="12">
      <c r="B37" s="878" t="s">
        <v>1116</v>
      </c>
      <c r="C37" s="883" t="s">
        <v>333</v>
      </c>
      <c r="D37" s="324">
        <v>2073771818.7</v>
      </c>
      <c r="E37" s="324">
        <v>1990051285.08792</v>
      </c>
      <c r="F37" s="887">
        <v>95.96288594255455</v>
      </c>
      <c r="G37" s="892" t="s">
        <v>2870</v>
      </c>
    </row>
    <row r="38" spans="2:7" s="237" customFormat="1" ht="12">
      <c r="B38" s="878" t="s">
        <v>1305</v>
      </c>
      <c r="C38" s="883" t="s">
        <v>40</v>
      </c>
      <c r="D38" s="324">
        <v>57753182</v>
      </c>
      <c r="E38" s="324">
        <v>0</v>
      </c>
      <c r="F38" s="887"/>
      <c r="G38" s="892" t="s">
        <v>2874</v>
      </c>
    </row>
    <row r="39" spans="2:7" s="237" customFormat="1" ht="12" customHeight="1">
      <c r="B39" s="878"/>
      <c r="C39" s="882" t="s">
        <v>2944</v>
      </c>
      <c r="D39" s="323">
        <v>0</v>
      </c>
      <c r="E39" s="323">
        <v>94263.2</v>
      </c>
      <c r="F39" s="886"/>
      <c r="G39" s="891" t="s">
        <v>3206</v>
      </c>
    </row>
    <row r="40" spans="2:7" s="237" customFormat="1" ht="12" customHeight="1">
      <c r="B40" s="878"/>
      <c r="C40" s="882" t="s">
        <v>2945</v>
      </c>
      <c r="D40" s="323">
        <v>23900000</v>
      </c>
      <c r="E40" s="323">
        <v>10685864.300000001</v>
      </c>
      <c r="F40" s="886">
        <v>44.710729288702936</v>
      </c>
      <c r="G40" s="891" t="s">
        <v>3207</v>
      </c>
    </row>
    <row r="41" spans="2:7" s="237" customFormat="1" ht="12">
      <c r="B41" s="878"/>
      <c r="C41" s="882" t="s">
        <v>2081</v>
      </c>
      <c r="D41" s="323">
        <v>856108283</v>
      </c>
      <c r="E41" s="323">
        <v>536154272</v>
      </c>
      <c r="F41" s="886">
        <v>62.626922627263028</v>
      </c>
      <c r="G41" s="891" t="s">
        <v>3208</v>
      </c>
    </row>
    <row r="42" spans="2:7" s="237" customFormat="1" ht="12">
      <c r="B42" s="878"/>
      <c r="C42" s="882" t="s">
        <v>2946</v>
      </c>
      <c r="D42" s="323">
        <v>3069314628</v>
      </c>
      <c r="E42" s="323">
        <v>2234336225.5</v>
      </c>
      <c r="F42" s="886">
        <v>72.795933174042787</v>
      </c>
      <c r="G42" s="891" t="s">
        <v>3209</v>
      </c>
    </row>
    <row r="43" spans="2:7" s="237" customFormat="1" ht="12">
      <c r="B43" s="878"/>
      <c r="C43" s="882" t="s">
        <v>2947</v>
      </c>
      <c r="D43" s="323">
        <v>0</v>
      </c>
      <c r="E43" s="323">
        <v>40595845</v>
      </c>
      <c r="F43" s="886"/>
      <c r="G43" s="891" t="s">
        <v>3210</v>
      </c>
    </row>
    <row r="44" spans="2:7" s="237" customFormat="1" ht="12">
      <c r="B44" s="878"/>
      <c r="C44" s="882" t="s">
        <v>3350</v>
      </c>
      <c r="D44" s="323">
        <v>0</v>
      </c>
      <c r="E44" s="323">
        <v>0</v>
      </c>
      <c r="F44" s="886"/>
      <c r="G44" s="893" t="s">
        <v>3356</v>
      </c>
    </row>
    <row r="45" spans="2:7" s="237" customFormat="1" ht="12">
      <c r="B45" s="878"/>
      <c r="C45" s="882" t="s">
        <v>3351</v>
      </c>
      <c r="D45" s="323">
        <v>418593902.60000002</v>
      </c>
      <c r="E45" s="323">
        <v>152748180.34521997</v>
      </c>
      <c r="F45" s="888"/>
      <c r="G45" s="891" t="s">
        <v>3357</v>
      </c>
    </row>
    <row r="46" spans="2:7" s="237" customFormat="1" ht="12">
      <c r="B46" s="878"/>
      <c r="C46" s="882" t="s">
        <v>618</v>
      </c>
      <c r="D46" s="323">
        <v>678371740.5</v>
      </c>
      <c r="E46" s="323">
        <v>282007682.80199999</v>
      </c>
      <c r="F46" s="886">
        <v>41.571260411606133</v>
      </c>
      <c r="G46" s="891" t="s">
        <v>2876</v>
      </c>
    </row>
    <row r="47" spans="2:7" s="237" customFormat="1" ht="12">
      <c r="B47" s="878" t="s">
        <v>486</v>
      </c>
      <c r="C47" s="883" t="s">
        <v>306</v>
      </c>
      <c r="D47" s="324">
        <v>29152000</v>
      </c>
      <c r="E47" s="324">
        <v>62405.438999999998</v>
      </c>
      <c r="F47" s="887">
        <v>0.21406915134467619</v>
      </c>
      <c r="G47" s="892" t="s">
        <v>666</v>
      </c>
    </row>
    <row r="48" spans="2:7" s="237" customFormat="1" ht="12" customHeight="1">
      <c r="B48" s="878" t="s">
        <v>673</v>
      </c>
      <c r="C48" s="883" t="s">
        <v>528</v>
      </c>
      <c r="D48" s="324">
        <v>56000049.5</v>
      </c>
      <c r="E48" s="324">
        <v>46928666.527000003</v>
      </c>
      <c r="F48" s="887">
        <v>83.801116152584825</v>
      </c>
      <c r="G48" s="892" t="s">
        <v>2650</v>
      </c>
    </row>
    <row r="49" spans="2:7" s="237" customFormat="1" ht="12" customHeight="1">
      <c r="B49" s="878" t="s">
        <v>760</v>
      </c>
      <c r="C49" s="879" t="s">
        <v>434</v>
      </c>
      <c r="D49" s="324">
        <v>85000000</v>
      </c>
      <c r="E49" s="324">
        <v>15000000</v>
      </c>
      <c r="F49" s="887">
        <v>17.647058823529413</v>
      </c>
      <c r="G49" s="894" t="s">
        <v>2661</v>
      </c>
    </row>
    <row r="50" spans="2:7" s="237" customFormat="1" ht="12" customHeight="1">
      <c r="B50" s="878" t="s">
        <v>1114</v>
      </c>
      <c r="C50" s="883" t="s">
        <v>190</v>
      </c>
      <c r="D50" s="324">
        <v>382849691</v>
      </c>
      <c r="E50" s="324">
        <v>215146610.836</v>
      </c>
      <c r="F50" s="887">
        <v>56.196104083051225</v>
      </c>
      <c r="G50" s="892" t="s">
        <v>2731</v>
      </c>
    </row>
    <row r="51" spans="2:7" s="237" customFormat="1" ht="12" customHeight="1">
      <c r="B51" s="878" t="s">
        <v>1117</v>
      </c>
      <c r="C51" s="883" t="s">
        <v>598</v>
      </c>
      <c r="D51" s="324">
        <v>120000000</v>
      </c>
      <c r="E51" s="324">
        <v>0</v>
      </c>
      <c r="F51" s="887">
        <v>0</v>
      </c>
      <c r="G51" s="892" t="s">
        <v>2773</v>
      </c>
    </row>
    <row r="52" spans="2:7" s="237" customFormat="1" ht="12">
      <c r="B52" s="878" t="s">
        <v>1115</v>
      </c>
      <c r="C52" s="883" t="s">
        <v>47</v>
      </c>
      <c r="D52" s="324">
        <v>5370000</v>
      </c>
      <c r="E52" s="324">
        <v>4870000</v>
      </c>
      <c r="F52" s="887">
        <v>90.689013035381748</v>
      </c>
      <c r="G52" s="892" t="s">
        <v>2830</v>
      </c>
    </row>
    <row r="53" spans="2:7" s="237" customFormat="1" ht="12" customHeight="1">
      <c r="B53" s="878"/>
      <c r="C53" s="882" t="s">
        <v>2022</v>
      </c>
      <c r="D53" s="323">
        <v>259777837.90000001</v>
      </c>
      <c r="E53" s="323">
        <v>129259502.45678</v>
      </c>
      <c r="F53" s="886">
        <v>49.757709703680611</v>
      </c>
      <c r="G53" s="891" t="s">
        <v>3211</v>
      </c>
    </row>
    <row r="54" spans="2:7" s="237" customFormat="1" ht="12">
      <c r="B54" s="878" t="s">
        <v>672</v>
      </c>
      <c r="C54" s="883" t="s">
        <v>503</v>
      </c>
      <c r="D54" s="324">
        <v>259777837.90000001</v>
      </c>
      <c r="E54" s="324">
        <v>129259502.45678</v>
      </c>
      <c r="F54" s="887">
        <v>49.757709703680611</v>
      </c>
      <c r="G54" s="892" t="s">
        <v>667</v>
      </c>
    </row>
    <row r="55" spans="2:7" s="237" customFormat="1" ht="12" customHeight="1">
      <c r="B55" s="878"/>
      <c r="C55" s="882" t="s">
        <v>3352</v>
      </c>
      <c r="D55" s="323">
        <v>183953871.69999999</v>
      </c>
      <c r="E55" s="323">
        <v>158650864.82191998</v>
      </c>
      <c r="F55" s="888"/>
      <c r="G55" s="891" t="s">
        <v>3358</v>
      </c>
    </row>
    <row r="56" spans="2:7" s="237" customFormat="1" ht="12">
      <c r="B56" s="878"/>
      <c r="C56" s="882" t="s">
        <v>623</v>
      </c>
      <c r="D56" s="323">
        <v>185483587.69999999</v>
      </c>
      <c r="E56" s="323">
        <v>160486422.43114999</v>
      </c>
      <c r="F56" s="886">
        <v>86.523246838809115</v>
      </c>
      <c r="G56" s="891" t="s">
        <v>3212</v>
      </c>
    </row>
    <row r="57" spans="2:7" s="237" customFormat="1" ht="12">
      <c r="B57" s="878" t="s">
        <v>507</v>
      </c>
      <c r="C57" s="883" t="s">
        <v>156</v>
      </c>
      <c r="D57" s="324">
        <v>9929694</v>
      </c>
      <c r="E57" s="324">
        <v>9612136.4128300007</v>
      </c>
      <c r="F57" s="887">
        <v>96.801939846585412</v>
      </c>
      <c r="G57" s="892" t="s">
        <v>2307</v>
      </c>
    </row>
    <row r="58" spans="2:7" s="237" customFormat="1" ht="12" customHeight="1">
      <c r="B58" s="878" t="s">
        <v>673</v>
      </c>
      <c r="C58" s="880" t="s">
        <v>528</v>
      </c>
      <c r="D58" s="324">
        <v>93752</v>
      </c>
      <c r="E58" s="324">
        <v>19881</v>
      </c>
      <c r="F58" s="887">
        <v>21.205947606451062</v>
      </c>
      <c r="G58" s="892" t="s">
        <v>2650</v>
      </c>
    </row>
    <row r="59" spans="2:7" s="237" customFormat="1" ht="12" customHeight="1">
      <c r="B59" s="878" t="s">
        <v>1114</v>
      </c>
      <c r="C59" s="883" t="s">
        <v>190</v>
      </c>
      <c r="D59" s="324">
        <v>40000000</v>
      </c>
      <c r="E59" s="324">
        <v>40000000</v>
      </c>
      <c r="F59" s="887">
        <v>100</v>
      </c>
      <c r="G59" s="892" t="s">
        <v>2731</v>
      </c>
    </row>
    <row r="60" spans="2:7" s="237" customFormat="1" ht="12" customHeight="1">
      <c r="B60" s="878" t="s">
        <v>1118</v>
      </c>
      <c r="C60" s="883" t="s">
        <v>499</v>
      </c>
      <c r="D60" s="324">
        <v>32636747</v>
      </c>
      <c r="E60" s="324">
        <v>32320410</v>
      </c>
      <c r="F60" s="887">
        <v>99.030733669627054</v>
      </c>
      <c r="G60" s="892" t="s">
        <v>2790</v>
      </c>
    </row>
    <row r="61" spans="2:7" s="237" customFormat="1" ht="12">
      <c r="B61" s="878" t="s">
        <v>1115</v>
      </c>
      <c r="C61" s="883" t="s">
        <v>47</v>
      </c>
      <c r="D61" s="324">
        <v>102823394.7</v>
      </c>
      <c r="E61" s="324">
        <v>78533995.018319994</v>
      </c>
      <c r="F61" s="887">
        <v>76.377555173560125</v>
      </c>
      <c r="G61" s="892" t="s">
        <v>2830</v>
      </c>
    </row>
    <row r="62" spans="2:7" s="237" customFormat="1" ht="12" customHeight="1">
      <c r="B62" s="878"/>
      <c r="C62" s="882" t="s">
        <v>2023</v>
      </c>
      <c r="D62" s="323">
        <v>1529716</v>
      </c>
      <c r="E62" s="323">
        <v>1835557.6092300001</v>
      </c>
      <c r="F62" s="886">
        <v>119.99335884765539</v>
      </c>
      <c r="G62" s="891" t="s">
        <v>3213</v>
      </c>
    </row>
    <row r="63" spans="2:7" s="237" customFormat="1" ht="12" customHeight="1">
      <c r="B63" s="878" t="s">
        <v>486</v>
      </c>
      <c r="C63" s="883" t="s">
        <v>297</v>
      </c>
      <c r="D63" s="324">
        <v>1529716</v>
      </c>
      <c r="E63" s="324">
        <v>1835557.6092300001</v>
      </c>
      <c r="F63" s="887">
        <v>119.99335884765539</v>
      </c>
      <c r="G63" s="892" t="s">
        <v>668</v>
      </c>
    </row>
    <row r="64" spans="2:7" s="237" customFormat="1" ht="12" customHeight="1">
      <c r="B64" s="878"/>
      <c r="C64" s="882" t="s">
        <v>3353</v>
      </c>
      <c r="D64" s="323">
        <v>-839821197.59999919</v>
      </c>
      <c r="E64" s="323">
        <v>-512390871.02674001</v>
      </c>
      <c r="F64" s="888"/>
      <c r="G64" s="891" t="s">
        <v>3359</v>
      </c>
    </row>
    <row r="65" spans="2:7" s="237" customFormat="1" ht="12" customHeight="1">
      <c r="B65" s="878"/>
      <c r="C65" s="882" t="s">
        <v>3354</v>
      </c>
      <c r="D65" s="323">
        <v>-2473741197.5999994</v>
      </c>
      <c r="E65" s="323">
        <v>-1520317771.8898401</v>
      </c>
      <c r="F65" s="888"/>
      <c r="G65" s="891" t="s">
        <v>3360</v>
      </c>
    </row>
    <row r="66" spans="2:7" s="237" customFormat="1" ht="12" customHeight="1">
      <c r="B66" s="878"/>
      <c r="C66" s="882" t="s">
        <v>3355</v>
      </c>
      <c r="D66" s="323">
        <v>839821197.59999943</v>
      </c>
      <c r="E66" s="323">
        <v>512390871.02674007</v>
      </c>
      <c r="F66" s="888"/>
      <c r="G66" s="891" t="s">
        <v>3361</v>
      </c>
    </row>
    <row r="67" spans="2:7" s="237" customFormat="1" ht="12" customHeight="1">
      <c r="B67" s="878"/>
      <c r="C67" s="882" t="s">
        <v>2024</v>
      </c>
      <c r="D67" s="323">
        <v>7017693195</v>
      </c>
      <c r="E67" s="323">
        <v>5442821783.5029001</v>
      </c>
      <c r="F67" s="886">
        <v>77.55855994646258</v>
      </c>
      <c r="G67" s="891" t="s">
        <v>3214</v>
      </c>
    </row>
    <row r="68" spans="2:7" s="237" customFormat="1" ht="12">
      <c r="B68" s="878" t="s">
        <v>673</v>
      </c>
      <c r="C68" s="883" t="s">
        <v>2025</v>
      </c>
      <c r="D68" s="324">
        <v>7017693195</v>
      </c>
      <c r="E68" s="324">
        <v>5442821783.5029001</v>
      </c>
      <c r="F68" s="887">
        <v>77.55855994646258</v>
      </c>
      <c r="G68" s="892" t="s">
        <v>3215</v>
      </c>
    </row>
    <row r="69" spans="2:7" s="237" customFormat="1" ht="12">
      <c r="B69" s="878"/>
      <c r="C69" s="882" t="s">
        <v>2026</v>
      </c>
      <c r="D69" s="323">
        <v>3224253535</v>
      </c>
      <c r="E69" s="323">
        <v>2345011086.2702799</v>
      </c>
      <c r="F69" s="886">
        <v>72.730356369766056</v>
      </c>
      <c r="G69" s="891" t="s">
        <v>3216</v>
      </c>
    </row>
    <row r="70" spans="2:7" s="237" customFormat="1" ht="12">
      <c r="B70" s="878" t="s">
        <v>1336</v>
      </c>
      <c r="C70" s="883" t="s">
        <v>1993</v>
      </c>
      <c r="D70" s="324">
        <v>3224253535</v>
      </c>
      <c r="E70" s="324">
        <v>2345011086.2702799</v>
      </c>
      <c r="F70" s="887">
        <v>72.730356369766056</v>
      </c>
      <c r="G70" s="892" t="s">
        <v>3217</v>
      </c>
    </row>
    <row r="71" spans="2:7" s="237" customFormat="1" ht="12" customHeight="1">
      <c r="B71" s="878"/>
      <c r="C71" s="882" t="s">
        <v>2027</v>
      </c>
      <c r="D71" s="323">
        <v>-2953618462.4000006</v>
      </c>
      <c r="E71" s="323">
        <v>-2585419826.2058802</v>
      </c>
      <c r="F71" s="886"/>
      <c r="G71" s="891" t="s">
        <v>3218</v>
      </c>
    </row>
    <row r="72" spans="2:7" s="237" customFormat="1" ht="12" customHeight="1">
      <c r="B72" s="878"/>
      <c r="C72" s="884" t="s">
        <v>2028</v>
      </c>
      <c r="D72" s="323"/>
      <c r="E72" s="323"/>
      <c r="F72" s="886"/>
      <c r="G72" s="891" t="s">
        <v>3219</v>
      </c>
    </row>
    <row r="73" spans="2:7" s="237" customFormat="1" ht="12" customHeight="1">
      <c r="B73" s="878"/>
      <c r="C73" s="882" t="s">
        <v>2029</v>
      </c>
      <c r="D73" s="323"/>
      <c r="E73" s="323">
        <v>31273088224.741165</v>
      </c>
      <c r="F73" s="886"/>
      <c r="G73" s="891" t="s">
        <v>3220</v>
      </c>
    </row>
    <row r="74" spans="2:7" s="237" customFormat="1" ht="12" customHeight="1">
      <c r="B74" s="881"/>
      <c r="C74" s="885" t="s">
        <v>2030</v>
      </c>
      <c r="D74" s="325"/>
      <c r="E74" s="325">
        <v>33858508050.947044</v>
      </c>
      <c r="F74" s="889"/>
      <c r="G74" s="895" t="s">
        <v>3221</v>
      </c>
    </row>
  </sheetData>
  <mergeCells count="7">
    <mergeCell ref="B6:C6"/>
    <mergeCell ref="D6:F6"/>
    <mergeCell ref="B2:G2"/>
    <mergeCell ref="B3:G3"/>
    <mergeCell ref="B4:G4"/>
    <mergeCell ref="B5:C5"/>
    <mergeCell ref="D5:F5"/>
  </mergeCells>
  <pageMargins left="0.11811023622047245" right="0.11811023622047245" top="0.15748031496062992" bottom="0.15748031496062992" header="0.31496062992125984" footer="0.31496062992125984"/>
  <pageSetup paperSize="9" scale="67" fitToHeight="0" orientation="portrait" r:id="rId1"/>
  <headerFooter>
    <oddFooter>&amp;R&amp;P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EEB9"/>
  </sheetPr>
  <dimension ref="A1:F20"/>
  <sheetViews>
    <sheetView zoomScale="85" zoomScaleNormal="85" zoomScaleSheetLayoutView="85" workbookViewId="0">
      <selection sqref="A1:F13"/>
    </sheetView>
  </sheetViews>
  <sheetFormatPr defaultRowHeight="12.75"/>
  <cols>
    <col min="1" max="1" width="11.85546875" style="301" customWidth="1"/>
    <col min="2" max="2" width="23.85546875" style="301" customWidth="1"/>
    <col min="3" max="4" width="13" style="301" customWidth="1"/>
    <col min="5" max="5" width="13.42578125" style="301" customWidth="1"/>
    <col min="6" max="6" width="22.5703125" style="301" customWidth="1"/>
    <col min="7" max="7" width="4.85546875" style="301" customWidth="1"/>
    <col min="8" max="16384" width="9.140625" style="301"/>
  </cols>
  <sheetData>
    <row r="1" spans="1:6" s="237" customFormat="1" ht="22.35" customHeight="1">
      <c r="A1" s="552" t="s">
        <v>1986</v>
      </c>
      <c r="B1" s="538"/>
      <c r="C1" s="538"/>
      <c r="D1" s="538"/>
      <c r="E1" s="538"/>
      <c r="F1" s="553" t="s">
        <v>1985</v>
      </c>
    </row>
    <row r="2" spans="1:6" s="237" customFormat="1" ht="72" customHeight="1">
      <c r="A2" s="1554" t="s">
        <v>3406</v>
      </c>
      <c r="B2" s="1554"/>
      <c r="C2" s="1554"/>
      <c r="D2" s="1554"/>
      <c r="E2" s="1554"/>
      <c r="F2" s="1554"/>
    </row>
    <row r="3" spans="1:6" s="237" customFormat="1" ht="15" customHeight="1">
      <c r="A3" s="538"/>
      <c r="B3" s="538"/>
      <c r="C3" s="538"/>
      <c r="D3" s="538"/>
      <c r="E3" s="538"/>
      <c r="F3" s="538"/>
    </row>
    <row r="4" spans="1:6" s="237" customFormat="1" ht="2.25" customHeight="1">
      <c r="A4" s="1555" t="s">
        <v>124</v>
      </c>
      <c r="B4" s="538"/>
      <c r="C4" s="538"/>
      <c r="D4" s="538"/>
      <c r="E4" s="538"/>
      <c r="F4" s="538"/>
    </row>
    <row r="5" spans="1:6" s="237" customFormat="1" ht="18.75" customHeight="1">
      <c r="A5" s="1555"/>
      <c r="B5" s="538"/>
      <c r="C5" s="538"/>
      <c r="D5" s="538"/>
      <c r="E5" s="538"/>
      <c r="F5" s="553" t="s">
        <v>513</v>
      </c>
    </row>
    <row r="6" spans="1:6" s="237" customFormat="1" ht="90.75" customHeight="1">
      <c r="A6" s="539" t="s">
        <v>526</v>
      </c>
      <c r="B6" s="540" t="s">
        <v>382</v>
      </c>
      <c r="C6" s="539" t="s">
        <v>1100</v>
      </c>
      <c r="D6" s="539" t="s">
        <v>3407</v>
      </c>
      <c r="E6" s="539" t="s">
        <v>1224</v>
      </c>
      <c r="F6" s="539" t="s">
        <v>37</v>
      </c>
    </row>
    <row r="7" spans="1:6" s="237" customFormat="1" ht="15.4" customHeight="1">
      <c r="A7" s="539" t="s">
        <v>507</v>
      </c>
      <c r="B7" s="540" t="s">
        <v>185</v>
      </c>
      <c r="C7" s="539" t="s">
        <v>271</v>
      </c>
      <c r="D7" s="539" t="s">
        <v>459</v>
      </c>
      <c r="E7" s="539" t="s">
        <v>672</v>
      </c>
      <c r="F7" s="539" t="s">
        <v>486</v>
      </c>
    </row>
    <row r="8" spans="1:6" s="237" customFormat="1" ht="15.95" customHeight="1">
      <c r="A8" s="541"/>
      <c r="B8" s="542" t="s">
        <v>405</v>
      </c>
      <c r="C8" s="543">
        <v>5958030.7460000003</v>
      </c>
      <c r="D8" s="543">
        <v>3011679.7829306098</v>
      </c>
      <c r="E8" s="544" t="s">
        <v>3408</v>
      </c>
      <c r="F8" s="545" t="s">
        <v>406</v>
      </c>
    </row>
    <row r="9" spans="1:6" s="237" customFormat="1" ht="54" customHeight="1">
      <c r="A9" s="546" t="s">
        <v>507</v>
      </c>
      <c r="B9" s="547" t="s">
        <v>280</v>
      </c>
      <c r="C9" s="548">
        <v>5957243.693</v>
      </c>
      <c r="D9" s="548">
        <v>2995706.7913119602</v>
      </c>
      <c r="E9" s="549" t="s">
        <v>3409</v>
      </c>
      <c r="F9" s="547" t="s">
        <v>544</v>
      </c>
    </row>
    <row r="10" spans="1:6" s="237" customFormat="1" ht="41.25" customHeight="1">
      <c r="A10" s="546" t="s">
        <v>185</v>
      </c>
      <c r="B10" s="547" t="s">
        <v>579</v>
      </c>
      <c r="C10" s="548">
        <v>787.053</v>
      </c>
      <c r="D10" s="548">
        <v>15930.18157189</v>
      </c>
      <c r="E10" s="549" t="s">
        <v>3410</v>
      </c>
      <c r="F10" s="547" t="s">
        <v>580</v>
      </c>
    </row>
    <row r="11" spans="1:6" s="237" customFormat="1" ht="46.5" customHeight="1">
      <c r="A11" s="546" t="s">
        <v>271</v>
      </c>
      <c r="B11" s="547" t="s">
        <v>1989</v>
      </c>
      <c r="C11" s="549" t="s">
        <v>489</v>
      </c>
      <c r="D11" s="548">
        <v>42.810046759999999</v>
      </c>
      <c r="E11" s="549" t="s">
        <v>489</v>
      </c>
      <c r="F11" s="547" t="s">
        <v>1990</v>
      </c>
    </row>
    <row r="12" spans="1:6" s="237" customFormat="1" ht="42" customHeight="1">
      <c r="A12" s="550" t="s">
        <v>1965</v>
      </c>
      <c r="B12" s="551" t="s">
        <v>2297</v>
      </c>
      <c r="C12" s="544" t="s">
        <v>489</v>
      </c>
      <c r="D12" s="543">
        <v>2997768.8600427099</v>
      </c>
      <c r="E12" s="544" t="s">
        <v>489</v>
      </c>
      <c r="F12" s="551" t="s">
        <v>2298</v>
      </c>
    </row>
    <row r="13" spans="1:6" s="237" customFormat="1" ht="40.5" customHeight="1">
      <c r="A13" s="538"/>
      <c r="B13" s="538"/>
      <c r="C13" s="538"/>
      <c r="D13" s="538"/>
      <c r="E13" s="538"/>
      <c r="F13" s="538"/>
    </row>
    <row r="15" spans="1:6" ht="42.75" customHeight="1"/>
    <row r="20" ht="60" customHeight="1"/>
  </sheetData>
  <customSheetViews>
    <customSheetView guid="{CEB12AB2-2B7C-47EA-8993-91B31C172525}" scale="85" showPageBreaks="1" printArea="1" view="pageBreakPreview" topLeftCell="A4">
      <selection activeCell="M15" sqref="M15"/>
      <pageMargins left="0.97" right="0.41" top="1" bottom="1" header="0.5" footer="0.5"/>
      <pageSetup paperSize="9" scale="74" orientation="portrait" r:id="rId1"/>
      <headerFooter alignWithMargins="0"/>
    </customSheetView>
    <customSheetView guid="{69687417-BF2D-41EA-9F0C-3ABCA36AC0DF}" scale="85" showPageBreaks="1" printArea="1" view="pageBreakPreview" topLeftCell="A4">
      <selection activeCell="M15" sqref="M15"/>
      <pageMargins left="0.97" right="0.41" top="1" bottom="1" header="0.5" footer="0.5"/>
      <pageSetup paperSize="9" scale="74" orientation="portrait" r:id="rId2"/>
      <headerFooter alignWithMargins="0"/>
    </customSheetView>
  </customSheetViews>
  <mergeCells count="2">
    <mergeCell ref="A2:F2"/>
    <mergeCell ref="A4:A5"/>
  </mergeCells>
  <phoneticPr fontId="26" type="noConversion"/>
  <pageMargins left="0.97" right="0.41" top="1" bottom="1" header="0.5" footer="0.5"/>
  <pageSetup paperSize="9" scale="74"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EEB9"/>
    <pageSetUpPr fitToPage="1"/>
  </sheetPr>
  <dimension ref="A1:H43"/>
  <sheetViews>
    <sheetView workbookViewId="0">
      <selection sqref="A1:H43"/>
    </sheetView>
  </sheetViews>
  <sheetFormatPr defaultRowHeight="12.75"/>
  <cols>
    <col min="1" max="1" width="0.5703125" style="301" customWidth="1"/>
    <col min="2" max="2" width="2.7109375" style="301" customWidth="1"/>
    <col min="3" max="3" width="3.5703125" style="301" customWidth="1"/>
    <col min="4" max="4" width="3.42578125" style="301" customWidth="1"/>
    <col min="5" max="5" width="3.85546875" style="301" customWidth="1"/>
    <col min="6" max="6" width="32.5703125" style="301" customWidth="1"/>
    <col min="7" max="7" width="14.28515625" style="301" customWidth="1"/>
    <col min="8" max="8" width="34" style="301" customWidth="1"/>
    <col min="9" max="9" width="5.5703125" style="301" customWidth="1"/>
    <col min="10" max="16384" width="9.140625" style="301"/>
  </cols>
  <sheetData>
    <row r="1" spans="2:8" s="237" customFormat="1" thickBot="1">
      <c r="B1" s="522"/>
      <c r="C1" s="522"/>
      <c r="D1" s="522"/>
      <c r="E1" s="522"/>
      <c r="F1" s="522"/>
      <c r="G1" s="522"/>
      <c r="H1" s="522"/>
    </row>
    <row r="2" spans="2:8" s="237" customFormat="1" ht="13.5" thickTop="1" thickBot="1">
      <c r="B2" s="1556" t="s">
        <v>2214</v>
      </c>
      <c r="C2" s="1556"/>
      <c r="D2" s="1556"/>
      <c r="E2" s="1556"/>
      <c r="F2" s="1556"/>
      <c r="G2" s="1558" t="s">
        <v>2213</v>
      </c>
      <c r="H2" s="1558"/>
    </row>
    <row r="3" spans="2:8" s="237" customFormat="1" thickTop="1">
      <c r="B3" s="522"/>
      <c r="C3" s="522"/>
      <c r="D3" s="522"/>
      <c r="E3" s="522"/>
      <c r="F3" s="522"/>
      <c r="G3" s="522"/>
      <c r="H3" s="522"/>
    </row>
    <row r="4" spans="2:8" s="237" customFormat="1" ht="12.75" customHeight="1" thickBot="1">
      <c r="B4" s="1560" t="s">
        <v>1737</v>
      </c>
      <c r="C4" s="1560"/>
      <c r="D4" s="1560"/>
      <c r="E4" s="1560"/>
      <c r="F4" s="1560"/>
      <c r="G4" s="1559" t="s">
        <v>1738</v>
      </c>
      <c r="H4" s="1559"/>
    </row>
    <row r="5" spans="2:8" s="237" customFormat="1" ht="13.5" thickTop="1" thickBot="1">
      <c r="B5" s="1556" t="s">
        <v>124</v>
      </c>
      <c r="C5" s="1556"/>
      <c r="D5" s="1556"/>
      <c r="E5" s="1556"/>
      <c r="F5" s="1556"/>
      <c r="G5" s="1558" t="s">
        <v>124</v>
      </c>
      <c r="H5" s="1558"/>
    </row>
    <row r="6" spans="2:8" s="237" customFormat="1" thickTop="1">
      <c r="B6" s="522"/>
      <c r="C6" s="522"/>
      <c r="D6" s="522"/>
      <c r="E6" s="522"/>
      <c r="F6" s="522"/>
      <c r="G6" s="522"/>
      <c r="H6" s="522"/>
    </row>
    <row r="7" spans="2:8" s="237" customFormat="1" ht="51" customHeight="1">
      <c r="B7" s="1557" t="s">
        <v>1739</v>
      </c>
      <c r="C7" s="1557"/>
      <c r="D7" s="1557"/>
      <c r="E7" s="1557"/>
      <c r="F7" s="523" t="s">
        <v>24</v>
      </c>
      <c r="G7" s="524" t="s">
        <v>3396</v>
      </c>
      <c r="H7" s="523" t="s">
        <v>481</v>
      </c>
    </row>
    <row r="8" spans="2:8" s="237" customFormat="1">
      <c r="B8" s="525"/>
      <c r="C8" s="525"/>
      <c r="D8" s="525"/>
      <c r="E8" s="525"/>
      <c r="F8" s="526" t="s">
        <v>1193</v>
      </c>
      <c r="G8" s="527">
        <v>5532886.5643342603</v>
      </c>
      <c r="H8" s="526" t="s">
        <v>354</v>
      </c>
    </row>
    <row r="9" spans="2:8" s="237" customFormat="1">
      <c r="B9" s="528" t="s">
        <v>676</v>
      </c>
      <c r="C9" s="525"/>
      <c r="D9" s="525"/>
      <c r="E9" s="525"/>
      <c r="F9" s="526" t="s">
        <v>93</v>
      </c>
      <c r="G9" s="527">
        <v>410852.72226672003</v>
      </c>
      <c r="H9" s="526" t="s">
        <v>231</v>
      </c>
    </row>
    <row r="10" spans="2:8" s="237" customFormat="1" ht="24">
      <c r="B10" s="525"/>
      <c r="C10" s="529" t="s">
        <v>1627</v>
      </c>
      <c r="D10" s="525"/>
      <c r="E10" s="525"/>
      <c r="F10" s="530" t="s">
        <v>2146</v>
      </c>
      <c r="G10" s="531">
        <v>400083.70845176</v>
      </c>
      <c r="H10" s="530" t="s">
        <v>2147</v>
      </c>
    </row>
    <row r="11" spans="2:8" s="237" customFormat="1" ht="24">
      <c r="B11" s="525"/>
      <c r="C11" s="525"/>
      <c r="D11" s="528" t="s">
        <v>1624</v>
      </c>
      <c r="E11" s="525"/>
      <c r="F11" s="526" t="s">
        <v>1026</v>
      </c>
      <c r="G11" s="527">
        <v>398712.60660405998</v>
      </c>
      <c r="H11" s="526" t="s">
        <v>1027</v>
      </c>
    </row>
    <row r="12" spans="2:8" s="237" customFormat="1" ht="36">
      <c r="B12" s="532" t="s">
        <v>676</v>
      </c>
      <c r="C12" s="532" t="s">
        <v>1627</v>
      </c>
      <c r="D12" s="532" t="s">
        <v>1624</v>
      </c>
      <c r="E12" s="533" t="s">
        <v>1107</v>
      </c>
      <c r="F12" s="534" t="s">
        <v>3397</v>
      </c>
      <c r="G12" s="535">
        <v>6310.3771329600004</v>
      </c>
      <c r="H12" s="534" t="s">
        <v>3398</v>
      </c>
    </row>
    <row r="13" spans="2:8" s="237" customFormat="1" ht="36">
      <c r="B13" s="536"/>
      <c r="C13" s="536"/>
      <c r="D13" s="536"/>
      <c r="E13" s="533" t="s">
        <v>993</v>
      </c>
      <c r="F13" s="534" t="s">
        <v>3399</v>
      </c>
      <c r="G13" s="535">
        <v>24867.051571100001</v>
      </c>
      <c r="H13" s="534" t="s">
        <v>3400</v>
      </c>
    </row>
    <row r="14" spans="2:8" s="237" customFormat="1" ht="36">
      <c r="B14" s="536"/>
      <c r="C14" s="536"/>
      <c r="D14" s="536"/>
      <c r="E14" s="533" t="s">
        <v>425</v>
      </c>
      <c r="F14" s="534" t="s">
        <v>2210</v>
      </c>
      <c r="G14" s="535">
        <v>103763.917</v>
      </c>
      <c r="H14" s="534" t="s">
        <v>3401</v>
      </c>
    </row>
    <row r="15" spans="2:8" s="237" customFormat="1" ht="120">
      <c r="B15" s="536"/>
      <c r="C15" s="536"/>
      <c r="D15" s="536"/>
      <c r="E15" s="533" t="s">
        <v>767</v>
      </c>
      <c r="F15" s="537" t="s">
        <v>3402</v>
      </c>
      <c r="G15" s="535">
        <v>260000</v>
      </c>
      <c r="H15" s="537" t="s">
        <v>3403</v>
      </c>
    </row>
    <row r="16" spans="2:8" s="237" customFormat="1" ht="72">
      <c r="B16" s="536"/>
      <c r="C16" s="536"/>
      <c r="D16" s="536"/>
      <c r="E16" s="533" t="s">
        <v>2289</v>
      </c>
      <c r="F16" s="534" t="s">
        <v>3064</v>
      </c>
      <c r="G16" s="535">
        <v>3771.2609000000002</v>
      </c>
      <c r="H16" s="534" t="s">
        <v>2290</v>
      </c>
    </row>
    <row r="17" spans="2:8" s="237" customFormat="1" ht="24">
      <c r="B17" s="525"/>
      <c r="C17" s="525"/>
      <c r="D17" s="528" t="s">
        <v>2393</v>
      </c>
      <c r="E17" s="525"/>
      <c r="F17" s="526" t="s">
        <v>2544</v>
      </c>
      <c r="G17" s="527">
        <v>1371.1018477</v>
      </c>
      <c r="H17" s="526" t="s">
        <v>2545</v>
      </c>
    </row>
    <row r="18" spans="2:8" s="237" customFormat="1" ht="36">
      <c r="B18" s="536"/>
      <c r="C18" s="536"/>
      <c r="D18" s="532" t="s">
        <v>2393</v>
      </c>
      <c r="E18" s="533" t="s">
        <v>764</v>
      </c>
      <c r="F18" s="534" t="s">
        <v>3272</v>
      </c>
      <c r="G18" s="535">
        <v>1371.1018477</v>
      </c>
      <c r="H18" s="534" t="s">
        <v>3273</v>
      </c>
    </row>
    <row r="19" spans="2:8" s="237" customFormat="1" ht="24">
      <c r="B19" s="525"/>
      <c r="C19" s="529" t="s">
        <v>1625</v>
      </c>
      <c r="D19" s="525"/>
      <c r="E19" s="525"/>
      <c r="F19" s="530" t="s">
        <v>2148</v>
      </c>
      <c r="G19" s="531">
        <v>2679.1613704699998</v>
      </c>
      <c r="H19" s="530" t="s">
        <v>2149</v>
      </c>
    </row>
    <row r="20" spans="2:8" s="237" customFormat="1" ht="36">
      <c r="B20" s="525"/>
      <c r="C20" s="525"/>
      <c r="D20" s="528" t="s">
        <v>1249</v>
      </c>
      <c r="E20" s="525"/>
      <c r="F20" s="526" t="s">
        <v>2577</v>
      </c>
      <c r="G20" s="527">
        <v>2679.1613704699998</v>
      </c>
      <c r="H20" s="526" t="s">
        <v>2578</v>
      </c>
    </row>
    <row r="21" spans="2:8" s="237" customFormat="1" ht="48">
      <c r="B21" s="536"/>
      <c r="C21" s="532" t="s">
        <v>1625</v>
      </c>
      <c r="D21" s="532" t="s">
        <v>1249</v>
      </c>
      <c r="E21" s="533" t="s">
        <v>1194</v>
      </c>
      <c r="F21" s="534" t="s">
        <v>3193</v>
      </c>
      <c r="G21" s="535">
        <v>2679.1613704699998</v>
      </c>
      <c r="H21" s="534" t="s">
        <v>3194</v>
      </c>
    </row>
    <row r="22" spans="2:8" s="237" customFormat="1" ht="24">
      <c r="B22" s="525"/>
      <c r="C22" s="529" t="s">
        <v>2900</v>
      </c>
      <c r="D22" s="525"/>
      <c r="E22" s="525"/>
      <c r="F22" s="530" t="s">
        <v>2901</v>
      </c>
      <c r="G22" s="531">
        <v>5697.2440121099999</v>
      </c>
      <c r="H22" s="530" t="s">
        <v>2902</v>
      </c>
    </row>
    <row r="23" spans="2:8" s="237" customFormat="1" ht="24">
      <c r="B23" s="525"/>
      <c r="C23" s="525"/>
      <c r="D23" s="528" t="s">
        <v>1626</v>
      </c>
      <c r="E23" s="525"/>
      <c r="F23" s="526" t="s">
        <v>2918</v>
      </c>
      <c r="G23" s="527">
        <v>5697.2440121099999</v>
      </c>
      <c r="H23" s="526" t="s">
        <v>2919</v>
      </c>
    </row>
    <row r="24" spans="2:8" s="237" customFormat="1" ht="36">
      <c r="B24" s="536"/>
      <c r="C24" s="532" t="s">
        <v>2900</v>
      </c>
      <c r="D24" s="532" t="s">
        <v>1626</v>
      </c>
      <c r="E24" s="533" t="s">
        <v>1107</v>
      </c>
      <c r="F24" s="534" t="s">
        <v>3065</v>
      </c>
      <c r="G24" s="535">
        <v>5697.2440121099999</v>
      </c>
      <c r="H24" s="534" t="s">
        <v>3066</v>
      </c>
    </row>
    <row r="25" spans="2:8" s="237" customFormat="1" ht="24">
      <c r="B25" s="525"/>
      <c r="C25" s="529" t="s">
        <v>2903</v>
      </c>
      <c r="D25" s="525"/>
      <c r="E25" s="525"/>
      <c r="F25" s="530" t="s">
        <v>2904</v>
      </c>
      <c r="G25" s="531">
        <v>2392.6084323800001</v>
      </c>
      <c r="H25" s="530" t="s">
        <v>2905</v>
      </c>
    </row>
    <row r="26" spans="2:8" s="237" customFormat="1" ht="24">
      <c r="B26" s="525"/>
      <c r="C26" s="525"/>
      <c r="D26" s="528" t="s">
        <v>1623</v>
      </c>
      <c r="E26" s="525"/>
      <c r="F26" s="526" t="s">
        <v>2207</v>
      </c>
      <c r="G26" s="527">
        <v>2392.6084323800001</v>
      </c>
      <c r="H26" s="526" t="s">
        <v>2208</v>
      </c>
    </row>
    <row r="27" spans="2:8" s="237" customFormat="1" ht="36">
      <c r="B27" s="536"/>
      <c r="C27" s="532" t="s">
        <v>2903</v>
      </c>
      <c r="D27" s="532" t="s">
        <v>1623</v>
      </c>
      <c r="E27" s="533" t="s">
        <v>993</v>
      </c>
      <c r="F27" s="534" t="s">
        <v>3067</v>
      </c>
      <c r="G27" s="535">
        <v>2392.6084323800001</v>
      </c>
      <c r="H27" s="534" t="s">
        <v>3068</v>
      </c>
    </row>
    <row r="28" spans="2:8" s="237" customFormat="1">
      <c r="B28" s="528" t="s">
        <v>680</v>
      </c>
      <c r="C28" s="525"/>
      <c r="D28" s="525"/>
      <c r="E28" s="525"/>
      <c r="F28" s="526" t="s">
        <v>379</v>
      </c>
      <c r="G28" s="527">
        <v>1155761.3150776101</v>
      </c>
      <c r="H28" s="526" t="s">
        <v>458</v>
      </c>
    </row>
    <row r="29" spans="2:8" s="237" customFormat="1" ht="24">
      <c r="B29" s="525"/>
      <c r="C29" s="529" t="s">
        <v>1142</v>
      </c>
      <c r="D29" s="525"/>
      <c r="E29" s="525"/>
      <c r="F29" s="530" t="s">
        <v>1143</v>
      </c>
      <c r="G29" s="531">
        <v>1155761.3150776101</v>
      </c>
      <c r="H29" s="530" t="s">
        <v>1144</v>
      </c>
    </row>
    <row r="30" spans="2:8" s="237" customFormat="1" ht="24">
      <c r="B30" s="525"/>
      <c r="C30" s="525"/>
      <c r="D30" s="528" t="s">
        <v>2310</v>
      </c>
      <c r="E30" s="525"/>
      <c r="F30" s="526" t="s">
        <v>3020</v>
      </c>
      <c r="G30" s="527">
        <v>1124788.83</v>
      </c>
      <c r="H30" s="526" t="s">
        <v>3021</v>
      </c>
    </row>
    <row r="31" spans="2:8" s="237" customFormat="1" ht="36">
      <c r="B31" s="532" t="s">
        <v>680</v>
      </c>
      <c r="C31" s="532" t="s">
        <v>1142</v>
      </c>
      <c r="D31" s="532" t="s">
        <v>2310</v>
      </c>
      <c r="E31" s="533" t="s">
        <v>1107</v>
      </c>
      <c r="F31" s="534" t="s">
        <v>3069</v>
      </c>
      <c r="G31" s="535">
        <v>1124788.83</v>
      </c>
      <c r="H31" s="534" t="s">
        <v>3070</v>
      </c>
    </row>
    <row r="32" spans="2:8" s="237" customFormat="1" ht="24">
      <c r="B32" s="525"/>
      <c r="C32" s="525"/>
      <c r="D32" s="528" t="s">
        <v>1274</v>
      </c>
      <c r="E32" s="525"/>
      <c r="F32" s="526" t="s">
        <v>1275</v>
      </c>
      <c r="G32" s="527">
        <v>8904.8047000000006</v>
      </c>
      <c r="H32" s="526" t="s">
        <v>1188</v>
      </c>
    </row>
    <row r="33" spans="1:8" s="237" customFormat="1" ht="24">
      <c r="B33" s="536"/>
      <c r="C33" s="536"/>
      <c r="D33" s="532" t="s">
        <v>1274</v>
      </c>
      <c r="E33" s="533" t="s">
        <v>1056</v>
      </c>
      <c r="F33" s="534" t="s">
        <v>2040</v>
      </c>
      <c r="G33" s="535">
        <v>8904.8047000000006</v>
      </c>
      <c r="H33" s="534" t="s">
        <v>2041</v>
      </c>
    </row>
    <row r="34" spans="1:8" s="237" customFormat="1">
      <c r="B34" s="525"/>
      <c r="C34" s="525"/>
      <c r="D34" s="528" t="s">
        <v>1125</v>
      </c>
      <c r="E34" s="525"/>
      <c r="F34" s="526" t="s">
        <v>1189</v>
      </c>
      <c r="G34" s="527">
        <v>22067.680377609999</v>
      </c>
      <c r="H34" s="526" t="s">
        <v>1190</v>
      </c>
    </row>
    <row r="35" spans="1:8" s="237" customFormat="1" ht="36">
      <c r="B35" s="536"/>
      <c r="C35" s="536"/>
      <c r="D35" s="532" t="s">
        <v>1125</v>
      </c>
      <c r="E35" s="533" t="s">
        <v>1107</v>
      </c>
      <c r="F35" s="534" t="s">
        <v>3160</v>
      </c>
      <c r="G35" s="535">
        <v>21173.675795229999</v>
      </c>
      <c r="H35" s="534" t="s">
        <v>3161</v>
      </c>
    </row>
    <row r="36" spans="1:8" s="237" customFormat="1">
      <c r="B36" s="536"/>
      <c r="C36" s="536"/>
      <c r="D36" s="536"/>
      <c r="E36" s="533" t="s">
        <v>3118</v>
      </c>
      <c r="F36" s="534" t="s">
        <v>3162</v>
      </c>
      <c r="G36" s="535">
        <v>98.010690780000004</v>
      </c>
      <c r="H36" s="534" t="s">
        <v>3163</v>
      </c>
    </row>
    <row r="37" spans="1:8" s="237" customFormat="1" ht="36">
      <c r="B37" s="536"/>
      <c r="C37" s="536"/>
      <c r="D37" s="536"/>
      <c r="E37" s="533" t="s">
        <v>1194</v>
      </c>
      <c r="F37" s="534" t="s">
        <v>2153</v>
      </c>
      <c r="G37" s="535">
        <v>118.8739332</v>
      </c>
      <c r="H37" s="534" t="s">
        <v>2154</v>
      </c>
    </row>
    <row r="38" spans="1:8" s="237" customFormat="1" ht="60">
      <c r="B38" s="536"/>
      <c r="C38" s="536"/>
      <c r="D38" s="536"/>
      <c r="E38" s="533" t="s">
        <v>800</v>
      </c>
      <c r="F38" s="534" t="s">
        <v>3404</v>
      </c>
      <c r="G38" s="535">
        <v>677.11995839999997</v>
      </c>
      <c r="H38" s="534" t="s">
        <v>3405</v>
      </c>
    </row>
    <row r="39" spans="1:8" s="237" customFormat="1" ht="24">
      <c r="B39" s="528" t="s">
        <v>687</v>
      </c>
      <c r="C39" s="525"/>
      <c r="D39" s="525"/>
      <c r="E39" s="525"/>
      <c r="F39" s="526" t="s">
        <v>666</v>
      </c>
      <c r="G39" s="527">
        <v>3966272.5269899298</v>
      </c>
      <c r="H39" s="526" t="s">
        <v>306</v>
      </c>
    </row>
    <row r="40" spans="1:8" s="237" customFormat="1" ht="36">
      <c r="B40" s="525"/>
      <c r="C40" s="529" t="s">
        <v>1126</v>
      </c>
      <c r="D40" s="525"/>
      <c r="E40" s="525"/>
      <c r="F40" s="530" t="s">
        <v>1182</v>
      </c>
      <c r="G40" s="531">
        <v>3966272.5269899298</v>
      </c>
      <c r="H40" s="530" t="s">
        <v>1183</v>
      </c>
    </row>
    <row r="41" spans="1:8" s="237" customFormat="1" ht="36">
      <c r="B41" s="525"/>
      <c r="C41" s="525"/>
      <c r="D41" s="528" t="s">
        <v>796</v>
      </c>
      <c r="E41" s="525"/>
      <c r="F41" s="526" t="s">
        <v>1028</v>
      </c>
      <c r="G41" s="527">
        <v>3966272.5269899298</v>
      </c>
      <c r="H41" s="526" t="s">
        <v>1029</v>
      </c>
    </row>
    <row r="42" spans="1:8" s="237" customFormat="1">
      <c r="B42" s="532" t="s">
        <v>687</v>
      </c>
      <c r="C42" s="532" t="s">
        <v>1126</v>
      </c>
      <c r="D42" s="532" t="s">
        <v>796</v>
      </c>
      <c r="E42" s="533" t="s">
        <v>803</v>
      </c>
      <c r="F42" s="534" t="s">
        <v>3071</v>
      </c>
      <c r="G42" s="535">
        <v>3966272.5269899298</v>
      </c>
      <c r="H42" s="534" t="s">
        <v>3072</v>
      </c>
    </row>
    <row r="43" spans="1:8">
      <c r="A43" s="476"/>
      <c r="B43" s="522"/>
      <c r="C43" s="522"/>
      <c r="D43" s="522"/>
      <c r="E43" s="522"/>
      <c r="F43" s="522"/>
      <c r="G43" s="522"/>
      <c r="H43" s="522"/>
    </row>
  </sheetData>
  <customSheetViews>
    <customSheetView guid="{CEB12AB2-2B7C-47EA-8993-91B31C172525}" topLeftCell="A43">
      <selection activeCell="M59" sqref="M59"/>
      <pageMargins left="0.7" right="0.7" top="0.75" bottom="0.75" header="0.3" footer="0.3"/>
      <pageSetup paperSize="9" orientation="portrait"/>
      <headerFooter alignWithMargins="0"/>
    </customSheetView>
    <customSheetView guid="{69687417-BF2D-41EA-9F0C-3ABCA36AC0DF}" topLeftCell="A43">
      <selection activeCell="M59" sqref="M59"/>
      <pageMargins left="0.7" right="0.7" top="0.75" bottom="0.75" header="0.3" footer="0.3"/>
      <pageSetup paperSize="9" orientation="portrait"/>
      <headerFooter alignWithMargins="0"/>
    </customSheetView>
  </customSheetViews>
  <mergeCells count="7">
    <mergeCell ref="B5:F5"/>
    <mergeCell ref="B7:E7"/>
    <mergeCell ref="G2:H2"/>
    <mergeCell ref="G4:H4"/>
    <mergeCell ref="G5:H5"/>
    <mergeCell ref="B2:F2"/>
    <mergeCell ref="B4:F4"/>
  </mergeCells>
  <pageMargins left="0.7" right="0.7" top="0.75" bottom="0.75" header="0.3" footer="0.3"/>
  <pageSetup paperSize="9" scale="93" fitToHeight="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EEB9"/>
    <pageSetUpPr fitToPage="1"/>
  </sheetPr>
  <dimension ref="A1:M16"/>
  <sheetViews>
    <sheetView tabSelected="1" zoomScaleNormal="100" zoomScaleSheetLayoutView="100" workbookViewId="0">
      <pane xSplit="1" ySplit="8" topLeftCell="B9" activePane="bottomRight" state="frozen"/>
      <selection pane="topRight" activeCell="B1" sqref="B1"/>
      <selection pane="bottomLeft" activeCell="A9" sqref="A9"/>
      <selection pane="bottomRight" activeCell="B7" sqref="B7"/>
    </sheetView>
  </sheetViews>
  <sheetFormatPr defaultRowHeight="12.75"/>
  <cols>
    <col min="1" max="1" width="36.7109375" style="141" customWidth="1"/>
    <col min="2" max="2" width="26.140625" style="141" customWidth="1"/>
    <col min="3" max="3" width="18.140625" style="141" customWidth="1"/>
    <col min="4" max="4" width="16.140625" style="141" customWidth="1"/>
    <col min="5" max="5" width="38.7109375" style="141" customWidth="1"/>
    <col min="6" max="13" width="9.140625" style="141"/>
    <col min="14" max="256" width="9.140625" style="293"/>
    <col min="257" max="257" width="36.7109375" style="293" customWidth="1"/>
    <col min="258" max="258" width="25.140625" style="293" customWidth="1"/>
    <col min="259" max="259" width="18.140625" style="293" customWidth="1"/>
    <col min="260" max="260" width="16.140625" style="293" customWidth="1"/>
    <col min="261" max="261" width="36" style="293" customWidth="1"/>
    <col min="262" max="512" width="9.140625" style="293"/>
    <col min="513" max="513" width="36.7109375" style="293" customWidth="1"/>
    <col min="514" max="514" width="25.140625" style="293" customWidth="1"/>
    <col min="515" max="515" width="18.140625" style="293" customWidth="1"/>
    <col min="516" max="516" width="16.140625" style="293" customWidth="1"/>
    <col min="517" max="517" width="36" style="293" customWidth="1"/>
    <col min="518" max="768" width="9.140625" style="293"/>
    <col min="769" max="769" width="36.7109375" style="293" customWidth="1"/>
    <col min="770" max="770" width="25.140625" style="293" customWidth="1"/>
    <col min="771" max="771" width="18.140625" style="293" customWidth="1"/>
    <col min="772" max="772" width="16.140625" style="293" customWidth="1"/>
    <col min="773" max="773" width="36" style="293" customWidth="1"/>
    <col min="774" max="1024" width="9.140625" style="293"/>
    <col min="1025" max="1025" width="36.7109375" style="293" customWidth="1"/>
    <col min="1026" max="1026" width="25.140625" style="293" customWidth="1"/>
    <col min="1027" max="1027" width="18.140625" style="293" customWidth="1"/>
    <col min="1028" max="1028" width="16.140625" style="293" customWidth="1"/>
    <col min="1029" max="1029" width="36" style="293" customWidth="1"/>
    <col min="1030" max="1280" width="9.140625" style="293"/>
    <col min="1281" max="1281" width="36.7109375" style="293" customWidth="1"/>
    <col min="1282" max="1282" width="25.140625" style="293" customWidth="1"/>
    <col min="1283" max="1283" width="18.140625" style="293" customWidth="1"/>
    <col min="1284" max="1284" width="16.140625" style="293" customWidth="1"/>
    <col min="1285" max="1285" width="36" style="293" customWidth="1"/>
    <col min="1286" max="1536" width="9.140625" style="293"/>
    <col min="1537" max="1537" width="36.7109375" style="293" customWidth="1"/>
    <col min="1538" max="1538" width="25.140625" style="293" customWidth="1"/>
    <col min="1539" max="1539" width="18.140625" style="293" customWidth="1"/>
    <col min="1540" max="1540" width="16.140625" style="293" customWidth="1"/>
    <col min="1541" max="1541" width="36" style="293" customWidth="1"/>
    <col min="1542" max="1792" width="9.140625" style="293"/>
    <col min="1793" max="1793" width="36.7109375" style="293" customWidth="1"/>
    <col min="1794" max="1794" width="25.140625" style="293" customWidth="1"/>
    <col min="1795" max="1795" width="18.140625" style="293" customWidth="1"/>
    <col min="1796" max="1796" width="16.140625" style="293" customWidth="1"/>
    <col min="1797" max="1797" width="36" style="293" customWidth="1"/>
    <col min="1798" max="2048" width="9.140625" style="293"/>
    <col min="2049" max="2049" width="36.7109375" style="293" customWidth="1"/>
    <col min="2050" max="2050" width="25.140625" style="293" customWidth="1"/>
    <col min="2051" max="2051" width="18.140625" style="293" customWidth="1"/>
    <col min="2052" max="2052" width="16.140625" style="293" customWidth="1"/>
    <col min="2053" max="2053" width="36" style="293" customWidth="1"/>
    <col min="2054" max="2304" width="9.140625" style="293"/>
    <col min="2305" max="2305" width="36.7109375" style="293" customWidth="1"/>
    <col min="2306" max="2306" width="25.140625" style="293" customWidth="1"/>
    <col min="2307" max="2307" width="18.140625" style="293" customWidth="1"/>
    <col min="2308" max="2308" width="16.140625" style="293" customWidth="1"/>
    <col min="2309" max="2309" width="36" style="293" customWidth="1"/>
    <col min="2310" max="2560" width="9.140625" style="293"/>
    <col min="2561" max="2561" width="36.7109375" style="293" customWidth="1"/>
    <col min="2562" max="2562" width="25.140625" style="293" customWidth="1"/>
    <col min="2563" max="2563" width="18.140625" style="293" customWidth="1"/>
    <col min="2564" max="2564" width="16.140625" style="293" customWidth="1"/>
    <col min="2565" max="2565" width="36" style="293" customWidth="1"/>
    <col min="2566" max="2816" width="9.140625" style="293"/>
    <col min="2817" max="2817" width="36.7109375" style="293" customWidth="1"/>
    <col min="2818" max="2818" width="25.140625" style="293" customWidth="1"/>
    <col min="2819" max="2819" width="18.140625" style="293" customWidth="1"/>
    <col min="2820" max="2820" width="16.140625" style="293" customWidth="1"/>
    <col min="2821" max="2821" width="36" style="293" customWidth="1"/>
    <col min="2822" max="3072" width="9.140625" style="293"/>
    <col min="3073" max="3073" width="36.7109375" style="293" customWidth="1"/>
    <col min="3074" max="3074" width="25.140625" style="293" customWidth="1"/>
    <col min="3075" max="3075" width="18.140625" style="293" customWidth="1"/>
    <col min="3076" max="3076" width="16.140625" style="293" customWidth="1"/>
    <col min="3077" max="3077" width="36" style="293" customWidth="1"/>
    <col min="3078" max="3328" width="9.140625" style="293"/>
    <col min="3329" max="3329" width="36.7109375" style="293" customWidth="1"/>
    <col min="3330" max="3330" width="25.140625" style="293" customWidth="1"/>
    <col min="3331" max="3331" width="18.140625" style="293" customWidth="1"/>
    <col min="3332" max="3332" width="16.140625" style="293" customWidth="1"/>
    <col min="3333" max="3333" width="36" style="293" customWidth="1"/>
    <col min="3334" max="3584" width="9.140625" style="293"/>
    <col min="3585" max="3585" width="36.7109375" style="293" customWidth="1"/>
    <col min="3586" max="3586" width="25.140625" style="293" customWidth="1"/>
    <col min="3587" max="3587" width="18.140625" style="293" customWidth="1"/>
    <col min="3588" max="3588" width="16.140625" style="293" customWidth="1"/>
    <col min="3589" max="3589" width="36" style="293" customWidth="1"/>
    <col min="3590" max="3840" width="9.140625" style="293"/>
    <col min="3841" max="3841" width="36.7109375" style="293" customWidth="1"/>
    <col min="3842" max="3842" width="25.140625" style="293" customWidth="1"/>
    <col min="3843" max="3843" width="18.140625" style="293" customWidth="1"/>
    <col min="3844" max="3844" width="16.140625" style="293" customWidth="1"/>
    <col min="3845" max="3845" width="36" style="293" customWidth="1"/>
    <col min="3846" max="4096" width="9.140625" style="293"/>
    <col min="4097" max="4097" width="36.7109375" style="293" customWidth="1"/>
    <col min="4098" max="4098" width="25.140625" style="293" customWidth="1"/>
    <col min="4099" max="4099" width="18.140625" style="293" customWidth="1"/>
    <col min="4100" max="4100" width="16.140625" style="293" customWidth="1"/>
    <col min="4101" max="4101" width="36" style="293" customWidth="1"/>
    <col min="4102" max="4352" width="9.140625" style="293"/>
    <col min="4353" max="4353" width="36.7109375" style="293" customWidth="1"/>
    <col min="4354" max="4354" width="25.140625" style="293" customWidth="1"/>
    <col min="4355" max="4355" width="18.140625" style="293" customWidth="1"/>
    <col min="4356" max="4356" width="16.140625" style="293" customWidth="1"/>
    <col min="4357" max="4357" width="36" style="293" customWidth="1"/>
    <col min="4358" max="4608" width="9.140625" style="293"/>
    <col min="4609" max="4609" width="36.7109375" style="293" customWidth="1"/>
    <col min="4610" max="4610" width="25.140625" style="293" customWidth="1"/>
    <col min="4611" max="4611" width="18.140625" style="293" customWidth="1"/>
    <col min="4612" max="4612" width="16.140625" style="293" customWidth="1"/>
    <col min="4613" max="4613" width="36" style="293" customWidth="1"/>
    <col min="4614" max="4864" width="9.140625" style="293"/>
    <col min="4865" max="4865" width="36.7109375" style="293" customWidth="1"/>
    <col min="4866" max="4866" width="25.140625" style="293" customWidth="1"/>
    <col min="4867" max="4867" width="18.140625" style="293" customWidth="1"/>
    <col min="4868" max="4868" width="16.140625" style="293" customWidth="1"/>
    <col min="4869" max="4869" width="36" style="293" customWidth="1"/>
    <col min="4870" max="5120" width="9.140625" style="293"/>
    <col min="5121" max="5121" width="36.7109375" style="293" customWidth="1"/>
    <col min="5122" max="5122" width="25.140625" style="293" customWidth="1"/>
    <col min="5123" max="5123" width="18.140625" style="293" customWidth="1"/>
    <col min="5124" max="5124" width="16.140625" style="293" customWidth="1"/>
    <col min="5125" max="5125" width="36" style="293" customWidth="1"/>
    <col min="5126" max="5376" width="9.140625" style="293"/>
    <col min="5377" max="5377" width="36.7109375" style="293" customWidth="1"/>
    <col min="5378" max="5378" width="25.140625" style="293" customWidth="1"/>
    <col min="5379" max="5379" width="18.140625" style="293" customWidth="1"/>
    <col min="5380" max="5380" width="16.140625" style="293" customWidth="1"/>
    <col min="5381" max="5381" width="36" style="293" customWidth="1"/>
    <col min="5382" max="5632" width="9.140625" style="293"/>
    <col min="5633" max="5633" width="36.7109375" style="293" customWidth="1"/>
    <col min="5634" max="5634" width="25.140625" style="293" customWidth="1"/>
    <col min="5635" max="5635" width="18.140625" style="293" customWidth="1"/>
    <col min="5636" max="5636" width="16.140625" style="293" customWidth="1"/>
    <col min="5637" max="5637" width="36" style="293" customWidth="1"/>
    <col min="5638" max="5888" width="9.140625" style="293"/>
    <col min="5889" max="5889" width="36.7109375" style="293" customWidth="1"/>
    <col min="5890" max="5890" width="25.140625" style="293" customWidth="1"/>
    <col min="5891" max="5891" width="18.140625" style="293" customWidth="1"/>
    <col min="5892" max="5892" width="16.140625" style="293" customWidth="1"/>
    <col min="5893" max="5893" width="36" style="293" customWidth="1"/>
    <col min="5894" max="6144" width="9.140625" style="293"/>
    <col min="6145" max="6145" width="36.7109375" style="293" customWidth="1"/>
    <col min="6146" max="6146" width="25.140625" style="293" customWidth="1"/>
    <col min="6147" max="6147" width="18.140625" style="293" customWidth="1"/>
    <col min="6148" max="6148" width="16.140625" style="293" customWidth="1"/>
    <col min="6149" max="6149" width="36" style="293" customWidth="1"/>
    <col min="6150" max="6400" width="9.140625" style="293"/>
    <col min="6401" max="6401" width="36.7109375" style="293" customWidth="1"/>
    <col min="6402" max="6402" width="25.140625" style="293" customWidth="1"/>
    <col min="6403" max="6403" width="18.140625" style="293" customWidth="1"/>
    <col min="6404" max="6404" width="16.140625" style="293" customWidth="1"/>
    <col min="6405" max="6405" width="36" style="293" customWidth="1"/>
    <col min="6406" max="6656" width="9.140625" style="293"/>
    <col min="6657" max="6657" width="36.7109375" style="293" customWidth="1"/>
    <col min="6658" max="6658" width="25.140625" style="293" customWidth="1"/>
    <col min="6659" max="6659" width="18.140625" style="293" customWidth="1"/>
    <col min="6660" max="6660" width="16.140625" style="293" customWidth="1"/>
    <col min="6661" max="6661" width="36" style="293" customWidth="1"/>
    <col min="6662" max="6912" width="9.140625" style="293"/>
    <col min="6913" max="6913" width="36.7109375" style="293" customWidth="1"/>
    <col min="6914" max="6914" width="25.140625" style="293" customWidth="1"/>
    <col min="6915" max="6915" width="18.140625" style="293" customWidth="1"/>
    <col min="6916" max="6916" width="16.140625" style="293" customWidth="1"/>
    <col min="6917" max="6917" width="36" style="293" customWidth="1"/>
    <col min="6918" max="7168" width="9.140625" style="293"/>
    <col min="7169" max="7169" width="36.7109375" style="293" customWidth="1"/>
    <col min="7170" max="7170" width="25.140625" style="293" customWidth="1"/>
    <col min="7171" max="7171" width="18.140625" style="293" customWidth="1"/>
    <col min="7172" max="7172" width="16.140625" style="293" customWidth="1"/>
    <col min="7173" max="7173" width="36" style="293" customWidth="1"/>
    <col min="7174" max="7424" width="9.140625" style="293"/>
    <col min="7425" max="7425" width="36.7109375" style="293" customWidth="1"/>
    <col min="7426" max="7426" width="25.140625" style="293" customWidth="1"/>
    <col min="7427" max="7427" width="18.140625" style="293" customWidth="1"/>
    <col min="7428" max="7428" width="16.140625" style="293" customWidth="1"/>
    <col min="7429" max="7429" width="36" style="293" customWidth="1"/>
    <col min="7430" max="7680" width="9.140625" style="293"/>
    <col min="7681" max="7681" width="36.7109375" style="293" customWidth="1"/>
    <col min="7682" max="7682" width="25.140625" style="293" customWidth="1"/>
    <col min="7683" max="7683" width="18.140625" style="293" customWidth="1"/>
    <col min="7684" max="7684" width="16.140625" style="293" customWidth="1"/>
    <col min="7685" max="7685" width="36" style="293" customWidth="1"/>
    <col min="7686" max="7936" width="9.140625" style="293"/>
    <col min="7937" max="7937" width="36.7109375" style="293" customWidth="1"/>
    <col min="7938" max="7938" width="25.140625" style="293" customWidth="1"/>
    <col min="7939" max="7939" width="18.140625" style="293" customWidth="1"/>
    <col min="7940" max="7940" width="16.140625" style="293" customWidth="1"/>
    <col min="7941" max="7941" width="36" style="293" customWidth="1"/>
    <col min="7942" max="8192" width="9.140625" style="293"/>
    <col min="8193" max="8193" width="36.7109375" style="293" customWidth="1"/>
    <col min="8194" max="8194" width="25.140625" style="293" customWidth="1"/>
    <col min="8195" max="8195" width="18.140625" style="293" customWidth="1"/>
    <col min="8196" max="8196" width="16.140625" style="293" customWidth="1"/>
    <col min="8197" max="8197" width="36" style="293" customWidth="1"/>
    <col min="8198" max="8448" width="9.140625" style="293"/>
    <col min="8449" max="8449" width="36.7109375" style="293" customWidth="1"/>
    <col min="8450" max="8450" width="25.140625" style="293" customWidth="1"/>
    <col min="8451" max="8451" width="18.140625" style="293" customWidth="1"/>
    <col min="8452" max="8452" width="16.140625" style="293" customWidth="1"/>
    <col min="8453" max="8453" width="36" style="293" customWidth="1"/>
    <col min="8454" max="8704" width="9.140625" style="293"/>
    <col min="8705" max="8705" width="36.7109375" style="293" customWidth="1"/>
    <col min="8706" max="8706" width="25.140625" style="293" customWidth="1"/>
    <col min="8707" max="8707" width="18.140625" style="293" customWidth="1"/>
    <col min="8708" max="8708" width="16.140625" style="293" customWidth="1"/>
    <col min="8709" max="8709" width="36" style="293" customWidth="1"/>
    <col min="8710" max="8960" width="9.140625" style="293"/>
    <col min="8961" max="8961" width="36.7109375" style="293" customWidth="1"/>
    <col min="8962" max="8962" width="25.140625" style="293" customWidth="1"/>
    <col min="8963" max="8963" width="18.140625" style="293" customWidth="1"/>
    <col min="8964" max="8964" width="16.140625" style="293" customWidth="1"/>
    <col min="8965" max="8965" width="36" style="293" customWidth="1"/>
    <col min="8966" max="9216" width="9.140625" style="293"/>
    <col min="9217" max="9217" width="36.7109375" style="293" customWidth="1"/>
    <col min="9218" max="9218" width="25.140625" style="293" customWidth="1"/>
    <col min="9219" max="9219" width="18.140625" style="293" customWidth="1"/>
    <col min="9220" max="9220" width="16.140625" style="293" customWidth="1"/>
    <col min="9221" max="9221" width="36" style="293" customWidth="1"/>
    <col min="9222" max="9472" width="9.140625" style="293"/>
    <col min="9473" max="9473" width="36.7109375" style="293" customWidth="1"/>
    <col min="9474" max="9474" width="25.140625" style="293" customWidth="1"/>
    <col min="9475" max="9475" width="18.140625" style="293" customWidth="1"/>
    <col min="9476" max="9476" width="16.140625" style="293" customWidth="1"/>
    <col min="9477" max="9477" width="36" style="293" customWidth="1"/>
    <col min="9478" max="9728" width="9.140625" style="293"/>
    <col min="9729" max="9729" width="36.7109375" style="293" customWidth="1"/>
    <col min="9730" max="9730" width="25.140625" style="293" customWidth="1"/>
    <col min="9731" max="9731" width="18.140625" style="293" customWidth="1"/>
    <col min="9732" max="9732" width="16.140625" style="293" customWidth="1"/>
    <col min="9733" max="9733" width="36" style="293" customWidth="1"/>
    <col min="9734" max="9984" width="9.140625" style="293"/>
    <col min="9985" max="9985" width="36.7109375" style="293" customWidth="1"/>
    <col min="9986" max="9986" width="25.140625" style="293" customWidth="1"/>
    <col min="9987" max="9987" width="18.140625" style="293" customWidth="1"/>
    <col min="9988" max="9988" width="16.140625" style="293" customWidth="1"/>
    <col min="9989" max="9989" width="36" style="293" customWidth="1"/>
    <col min="9990" max="10240" width="9.140625" style="293"/>
    <col min="10241" max="10241" width="36.7109375" style="293" customWidth="1"/>
    <col min="10242" max="10242" width="25.140625" style="293" customWidth="1"/>
    <col min="10243" max="10243" width="18.140625" style="293" customWidth="1"/>
    <col min="10244" max="10244" width="16.140625" style="293" customWidth="1"/>
    <col min="10245" max="10245" width="36" style="293" customWidth="1"/>
    <col min="10246" max="10496" width="9.140625" style="293"/>
    <col min="10497" max="10497" width="36.7109375" style="293" customWidth="1"/>
    <col min="10498" max="10498" width="25.140625" style="293" customWidth="1"/>
    <col min="10499" max="10499" width="18.140625" style="293" customWidth="1"/>
    <col min="10500" max="10500" width="16.140625" style="293" customWidth="1"/>
    <col min="10501" max="10501" width="36" style="293" customWidth="1"/>
    <col min="10502" max="10752" width="9.140625" style="293"/>
    <col min="10753" max="10753" width="36.7109375" style="293" customWidth="1"/>
    <col min="10754" max="10754" width="25.140625" style="293" customWidth="1"/>
    <col min="10755" max="10755" width="18.140625" style="293" customWidth="1"/>
    <col min="10756" max="10756" width="16.140625" style="293" customWidth="1"/>
    <col min="10757" max="10757" width="36" style="293" customWidth="1"/>
    <col min="10758" max="11008" width="9.140625" style="293"/>
    <col min="11009" max="11009" width="36.7109375" style="293" customWidth="1"/>
    <col min="11010" max="11010" width="25.140625" style="293" customWidth="1"/>
    <col min="11011" max="11011" width="18.140625" style="293" customWidth="1"/>
    <col min="11012" max="11012" width="16.140625" style="293" customWidth="1"/>
    <col min="11013" max="11013" width="36" style="293" customWidth="1"/>
    <col min="11014" max="11264" width="9.140625" style="293"/>
    <col min="11265" max="11265" width="36.7109375" style="293" customWidth="1"/>
    <col min="11266" max="11266" width="25.140625" style="293" customWidth="1"/>
    <col min="11267" max="11267" width="18.140625" style="293" customWidth="1"/>
    <col min="11268" max="11268" width="16.140625" style="293" customWidth="1"/>
    <col min="11269" max="11269" width="36" style="293" customWidth="1"/>
    <col min="11270" max="11520" width="9.140625" style="293"/>
    <col min="11521" max="11521" width="36.7109375" style="293" customWidth="1"/>
    <col min="11522" max="11522" width="25.140625" style="293" customWidth="1"/>
    <col min="11523" max="11523" width="18.140625" style="293" customWidth="1"/>
    <col min="11524" max="11524" width="16.140625" style="293" customWidth="1"/>
    <col min="11525" max="11525" width="36" style="293" customWidth="1"/>
    <col min="11526" max="11776" width="9.140625" style="293"/>
    <col min="11777" max="11777" width="36.7109375" style="293" customWidth="1"/>
    <col min="11778" max="11778" width="25.140625" style="293" customWidth="1"/>
    <col min="11779" max="11779" width="18.140625" style="293" customWidth="1"/>
    <col min="11780" max="11780" width="16.140625" style="293" customWidth="1"/>
    <col min="11781" max="11781" width="36" style="293" customWidth="1"/>
    <col min="11782" max="12032" width="9.140625" style="293"/>
    <col min="12033" max="12033" width="36.7109375" style="293" customWidth="1"/>
    <col min="12034" max="12034" width="25.140625" style="293" customWidth="1"/>
    <col min="12035" max="12035" width="18.140625" style="293" customWidth="1"/>
    <col min="12036" max="12036" width="16.140625" style="293" customWidth="1"/>
    <col min="12037" max="12037" width="36" style="293" customWidth="1"/>
    <col min="12038" max="12288" width="9.140625" style="293"/>
    <col min="12289" max="12289" width="36.7109375" style="293" customWidth="1"/>
    <col min="12290" max="12290" width="25.140625" style="293" customWidth="1"/>
    <col min="12291" max="12291" width="18.140625" style="293" customWidth="1"/>
    <col min="12292" max="12292" width="16.140625" style="293" customWidth="1"/>
    <col min="12293" max="12293" width="36" style="293" customWidth="1"/>
    <col min="12294" max="12544" width="9.140625" style="293"/>
    <col min="12545" max="12545" width="36.7109375" style="293" customWidth="1"/>
    <col min="12546" max="12546" width="25.140625" style="293" customWidth="1"/>
    <col min="12547" max="12547" width="18.140625" style="293" customWidth="1"/>
    <col min="12548" max="12548" width="16.140625" style="293" customWidth="1"/>
    <col min="12549" max="12549" width="36" style="293" customWidth="1"/>
    <col min="12550" max="12800" width="9.140625" style="293"/>
    <col min="12801" max="12801" width="36.7109375" style="293" customWidth="1"/>
    <col min="12802" max="12802" width="25.140625" style="293" customWidth="1"/>
    <col min="12803" max="12803" width="18.140625" style="293" customWidth="1"/>
    <col min="12804" max="12804" width="16.140625" style="293" customWidth="1"/>
    <col min="12805" max="12805" width="36" style="293" customWidth="1"/>
    <col min="12806" max="13056" width="9.140625" style="293"/>
    <col min="13057" max="13057" width="36.7109375" style="293" customWidth="1"/>
    <col min="13058" max="13058" width="25.140625" style="293" customWidth="1"/>
    <col min="13059" max="13059" width="18.140625" style="293" customWidth="1"/>
    <col min="13060" max="13060" width="16.140625" style="293" customWidth="1"/>
    <col min="13061" max="13061" width="36" style="293" customWidth="1"/>
    <col min="13062" max="13312" width="9.140625" style="293"/>
    <col min="13313" max="13313" width="36.7109375" style="293" customWidth="1"/>
    <col min="13314" max="13314" width="25.140625" style="293" customWidth="1"/>
    <col min="13315" max="13315" width="18.140625" style="293" customWidth="1"/>
    <col min="13316" max="13316" width="16.140625" style="293" customWidth="1"/>
    <col min="13317" max="13317" width="36" style="293" customWidth="1"/>
    <col min="13318" max="13568" width="9.140625" style="293"/>
    <col min="13569" max="13569" width="36.7109375" style="293" customWidth="1"/>
    <col min="13570" max="13570" width="25.140625" style="293" customWidth="1"/>
    <col min="13571" max="13571" width="18.140625" style="293" customWidth="1"/>
    <col min="13572" max="13572" width="16.140625" style="293" customWidth="1"/>
    <col min="13573" max="13573" width="36" style="293" customWidth="1"/>
    <col min="13574" max="13824" width="9.140625" style="293"/>
    <col min="13825" max="13825" width="36.7109375" style="293" customWidth="1"/>
    <col min="13826" max="13826" width="25.140625" style="293" customWidth="1"/>
    <col min="13827" max="13827" width="18.140625" style="293" customWidth="1"/>
    <col min="13828" max="13828" width="16.140625" style="293" customWidth="1"/>
    <col min="13829" max="13829" width="36" style="293" customWidth="1"/>
    <col min="13830" max="14080" width="9.140625" style="293"/>
    <col min="14081" max="14081" width="36.7109375" style="293" customWidth="1"/>
    <col min="14082" max="14082" width="25.140625" style="293" customWidth="1"/>
    <col min="14083" max="14083" width="18.140625" style="293" customWidth="1"/>
    <col min="14084" max="14084" width="16.140625" style="293" customWidth="1"/>
    <col min="14085" max="14085" width="36" style="293" customWidth="1"/>
    <col min="14086" max="14336" width="9.140625" style="293"/>
    <col min="14337" max="14337" width="36.7109375" style="293" customWidth="1"/>
    <col min="14338" max="14338" width="25.140625" style="293" customWidth="1"/>
    <col min="14339" max="14339" width="18.140625" style="293" customWidth="1"/>
    <col min="14340" max="14340" width="16.140625" style="293" customWidth="1"/>
    <col min="14341" max="14341" width="36" style="293" customWidth="1"/>
    <col min="14342" max="14592" width="9.140625" style="293"/>
    <col min="14593" max="14593" width="36.7109375" style="293" customWidth="1"/>
    <col min="14594" max="14594" width="25.140625" style="293" customWidth="1"/>
    <col min="14595" max="14595" width="18.140625" style="293" customWidth="1"/>
    <col min="14596" max="14596" width="16.140625" style="293" customWidth="1"/>
    <col min="14597" max="14597" width="36" style="293" customWidth="1"/>
    <col min="14598" max="14848" width="9.140625" style="293"/>
    <col min="14849" max="14849" width="36.7109375" style="293" customWidth="1"/>
    <col min="14850" max="14850" width="25.140625" style="293" customWidth="1"/>
    <col min="14851" max="14851" width="18.140625" style="293" customWidth="1"/>
    <col min="14852" max="14852" width="16.140625" style="293" customWidth="1"/>
    <col min="14853" max="14853" width="36" style="293" customWidth="1"/>
    <col min="14854" max="15104" width="9.140625" style="293"/>
    <col min="15105" max="15105" width="36.7109375" style="293" customWidth="1"/>
    <col min="15106" max="15106" width="25.140625" style="293" customWidth="1"/>
    <col min="15107" max="15107" width="18.140625" style="293" customWidth="1"/>
    <col min="15108" max="15108" width="16.140625" style="293" customWidth="1"/>
    <col min="15109" max="15109" width="36" style="293" customWidth="1"/>
    <col min="15110" max="15360" width="9.140625" style="293"/>
    <col min="15361" max="15361" width="36.7109375" style="293" customWidth="1"/>
    <col min="15362" max="15362" width="25.140625" style="293" customWidth="1"/>
    <col min="15363" max="15363" width="18.140625" style="293" customWidth="1"/>
    <col min="15364" max="15364" width="16.140625" style="293" customWidth="1"/>
    <col min="15365" max="15365" width="36" style="293" customWidth="1"/>
    <col min="15366" max="15616" width="9.140625" style="293"/>
    <col min="15617" max="15617" width="36.7109375" style="293" customWidth="1"/>
    <col min="15618" max="15618" width="25.140625" style="293" customWidth="1"/>
    <col min="15619" max="15619" width="18.140625" style="293" customWidth="1"/>
    <col min="15620" max="15620" width="16.140625" style="293" customWidth="1"/>
    <col min="15621" max="15621" width="36" style="293" customWidth="1"/>
    <col min="15622" max="15872" width="9.140625" style="293"/>
    <col min="15873" max="15873" width="36.7109375" style="293" customWidth="1"/>
    <col min="15874" max="15874" width="25.140625" style="293" customWidth="1"/>
    <col min="15875" max="15875" width="18.140625" style="293" customWidth="1"/>
    <col min="15876" max="15876" width="16.140625" style="293" customWidth="1"/>
    <col min="15877" max="15877" width="36" style="293" customWidth="1"/>
    <col min="15878" max="16128" width="9.140625" style="293"/>
    <col min="16129" max="16129" width="36.7109375" style="293" customWidth="1"/>
    <col min="16130" max="16130" width="25.140625" style="293" customWidth="1"/>
    <col min="16131" max="16131" width="18.140625" style="293" customWidth="1"/>
    <col min="16132" max="16132" width="16.140625" style="293" customWidth="1"/>
    <col min="16133" max="16133" width="36" style="293" customWidth="1"/>
    <col min="16134" max="16384" width="9.140625" style="293"/>
  </cols>
  <sheetData>
    <row r="1" spans="1:7" ht="18" customHeight="1">
      <c r="A1" s="872" t="s">
        <v>2262</v>
      </c>
      <c r="B1" s="872"/>
      <c r="C1" s="872"/>
      <c r="D1" s="872"/>
      <c r="E1" s="863" t="s">
        <v>2263</v>
      </c>
      <c r="F1" s="872"/>
      <c r="G1" s="872"/>
    </row>
    <row r="2" spans="1:7" ht="35.25" customHeight="1">
      <c r="A2" s="1563" t="s">
        <v>633</v>
      </c>
      <c r="B2" s="1563"/>
      <c r="C2" s="1563"/>
      <c r="D2" s="1563"/>
      <c r="E2" s="1563"/>
      <c r="F2" s="860"/>
      <c r="G2" s="860"/>
    </row>
    <row r="3" spans="1:7" ht="15.75" customHeight="1">
      <c r="A3" s="871"/>
      <c r="B3" s="871"/>
      <c r="C3" s="871"/>
      <c r="D3" s="871"/>
      <c r="E3" s="871"/>
      <c r="F3" s="860"/>
      <c r="G3" s="860"/>
    </row>
    <row r="4" spans="1:7" ht="14.25" customHeight="1">
      <c r="A4" s="861" t="s">
        <v>1699</v>
      </c>
      <c r="B4" s="872"/>
      <c r="C4" s="872"/>
      <c r="D4" s="875"/>
      <c r="E4" s="864" t="s">
        <v>634</v>
      </c>
      <c r="F4" s="860"/>
      <c r="G4" s="860"/>
    </row>
    <row r="5" spans="1:7" ht="38.25" customHeight="1">
      <c r="A5" s="1566" t="s">
        <v>330</v>
      </c>
      <c r="B5" s="1566" t="s">
        <v>3460</v>
      </c>
      <c r="C5" s="1564" t="s">
        <v>268</v>
      </c>
      <c r="D5" s="1565"/>
      <c r="E5" s="1566" t="s">
        <v>196</v>
      </c>
      <c r="F5" s="860"/>
      <c r="G5" s="860"/>
    </row>
    <row r="6" spans="1:7" ht="81.75" customHeight="1">
      <c r="A6" s="1567"/>
      <c r="B6" s="1567"/>
      <c r="C6" s="862" t="s">
        <v>635</v>
      </c>
      <c r="D6" s="862" t="s">
        <v>636</v>
      </c>
      <c r="E6" s="1567"/>
      <c r="F6" s="860"/>
      <c r="G6" s="860"/>
    </row>
    <row r="7" spans="1:7" ht="15.75" customHeight="1">
      <c r="A7" s="865">
        <v>1</v>
      </c>
      <c r="B7" s="865">
        <v>2</v>
      </c>
      <c r="C7" s="865">
        <v>3</v>
      </c>
      <c r="D7" s="862">
        <v>4</v>
      </c>
      <c r="E7" s="865">
        <v>5</v>
      </c>
      <c r="F7" s="860"/>
      <c r="G7" s="860"/>
    </row>
    <row r="8" spans="1:7" ht="96" customHeight="1">
      <c r="A8" s="866" t="s">
        <v>3164</v>
      </c>
      <c r="B8" s="867"/>
      <c r="C8" s="867"/>
      <c r="D8" s="866"/>
      <c r="E8" s="866" t="s">
        <v>474</v>
      </c>
      <c r="F8" s="860"/>
      <c r="G8" s="860"/>
    </row>
    <row r="9" spans="1:7" ht="19.5" customHeight="1">
      <c r="A9" s="868" t="s">
        <v>331</v>
      </c>
      <c r="B9" s="868"/>
      <c r="C9" s="868"/>
      <c r="D9" s="868"/>
      <c r="E9" s="868" t="s">
        <v>475</v>
      </c>
      <c r="F9" s="860"/>
      <c r="G9" s="860"/>
    </row>
    <row r="10" spans="1:7" ht="19.5" customHeight="1">
      <c r="A10" s="868" t="s">
        <v>247</v>
      </c>
      <c r="B10" s="868"/>
      <c r="C10" s="868"/>
      <c r="D10" s="868"/>
      <c r="E10" s="868" t="s">
        <v>105</v>
      </c>
      <c r="F10" s="860"/>
      <c r="G10" s="860"/>
    </row>
    <row r="11" spans="1:7" ht="19.5" customHeight="1">
      <c r="A11" s="868" t="s">
        <v>294</v>
      </c>
      <c r="B11" s="869"/>
      <c r="C11" s="869"/>
      <c r="D11" s="868"/>
      <c r="E11" s="868" t="s">
        <v>20</v>
      </c>
      <c r="F11" s="860"/>
      <c r="G11" s="860"/>
    </row>
    <row r="12" spans="1:7" ht="48.75" customHeight="1">
      <c r="A12" s="866" t="s">
        <v>298</v>
      </c>
      <c r="B12" s="873">
        <v>1788.43</v>
      </c>
      <c r="C12" s="873">
        <v>941.96</v>
      </c>
      <c r="D12" s="877">
        <v>846.47</v>
      </c>
      <c r="E12" s="866" t="s">
        <v>334</v>
      </c>
      <c r="F12" s="860"/>
      <c r="G12" s="860"/>
    </row>
    <row r="13" spans="1:7" ht="19.5" customHeight="1">
      <c r="A13" s="868" t="s">
        <v>331</v>
      </c>
      <c r="B13" s="873"/>
      <c r="C13" s="876"/>
      <c r="D13" s="876"/>
      <c r="E13" s="868" t="s">
        <v>475</v>
      </c>
      <c r="F13" s="860"/>
      <c r="G13" s="860"/>
    </row>
    <row r="14" spans="1:7" ht="70.5" customHeight="1">
      <c r="A14" s="868" t="s">
        <v>299</v>
      </c>
      <c r="B14" s="1568">
        <v>1788.43</v>
      </c>
      <c r="C14" s="1561">
        <v>941.96</v>
      </c>
      <c r="D14" s="874">
        <v>1.36</v>
      </c>
      <c r="E14" s="868" t="s">
        <v>102</v>
      </c>
      <c r="F14" s="860"/>
      <c r="G14" s="860"/>
    </row>
    <row r="15" spans="1:7" ht="64.5" customHeight="1">
      <c r="A15" s="868" t="s">
        <v>3165</v>
      </c>
      <c r="B15" s="1569"/>
      <c r="C15" s="1562"/>
      <c r="D15" s="874">
        <v>845.11</v>
      </c>
      <c r="E15" s="870" t="s">
        <v>3166</v>
      </c>
      <c r="F15" s="860"/>
      <c r="G15" s="860"/>
    </row>
    <row r="16" spans="1:7" ht="93" customHeight="1">
      <c r="A16" s="868" t="s">
        <v>1765</v>
      </c>
      <c r="B16" s="873"/>
      <c r="C16" s="874"/>
      <c r="D16" s="874"/>
      <c r="E16" s="868" t="s">
        <v>1766</v>
      </c>
      <c r="F16" s="860"/>
      <c r="G16" s="860"/>
    </row>
  </sheetData>
  <customSheetViews>
    <customSheetView guid="{CEB12AB2-2B7C-47EA-8993-91B31C172525}"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1"/>
      <headerFooter alignWithMargins="0">
        <oddFooter>&amp;R&amp;8&amp;P</oddFooter>
      </headerFooter>
    </customSheetView>
    <customSheetView guid="{69687417-BF2D-41EA-9F0C-3ABCA36AC0DF}" scale="85" showPageBreaks="1" fitToPage="1" printArea="1" view="pageBreakPreview">
      <pane xSplit="1" ySplit="8" topLeftCell="B9" activePane="bottomRight" state="frozen"/>
      <selection pane="bottomRight" activeCell="J10" sqref="J10"/>
      <pageMargins left="0.7" right="0.7" top="0.75" bottom="0.75" header="0.3" footer="0.3"/>
      <printOptions horizontalCentered="1"/>
      <pageSetup paperSize="9" scale="70" fitToHeight="0" orientation="portrait" r:id="rId2"/>
      <headerFooter alignWithMargins="0">
        <oddFooter>&amp;R&amp;8&amp;P</oddFooter>
      </headerFooter>
    </customSheetView>
  </customSheetViews>
  <mergeCells count="7">
    <mergeCell ref="C14:C15"/>
    <mergeCell ref="A2:E2"/>
    <mergeCell ref="C5:D5"/>
    <mergeCell ref="A5:A6"/>
    <mergeCell ref="E5:E6"/>
    <mergeCell ref="B5:B6"/>
    <mergeCell ref="B14:B15"/>
  </mergeCells>
  <printOptions horizontalCentered="1"/>
  <pageMargins left="0.70866141732283472" right="0.70866141732283472" top="0.74803149606299213" bottom="0.74803149606299213" header="0.31496062992125984" footer="0.31496062992125984"/>
  <pageSetup paperSize="9" scale="97" fitToHeight="0" orientation="landscape" r:id="rId3"/>
  <headerFooter alignWithMargins="0">
    <oddFooter>&amp;R&amp;8&amp;P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K40"/>
  <sheetViews>
    <sheetView zoomScaleNormal="100" zoomScaleSheetLayoutView="100" workbookViewId="0">
      <selection activeCell="D24" sqref="D24"/>
    </sheetView>
  </sheetViews>
  <sheetFormatPr defaultColWidth="9.140625" defaultRowHeight="12.75"/>
  <cols>
    <col min="1" max="1" width="34.42578125" style="52" customWidth="1"/>
    <col min="2" max="2" width="27" style="52" customWidth="1"/>
    <col min="3" max="3" width="10" style="52" customWidth="1"/>
    <col min="4" max="4" width="35.28515625" style="52" customWidth="1"/>
    <col min="5" max="16384" width="9.140625" style="52"/>
  </cols>
  <sheetData>
    <row r="1" spans="1:11" ht="15.75">
      <c r="A1" s="441" t="s">
        <v>1987</v>
      </c>
      <c r="B1" s="433"/>
      <c r="C1" s="433"/>
      <c r="D1" s="443" t="s">
        <v>1984</v>
      </c>
      <c r="E1" s="294"/>
      <c r="F1" s="294"/>
      <c r="G1" s="294"/>
      <c r="H1" s="294"/>
      <c r="I1" s="294"/>
      <c r="J1" s="294"/>
      <c r="K1" s="294"/>
    </row>
    <row r="3" spans="1:11" ht="15.75">
      <c r="A3" s="444" t="s">
        <v>3387</v>
      </c>
      <c r="B3" s="433"/>
      <c r="C3" s="433"/>
      <c r="D3" s="445" t="s">
        <v>69</v>
      </c>
      <c r="E3" s="294"/>
      <c r="F3" s="294"/>
      <c r="G3" s="294"/>
      <c r="H3" s="294"/>
      <c r="I3" s="294"/>
      <c r="J3" s="294"/>
      <c r="K3" s="294"/>
    </row>
    <row r="4" spans="1:11" ht="15.75">
      <c r="A4" s="446" t="s">
        <v>586</v>
      </c>
      <c r="B4" s="433"/>
      <c r="C4" s="433"/>
      <c r="D4" s="445" t="s">
        <v>245</v>
      </c>
      <c r="E4" s="294"/>
      <c r="F4" s="294"/>
      <c r="G4" s="294"/>
      <c r="H4" s="294"/>
      <c r="I4" s="294"/>
      <c r="J4" s="294"/>
      <c r="K4" s="294"/>
    </row>
    <row r="5" spans="1:11" ht="15.75">
      <c r="A5" s="446" t="s">
        <v>609</v>
      </c>
      <c r="B5" s="446"/>
      <c r="C5" s="446"/>
      <c r="D5" s="445" t="s">
        <v>3388</v>
      </c>
      <c r="E5" s="294"/>
      <c r="F5" s="294"/>
      <c r="G5" s="294"/>
      <c r="H5" s="294"/>
      <c r="I5" s="294"/>
      <c r="J5" s="294"/>
      <c r="K5" s="294"/>
    </row>
    <row r="6" spans="1:11" ht="8.4499999999999993" customHeight="1">
      <c r="A6" s="433"/>
      <c r="B6" s="446"/>
      <c r="C6" s="446"/>
      <c r="D6" s="445"/>
      <c r="E6" s="294"/>
      <c r="F6" s="294"/>
      <c r="G6" s="294"/>
      <c r="H6" s="294"/>
      <c r="I6" s="294"/>
      <c r="J6" s="294"/>
      <c r="K6" s="294"/>
    </row>
    <row r="7" spans="1:11" ht="15.75">
      <c r="A7" s="442" t="s">
        <v>60</v>
      </c>
      <c r="B7" s="447"/>
      <c r="C7" s="447"/>
      <c r="D7" s="448"/>
      <c r="E7" s="294"/>
      <c r="F7" s="294"/>
      <c r="G7" s="294"/>
      <c r="H7" s="294"/>
      <c r="I7" s="294"/>
      <c r="J7" s="294"/>
      <c r="K7" s="294"/>
    </row>
    <row r="8" spans="1:11" s="53" customFormat="1" ht="48" customHeight="1">
      <c r="A8" s="434" t="s">
        <v>588</v>
      </c>
      <c r="B8" s="434" t="s">
        <v>2257</v>
      </c>
      <c r="C8" s="434" t="s">
        <v>388</v>
      </c>
      <c r="D8" s="434" t="s">
        <v>389</v>
      </c>
      <c r="E8" s="297"/>
      <c r="F8" s="297"/>
      <c r="G8" s="297"/>
      <c r="H8" s="297"/>
      <c r="I8" s="297"/>
      <c r="J8" s="297"/>
      <c r="K8" s="297"/>
    </row>
    <row r="9" spans="1:11" s="53" customFormat="1">
      <c r="A9" s="449">
        <v>1</v>
      </c>
      <c r="B9" s="449">
        <v>2</v>
      </c>
      <c r="C9" s="449">
        <v>3</v>
      </c>
      <c r="D9" s="449">
        <v>4</v>
      </c>
      <c r="E9" s="297"/>
      <c r="F9" s="297"/>
      <c r="G9" s="297"/>
      <c r="H9" s="297"/>
      <c r="I9" s="297"/>
      <c r="J9" s="297"/>
      <c r="K9" s="297"/>
    </row>
    <row r="10" spans="1:11" ht="20.25" customHeight="1">
      <c r="A10" s="450" t="s">
        <v>587</v>
      </c>
      <c r="B10" s="451">
        <v>7783236124.7299995</v>
      </c>
      <c r="C10" s="452">
        <v>100</v>
      </c>
      <c r="D10" s="450" t="s">
        <v>424</v>
      </c>
      <c r="E10" s="294"/>
      <c r="F10" s="294"/>
      <c r="G10" s="294"/>
      <c r="H10" s="294"/>
      <c r="I10" s="294"/>
      <c r="J10" s="294"/>
      <c r="K10" s="294"/>
    </row>
    <row r="11" spans="1:11" ht="15" customHeight="1">
      <c r="A11" s="453" t="s">
        <v>374</v>
      </c>
      <c r="B11" s="435">
        <v>252043464.06999999</v>
      </c>
      <c r="C11" s="438">
        <v>3.2382862350683648</v>
      </c>
      <c r="D11" s="453" t="s">
        <v>375</v>
      </c>
      <c r="E11" s="294"/>
      <c r="F11" s="294"/>
      <c r="G11" s="294"/>
      <c r="H11" s="294"/>
      <c r="I11" s="294"/>
      <c r="J11" s="294"/>
      <c r="K11" s="300"/>
    </row>
    <row r="12" spans="1:11" ht="25.5">
      <c r="A12" s="454" t="s">
        <v>52</v>
      </c>
      <c r="B12" s="435">
        <v>7531192660.6599998</v>
      </c>
      <c r="C12" s="438">
        <v>96.761713764931642</v>
      </c>
      <c r="D12" s="454" t="s">
        <v>88</v>
      </c>
      <c r="E12" s="294"/>
      <c r="F12" s="294"/>
      <c r="G12" s="294"/>
      <c r="H12" s="294"/>
      <c r="I12" s="294"/>
      <c r="J12" s="294"/>
      <c r="K12" s="294"/>
    </row>
    <row r="13" spans="1:11" ht="15" customHeight="1">
      <c r="A13" s="455" t="s">
        <v>139</v>
      </c>
      <c r="B13" s="451">
        <v>54371857040.970001</v>
      </c>
      <c r="C13" s="436">
        <v>100</v>
      </c>
      <c r="D13" s="455" t="s">
        <v>89</v>
      </c>
      <c r="E13" s="294"/>
      <c r="F13" s="294"/>
      <c r="G13" s="294"/>
      <c r="H13" s="294"/>
      <c r="I13" s="294"/>
      <c r="J13" s="294"/>
      <c r="K13" s="294"/>
    </row>
    <row r="14" spans="1:11" ht="15" customHeight="1">
      <c r="A14" s="456" t="s">
        <v>2162</v>
      </c>
      <c r="B14" s="437">
        <v>30364418411.7043</v>
      </c>
      <c r="C14" s="439">
        <v>55.845836548904813</v>
      </c>
      <c r="D14" s="457" t="s">
        <v>375</v>
      </c>
      <c r="E14" s="294"/>
      <c r="F14" s="294"/>
      <c r="G14" s="294"/>
      <c r="H14" s="294"/>
      <c r="I14" s="294"/>
      <c r="J14" s="294"/>
      <c r="K14" s="294"/>
    </row>
    <row r="15" spans="1:11" ht="15" customHeight="1">
      <c r="A15" s="457" t="s">
        <v>16</v>
      </c>
      <c r="B15" s="435">
        <v>19497788193.415699</v>
      </c>
      <c r="C15" s="439">
        <v>35.860074042944362</v>
      </c>
      <c r="D15" s="457" t="s">
        <v>17</v>
      </c>
      <c r="E15" s="294"/>
      <c r="F15" s="294"/>
      <c r="G15" s="294"/>
      <c r="H15" s="294"/>
      <c r="I15" s="294"/>
      <c r="J15" s="294"/>
      <c r="K15" s="294"/>
    </row>
    <row r="16" spans="1:11" ht="27" customHeight="1">
      <c r="A16" s="454" t="s">
        <v>1635</v>
      </c>
      <c r="B16" s="435">
        <v>2954951945.98</v>
      </c>
      <c r="C16" s="438">
        <v>5.4347085179625187</v>
      </c>
      <c r="D16" s="454" t="s">
        <v>1636</v>
      </c>
      <c r="E16" s="294"/>
      <c r="F16" s="294"/>
      <c r="G16" s="294"/>
      <c r="H16" s="294"/>
      <c r="I16" s="294"/>
      <c r="J16" s="294"/>
      <c r="K16" s="294"/>
    </row>
    <row r="17" spans="1:10" ht="15.75">
      <c r="A17" s="454" t="s">
        <v>3292</v>
      </c>
      <c r="B17" s="435">
        <v>1554698489.8699999</v>
      </c>
      <c r="C17" s="438">
        <v>2.8593808901883038</v>
      </c>
      <c r="D17" s="454" t="s">
        <v>3293</v>
      </c>
      <c r="E17" s="294"/>
      <c r="F17" s="294"/>
      <c r="G17" s="294"/>
      <c r="H17" s="294"/>
      <c r="I17" s="294"/>
      <c r="J17" s="294"/>
    </row>
    <row r="18" spans="1:10" ht="15.75">
      <c r="A18" s="455" t="s">
        <v>3294</v>
      </c>
      <c r="B18" s="440">
        <v>664879265.42999995</v>
      </c>
      <c r="C18" s="436">
        <v>100</v>
      </c>
      <c r="D18" s="450" t="s">
        <v>3295</v>
      </c>
      <c r="E18" s="294"/>
      <c r="F18" s="294"/>
      <c r="G18" s="294"/>
      <c r="H18" s="294"/>
      <c r="I18" s="294"/>
      <c r="J18" s="294"/>
    </row>
    <row r="19" spans="1:10" s="198" customFormat="1" ht="26.25" customHeight="1">
      <c r="A19" s="458" t="s">
        <v>252</v>
      </c>
      <c r="B19" s="459">
        <v>61490213900.269997</v>
      </c>
      <c r="C19" s="460"/>
      <c r="D19" s="458" t="s">
        <v>194</v>
      </c>
      <c r="E19" s="294"/>
      <c r="F19" s="294"/>
      <c r="G19" s="294"/>
      <c r="H19" s="294"/>
      <c r="I19" s="294"/>
      <c r="J19" s="294"/>
    </row>
    <row r="20" spans="1:10" ht="15" customHeight="1">
      <c r="A20" s="461"/>
      <c r="B20" s="462"/>
      <c r="C20" s="463"/>
      <c r="D20" s="461"/>
      <c r="E20" s="294"/>
      <c r="F20" s="294"/>
      <c r="G20" s="294"/>
      <c r="H20" s="294"/>
      <c r="I20" s="294"/>
      <c r="J20" s="294"/>
    </row>
    <row r="21" spans="1:10" ht="15.75">
      <c r="A21" s="464" t="s">
        <v>456</v>
      </c>
      <c r="B21" s="433"/>
      <c r="C21" s="433"/>
      <c r="D21" s="433"/>
      <c r="E21" s="294"/>
      <c r="F21" s="294"/>
      <c r="G21" s="294"/>
      <c r="H21" s="294"/>
      <c r="I21" s="294"/>
      <c r="J21" s="294"/>
    </row>
    <row r="22" spans="1:10" ht="15.75">
      <c r="A22" s="464" t="s">
        <v>581</v>
      </c>
      <c r="B22" s="433"/>
      <c r="C22" s="433"/>
      <c r="D22" s="433"/>
      <c r="E22" s="294"/>
      <c r="F22" s="294"/>
      <c r="G22" s="294"/>
      <c r="H22" s="294"/>
      <c r="I22" s="294"/>
      <c r="J22" s="294"/>
    </row>
    <row r="23" spans="1:10">
      <c r="A23" s="54"/>
    </row>
    <row r="24" spans="1:10" ht="15.75">
      <c r="A24" s="465"/>
      <c r="B24" s="464"/>
      <c r="C24" s="464"/>
      <c r="D24" s="464"/>
      <c r="E24" s="294"/>
      <c r="F24" s="294"/>
      <c r="G24" s="294"/>
      <c r="H24" s="294"/>
      <c r="I24" s="294"/>
      <c r="J24" s="294"/>
    </row>
    <row r="25" spans="1:10" ht="12.75" customHeight="1">
      <c r="A25" s="464"/>
      <c r="B25" s="464"/>
      <c r="C25" s="464"/>
      <c r="D25" s="464"/>
      <c r="E25" s="294"/>
      <c r="F25" s="294"/>
      <c r="G25" s="294"/>
      <c r="H25" s="294"/>
      <c r="I25" s="294"/>
      <c r="J25" s="294"/>
    </row>
    <row r="26" spans="1:10" ht="12.75" customHeight="1">
      <c r="A26" s="464"/>
      <c r="B26" s="433"/>
      <c r="C26" s="433"/>
      <c r="D26" s="433"/>
      <c r="E26" s="294"/>
      <c r="F26" s="294"/>
      <c r="G26" s="294"/>
      <c r="H26" s="294"/>
      <c r="I26" s="294"/>
      <c r="J26" s="294"/>
    </row>
    <row r="27" spans="1:10" ht="12.75" customHeight="1">
      <c r="A27" s="464"/>
      <c r="B27" s="433"/>
      <c r="C27" s="433"/>
      <c r="D27" s="433"/>
      <c r="E27" s="294"/>
      <c r="F27" s="294"/>
      <c r="G27" s="294"/>
      <c r="H27" s="294"/>
      <c r="I27" s="294"/>
      <c r="J27" s="298"/>
    </row>
    <row r="28" spans="1:10" ht="12.75" customHeight="1">
      <c r="A28" s="466"/>
      <c r="B28" s="466"/>
      <c r="C28" s="466"/>
      <c r="D28" s="466"/>
      <c r="E28" s="298"/>
      <c r="F28" s="298"/>
      <c r="G28" s="298"/>
      <c r="H28" s="298"/>
      <c r="I28" s="298"/>
      <c r="J28" s="295"/>
    </row>
    <row r="29" spans="1:10" s="90" customFormat="1" ht="12.75" customHeight="1">
      <c r="A29" s="433"/>
      <c r="B29" s="433"/>
      <c r="C29" s="433"/>
      <c r="D29" s="433"/>
      <c r="E29" s="294"/>
      <c r="F29" s="294"/>
      <c r="G29" s="294"/>
      <c r="H29" s="294"/>
      <c r="I29" s="294"/>
      <c r="J29" s="294"/>
    </row>
    <row r="30" spans="1:10" ht="12.75" customHeight="1">
      <c r="A30" s="433"/>
      <c r="B30" s="433"/>
      <c r="C30" s="433"/>
      <c r="D30" s="433"/>
      <c r="E30" s="294"/>
      <c r="F30" s="294"/>
      <c r="G30" s="294"/>
      <c r="H30" s="294"/>
      <c r="I30" s="294"/>
      <c r="J30" s="299"/>
    </row>
    <row r="31" spans="1:10" ht="12.75" customHeight="1">
      <c r="A31" s="433"/>
      <c r="B31" s="433"/>
      <c r="C31" s="433"/>
      <c r="D31" s="433"/>
      <c r="E31" s="299"/>
      <c r="F31" s="299"/>
      <c r="G31" s="299"/>
      <c r="H31" s="299"/>
      <c r="I31" s="299"/>
      <c r="J31" s="299"/>
    </row>
    <row r="32" spans="1:10" s="55" customFormat="1" ht="12.75" customHeight="1">
      <c r="A32" s="433"/>
      <c r="B32" s="433"/>
      <c r="C32" s="433"/>
      <c r="D32" s="433"/>
      <c r="E32" s="299"/>
      <c r="F32" s="299"/>
      <c r="G32" s="299"/>
      <c r="H32" s="299"/>
      <c r="I32" s="299"/>
      <c r="J32" s="296"/>
    </row>
    <row r="33" spans="10:10" s="55" customFormat="1" ht="12.75" customHeight="1">
      <c r="J33" s="296"/>
    </row>
    <row r="34" spans="10:10" s="51" customFormat="1" ht="12.75" customHeight="1">
      <c r="J34" s="295"/>
    </row>
    <row r="35" spans="10:10" s="51" customFormat="1" ht="12.75" customHeight="1">
      <c r="J35" s="294"/>
    </row>
    <row r="36" spans="10:10" ht="12.75" customHeight="1">
      <c r="J36" s="294"/>
    </row>
    <row r="37" spans="10:10" ht="12.75" customHeight="1">
      <c r="J37" s="294"/>
    </row>
    <row r="38" spans="10:10" ht="12.75" customHeight="1">
      <c r="J38" s="294"/>
    </row>
    <row r="39" spans="10:10" ht="12.75" customHeight="1">
      <c r="J39" s="294"/>
    </row>
    <row r="40" spans="10:10" ht="12.75" customHeight="1"/>
  </sheetData>
  <customSheetViews>
    <customSheetView guid="{CEB12AB2-2B7C-47EA-8993-91B31C172525}" showPageBreaks="1" view="pageBreakPreview">
      <selection activeCell="F16" sqref="F16"/>
      <pageMargins left="0.75" right="0.38" top="1" bottom="1" header="0.5" footer="0.5"/>
      <pageSetup paperSize="9" scale="85" orientation="portrait" r:id="rId1"/>
      <headerFooter alignWithMargins="0"/>
    </customSheetView>
    <customSheetView guid="{69687417-BF2D-41EA-9F0C-3ABCA36AC0DF}" showPageBreaks="1" view="pageBreakPreview">
      <selection activeCell="F16" sqref="F16"/>
      <pageMargins left="0.75" right="0.38" top="1" bottom="1" header="0.5" footer="0.5"/>
      <pageSetup paperSize="9" scale="85" orientation="portrait" r:id="rId2"/>
      <headerFooter alignWithMargins="0"/>
    </customSheetView>
  </customSheetViews>
  <phoneticPr fontId="26" type="noConversion"/>
  <pageMargins left="0.75" right="0.38" top="1" bottom="1" header="0.5" footer="0.5"/>
  <pageSetup paperSize="9" scale="85"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30">
    <tabColor rgb="FFFFEEB9"/>
  </sheetPr>
  <dimension ref="B1:H31"/>
  <sheetViews>
    <sheetView zoomScale="130" zoomScaleNormal="130" zoomScaleSheetLayoutView="85" workbookViewId="0">
      <selection activeCell="K8" sqref="K8"/>
    </sheetView>
  </sheetViews>
  <sheetFormatPr defaultRowHeight="21" customHeight="1"/>
  <cols>
    <col min="1" max="1" width="0.42578125" style="301" customWidth="1"/>
    <col min="2" max="2" width="20.5703125" style="301" customWidth="1"/>
    <col min="3" max="3" width="14" style="301" customWidth="1"/>
    <col min="4" max="4" width="13" style="301" customWidth="1"/>
    <col min="5" max="5" width="10.7109375" style="301" customWidth="1"/>
    <col min="6" max="6" width="15.85546875" style="301" customWidth="1"/>
    <col min="7" max="7" width="14" style="301" customWidth="1"/>
    <col min="8" max="8" width="16.140625" style="301" customWidth="1"/>
    <col min="9" max="9" width="4.7109375" style="301" customWidth="1"/>
    <col min="10" max="16384" width="9.140625" style="301"/>
  </cols>
  <sheetData>
    <row r="1" spans="2:8" s="237" customFormat="1" ht="20.85" customHeight="1">
      <c r="B1" s="518" t="s">
        <v>1988</v>
      </c>
      <c r="C1" s="504"/>
      <c r="D1" s="504"/>
      <c r="E1" s="504"/>
      <c r="F1" s="504"/>
      <c r="G1" s="504"/>
      <c r="H1" s="519" t="s">
        <v>479</v>
      </c>
    </row>
    <row r="2" spans="2:8" s="237" customFormat="1" ht="6.95" customHeight="1">
      <c r="B2" s="504"/>
      <c r="C2" s="504"/>
      <c r="D2" s="504"/>
      <c r="E2" s="504"/>
      <c r="F2" s="504"/>
      <c r="G2" s="504"/>
      <c r="H2" s="504"/>
    </row>
    <row r="3" spans="2:8" s="237" customFormat="1" ht="26.1" customHeight="1">
      <c r="B3" s="1570" t="s">
        <v>884</v>
      </c>
      <c r="C3" s="1570"/>
      <c r="D3" s="1570"/>
      <c r="E3" s="1570"/>
      <c r="F3" s="1570"/>
      <c r="G3" s="504"/>
      <c r="H3" s="504"/>
    </row>
    <row r="4" spans="2:8" s="237" customFormat="1" ht="20.85" customHeight="1">
      <c r="B4" s="520" t="s">
        <v>124</v>
      </c>
      <c r="C4" s="504"/>
      <c r="D4" s="504"/>
      <c r="E4" s="504"/>
      <c r="F4" s="504"/>
      <c r="G4" s="521" t="s">
        <v>365</v>
      </c>
      <c r="H4" s="504"/>
    </row>
    <row r="5" spans="2:8" s="237" customFormat="1" ht="25.15" customHeight="1">
      <c r="B5" s="1534" t="s">
        <v>382</v>
      </c>
      <c r="C5" s="1533" t="s">
        <v>3449</v>
      </c>
      <c r="D5" s="1533" t="s">
        <v>3448</v>
      </c>
      <c r="E5" s="1533" t="s">
        <v>3445</v>
      </c>
      <c r="F5" s="1533"/>
      <c r="G5" s="1533" t="s">
        <v>3446</v>
      </c>
      <c r="H5" s="1534" t="s">
        <v>37</v>
      </c>
    </row>
    <row r="6" spans="2:8" s="237" customFormat="1" ht="43.15" customHeight="1">
      <c r="B6" s="1534"/>
      <c r="C6" s="1533"/>
      <c r="D6" s="1533"/>
      <c r="E6" s="506" t="s">
        <v>1729</v>
      </c>
      <c r="F6" s="506" t="s">
        <v>3447</v>
      </c>
      <c r="G6" s="1533"/>
      <c r="H6" s="1534"/>
    </row>
    <row r="7" spans="2:8" s="237" customFormat="1" ht="22.9" customHeight="1">
      <c r="B7" s="507">
        <v>1</v>
      </c>
      <c r="C7" s="505" t="s">
        <v>185</v>
      </c>
      <c r="D7" s="507">
        <v>3</v>
      </c>
      <c r="E7" s="507">
        <v>4</v>
      </c>
      <c r="F7" s="507">
        <v>5</v>
      </c>
      <c r="G7" s="507">
        <v>6</v>
      </c>
      <c r="H7" s="507">
        <v>7</v>
      </c>
    </row>
    <row r="8" spans="2:8" s="237" customFormat="1" ht="53.25" customHeight="1">
      <c r="B8" s="508" t="s">
        <v>417</v>
      </c>
      <c r="C8" s="509">
        <v>451425.304</v>
      </c>
      <c r="D8" s="509">
        <v>490436.98200000002</v>
      </c>
      <c r="E8" s="509">
        <v>431910.25</v>
      </c>
      <c r="F8" s="509">
        <v>354070.36099999998</v>
      </c>
      <c r="G8" s="509">
        <v>420745.70299999998</v>
      </c>
      <c r="H8" s="508" t="s">
        <v>126</v>
      </c>
    </row>
    <row r="9" spans="2:8" s="237" customFormat="1" ht="48.6" customHeight="1">
      <c r="B9" s="510" t="s">
        <v>1123</v>
      </c>
      <c r="C9" s="511">
        <v>190108.50099999999</v>
      </c>
      <c r="D9" s="511">
        <v>211516.09400000001</v>
      </c>
      <c r="E9" s="511">
        <v>207229.679</v>
      </c>
      <c r="F9" s="511">
        <v>191491.09099999999</v>
      </c>
      <c r="G9" s="511">
        <v>226102.07500000001</v>
      </c>
      <c r="H9" s="512" t="s">
        <v>173</v>
      </c>
    </row>
    <row r="10" spans="2:8" s="237" customFormat="1" ht="48.6" customHeight="1">
      <c r="B10" s="510" t="s">
        <v>2247</v>
      </c>
      <c r="C10" s="511">
        <v>34148.209000000003</v>
      </c>
      <c r="D10" s="511">
        <v>38466.999000000003</v>
      </c>
      <c r="E10" s="511">
        <v>69669.785999999993</v>
      </c>
      <c r="F10" s="511">
        <v>50612.925999999999</v>
      </c>
      <c r="G10" s="511">
        <v>74680.100999999995</v>
      </c>
      <c r="H10" s="512" t="s">
        <v>2248</v>
      </c>
    </row>
    <row r="11" spans="2:8" s="237" customFormat="1" ht="68.849999999999994" customHeight="1">
      <c r="B11" s="510" t="s">
        <v>1122</v>
      </c>
      <c r="C11" s="511">
        <v>213751.848</v>
      </c>
      <c r="D11" s="511">
        <v>220960.446</v>
      </c>
      <c r="E11" s="511">
        <v>155010.785</v>
      </c>
      <c r="F11" s="511">
        <v>111966.344</v>
      </c>
      <c r="G11" s="511">
        <v>119963.527</v>
      </c>
      <c r="H11" s="512" t="s">
        <v>34</v>
      </c>
    </row>
    <row r="12" spans="2:8" s="237" customFormat="1" ht="68.849999999999994" customHeight="1">
      <c r="B12" s="513" t="s">
        <v>1755</v>
      </c>
      <c r="C12" s="514">
        <v>13416.745999999999</v>
      </c>
      <c r="D12" s="514">
        <v>19493.442999999999</v>
      </c>
      <c r="E12" s="515">
        <v>0</v>
      </c>
      <c r="F12" s="515">
        <v>0</v>
      </c>
      <c r="G12" s="515">
        <v>0</v>
      </c>
      <c r="H12" s="516" t="s">
        <v>1756</v>
      </c>
    </row>
    <row r="13" spans="2:8" s="237" customFormat="1" ht="43.15" customHeight="1">
      <c r="B13" s="508" t="s">
        <v>418</v>
      </c>
      <c r="C13" s="509">
        <v>2120876.7420000001</v>
      </c>
      <c r="D13" s="509">
        <v>2124711.0580000002</v>
      </c>
      <c r="E13" s="509">
        <v>4995054.7520000003</v>
      </c>
      <c r="F13" s="509">
        <v>3660851.0981999999</v>
      </c>
      <c r="G13" s="509">
        <v>3965655.6776000001</v>
      </c>
      <c r="H13" s="508" t="s">
        <v>506</v>
      </c>
    </row>
    <row r="14" spans="2:8" s="237" customFormat="1" ht="28.7" customHeight="1">
      <c r="B14" s="510" t="s">
        <v>546</v>
      </c>
      <c r="C14" s="511">
        <v>159776.91</v>
      </c>
      <c r="D14" s="511">
        <v>160207.769</v>
      </c>
      <c r="E14" s="511">
        <v>333439.50699999998</v>
      </c>
      <c r="F14" s="511">
        <v>223349.53599999999</v>
      </c>
      <c r="G14" s="511">
        <v>285420.94400000002</v>
      </c>
      <c r="H14" s="512" t="s">
        <v>409</v>
      </c>
    </row>
    <row r="15" spans="2:8" s="237" customFormat="1" ht="28.7" customHeight="1">
      <c r="B15" s="510" t="s">
        <v>885</v>
      </c>
      <c r="C15" s="511">
        <v>110138.66800000001</v>
      </c>
      <c r="D15" s="511">
        <v>111182.382</v>
      </c>
      <c r="E15" s="511">
        <v>279949.30699999997</v>
      </c>
      <c r="F15" s="511">
        <v>186107.144</v>
      </c>
      <c r="G15" s="511">
        <v>184757.28099999999</v>
      </c>
      <c r="H15" s="512" t="s">
        <v>410</v>
      </c>
    </row>
    <row r="16" spans="2:8" s="237" customFormat="1" ht="28.7" customHeight="1">
      <c r="B16" s="510" t="s">
        <v>85</v>
      </c>
      <c r="C16" s="511">
        <v>190908.951</v>
      </c>
      <c r="D16" s="511">
        <v>180375.44</v>
      </c>
      <c r="E16" s="511">
        <v>185755.70800000001</v>
      </c>
      <c r="F16" s="511">
        <v>149666.00899999999</v>
      </c>
      <c r="G16" s="511">
        <v>147000</v>
      </c>
      <c r="H16" s="512" t="s">
        <v>411</v>
      </c>
    </row>
    <row r="17" spans="2:8" s="237" customFormat="1" ht="38.450000000000003" customHeight="1">
      <c r="B17" s="510" t="s">
        <v>887</v>
      </c>
      <c r="C17" s="511">
        <v>217475.731</v>
      </c>
      <c r="D17" s="511">
        <v>217036.535</v>
      </c>
      <c r="E17" s="511">
        <v>233326.679</v>
      </c>
      <c r="F17" s="511">
        <v>165341.21969999999</v>
      </c>
      <c r="G17" s="511">
        <v>176929.9779</v>
      </c>
      <c r="H17" s="512" t="s">
        <v>403</v>
      </c>
    </row>
    <row r="18" spans="2:8" s="237" customFormat="1" ht="28.7" customHeight="1">
      <c r="B18" s="510" t="s">
        <v>108</v>
      </c>
      <c r="C18" s="511">
        <v>193906.10500000001</v>
      </c>
      <c r="D18" s="511">
        <v>194453.90400000001</v>
      </c>
      <c r="E18" s="511">
        <v>405274.93900000001</v>
      </c>
      <c r="F18" s="511">
        <v>285075.42800000001</v>
      </c>
      <c r="G18" s="511">
        <v>306948.06199999998</v>
      </c>
      <c r="H18" s="512" t="s">
        <v>2930</v>
      </c>
    </row>
    <row r="19" spans="2:8" s="237" customFormat="1" ht="38.450000000000003" customHeight="1">
      <c r="B19" s="510" t="s">
        <v>577</v>
      </c>
      <c r="C19" s="511">
        <v>75347.255000000005</v>
      </c>
      <c r="D19" s="511">
        <v>75934.478000000003</v>
      </c>
      <c r="E19" s="511">
        <v>211025.886</v>
      </c>
      <c r="F19" s="511">
        <v>161615.731</v>
      </c>
      <c r="G19" s="511">
        <v>181994</v>
      </c>
      <c r="H19" s="512" t="s">
        <v>478</v>
      </c>
    </row>
    <row r="20" spans="2:8" s="237" customFormat="1" ht="28.7" customHeight="1">
      <c r="B20" s="510" t="s">
        <v>597</v>
      </c>
      <c r="C20" s="511">
        <v>134306.41899999999</v>
      </c>
      <c r="D20" s="511">
        <v>128583.789</v>
      </c>
      <c r="E20" s="511">
        <v>312051.89899999998</v>
      </c>
      <c r="F20" s="511">
        <v>230531.386</v>
      </c>
      <c r="G20" s="511">
        <v>269789.55599999998</v>
      </c>
      <c r="H20" s="512" t="s">
        <v>307</v>
      </c>
    </row>
    <row r="21" spans="2:8" s="237" customFormat="1" ht="28.7" customHeight="1">
      <c r="B21" s="510" t="s">
        <v>537</v>
      </c>
      <c r="C21" s="511">
        <v>176498.658</v>
      </c>
      <c r="D21" s="511">
        <v>184272.462</v>
      </c>
      <c r="E21" s="511">
        <v>400532.13299999997</v>
      </c>
      <c r="F21" s="511">
        <v>325539.60499999998</v>
      </c>
      <c r="G21" s="511">
        <v>336650.8</v>
      </c>
      <c r="H21" s="512" t="s">
        <v>308</v>
      </c>
    </row>
    <row r="22" spans="2:8" s="237" customFormat="1" ht="28.7" customHeight="1">
      <c r="B22" s="510" t="s">
        <v>534</v>
      </c>
      <c r="C22" s="511">
        <v>135998.777</v>
      </c>
      <c r="D22" s="511">
        <v>133543.226</v>
      </c>
      <c r="E22" s="511">
        <v>306403.34700000001</v>
      </c>
      <c r="F22" s="511">
        <v>260311.25599999999</v>
      </c>
      <c r="G22" s="511">
        <v>270939.424</v>
      </c>
      <c r="H22" s="512" t="s">
        <v>509</v>
      </c>
    </row>
    <row r="23" spans="2:8" s="237" customFormat="1" ht="28.7" customHeight="1">
      <c r="B23" s="510" t="s">
        <v>293</v>
      </c>
      <c r="C23" s="517">
        <v>0</v>
      </c>
      <c r="D23" s="517">
        <v>0</v>
      </c>
      <c r="E23" s="511">
        <v>121986.599</v>
      </c>
      <c r="F23" s="511">
        <v>88952.592999999993</v>
      </c>
      <c r="G23" s="511">
        <v>103740.364</v>
      </c>
      <c r="H23" s="512" t="s">
        <v>2256</v>
      </c>
    </row>
    <row r="24" spans="2:8" s="237" customFormat="1" ht="28.7" customHeight="1">
      <c r="B24" s="510" t="s">
        <v>521</v>
      </c>
      <c r="C24" s="511">
        <v>54972.752999999997</v>
      </c>
      <c r="D24" s="511">
        <v>52352.303</v>
      </c>
      <c r="E24" s="511">
        <v>121594.196</v>
      </c>
      <c r="F24" s="511">
        <v>89374.129000000001</v>
      </c>
      <c r="G24" s="511">
        <v>112387.46400000001</v>
      </c>
      <c r="H24" s="512" t="s">
        <v>222</v>
      </c>
    </row>
    <row r="25" spans="2:8" s="237" customFormat="1" ht="38.450000000000003" customHeight="1">
      <c r="B25" s="510" t="s">
        <v>886</v>
      </c>
      <c r="C25" s="511">
        <v>141543.628</v>
      </c>
      <c r="D25" s="511">
        <v>141829.462</v>
      </c>
      <c r="E25" s="511">
        <v>306294.11</v>
      </c>
      <c r="F25" s="511">
        <v>205756.01509999999</v>
      </c>
      <c r="G25" s="511">
        <v>242943.35399999999</v>
      </c>
      <c r="H25" s="512" t="s">
        <v>413</v>
      </c>
    </row>
    <row r="26" spans="2:8" s="237" customFormat="1" ht="28.7" customHeight="1">
      <c r="B26" s="510" t="s">
        <v>1281</v>
      </c>
      <c r="C26" s="511">
        <v>391668.52799999999</v>
      </c>
      <c r="D26" s="511">
        <v>402327.69400000002</v>
      </c>
      <c r="E26" s="511">
        <v>976724.62399999995</v>
      </c>
      <c r="F26" s="511">
        <v>705586.00899999996</v>
      </c>
      <c r="G26" s="511">
        <v>719116.69499999995</v>
      </c>
      <c r="H26" s="512" t="s">
        <v>1280</v>
      </c>
    </row>
    <row r="27" spans="2:8" s="237" customFormat="1" ht="18.600000000000001" customHeight="1">
      <c r="B27" s="510" t="s">
        <v>1934</v>
      </c>
      <c r="C27" s="511">
        <v>138334.359</v>
      </c>
      <c r="D27" s="511">
        <v>142611.614</v>
      </c>
      <c r="E27" s="511">
        <v>191566.193</v>
      </c>
      <c r="F27" s="511">
        <v>133185.20000000001</v>
      </c>
      <c r="G27" s="511">
        <v>155629.94399999999</v>
      </c>
      <c r="H27" s="512" t="s">
        <v>1279</v>
      </c>
    </row>
    <row r="28" spans="2:8" s="237" customFormat="1" ht="28.7" customHeight="1">
      <c r="B28" s="510" t="s">
        <v>2178</v>
      </c>
      <c r="C28" s="517">
        <v>0</v>
      </c>
      <c r="D28" s="517">
        <v>0</v>
      </c>
      <c r="E28" s="511">
        <v>338878.22499999998</v>
      </c>
      <c r="F28" s="511">
        <v>252635.43400000001</v>
      </c>
      <c r="G28" s="511">
        <v>268500</v>
      </c>
      <c r="H28" s="512" t="s">
        <v>2304</v>
      </c>
    </row>
    <row r="29" spans="2:8" s="237" customFormat="1" ht="18.600000000000001" customHeight="1">
      <c r="B29" s="510" t="s">
        <v>2180</v>
      </c>
      <c r="C29" s="517">
        <v>0</v>
      </c>
      <c r="D29" s="517">
        <v>0</v>
      </c>
      <c r="E29" s="511">
        <v>220533.16099999999</v>
      </c>
      <c r="F29" s="511">
        <v>160053.2634</v>
      </c>
      <c r="G29" s="511">
        <v>165203.8547</v>
      </c>
      <c r="H29" s="512" t="s">
        <v>2181</v>
      </c>
    </row>
    <row r="30" spans="2:8" s="237" customFormat="1" ht="28.7" customHeight="1">
      <c r="B30" s="513" t="s">
        <v>2303</v>
      </c>
      <c r="C30" s="515">
        <v>0</v>
      </c>
      <c r="D30" s="515">
        <v>0</v>
      </c>
      <c r="E30" s="514">
        <v>49718.239000000001</v>
      </c>
      <c r="F30" s="514">
        <v>37771.14</v>
      </c>
      <c r="G30" s="514">
        <v>37703.957000000002</v>
      </c>
      <c r="H30" s="516" t="s">
        <v>2183</v>
      </c>
    </row>
    <row r="31" spans="2:8" s="237" customFormat="1" ht="26.65" customHeight="1">
      <c r="B31" s="504"/>
      <c r="C31" s="504"/>
      <c r="D31" s="504"/>
      <c r="E31" s="504"/>
      <c r="F31" s="504"/>
      <c r="G31" s="504"/>
      <c r="H31" s="504"/>
    </row>
  </sheetData>
  <customSheetViews>
    <customSheetView guid="{CEB12AB2-2B7C-47EA-8993-91B31C172525}" showPageBreaks="1" printArea="1">
      <selection activeCell="B3" sqref="B3:H3"/>
      <pageMargins left="0.35433070866141736" right="0.19685039370078741" top="0.98425196850393704" bottom="0.98425196850393704" header="0.51181102362204722" footer="0.51181102362204722"/>
      <pageSetup paperSize="9" scale="72" orientation="portrait" r:id="rId1"/>
      <headerFooter alignWithMargins="0"/>
    </customSheetView>
    <customSheetView guid="{69687417-BF2D-41EA-9F0C-3ABCA36AC0DF}" scale="85" showPageBreaks="1" printArea="1" view="pageBreakPreview">
      <selection activeCell="G6" sqref="G6"/>
      <pageMargins left="0.35433070866141736" right="0.19685039370078741" top="0.98425196850393704" bottom="0.98425196850393704" header="0.51181102362204722" footer="0.51181102362204722"/>
      <pageSetup paperSize="9" scale="72" orientation="portrait" r:id="rId2"/>
      <headerFooter alignWithMargins="0"/>
    </customSheetView>
  </customSheetViews>
  <mergeCells count="7">
    <mergeCell ref="G5:G6"/>
    <mergeCell ref="H5:H6"/>
    <mergeCell ref="B3:F3"/>
    <mergeCell ref="B5:B6"/>
    <mergeCell ref="C5:C6"/>
    <mergeCell ref="D5:D6"/>
    <mergeCell ref="E5:F5"/>
  </mergeCells>
  <phoneticPr fontId="0" type="noConversion"/>
  <pageMargins left="0.35433070866141736" right="0.19685039370078741" top="0.98425196850393704" bottom="0.98425196850393704" header="0.51181102362204722" footer="0.51181102362204722"/>
  <pageSetup paperSize="9" scale="72"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EEB9"/>
    <pageSetUpPr fitToPage="1"/>
  </sheetPr>
  <dimension ref="A1:G295"/>
  <sheetViews>
    <sheetView showGridLines="0" zoomScale="85" zoomScaleNormal="85" zoomScaleSheetLayoutView="100" workbookViewId="0">
      <selection sqref="A1:G295"/>
    </sheetView>
  </sheetViews>
  <sheetFormatPr defaultRowHeight="12.75"/>
  <cols>
    <col min="1" max="4" width="6.28515625" style="353" customWidth="1"/>
    <col min="5" max="5" width="42.7109375" style="353" customWidth="1"/>
    <col min="6" max="6" width="19.140625" style="353" customWidth="1"/>
    <col min="7" max="7" width="42.7109375" style="353" customWidth="1"/>
    <col min="8" max="8" width="4.85546875" style="353" customWidth="1"/>
    <col min="9" max="16384" width="9.140625" style="353"/>
  </cols>
  <sheetData>
    <row r="1" spans="1:7" s="237" customFormat="1" ht="18.600000000000001" customHeight="1">
      <c r="A1" s="843" t="s">
        <v>1108</v>
      </c>
      <c r="B1" s="812"/>
      <c r="C1" s="812"/>
      <c r="D1" s="812"/>
      <c r="E1" s="812"/>
      <c r="F1" s="812"/>
      <c r="G1" s="844" t="s">
        <v>119</v>
      </c>
    </row>
    <row r="2" spans="1:7" s="237" customFormat="1" ht="9" customHeight="1">
      <c r="A2" s="812"/>
      <c r="B2" s="812"/>
      <c r="C2" s="812"/>
      <c r="D2" s="812"/>
      <c r="E2" s="812"/>
      <c r="F2" s="812"/>
      <c r="G2" s="812"/>
    </row>
    <row r="3" spans="1:7" s="237" customFormat="1" ht="41.65" customHeight="1">
      <c r="A3" s="1526" t="s">
        <v>1762</v>
      </c>
      <c r="B3" s="1526"/>
      <c r="C3" s="1526"/>
      <c r="D3" s="1526"/>
      <c r="E3" s="1526"/>
      <c r="F3" s="1526"/>
      <c r="G3" s="1526"/>
    </row>
    <row r="4" spans="1:7" s="237" customFormat="1" ht="8.4499999999999993" customHeight="1">
      <c r="A4" s="812"/>
      <c r="B4" s="812"/>
      <c r="C4" s="812"/>
      <c r="D4" s="812"/>
      <c r="E4" s="812"/>
      <c r="F4" s="812"/>
      <c r="G4" s="812"/>
    </row>
    <row r="5" spans="1:7" s="237" customFormat="1" ht="18.600000000000001" customHeight="1">
      <c r="A5" s="843" t="s">
        <v>124</v>
      </c>
      <c r="B5" s="812"/>
      <c r="C5" s="812"/>
      <c r="D5" s="812"/>
      <c r="E5" s="812"/>
      <c r="F5" s="812"/>
      <c r="G5" s="844" t="s">
        <v>365</v>
      </c>
    </row>
    <row r="6" spans="1:7" s="237" customFormat="1" ht="14.85" customHeight="1">
      <c r="A6" s="812"/>
      <c r="B6" s="812"/>
      <c r="C6" s="812"/>
      <c r="D6" s="812"/>
      <c r="E6" s="812"/>
      <c r="F6" s="812"/>
      <c r="G6" s="812"/>
    </row>
    <row r="7" spans="1:7" s="237" customFormat="1" ht="62.45" customHeight="1">
      <c r="A7" s="813" t="s">
        <v>1109</v>
      </c>
      <c r="B7" s="813" t="s">
        <v>1110</v>
      </c>
      <c r="C7" s="813" t="s">
        <v>1111</v>
      </c>
      <c r="D7" s="813" t="s">
        <v>1112</v>
      </c>
      <c r="E7" s="814" t="s">
        <v>382</v>
      </c>
      <c r="F7" s="815" t="s">
        <v>3412</v>
      </c>
      <c r="G7" s="814" t="s">
        <v>37</v>
      </c>
    </row>
    <row r="8" spans="1:7" s="237" customFormat="1" ht="25.5" customHeight="1">
      <c r="A8" s="814" t="s">
        <v>507</v>
      </c>
      <c r="B8" s="814" t="s">
        <v>185</v>
      </c>
      <c r="C8" s="814" t="s">
        <v>271</v>
      </c>
      <c r="D8" s="814" t="s">
        <v>459</v>
      </c>
      <c r="E8" s="814" t="s">
        <v>672</v>
      </c>
      <c r="F8" s="814" t="s">
        <v>486</v>
      </c>
      <c r="G8" s="814" t="s">
        <v>673</v>
      </c>
    </row>
    <row r="9" spans="1:7" s="237" customFormat="1" ht="25.5" customHeight="1">
      <c r="A9" s="816"/>
      <c r="B9" s="816"/>
      <c r="C9" s="816"/>
      <c r="D9" s="816"/>
      <c r="E9" s="817" t="s">
        <v>1692</v>
      </c>
      <c r="F9" s="818">
        <v>19116449.187700801</v>
      </c>
      <c r="G9" s="817" t="s">
        <v>1691</v>
      </c>
    </row>
    <row r="10" spans="1:7" s="237" customFormat="1" ht="25.5" customHeight="1">
      <c r="A10" s="816"/>
      <c r="B10" s="816"/>
      <c r="C10" s="816"/>
      <c r="D10" s="816"/>
      <c r="E10" s="819" t="s">
        <v>74</v>
      </c>
      <c r="F10" s="820"/>
      <c r="G10" s="819" t="s">
        <v>300</v>
      </c>
    </row>
    <row r="11" spans="1:7" s="237" customFormat="1" ht="25.5" customHeight="1">
      <c r="A11" s="816"/>
      <c r="B11" s="816"/>
      <c r="C11" s="816"/>
      <c r="D11" s="816"/>
      <c r="E11" s="817" t="s">
        <v>545</v>
      </c>
      <c r="F11" s="818">
        <v>18986343.215934802</v>
      </c>
      <c r="G11" s="817" t="s">
        <v>532</v>
      </c>
    </row>
    <row r="12" spans="1:7" s="237" customFormat="1" ht="27.75" customHeight="1">
      <c r="A12" s="821" t="s">
        <v>507</v>
      </c>
      <c r="B12" s="822" t="s">
        <v>1295</v>
      </c>
      <c r="C12" s="822" t="s">
        <v>1296</v>
      </c>
      <c r="D12" s="822" t="s">
        <v>1297</v>
      </c>
      <c r="E12" s="823" t="s">
        <v>191</v>
      </c>
      <c r="F12" s="824">
        <v>13594444.9488966</v>
      </c>
      <c r="G12" s="823" t="s">
        <v>454</v>
      </c>
    </row>
    <row r="13" spans="1:7" s="237" customFormat="1" ht="27.75" customHeight="1">
      <c r="A13" s="822" t="s">
        <v>1298</v>
      </c>
      <c r="B13" s="821" t="s">
        <v>1113</v>
      </c>
      <c r="C13" s="822" t="s">
        <v>1296</v>
      </c>
      <c r="D13" s="822" t="s">
        <v>1297</v>
      </c>
      <c r="E13" s="823" t="s">
        <v>674</v>
      </c>
      <c r="F13" s="824">
        <v>5175176.8908798499</v>
      </c>
      <c r="G13" s="823" t="s">
        <v>256</v>
      </c>
    </row>
    <row r="14" spans="1:7" s="237" customFormat="1" ht="27.75" customHeight="1">
      <c r="A14" s="822" t="s">
        <v>1298</v>
      </c>
      <c r="B14" s="822" t="s">
        <v>1295</v>
      </c>
      <c r="C14" s="825" t="s">
        <v>507</v>
      </c>
      <c r="D14" s="822" t="s">
        <v>1297</v>
      </c>
      <c r="E14" s="826" t="s">
        <v>675</v>
      </c>
      <c r="F14" s="827">
        <v>3330323.38179693</v>
      </c>
      <c r="G14" s="826" t="s">
        <v>257</v>
      </c>
    </row>
    <row r="15" spans="1:7" s="237" customFormat="1" ht="58.15" customHeight="1">
      <c r="A15" s="828" t="s">
        <v>507</v>
      </c>
      <c r="B15" s="829" t="s">
        <v>1113</v>
      </c>
      <c r="C15" s="829" t="s">
        <v>507</v>
      </c>
      <c r="D15" s="830" t="s">
        <v>1114</v>
      </c>
      <c r="E15" s="831" t="s">
        <v>1639</v>
      </c>
      <c r="F15" s="832">
        <v>2221345.04299992</v>
      </c>
      <c r="G15" s="831" t="s">
        <v>1640</v>
      </c>
    </row>
    <row r="16" spans="1:7" s="237" customFormat="1" ht="70.349999999999994" customHeight="1">
      <c r="A16" s="833"/>
      <c r="B16" s="833"/>
      <c r="C16" s="833"/>
      <c r="D16" s="830" t="s">
        <v>1117</v>
      </c>
      <c r="E16" s="831" t="s">
        <v>1641</v>
      </c>
      <c r="F16" s="832">
        <v>1108978.33879701</v>
      </c>
      <c r="G16" s="831" t="s">
        <v>1642</v>
      </c>
    </row>
    <row r="17" spans="1:7" s="237" customFormat="1" ht="27.75" customHeight="1">
      <c r="A17" s="822" t="s">
        <v>1298</v>
      </c>
      <c r="B17" s="822" t="s">
        <v>1295</v>
      </c>
      <c r="C17" s="825" t="s">
        <v>185</v>
      </c>
      <c r="D17" s="822" t="s">
        <v>1297</v>
      </c>
      <c r="E17" s="826" t="s">
        <v>677</v>
      </c>
      <c r="F17" s="827">
        <v>1844853.5090829199</v>
      </c>
      <c r="G17" s="826" t="s">
        <v>321</v>
      </c>
    </row>
    <row r="18" spans="1:7" s="237" customFormat="1" ht="33.6" customHeight="1">
      <c r="A18" s="834"/>
      <c r="B18" s="833"/>
      <c r="C18" s="829" t="s">
        <v>185</v>
      </c>
      <c r="D18" s="830" t="s">
        <v>1113</v>
      </c>
      <c r="E18" s="831" t="s">
        <v>678</v>
      </c>
      <c r="F18" s="832">
        <v>1442115.3744499499</v>
      </c>
      <c r="G18" s="831" t="s">
        <v>99</v>
      </c>
    </row>
    <row r="19" spans="1:7" s="237" customFormat="1" ht="33.6" customHeight="1">
      <c r="A19" s="833"/>
      <c r="B19" s="833"/>
      <c r="C19" s="833"/>
      <c r="D19" s="830" t="s">
        <v>1299</v>
      </c>
      <c r="E19" s="831" t="s">
        <v>679</v>
      </c>
      <c r="F19" s="832">
        <v>390018.29609070998</v>
      </c>
      <c r="G19" s="831" t="s">
        <v>276</v>
      </c>
    </row>
    <row r="20" spans="1:7" s="237" customFormat="1" ht="45.95" customHeight="1">
      <c r="A20" s="834"/>
      <c r="B20" s="833"/>
      <c r="C20" s="833"/>
      <c r="D20" s="830" t="s">
        <v>680</v>
      </c>
      <c r="E20" s="831" t="s">
        <v>681</v>
      </c>
      <c r="F20" s="832">
        <v>12719.83854226</v>
      </c>
      <c r="G20" s="831" t="s">
        <v>165</v>
      </c>
    </row>
    <row r="21" spans="1:7" s="237" customFormat="1" ht="27.75" customHeight="1">
      <c r="A21" s="822" t="s">
        <v>1298</v>
      </c>
      <c r="B21" s="821" t="s">
        <v>1300</v>
      </c>
      <c r="C21" s="822" t="s">
        <v>1296</v>
      </c>
      <c r="D21" s="822" t="s">
        <v>1297</v>
      </c>
      <c r="E21" s="823" t="s">
        <v>682</v>
      </c>
      <c r="F21" s="824">
        <v>1179896.96049441</v>
      </c>
      <c r="G21" s="823" t="s">
        <v>36</v>
      </c>
    </row>
    <row r="22" spans="1:7" s="237" customFormat="1" ht="27.75" customHeight="1">
      <c r="A22" s="822" t="s">
        <v>1298</v>
      </c>
      <c r="B22" s="822" t="s">
        <v>1295</v>
      </c>
      <c r="C22" s="825" t="s">
        <v>507</v>
      </c>
      <c r="D22" s="822" t="s">
        <v>1297</v>
      </c>
      <c r="E22" s="826" t="s">
        <v>397</v>
      </c>
      <c r="F22" s="827">
        <v>1179896.96049441</v>
      </c>
      <c r="G22" s="826" t="s">
        <v>36</v>
      </c>
    </row>
    <row r="23" spans="1:7" s="237" customFormat="1" ht="23.45" customHeight="1">
      <c r="A23" s="833"/>
      <c r="B23" s="829" t="s">
        <v>1300</v>
      </c>
      <c r="C23" s="829" t="s">
        <v>507</v>
      </c>
      <c r="D23" s="830" t="s">
        <v>1113</v>
      </c>
      <c r="E23" s="831" t="s">
        <v>397</v>
      </c>
      <c r="F23" s="832">
        <v>1179896.96049441</v>
      </c>
      <c r="G23" s="831" t="s">
        <v>36</v>
      </c>
    </row>
    <row r="24" spans="1:7" s="237" customFormat="1" ht="27.75" customHeight="1">
      <c r="A24" s="822" t="s">
        <v>1298</v>
      </c>
      <c r="B24" s="821" t="s">
        <v>676</v>
      </c>
      <c r="C24" s="822" t="s">
        <v>1296</v>
      </c>
      <c r="D24" s="822" t="s">
        <v>1297</v>
      </c>
      <c r="E24" s="823" t="s">
        <v>683</v>
      </c>
      <c r="F24" s="824">
        <v>526427.10101711005</v>
      </c>
      <c r="G24" s="823" t="s">
        <v>277</v>
      </c>
    </row>
    <row r="25" spans="1:7" s="237" customFormat="1" ht="27.75" customHeight="1">
      <c r="A25" s="822" t="s">
        <v>1298</v>
      </c>
      <c r="B25" s="822" t="s">
        <v>1295</v>
      </c>
      <c r="C25" s="825" t="s">
        <v>507</v>
      </c>
      <c r="D25" s="822" t="s">
        <v>1297</v>
      </c>
      <c r="E25" s="826" t="s">
        <v>684</v>
      </c>
      <c r="F25" s="827">
        <v>403773.33748788002</v>
      </c>
      <c r="G25" s="826" t="s">
        <v>278</v>
      </c>
    </row>
    <row r="26" spans="1:7" s="237" customFormat="1" ht="33.6" customHeight="1">
      <c r="A26" s="834"/>
      <c r="B26" s="829" t="s">
        <v>676</v>
      </c>
      <c r="C26" s="829" t="s">
        <v>507</v>
      </c>
      <c r="D26" s="830" t="s">
        <v>1113</v>
      </c>
      <c r="E26" s="831" t="s">
        <v>685</v>
      </c>
      <c r="F26" s="832">
        <v>386030.88914217002</v>
      </c>
      <c r="G26" s="831" t="s">
        <v>64</v>
      </c>
    </row>
    <row r="27" spans="1:7" s="237" customFormat="1" ht="23.45" customHeight="1">
      <c r="A27" s="833"/>
      <c r="B27" s="833"/>
      <c r="C27" s="833"/>
      <c r="D27" s="830" t="s">
        <v>1299</v>
      </c>
      <c r="E27" s="831" t="s">
        <v>686</v>
      </c>
      <c r="F27" s="832">
        <v>17742.44834571</v>
      </c>
      <c r="G27" s="831" t="s">
        <v>94</v>
      </c>
    </row>
    <row r="28" spans="1:7" s="237" customFormat="1" ht="27.75" customHeight="1">
      <c r="A28" s="822" t="s">
        <v>1298</v>
      </c>
      <c r="B28" s="822" t="s">
        <v>1295</v>
      </c>
      <c r="C28" s="825" t="s">
        <v>271</v>
      </c>
      <c r="D28" s="822" t="s">
        <v>1297</v>
      </c>
      <c r="E28" s="826" t="s">
        <v>346</v>
      </c>
      <c r="F28" s="827">
        <v>12997.26252448</v>
      </c>
      <c r="G28" s="826" t="s">
        <v>4</v>
      </c>
    </row>
    <row r="29" spans="1:7" s="237" customFormat="1" ht="23.45" customHeight="1">
      <c r="A29" s="834"/>
      <c r="B29" s="833"/>
      <c r="C29" s="829" t="s">
        <v>271</v>
      </c>
      <c r="D29" s="830" t="s">
        <v>1299</v>
      </c>
      <c r="E29" s="831" t="s">
        <v>346</v>
      </c>
      <c r="F29" s="832">
        <v>12997.26252448</v>
      </c>
      <c r="G29" s="831" t="s">
        <v>4</v>
      </c>
    </row>
    <row r="30" spans="1:7" s="237" customFormat="1" ht="27.75" customHeight="1">
      <c r="A30" s="822" t="s">
        <v>1298</v>
      </c>
      <c r="B30" s="822" t="s">
        <v>1295</v>
      </c>
      <c r="C30" s="825" t="s">
        <v>459</v>
      </c>
      <c r="D30" s="822" t="s">
        <v>1297</v>
      </c>
      <c r="E30" s="826" t="s">
        <v>688</v>
      </c>
      <c r="F30" s="827">
        <v>106863.19209085</v>
      </c>
      <c r="G30" s="826" t="s">
        <v>435</v>
      </c>
    </row>
    <row r="31" spans="1:7" s="237" customFormat="1" ht="33.6" customHeight="1">
      <c r="A31" s="833"/>
      <c r="B31" s="833"/>
      <c r="C31" s="829" t="s">
        <v>459</v>
      </c>
      <c r="D31" s="830" t="s">
        <v>1113</v>
      </c>
      <c r="E31" s="831" t="s">
        <v>689</v>
      </c>
      <c r="F31" s="832">
        <v>14189.09974052</v>
      </c>
      <c r="G31" s="831" t="s">
        <v>279</v>
      </c>
    </row>
    <row r="32" spans="1:7" s="237" customFormat="1" ht="33.6" customHeight="1">
      <c r="A32" s="834"/>
      <c r="B32" s="833"/>
      <c r="C32" s="833"/>
      <c r="D32" s="830" t="s">
        <v>1299</v>
      </c>
      <c r="E32" s="831" t="s">
        <v>690</v>
      </c>
      <c r="F32" s="832">
        <v>92674.09235033</v>
      </c>
      <c r="G32" s="831" t="s">
        <v>396</v>
      </c>
    </row>
    <row r="33" spans="1:7" s="237" customFormat="1" ht="27.75" customHeight="1">
      <c r="A33" s="822" t="s">
        <v>1298</v>
      </c>
      <c r="B33" s="822" t="s">
        <v>1295</v>
      </c>
      <c r="C33" s="825" t="s">
        <v>672</v>
      </c>
      <c r="D33" s="822" t="s">
        <v>1297</v>
      </c>
      <c r="E33" s="826" t="s">
        <v>691</v>
      </c>
      <c r="F33" s="827">
        <v>2793.3089138999999</v>
      </c>
      <c r="G33" s="826" t="s">
        <v>75</v>
      </c>
    </row>
    <row r="34" spans="1:7" s="237" customFormat="1" ht="23.45" customHeight="1">
      <c r="A34" s="833"/>
      <c r="B34" s="833"/>
      <c r="C34" s="829" t="s">
        <v>672</v>
      </c>
      <c r="D34" s="830" t="s">
        <v>1113</v>
      </c>
      <c r="E34" s="831" t="s">
        <v>691</v>
      </c>
      <c r="F34" s="832">
        <v>2793.3089138999999</v>
      </c>
      <c r="G34" s="831" t="s">
        <v>75</v>
      </c>
    </row>
    <row r="35" spans="1:7" s="237" customFormat="1" ht="37.9" customHeight="1">
      <c r="A35" s="822" t="s">
        <v>1298</v>
      </c>
      <c r="B35" s="821" t="s">
        <v>680</v>
      </c>
      <c r="C35" s="822" t="s">
        <v>1296</v>
      </c>
      <c r="D35" s="822" t="s">
        <v>1297</v>
      </c>
      <c r="E35" s="823" t="s">
        <v>692</v>
      </c>
      <c r="F35" s="824">
        <v>5170440.6671424303</v>
      </c>
      <c r="G35" s="823" t="s">
        <v>340</v>
      </c>
    </row>
    <row r="36" spans="1:7" s="237" customFormat="1" ht="27.75" customHeight="1">
      <c r="A36" s="822" t="s">
        <v>1298</v>
      </c>
      <c r="B36" s="822" t="s">
        <v>1295</v>
      </c>
      <c r="C36" s="825" t="s">
        <v>507</v>
      </c>
      <c r="D36" s="822" t="s">
        <v>1297</v>
      </c>
      <c r="E36" s="826" t="s">
        <v>693</v>
      </c>
      <c r="F36" s="827">
        <v>3586271.6352456901</v>
      </c>
      <c r="G36" s="826" t="s">
        <v>1301</v>
      </c>
    </row>
    <row r="37" spans="1:7" s="237" customFormat="1" ht="58.15" customHeight="1">
      <c r="A37" s="834"/>
      <c r="B37" s="829" t="s">
        <v>680</v>
      </c>
      <c r="C37" s="829" t="s">
        <v>507</v>
      </c>
      <c r="D37" s="830" t="s">
        <v>1113</v>
      </c>
      <c r="E37" s="831" t="s">
        <v>1155</v>
      </c>
      <c r="F37" s="832">
        <v>1463017.74627103</v>
      </c>
      <c r="G37" s="831" t="s">
        <v>13</v>
      </c>
    </row>
    <row r="38" spans="1:7" s="237" customFormat="1" ht="82.7" customHeight="1">
      <c r="A38" s="833"/>
      <c r="B38" s="833"/>
      <c r="C38" s="833"/>
      <c r="D38" s="830" t="s">
        <v>1299</v>
      </c>
      <c r="E38" s="831" t="s">
        <v>1302</v>
      </c>
      <c r="F38" s="832">
        <v>1191844.7746188999</v>
      </c>
      <c r="G38" s="831" t="s">
        <v>1303</v>
      </c>
    </row>
    <row r="39" spans="1:7" s="237" customFormat="1" ht="33.6" customHeight="1">
      <c r="A39" s="834"/>
      <c r="B39" s="833"/>
      <c r="C39" s="833"/>
      <c r="D39" s="830" t="s">
        <v>676</v>
      </c>
      <c r="E39" s="831" t="s">
        <v>694</v>
      </c>
      <c r="F39" s="832">
        <v>140568.46437239001</v>
      </c>
      <c r="G39" s="831" t="s">
        <v>208</v>
      </c>
    </row>
    <row r="40" spans="1:7" s="237" customFormat="1" ht="70.349999999999994" customHeight="1">
      <c r="A40" s="833"/>
      <c r="B40" s="833"/>
      <c r="C40" s="833"/>
      <c r="D40" s="830" t="s">
        <v>1116</v>
      </c>
      <c r="E40" s="831" t="s">
        <v>1304</v>
      </c>
      <c r="F40" s="832">
        <v>6285.9485060400002</v>
      </c>
      <c r="G40" s="831" t="s">
        <v>980</v>
      </c>
    </row>
    <row r="41" spans="1:7" s="237" customFormat="1" ht="45.95" customHeight="1">
      <c r="A41" s="834"/>
      <c r="B41" s="833"/>
      <c r="C41" s="833"/>
      <c r="D41" s="830" t="s">
        <v>1305</v>
      </c>
      <c r="E41" s="831" t="s">
        <v>1306</v>
      </c>
      <c r="F41" s="832">
        <v>761219.62382531003</v>
      </c>
      <c r="G41" s="831" t="s">
        <v>1156</v>
      </c>
    </row>
    <row r="42" spans="1:7" s="237" customFormat="1" ht="70.349999999999994" customHeight="1">
      <c r="A42" s="833"/>
      <c r="B42" s="833"/>
      <c r="C42" s="833"/>
      <c r="D42" s="830" t="s">
        <v>1336</v>
      </c>
      <c r="E42" s="831" t="s">
        <v>2088</v>
      </c>
      <c r="F42" s="832">
        <v>23335.077652020002</v>
      </c>
      <c r="G42" s="831" t="s">
        <v>2089</v>
      </c>
    </row>
    <row r="43" spans="1:7" s="237" customFormat="1" ht="27.75" customHeight="1">
      <c r="A43" s="822" t="s">
        <v>1298</v>
      </c>
      <c r="B43" s="822" t="s">
        <v>1295</v>
      </c>
      <c r="C43" s="825" t="s">
        <v>185</v>
      </c>
      <c r="D43" s="822" t="s">
        <v>1297</v>
      </c>
      <c r="E43" s="826" t="s">
        <v>496</v>
      </c>
      <c r="F43" s="827">
        <v>611922.52734649996</v>
      </c>
      <c r="G43" s="826" t="s">
        <v>65</v>
      </c>
    </row>
    <row r="44" spans="1:7" s="237" customFormat="1" ht="45.95" customHeight="1">
      <c r="A44" s="834"/>
      <c r="B44" s="833"/>
      <c r="C44" s="829" t="s">
        <v>185</v>
      </c>
      <c r="D44" s="830" t="s">
        <v>1347</v>
      </c>
      <c r="E44" s="831" t="s">
        <v>3167</v>
      </c>
      <c r="F44" s="832">
        <v>0.196911</v>
      </c>
      <c r="G44" s="831" t="s">
        <v>3168</v>
      </c>
    </row>
    <row r="45" spans="1:7" s="237" customFormat="1" ht="58.15" customHeight="1">
      <c r="A45" s="833"/>
      <c r="B45" s="833"/>
      <c r="C45" s="833"/>
      <c r="D45" s="830" t="s">
        <v>1307</v>
      </c>
      <c r="E45" s="831" t="s">
        <v>1308</v>
      </c>
      <c r="F45" s="832">
        <v>83418.000355960001</v>
      </c>
      <c r="G45" s="831" t="s">
        <v>982</v>
      </c>
    </row>
    <row r="46" spans="1:7" s="237" customFormat="1" ht="82.7" customHeight="1">
      <c r="A46" s="834"/>
      <c r="B46" s="833"/>
      <c r="C46" s="833"/>
      <c r="D46" s="830" t="s">
        <v>1309</v>
      </c>
      <c r="E46" s="831" t="s">
        <v>2132</v>
      </c>
      <c r="F46" s="832">
        <v>137171.57436200001</v>
      </c>
      <c r="G46" s="831" t="s">
        <v>2133</v>
      </c>
    </row>
    <row r="47" spans="1:7" s="237" customFormat="1" ht="45.95" customHeight="1">
      <c r="A47" s="833"/>
      <c r="B47" s="833"/>
      <c r="C47" s="833"/>
      <c r="D47" s="830" t="s">
        <v>1310</v>
      </c>
      <c r="E47" s="831" t="s">
        <v>1311</v>
      </c>
      <c r="F47" s="832">
        <v>33261.85926171</v>
      </c>
      <c r="G47" s="831" t="s">
        <v>983</v>
      </c>
    </row>
    <row r="48" spans="1:7" s="237" customFormat="1" ht="70.349999999999994" customHeight="1">
      <c r="A48" s="834"/>
      <c r="B48" s="833"/>
      <c r="C48" s="833"/>
      <c r="D48" s="830" t="s">
        <v>1312</v>
      </c>
      <c r="E48" s="831" t="s">
        <v>1313</v>
      </c>
      <c r="F48" s="832">
        <v>12375.3648693</v>
      </c>
      <c r="G48" s="831" t="s">
        <v>1314</v>
      </c>
    </row>
    <row r="49" spans="1:7" s="237" customFormat="1" ht="58.15" customHeight="1">
      <c r="A49" s="833"/>
      <c r="B49" s="833"/>
      <c r="C49" s="833"/>
      <c r="D49" s="830" t="s">
        <v>1315</v>
      </c>
      <c r="E49" s="831" t="s">
        <v>1316</v>
      </c>
      <c r="F49" s="832">
        <v>17.957687050000001</v>
      </c>
      <c r="G49" s="831" t="s">
        <v>1317</v>
      </c>
    </row>
    <row r="50" spans="1:7" s="237" customFormat="1" ht="58.15" customHeight="1">
      <c r="A50" s="834"/>
      <c r="B50" s="833"/>
      <c r="C50" s="833"/>
      <c r="D50" s="830" t="s">
        <v>1318</v>
      </c>
      <c r="E50" s="831" t="s">
        <v>1319</v>
      </c>
      <c r="F50" s="832">
        <v>-1438.00855123</v>
      </c>
      <c r="G50" s="831" t="s">
        <v>1320</v>
      </c>
    </row>
    <row r="51" spans="1:7" s="237" customFormat="1" ht="82.7" customHeight="1">
      <c r="A51" s="833"/>
      <c r="B51" s="833"/>
      <c r="C51" s="833"/>
      <c r="D51" s="830" t="s">
        <v>1321</v>
      </c>
      <c r="E51" s="831" t="s">
        <v>1322</v>
      </c>
      <c r="F51" s="832">
        <v>9619.3060324399994</v>
      </c>
      <c r="G51" s="831" t="s">
        <v>984</v>
      </c>
    </row>
    <row r="52" spans="1:7" s="237" customFormat="1" ht="58.15" customHeight="1">
      <c r="A52" s="834"/>
      <c r="B52" s="833"/>
      <c r="C52" s="833"/>
      <c r="D52" s="830" t="s">
        <v>1323</v>
      </c>
      <c r="E52" s="831" t="s">
        <v>1324</v>
      </c>
      <c r="F52" s="832">
        <v>36208.825397109998</v>
      </c>
      <c r="G52" s="831" t="s">
        <v>1325</v>
      </c>
    </row>
    <row r="53" spans="1:7" s="237" customFormat="1" ht="70.349999999999994" customHeight="1">
      <c r="A53" s="833"/>
      <c r="B53" s="833"/>
      <c r="C53" s="833"/>
      <c r="D53" s="830" t="s">
        <v>1326</v>
      </c>
      <c r="E53" s="831" t="s">
        <v>1327</v>
      </c>
      <c r="F53" s="832">
        <v>3473.3821180700002</v>
      </c>
      <c r="G53" s="831" t="s">
        <v>1328</v>
      </c>
    </row>
    <row r="54" spans="1:7" s="237" customFormat="1" ht="70.349999999999994" customHeight="1">
      <c r="A54" s="834"/>
      <c r="B54" s="833"/>
      <c r="C54" s="833"/>
      <c r="D54" s="830" t="s">
        <v>2217</v>
      </c>
      <c r="E54" s="831" t="s">
        <v>2218</v>
      </c>
      <c r="F54" s="832">
        <v>48.683475999999999</v>
      </c>
      <c r="G54" s="831" t="s">
        <v>2219</v>
      </c>
    </row>
    <row r="55" spans="1:7" s="237" customFormat="1" ht="45.95" customHeight="1">
      <c r="A55" s="833"/>
      <c r="B55" s="833"/>
      <c r="C55" s="833"/>
      <c r="D55" s="830" t="s">
        <v>1329</v>
      </c>
      <c r="E55" s="831" t="s">
        <v>1330</v>
      </c>
      <c r="F55" s="832">
        <v>297765.38542708999</v>
      </c>
      <c r="G55" s="831" t="s">
        <v>985</v>
      </c>
    </row>
    <row r="56" spans="1:7" s="237" customFormat="1" ht="37.9" customHeight="1">
      <c r="A56" s="822" t="s">
        <v>1298</v>
      </c>
      <c r="B56" s="822" t="s">
        <v>1295</v>
      </c>
      <c r="C56" s="825" t="s">
        <v>271</v>
      </c>
      <c r="D56" s="822" t="s">
        <v>1297</v>
      </c>
      <c r="E56" s="826" t="s">
        <v>695</v>
      </c>
      <c r="F56" s="827">
        <v>878744.08434428996</v>
      </c>
      <c r="G56" s="826" t="s">
        <v>57</v>
      </c>
    </row>
    <row r="57" spans="1:7" s="237" customFormat="1" ht="45.95" customHeight="1">
      <c r="A57" s="834"/>
      <c r="B57" s="833"/>
      <c r="C57" s="829" t="s">
        <v>271</v>
      </c>
      <c r="D57" s="830" t="s">
        <v>1113</v>
      </c>
      <c r="E57" s="831" t="s">
        <v>696</v>
      </c>
      <c r="F57" s="832">
        <v>10721.518932569999</v>
      </c>
      <c r="G57" s="831" t="s">
        <v>1331</v>
      </c>
    </row>
    <row r="58" spans="1:7" s="237" customFormat="1" ht="33.6" customHeight="1">
      <c r="A58" s="833"/>
      <c r="B58" s="833"/>
      <c r="C58" s="833"/>
      <c r="D58" s="830" t="s">
        <v>1299</v>
      </c>
      <c r="E58" s="831" t="s">
        <v>2042</v>
      </c>
      <c r="F58" s="832">
        <v>1200.7594698099999</v>
      </c>
      <c r="G58" s="831" t="s">
        <v>2043</v>
      </c>
    </row>
    <row r="59" spans="1:7" s="237" customFormat="1" ht="33.6" customHeight="1">
      <c r="A59" s="834"/>
      <c r="B59" s="833"/>
      <c r="C59" s="833"/>
      <c r="D59" s="830" t="s">
        <v>1300</v>
      </c>
      <c r="E59" s="831" t="s">
        <v>697</v>
      </c>
      <c r="F59" s="832">
        <v>1557.6962911099999</v>
      </c>
      <c r="G59" s="831" t="s">
        <v>322</v>
      </c>
    </row>
    <row r="60" spans="1:7" s="237" customFormat="1" ht="23.45" customHeight="1">
      <c r="A60" s="833"/>
      <c r="B60" s="833"/>
      <c r="C60" s="833"/>
      <c r="D60" s="830" t="s">
        <v>676</v>
      </c>
      <c r="E60" s="831" t="s">
        <v>698</v>
      </c>
      <c r="F60" s="832">
        <v>1541.92437225</v>
      </c>
      <c r="G60" s="831" t="s">
        <v>524</v>
      </c>
    </row>
    <row r="61" spans="1:7" s="237" customFormat="1" ht="33.6" customHeight="1">
      <c r="A61" s="834"/>
      <c r="B61" s="833"/>
      <c r="C61" s="833"/>
      <c r="D61" s="830" t="s">
        <v>680</v>
      </c>
      <c r="E61" s="831" t="s">
        <v>699</v>
      </c>
      <c r="F61" s="832">
        <v>10532.68688306</v>
      </c>
      <c r="G61" s="831" t="s">
        <v>1332</v>
      </c>
    </row>
    <row r="62" spans="1:7" s="237" customFormat="1" ht="45.95" customHeight="1">
      <c r="A62" s="833"/>
      <c r="B62" s="833"/>
      <c r="C62" s="833"/>
      <c r="D62" s="830" t="s">
        <v>687</v>
      </c>
      <c r="E62" s="831" t="s">
        <v>700</v>
      </c>
      <c r="F62" s="832">
        <v>666293.60884152004</v>
      </c>
      <c r="G62" s="831" t="s">
        <v>79</v>
      </c>
    </row>
    <row r="63" spans="1:7" s="237" customFormat="1" ht="45.95" customHeight="1">
      <c r="A63" s="834"/>
      <c r="B63" s="833"/>
      <c r="C63" s="833"/>
      <c r="D63" s="830" t="s">
        <v>1333</v>
      </c>
      <c r="E63" s="831" t="s">
        <v>2220</v>
      </c>
      <c r="F63" s="832">
        <v>25754.76318668</v>
      </c>
      <c r="G63" s="831" t="s">
        <v>2221</v>
      </c>
    </row>
    <row r="64" spans="1:7" s="237" customFormat="1" ht="58.15" customHeight="1">
      <c r="A64" s="833"/>
      <c r="B64" s="833"/>
      <c r="C64" s="833"/>
      <c r="D64" s="830" t="s">
        <v>1355</v>
      </c>
      <c r="E64" s="831" t="s">
        <v>3300</v>
      </c>
      <c r="F64" s="832">
        <v>39689.682439639997</v>
      </c>
      <c r="G64" s="831" t="s">
        <v>3301</v>
      </c>
    </row>
    <row r="65" spans="1:7" s="237" customFormat="1" ht="33.6" customHeight="1">
      <c r="A65" s="834"/>
      <c r="B65" s="833"/>
      <c r="C65" s="833"/>
      <c r="D65" s="830" t="s">
        <v>1334</v>
      </c>
      <c r="E65" s="831" t="s">
        <v>229</v>
      </c>
      <c r="F65" s="832">
        <v>7867.16276586</v>
      </c>
      <c r="G65" s="831" t="s">
        <v>380</v>
      </c>
    </row>
    <row r="66" spans="1:7" s="237" customFormat="1" ht="23.45" customHeight="1">
      <c r="A66" s="833"/>
      <c r="B66" s="833"/>
      <c r="C66" s="833"/>
      <c r="D66" s="830" t="s">
        <v>1117</v>
      </c>
      <c r="E66" s="831" t="s">
        <v>701</v>
      </c>
      <c r="F66" s="832">
        <v>1627.7767904100001</v>
      </c>
      <c r="G66" s="831" t="s">
        <v>171</v>
      </c>
    </row>
    <row r="67" spans="1:7" s="237" customFormat="1" ht="45.95" customHeight="1">
      <c r="A67" s="834"/>
      <c r="B67" s="833"/>
      <c r="C67" s="833"/>
      <c r="D67" s="830" t="s">
        <v>1115</v>
      </c>
      <c r="E67" s="831" t="s">
        <v>702</v>
      </c>
      <c r="F67" s="832">
        <v>975.49054167999998</v>
      </c>
      <c r="G67" s="831" t="s">
        <v>395</v>
      </c>
    </row>
    <row r="68" spans="1:7" s="237" customFormat="1" ht="33.6" customHeight="1">
      <c r="A68" s="833"/>
      <c r="B68" s="833"/>
      <c r="C68" s="833"/>
      <c r="D68" s="830" t="s">
        <v>1116</v>
      </c>
      <c r="E68" s="831" t="s">
        <v>1335</v>
      </c>
      <c r="F68" s="832">
        <v>56.257865719999998</v>
      </c>
      <c r="G68" s="831" t="s">
        <v>938</v>
      </c>
    </row>
    <row r="69" spans="1:7" s="237" customFormat="1" ht="23.45" customHeight="1">
      <c r="A69" s="834"/>
      <c r="B69" s="833"/>
      <c r="C69" s="833"/>
      <c r="D69" s="830" t="s">
        <v>1305</v>
      </c>
      <c r="E69" s="831" t="s">
        <v>703</v>
      </c>
      <c r="F69" s="832">
        <v>18479.152842920001</v>
      </c>
      <c r="G69" s="831" t="s">
        <v>373</v>
      </c>
    </row>
    <row r="70" spans="1:7" s="237" customFormat="1" ht="33.6" customHeight="1">
      <c r="A70" s="833"/>
      <c r="B70" s="833"/>
      <c r="C70" s="833"/>
      <c r="D70" s="830" t="s">
        <v>1336</v>
      </c>
      <c r="E70" s="831" t="s">
        <v>2130</v>
      </c>
      <c r="F70" s="832">
        <v>81768.355790560003</v>
      </c>
      <c r="G70" s="831" t="s">
        <v>2131</v>
      </c>
    </row>
    <row r="71" spans="1:7" s="237" customFormat="1" ht="23.45" customHeight="1">
      <c r="A71" s="834"/>
      <c r="B71" s="833"/>
      <c r="C71" s="833"/>
      <c r="D71" s="830" t="s">
        <v>1354</v>
      </c>
      <c r="E71" s="831" t="s">
        <v>2044</v>
      </c>
      <c r="F71" s="832">
        <v>3413.05867773</v>
      </c>
      <c r="G71" s="831" t="s">
        <v>2045</v>
      </c>
    </row>
    <row r="72" spans="1:7" s="237" customFormat="1" ht="23.45" customHeight="1">
      <c r="A72" s="833"/>
      <c r="B72" s="833"/>
      <c r="C72" s="833"/>
      <c r="D72" s="830" t="s">
        <v>1337</v>
      </c>
      <c r="E72" s="831" t="s">
        <v>15</v>
      </c>
      <c r="F72" s="832">
        <v>7264.1886527699999</v>
      </c>
      <c r="G72" s="831" t="s">
        <v>181</v>
      </c>
    </row>
    <row r="73" spans="1:7" s="237" customFormat="1" ht="37.9" customHeight="1">
      <c r="A73" s="822" t="s">
        <v>1298</v>
      </c>
      <c r="B73" s="822" t="s">
        <v>1295</v>
      </c>
      <c r="C73" s="825" t="s">
        <v>459</v>
      </c>
      <c r="D73" s="822" t="s">
        <v>1297</v>
      </c>
      <c r="E73" s="826" t="s">
        <v>704</v>
      </c>
      <c r="F73" s="827">
        <v>81514.016414350001</v>
      </c>
      <c r="G73" s="826" t="s">
        <v>232</v>
      </c>
    </row>
    <row r="74" spans="1:7" s="237" customFormat="1" ht="58.15" customHeight="1">
      <c r="A74" s="834"/>
      <c r="B74" s="833"/>
      <c r="C74" s="829" t="s">
        <v>459</v>
      </c>
      <c r="D74" s="830" t="s">
        <v>1299</v>
      </c>
      <c r="E74" s="831" t="s">
        <v>2046</v>
      </c>
      <c r="F74" s="832">
        <v>3702.5905364</v>
      </c>
      <c r="G74" s="831" t="s">
        <v>2047</v>
      </c>
    </row>
    <row r="75" spans="1:7" s="237" customFormat="1" ht="45.95" customHeight="1">
      <c r="A75" s="833"/>
      <c r="B75" s="833"/>
      <c r="C75" s="833"/>
      <c r="D75" s="830" t="s">
        <v>687</v>
      </c>
      <c r="E75" s="831" t="s">
        <v>705</v>
      </c>
      <c r="F75" s="832">
        <v>15365.51637098</v>
      </c>
      <c r="G75" s="831" t="s">
        <v>637</v>
      </c>
    </row>
    <row r="76" spans="1:7" s="237" customFormat="1" ht="45.95" customHeight="1">
      <c r="A76" s="834"/>
      <c r="B76" s="833"/>
      <c r="C76" s="833"/>
      <c r="D76" s="830" t="s">
        <v>1115</v>
      </c>
      <c r="E76" s="831" t="s">
        <v>706</v>
      </c>
      <c r="F76" s="832">
        <v>13.121578</v>
      </c>
      <c r="G76" s="831" t="s">
        <v>226</v>
      </c>
    </row>
    <row r="77" spans="1:7" s="237" customFormat="1" ht="144.6" customHeight="1">
      <c r="A77" s="833"/>
      <c r="B77" s="833"/>
      <c r="C77" s="833"/>
      <c r="D77" s="830" t="s">
        <v>1337</v>
      </c>
      <c r="E77" s="835" t="s">
        <v>1339</v>
      </c>
      <c r="F77" s="832">
        <v>12.035415990000001</v>
      </c>
      <c r="G77" s="835" t="s">
        <v>1340</v>
      </c>
    </row>
    <row r="78" spans="1:7" s="237" customFormat="1" ht="144.6" customHeight="1">
      <c r="A78" s="834"/>
      <c r="B78" s="833"/>
      <c r="C78" s="833"/>
      <c r="D78" s="830" t="s">
        <v>2188</v>
      </c>
      <c r="E78" s="835" t="s">
        <v>2189</v>
      </c>
      <c r="F78" s="832">
        <v>0.21260100000000001</v>
      </c>
      <c r="G78" s="835" t="s">
        <v>2190</v>
      </c>
    </row>
    <row r="79" spans="1:7" s="237" customFormat="1" ht="58.15" customHeight="1">
      <c r="A79" s="833"/>
      <c r="B79" s="833"/>
      <c r="C79" s="833"/>
      <c r="D79" s="830" t="s">
        <v>1341</v>
      </c>
      <c r="E79" s="831" t="s">
        <v>1204</v>
      </c>
      <c r="F79" s="832">
        <v>5456.0182090199996</v>
      </c>
      <c r="G79" s="831" t="s">
        <v>1205</v>
      </c>
    </row>
    <row r="80" spans="1:7" s="237" customFormat="1" ht="144.6" customHeight="1">
      <c r="A80" s="834"/>
      <c r="B80" s="833"/>
      <c r="C80" s="833"/>
      <c r="D80" s="830" t="s">
        <v>1342</v>
      </c>
      <c r="E80" s="835" t="s">
        <v>1343</v>
      </c>
      <c r="F80" s="832">
        <v>1554.10402501</v>
      </c>
      <c r="G80" s="835" t="s">
        <v>1344</v>
      </c>
    </row>
    <row r="81" spans="1:7" s="237" customFormat="1" ht="33.6" customHeight="1">
      <c r="A81" s="833"/>
      <c r="B81" s="833"/>
      <c r="C81" s="833"/>
      <c r="D81" s="830" t="s">
        <v>1345</v>
      </c>
      <c r="E81" s="831" t="s">
        <v>1346</v>
      </c>
      <c r="F81" s="832">
        <v>81.582240080000005</v>
      </c>
      <c r="G81" s="831" t="s">
        <v>986</v>
      </c>
    </row>
    <row r="82" spans="1:7" s="237" customFormat="1" ht="33.6" customHeight="1">
      <c r="A82" s="834"/>
      <c r="B82" s="833"/>
      <c r="C82" s="833"/>
      <c r="D82" s="830" t="s">
        <v>1347</v>
      </c>
      <c r="E82" s="831" t="s">
        <v>1348</v>
      </c>
      <c r="F82" s="832">
        <v>42536.55396402</v>
      </c>
      <c r="G82" s="831" t="s">
        <v>987</v>
      </c>
    </row>
    <row r="83" spans="1:7" s="237" customFormat="1" ht="144.6" customHeight="1">
      <c r="A83" s="833"/>
      <c r="B83" s="833"/>
      <c r="C83" s="833"/>
      <c r="D83" s="830" t="s">
        <v>1338</v>
      </c>
      <c r="E83" s="835" t="s">
        <v>1227</v>
      </c>
      <c r="F83" s="832">
        <v>280.50755153</v>
      </c>
      <c r="G83" s="835" t="s">
        <v>1349</v>
      </c>
    </row>
    <row r="84" spans="1:7" s="237" customFormat="1" ht="45.95" customHeight="1">
      <c r="A84" s="834"/>
      <c r="B84" s="833"/>
      <c r="C84" s="833"/>
      <c r="D84" s="830" t="s">
        <v>3274</v>
      </c>
      <c r="E84" s="831" t="s">
        <v>3275</v>
      </c>
      <c r="F84" s="832">
        <v>0.103077</v>
      </c>
      <c r="G84" s="831" t="s">
        <v>3276</v>
      </c>
    </row>
    <row r="85" spans="1:7" s="237" customFormat="1" ht="45.95" customHeight="1">
      <c r="A85" s="833"/>
      <c r="B85" s="833"/>
      <c r="C85" s="833"/>
      <c r="D85" s="830" t="s">
        <v>1350</v>
      </c>
      <c r="E85" s="831" t="s">
        <v>2048</v>
      </c>
      <c r="F85" s="832">
        <v>16.985429</v>
      </c>
      <c r="G85" s="831" t="s">
        <v>2049</v>
      </c>
    </row>
    <row r="86" spans="1:7" s="237" customFormat="1" ht="45.95" customHeight="1">
      <c r="A86" s="834"/>
      <c r="B86" s="833"/>
      <c r="C86" s="833"/>
      <c r="D86" s="830" t="s">
        <v>1351</v>
      </c>
      <c r="E86" s="831" t="s">
        <v>2050</v>
      </c>
      <c r="F86" s="832">
        <v>5381.6621249999998</v>
      </c>
      <c r="G86" s="831" t="s">
        <v>2051</v>
      </c>
    </row>
    <row r="87" spans="1:7" s="237" customFormat="1" ht="33.6" customHeight="1">
      <c r="A87" s="833"/>
      <c r="B87" s="833"/>
      <c r="C87" s="833"/>
      <c r="D87" s="830" t="s">
        <v>1352</v>
      </c>
      <c r="E87" s="831" t="s">
        <v>1228</v>
      </c>
      <c r="F87" s="832">
        <v>7077.9302767400004</v>
      </c>
      <c r="G87" s="831" t="s">
        <v>1229</v>
      </c>
    </row>
    <row r="88" spans="1:7" s="237" customFormat="1" ht="94.9" customHeight="1">
      <c r="A88" s="834"/>
      <c r="B88" s="833"/>
      <c r="C88" s="833"/>
      <c r="D88" s="830" t="s">
        <v>1353</v>
      </c>
      <c r="E88" s="835" t="s">
        <v>2052</v>
      </c>
      <c r="F88" s="832">
        <v>-17.397911000000001</v>
      </c>
      <c r="G88" s="831" t="s">
        <v>2053</v>
      </c>
    </row>
    <row r="89" spans="1:7" s="237" customFormat="1" ht="82.7" customHeight="1">
      <c r="A89" s="833"/>
      <c r="B89" s="833"/>
      <c r="C89" s="833"/>
      <c r="D89" s="830" t="s">
        <v>3277</v>
      </c>
      <c r="E89" s="831" t="s">
        <v>3278</v>
      </c>
      <c r="F89" s="832">
        <v>52.490925580000003</v>
      </c>
      <c r="G89" s="831" t="s">
        <v>3279</v>
      </c>
    </row>
    <row r="90" spans="1:7" s="237" customFormat="1" ht="27.75" customHeight="1">
      <c r="A90" s="822" t="s">
        <v>1298</v>
      </c>
      <c r="B90" s="822" t="s">
        <v>1295</v>
      </c>
      <c r="C90" s="825" t="s">
        <v>672</v>
      </c>
      <c r="D90" s="822" t="s">
        <v>1297</v>
      </c>
      <c r="E90" s="826" t="s">
        <v>707</v>
      </c>
      <c r="F90" s="827">
        <v>11988.4037916</v>
      </c>
      <c r="G90" s="826" t="s">
        <v>569</v>
      </c>
    </row>
    <row r="91" spans="1:7" s="237" customFormat="1" ht="23.45" customHeight="1">
      <c r="A91" s="834"/>
      <c r="B91" s="833"/>
      <c r="C91" s="829" t="s">
        <v>672</v>
      </c>
      <c r="D91" s="830" t="s">
        <v>1113</v>
      </c>
      <c r="E91" s="831" t="s">
        <v>707</v>
      </c>
      <c r="F91" s="832">
        <v>11988.4037916</v>
      </c>
      <c r="G91" s="831" t="s">
        <v>569</v>
      </c>
    </row>
    <row r="92" spans="1:7" s="237" customFormat="1" ht="37.9" customHeight="1">
      <c r="A92" s="822" t="s">
        <v>1298</v>
      </c>
      <c r="B92" s="821" t="s">
        <v>687</v>
      </c>
      <c r="C92" s="822" t="s">
        <v>1296</v>
      </c>
      <c r="D92" s="822" t="s">
        <v>1297</v>
      </c>
      <c r="E92" s="823" t="s">
        <v>708</v>
      </c>
      <c r="F92" s="824">
        <v>1447665.1538172399</v>
      </c>
      <c r="G92" s="823" t="s">
        <v>326</v>
      </c>
    </row>
    <row r="93" spans="1:7" s="237" customFormat="1" ht="27.75" customHeight="1">
      <c r="A93" s="822" t="s">
        <v>1298</v>
      </c>
      <c r="B93" s="822" t="s">
        <v>1295</v>
      </c>
      <c r="C93" s="825" t="s">
        <v>507</v>
      </c>
      <c r="D93" s="822" t="s">
        <v>1297</v>
      </c>
      <c r="E93" s="826" t="s">
        <v>709</v>
      </c>
      <c r="F93" s="827">
        <v>1390903.3176810599</v>
      </c>
      <c r="G93" s="826" t="s">
        <v>565</v>
      </c>
    </row>
    <row r="94" spans="1:7" s="237" customFormat="1" ht="70.349999999999994" customHeight="1">
      <c r="A94" s="833"/>
      <c r="B94" s="829" t="s">
        <v>687</v>
      </c>
      <c r="C94" s="829" t="s">
        <v>507</v>
      </c>
      <c r="D94" s="830" t="s">
        <v>1113</v>
      </c>
      <c r="E94" s="831" t="s">
        <v>960</v>
      </c>
      <c r="F94" s="832">
        <v>36973.115780220003</v>
      </c>
      <c r="G94" s="831" t="s">
        <v>961</v>
      </c>
    </row>
    <row r="95" spans="1:7" s="237" customFormat="1" ht="33.6" customHeight="1">
      <c r="A95" s="834"/>
      <c r="B95" s="833"/>
      <c r="C95" s="833"/>
      <c r="D95" s="830" t="s">
        <v>1299</v>
      </c>
      <c r="E95" s="831" t="s">
        <v>710</v>
      </c>
      <c r="F95" s="832">
        <v>4864.0153631699995</v>
      </c>
      <c r="G95" s="831" t="s">
        <v>504</v>
      </c>
    </row>
    <row r="96" spans="1:7" s="237" customFormat="1" ht="70.349999999999994" customHeight="1">
      <c r="A96" s="833"/>
      <c r="B96" s="833"/>
      <c r="C96" s="833"/>
      <c r="D96" s="830" t="s">
        <v>676</v>
      </c>
      <c r="E96" s="831" t="s">
        <v>711</v>
      </c>
      <c r="F96" s="832">
        <v>2390.0172308400001</v>
      </c>
      <c r="G96" s="831" t="s">
        <v>611</v>
      </c>
    </row>
    <row r="97" spans="1:7" s="237" customFormat="1" ht="33.6" customHeight="1">
      <c r="A97" s="834"/>
      <c r="B97" s="833"/>
      <c r="C97" s="833"/>
      <c r="D97" s="830" t="s">
        <v>680</v>
      </c>
      <c r="E97" s="831" t="s">
        <v>712</v>
      </c>
      <c r="F97" s="832">
        <v>91.760943949999998</v>
      </c>
      <c r="G97" s="831" t="s">
        <v>236</v>
      </c>
    </row>
    <row r="98" spans="1:7" s="237" customFormat="1" ht="33.6" customHeight="1">
      <c r="A98" s="833"/>
      <c r="B98" s="833"/>
      <c r="C98" s="833"/>
      <c r="D98" s="830" t="s">
        <v>687</v>
      </c>
      <c r="E98" s="831" t="s">
        <v>713</v>
      </c>
      <c r="F98" s="832">
        <v>279081.42069776001</v>
      </c>
      <c r="G98" s="831" t="s">
        <v>128</v>
      </c>
    </row>
    <row r="99" spans="1:7" s="237" customFormat="1" ht="33.6" customHeight="1">
      <c r="A99" s="834"/>
      <c r="B99" s="833"/>
      <c r="C99" s="833"/>
      <c r="D99" s="830" t="s">
        <v>1333</v>
      </c>
      <c r="E99" s="831" t="s">
        <v>714</v>
      </c>
      <c r="F99" s="832">
        <v>16437.834474160001</v>
      </c>
      <c r="G99" s="831" t="s">
        <v>129</v>
      </c>
    </row>
    <row r="100" spans="1:7" s="237" customFormat="1" ht="33.6" customHeight="1">
      <c r="A100" s="833"/>
      <c r="B100" s="833"/>
      <c r="C100" s="833"/>
      <c r="D100" s="830" t="s">
        <v>1114</v>
      </c>
      <c r="E100" s="831" t="s">
        <v>715</v>
      </c>
      <c r="F100" s="832">
        <v>1007926.9008631</v>
      </c>
      <c r="G100" s="831" t="s">
        <v>117</v>
      </c>
    </row>
    <row r="101" spans="1:7" s="237" customFormat="1" ht="33.6" customHeight="1">
      <c r="A101" s="834"/>
      <c r="B101" s="833"/>
      <c r="C101" s="833"/>
      <c r="D101" s="830" t="s">
        <v>1117</v>
      </c>
      <c r="E101" s="831" t="s">
        <v>716</v>
      </c>
      <c r="F101" s="832">
        <v>19873.880890560002</v>
      </c>
      <c r="G101" s="831" t="s">
        <v>172</v>
      </c>
    </row>
    <row r="102" spans="1:7" s="237" customFormat="1" ht="144.6" customHeight="1">
      <c r="A102" s="833"/>
      <c r="B102" s="833"/>
      <c r="C102" s="833"/>
      <c r="D102" s="830" t="s">
        <v>1118</v>
      </c>
      <c r="E102" s="835" t="s">
        <v>2275</v>
      </c>
      <c r="F102" s="832">
        <v>3502.91559607</v>
      </c>
      <c r="G102" s="835" t="s">
        <v>2276</v>
      </c>
    </row>
    <row r="103" spans="1:7" s="237" customFormat="1" ht="33.6" customHeight="1">
      <c r="A103" s="834"/>
      <c r="B103" s="833"/>
      <c r="C103" s="833"/>
      <c r="D103" s="830" t="s">
        <v>1115</v>
      </c>
      <c r="E103" s="831" t="s">
        <v>962</v>
      </c>
      <c r="F103" s="832">
        <v>7239.4984923600005</v>
      </c>
      <c r="G103" s="831" t="s">
        <v>963</v>
      </c>
    </row>
    <row r="104" spans="1:7" s="237" customFormat="1" ht="33.6" customHeight="1">
      <c r="A104" s="833"/>
      <c r="B104" s="833"/>
      <c r="C104" s="833"/>
      <c r="D104" s="830" t="s">
        <v>1305</v>
      </c>
      <c r="E104" s="831" t="s">
        <v>3413</v>
      </c>
      <c r="F104" s="832">
        <v>2.0167470000000001</v>
      </c>
      <c r="G104" s="831" t="s">
        <v>3414</v>
      </c>
    </row>
    <row r="105" spans="1:7" s="237" customFormat="1" ht="132.19999999999999" customHeight="1">
      <c r="A105" s="834"/>
      <c r="B105" s="833"/>
      <c r="C105" s="833"/>
      <c r="D105" s="830" t="s">
        <v>1354</v>
      </c>
      <c r="E105" s="831" t="s">
        <v>1017</v>
      </c>
      <c r="F105" s="832">
        <v>12514.7702976</v>
      </c>
      <c r="G105" s="831" t="s">
        <v>1018</v>
      </c>
    </row>
    <row r="106" spans="1:7" s="237" customFormat="1" ht="37.9" customHeight="1">
      <c r="A106" s="833"/>
      <c r="B106" s="833"/>
      <c r="C106" s="833"/>
      <c r="D106" s="830" t="s">
        <v>1337</v>
      </c>
      <c r="E106" s="835" t="s">
        <v>3169</v>
      </c>
      <c r="F106" s="832">
        <v>5.1703042699999999</v>
      </c>
      <c r="G106" s="835" t="s">
        <v>3170</v>
      </c>
    </row>
    <row r="107" spans="1:7" s="237" customFormat="1" ht="45.95" customHeight="1">
      <c r="A107" s="822" t="s">
        <v>1298</v>
      </c>
      <c r="B107" s="822" t="s">
        <v>1295</v>
      </c>
      <c r="C107" s="825" t="s">
        <v>185</v>
      </c>
      <c r="D107" s="822" t="s">
        <v>1297</v>
      </c>
      <c r="E107" s="826" t="s">
        <v>717</v>
      </c>
      <c r="F107" s="827">
        <v>56761.836136179998</v>
      </c>
      <c r="G107" s="826" t="s">
        <v>22</v>
      </c>
    </row>
    <row r="108" spans="1:7" s="237" customFormat="1" ht="58.15" customHeight="1">
      <c r="A108" s="834"/>
      <c r="B108" s="833"/>
      <c r="C108" s="829" t="s">
        <v>185</v>
      </c>
      <c r="D108" s="830" t="s">
        <v>1113</v>
      </c>
      <c r="E108" s="831" t="s">
        <v>1206</v>
      </c>
      <c r="F108" s="832">
        <v>48326.200923709999</v>
      </c>
      <c r="G108" s="831" t="s">
        <v>1207</v>
      </c>
    </row>
    <row r="109" spans="1:7" s="237" customFormat="1" ht="45.95" customHeight="1">
      <c r="A109" s="833"/>
      <c r="B109" s="833"/>
      <c r="C109" s="833"/>
      <c r="D109" s="830" t="s">
        <v>1299</v>
      </c>
      <c r="E109" s="831" t="s">
        <v>1157</v>
      </c>
      <c r="F109" s="832">
        <v>843.68615273</v>
      </c>
      <c r="G109" s="831" t="s">
        <v>1158</v>
      </c>
    </row>
    <row r="110" spans="1:7" s="237" customFormat="1" ht="45.95" customHeight="1">
      <c r="A110" s="834"/>
      <c r="B110" s="833"/>
      <c r="C110" s="833"/>
      <c r="D110" s="830" t="s">
        <v>680</v>
      </c>
      <c r="E110" s="831" t="s">
        <v>1159</v>
      </c>
      <c r="F110" s="832">
        <v>311.49656748000001</v>
      </c>
      <c r="G110" s="831" t="s">
        <v>1160</v>
      </c>
    </row>
    <row r="111" spans="1:7" s="237" customFormat="1" ht="45.95" customHeight="1">
      <c r="A111" s="833"/>
      <c r="B111" s="833"/>
      <c r="C111" s="833"/>
      <c r="D111" s="830" t="s">
        <v>687</v>
      </c>
      <c r="E111" s="831" t="s">
        <v>1161</v>
      </c>
      <c r="F111" s="832">
        <v>7019.9416295399997</v>
      </c>
      <c r="G111" s="831" t="s">
        <v>1162</v>
      </c>
    </row>
    <row r="112" spans="1:7" s="237" customFormat="1" ht="45.95" customHeight="1">
      <c r="A112" s="834"/>
      <c r="B112" s="833"/>
      <c r="C112" s="833"/>
      <c r="D112" s="830" t="s">
        <v>1355</v>
      </c>
      <c r="E112" s="831" t="s">
        <v>2222</v>
      </c>
      <c r="F112" s="832">
        <v>0.63674180000000002</v>
      </c>
      <c r="G112" s="831" t="s">
        <v>2223</v>
      </c>
    </row>
    <row r="113" spans="1:7" s="237" customFormat="1" ht="45.95" customHeight="1">
      <c r="A113" s="833"/>
      <c r="B113" s="833"/>
      <c r="C113" s="833"/>
      <c r="D113" s="830" t="s">
        <v>1334</v>
      </c>
      <c r="E113" s="831" t="s">
        <v>953</v>
      </c>
      <c r="F113" s="832">
        <v>103.44987233000001</v>
      </c>
      <c r="G113" s="831" t="s">
        <v>954</v>
      </c>
    </row>
    <row r="114" spans="1:7" s="237" customFormat="1" ht="27.75" customHeight="1">
      <c r="A114" s="834"/>
      <c r="B114" s="833"/>
      <c r="C114" s="833"/>
      <c r="D114" s="830" t="s">
        <v>1117</v>
      </c>
      <c r="E114" s="831" t="s">
        <v>1019</v>
      </c>
      <c r="F114" s="832">
        <v>156.42424858999999</v>
      </c>
      <c r="G114" s="831" t="s">
        <v>1020</v>
      </c>
    </row>
    <row r="115" spans="1:7" s="237" customFormat="1" ht="27.75" customHeight="1">
      <c r="A115" s="822" t="s">
        <v>1298</v>
      </c>
      <c r="B115" s="821" t="s">
        <v>1333</v>
      </c>
      <c r="C115" s="822" t="s">
        <v>1296</v>
      </c>
      <c r="D115" s="822" t="s">
        <v>1297</v>
      </c>
      <c r="E115" s="823" t="s">
        <v>718</v>
      </c>
      <c r="F115" s="824">
        <v>2138.2550152099998</v>
      </c>
      <c r="G115" s="823" t="s">
        <v>213</v>
      </c>
    </row>
    <row r="116" spans="1:7" s="237" customFormat="1" ht="33.6" customHeight="1">
      <c r="A116" s="822" t="s">
        <v>1298</v>
      </c>
      <c r="B116" s="822" t="s">
        <v>1295</v>
      </c>
      <c r="C116" s="825" t="s">
        <v>507</v>
      </c>
      <c r="D116" s="822" t="s">
        <v>1297</v>
      </c>
      <c r="E116" s="826" t="s">
        <v>718</v>
      </c>
      <c r="F116" s="827">
        <v>2138.2550152099998</v>
      </c>
      <c r="G116" s="826" t="s">
        <v>213</v>
      </c>
    </row>
    <row r="117" spans="1:7" s="237" customFormat="1" ht="33.6" customHeight="1">
      <c r="A117" s="833"/>
      <c r="B117" s="829" t="s">
        <v>1333</v>
      </c>
      <c r="C117" s="829" t="s">
        <v>507</v>
      </c>
      <c r="D117" s="830" t="s">
        <v>1334</v>
      </c>
      <c r="E117" s="831" t="s">
        <v>939</v>
      </c>
      <c r="F117" s="832">
        <v>1634.38249279</v>
      </c>
      <c r="G117" s="831" t="s">
        <v>940</v>
      </c>
    </row>
    <row r="118" spans="1:7" s="237" customFormat="1" ht="74.650000000000006" customHeight="1">
      <c r="A118" s="834"/>
      <c r="B118" s="833"/>
      <c r="C118" s="833"/>
      <c r="D118" s="830" t="s">
        <v>1114</v>
      </c>
      <c r="E118" s="831" t="s">
        <v>719</v>
      </c>
      <c r="F118" s="832">
        <v>503.87252242</v>
      </c>
      <c r="G118" s="831" t="s">
        <v>345</v>
      </c>
    </row>
    <row r="119" spans="1:7" s="237" customFormat="1" ht="27.75" customHeight="1">
      <c r="A119" s="822" t="s">
        <v>1298</v>
      </c>
      <c r="B119" s="821" t="s">
        <v>1355</v>
      </c>
      <c r="C119" s="822" t="s">
        <v>1296</v>
      </c>
      <c r="D119" s="822" t="s">
        <v>1297</v>
      </c>
      <c r="E119" s="823" t="s">
        <v>1356</v>
      </c>
      <c r="F119" s="824">
        <v>92699.92053032</v>
      </c>
      <c r="G119" s="823" t="s">
        <v>2282</v>
      </c>
    </row>
    <row r="120" spans="1:7" s="237" customFormat="1" ht="23.45" customHeight="1">
      <c r="A120" s="822" t="s">
        <v>1298</v>
      </c>
      <c r="B120" s="822" t="s">
        <v>1295</v>
      </c>
      <c r="C120" s="825" t="s">
        <v>507</v>
      </c>
      <c r="D120" s="822" t="s">
        <v>1297</v>
      </c>
      <c r="E120" s="826" t="s">
        <v>342</v>
      </c>
      <c r="F120" s="827">
        <v>92699.92053032</v>
      </c>
      <c r="G120" s="826" t="s">
        <v>364</v>
      </c>
    </row>
    <row r="121" spans="1:7" s="237" customFormat="1" ht="33.6" customHeight="1">
      <c r="A121" s="833"/>
      <c r="B121" s="829" t="s">
        <v>1355</v>
      </c>
      <c r="C121" s="829" t="s">
        <v>507</v>
      </c>
      <c r="D121" s="830" t="s">
        <v>1113</v>
      </c>
      <c r="E121" s="831" t="s">
        <v>720</v>
      </c>
      <c r="F121" s="832">
        <v>2519.5744806299999</v>
      </c>
      <c r="G121" s="831" t="s">
        <v>46</v>
      </c>
    </row>
    <row r="122" spans="1:7" s="237" customFormat="1" ht="33.6" customHeight="1">
      <c r="A122" s="834"/>
      <c r="B122" s="833"/>
      <c r="C122" s="833"/>
      <c r="D122" s="830" t="s">
        <v>1342</v>
      </c>
      <c r="E122" s="835" t="s">
        <v>1357</v>
      </c>
      <c r="F122" s="832">
        <v>853.17100892999997</v>
      </c>
      <c r="G122" s="831" t="s">
        <v>981</v>
      </c>
    </row>
    <row r="123" spans="1:7" s="237" customFormat="1" ht="27.75" customHeight="1">
      <c r="A123" s="833"/>
      <c r="B123" s="833"/>
      <c r="C123" s="833"/>
      <c r="D123" s="830" t="s">
        <v>1358</v>
      </c>
      <c r="E123" s="831" t="s">
        <v>988</v>
      </c>
      <c r="F123" s="832">
        <v>89327.175040760005</v>
      </c>
      <c r="G123" s="831" t="s">
        <v>989</v>
      </c>
    </row>
    <row r="124" spans="1:7" s="237" customFormat="1" ht="37.9" customHeight="1">
      <c r="A124" s="821" t="s">
        <v>185</v>
      </c>
      <c r="B124" s="822" t="s">
        <v>1295</v>
      </c>
      <c r="C124" s="822" t="s">
        <v>1296</v>
      </c>
      <c r="D124" s="822" t="s">
        <v>1297</v>
      </c>
      <c r="E124" s="823" t="s">
        <v>669</v>
      </c>
      <c r="F124" s="824">
        <v>1233310.17185239</v>
      </c>
      <c r="G124" s="823" t="s">
        <v>174</v>
      </c>
    </row>
    <row r="125" spans="1:7" s="237" customFormat="1" ht="37.9" customHeight="1">
      <c r="A125" s="822" t="s">
        <v>1298</v>
      </c>
      <c r="B125" s="821" t="s">
        <v>1113</v>
      </c>
      <c r="C125" s="822" t="s">
        <v>1296</v>
      </c>
      <c r="D125" s="822" t="s">
        <v>1297</v>
      </c>
      <c r="E125" s="823" t="s">
        <v>1359</v>
      </c>
      <c r="F125" s="824">
        <v>844424.04345835</v>
      </c>
      <c r="G125" s="823" t="s">
        <v>320</v>
      </c>
    </row>
    <row r="126" spans="1:7" s="237" customFormat="1" ht="45.95" customHeight="1">
      <c r="A126" s="822" t="s">
        <v>1298</v>
      </c>
      <c r="B126" s="822" t="s">
        <v>1295</v>
      </c>
      <c r="C126" s="825" t="s">
        <v>507</v>
      </c>
      <c r="D126" s="822" t="s">
        <v>1297</v>
      </c>
      <c r="E126" s="826" t="s">
        <v>721</v>
      </c>
      <c r="F126" s="827">
        <v>62499.829817240003</v>
      </c>
      <c r="G126" s="826" t="s">
        <v>482</v>
      </c>
    </row>
    <row r="127" spans="1:7" s="237" customFormat="1" ht="33.6" customHeight="1">
      <c r="A127" s="828" t="s">
        <v>185</v>
      </c>
      <c r="B127" s="829" t="s">
        <v>1113</v>
      </c>
      <c r="C127" s="829" t="s">
        <v>507</v>
      </c>
      <c r="D127" s="830" t="s">
        <v>1113</v>
      </c>
      <c r="E127" s="831" t="s">
        <v>722</v>
      </c>
      <c r="F127" s="832">
        <v>57858.923144549997</v>
      </c>
      <c r="G127" s="831" t="s">
        <v>104</v>
      </c>
    </row>
    <row r="128" spans="1:7" s="237" customFormat="1" ht="37.9" customHeight="1">
      <c r="A128" s="833"/>
      <c r="B128" s="833"/>
      <c r="C128" s="833"/>
      <c r="D128" s="830" t="s">
        <v>1299</v>
      </c>
      <c r="E128" s="831" t="s">
        <v>723</v>
      </c>
      <c r="F128" s="832">
        <v>4640.9066726900001</v>
      </c>
      <c r="G128" s="831" t="s">
        <v>303</v>
      </c>
    </row>
    <row r="129" spans="1:7" s="237" customFormat="1" ht="33.6" customHeight="1">
      <c r="A129" s="822" t="s">
        <v>1298</v>
      </c>
      <c r="B129" s="822" t="s">
        <v>1295</v>
      </c>
      <c r="C129" s="825" t="s">
        <v>271</v>
      </c>
      <c r="D129" s="822" t="s">
        <v>1297</v>
      </c>
      <c r="E129" s="826" t="s">
        <v>724</v>
      </c>
      <c r="F129" s="827">
        <v>696535.34166379005</v>
      </c>
      <c r="G129" s="826" t="s">
        <v>27</v>
      </c>
    </row>
    <row r="130" spans="1:7" s="237" customFormat="1" ht="33.6" customHeight="1">
      <c r="A130" s="834"/>
      <c r="B130" s="833"/>
      <c r="C130" s="829" t="s">
        <v>271</v>
      </c>
      <c r="D130" s="830" t="s">
        <v>1113</v>
      </c>
      <c r="E130" s="831" t="s">
        <v>725</v>
      </c>
      <c r="F130" s="832">
        <v>694007.40852922003</v>
      </c>
      <c r="G130" s="831" t="s">
        <v>343</v>
      </c>
    </row>
    <row r="131" spans="1:7" s="237" customFormat="1" ht="37.9" customHeight="1">
      <c r="A131" s="833"/>
      <c r="B131" s="833"/>
      <c r="C131" s="833"/>
      <c r="D131" s="830" t="s">
        <v>1299</v>
      </c>
      <c r="E131" s="831" t="s">
        <v>1033</v>
      </c>
      <c r="F131" s="832">
        <v>2527.9331345700002</v>
      </c>
      <c r="G131" s="831" t="s">
        <v>1034</v>
      </c>
    </row>
    <row r="132" spans="1:7" s="237" customFormat="1" ht="33.6" customHeight="1">
      <c r="A132" s="822" t="s">
        <v>1298</v>
      </c>
      <c r="B132" s="822" t="s">
        <v>1295</v>
      </c>
      <c r="C132" s="825" t="s">
        <v>459</v>
      </c>
      <c r="D132" s="822" t="s">
        <v>1297</v>
      </c>
      <c r="E132" s="826" t="s">
        <v>1066</v>
      </c>
      <c r="F132" s="827">
        <v>4947.4616135799997</v>
      </c>
      <c r="G132" s="826" t="s">
        <v>625</v>
      </c>
    </row>
    <row r="133" spans="1:7" s="237" customFormat="1" ht="33.6" customHeight="1">
      <c r="A133" s="834"/>
      <c r="B133" s="833"/>
      <c r="C133" s="829" t="s">
        <v>459</v>
      </c>
      <c r="D133" s="830" t="s">
        <v>1113</v>
      </c>
      <c r="E133" s="831" t="s">
        <v>1035</v>
      </c>
      <c r="F133" s="832">
        <v>3911.94861885</v>
      </c>
      <c r="G133" s="831" t="s">
        <v>1036</v>
      </c>
    </row>
    <row r="134" spans="1:7" s="237" customFormat="1" ht="37.9" customHeight="1">
      <c r="A134" s="833"/>
      <c r="B134" s="833"/>
      <c r="C134" s="833"/>
      <c r="D134" s="830" t="s">
        <v>1299</v>
      </c>
      <c r="E134" s="831" t="s">
        <v>941</v>
      </c>
      <c r="F134" s="832">
        <v>1035.5129947299999</v>
      </c>
      <c r="G134" s="831" t="s">
        <v>942</v>
      </c>
    </row>
    <row r="135" spans="1:7" s="237" customFormat="1" ht="33.6" customHeight="1">
      <c r="A135" s="822" t="s">
        <v>1298</v>
      </c>
      <c r="B135" s="822" t="s">
        <v>1295</v>
      </c>
      <c r="C135" s="825" t="s">
        <v>672</v>
      </c>
      <c r="D135" s="822" t="s">
        <v>1297</v>
      </c>
      <c r="E135" s="826" t="s">
        <v>1067</v>
      </c>
      <c r="F135" s="827">
        <v>55259.518170329997</v>
      </c>
      <c r="G135" s="826" t="s">
        <v>2283</v>
      </c>
    </row>
    <row r="136" spans="1:7" s="237" customFormat="1" ht="33.6" customHeight="1">
      <c r="A136" s="834"/>
      <c r="B136" s="833"/>
      <c r="C136" s="829" t="s">
        <v>672</v>
      </c>
      <c r="D136" s="830" t="s">
        <v>1113</v>
      </c>
      <c r="E136" s="831" t="s">
        <v>726</v>
      </c>
      <c r="F136" s="832">
        <v>2433.28055223</v>
      </c>
      <c r="G136" s="831" t="s">
        <v>1360</v>
      </c>
    </row>
    <row r="137" spans="1:7" s="237" customFormat="1" ht="33.6" customHeight="1">
      <c r="A137" s="833"/>
      <c r="B137" s="833"/>
      <c r="C137" s="833"/>
      <c r="D137" s="830" t="s">
        <v>1299</v>
      </c>
      <c r="E137" s="831" t="s">
        <v>1234</v>
      </c>
      <c r="F137" s="832">
        <v>4437.1355750000002</v>
      </c>
      <c r="G137" s="831" t="s">
        <v>1235</v>
      </c>
    </row>
    <row r="138" spans="1:7" s="237" customFormat="1" ht="33.6" customHeight="1">
      <c r="A138" s="834"/>
      <c r="B138" s="833"/>
      <c r="C138" s="833"/>
      <c r="D138" s="830" t="s">
        <v>1300</v>
      </c>
      <c r="E138" s="831" t="s">
        <v>943</v>
      </c>
      <c r="F138" s="832">
        <v>39333.868547240003</v>
      </c>
      <c r="G138" s="831" t="s">
        <v>944</v>
      </c>
    </row>
    <row r="139" spans="1:7" s="237" customFormat="1" ht="45.95" customHeight="1">
      <c r="A139" s="833"/>
      <c r="B139" s="833"/>
      <c r="C139" s="833"/>
      <c r="D139" s="830" t="s">
        <v>676</v>
      </c>
      <c r="E139" s="831" t="s">
        <v>727</v>
      </c>
      <c r="F139" s="832">
        <v>2075.09751302</v>
      </c>
      <c r="G139" s="831" t="s">
        <v>640</v>
      </c>
    </row>
    <row r="140" spans="1:7" s="237" customFormat="1" ht="45.95" customHeight="1">
      <c r="A140" s="834"/>
      <c r="B140" s="833"/>
      <c r="C140" s="833"/>
      <c r="D140" s="830" t="s">
        <v>680</v>
      </c>
      <c r="E140" s="831" t="s">
        <v>1361</v>
      </c>
      <c r="F140" s="832">
        <v>5.7253424600000002</v>
      </c>
      <c r="G140" s="831" t="s">
        <v>945</v>
      </c>
    </row>
    <row r="141" spans="1:7" s="237" customFormat="1" ht="58.15" customHeight="1">
      <c r="A141" s="833"/>
      <c r="B141" s="833"/>
      <c r="C141" s="833"/>
      <c r="D141" s="830" t="s">
        <v>687</v>
      </c>
      <c r="E141" s="831" t="s">
        <v>728</v>
      </c>
      <c r="F141" s="832">
        <v>1660.6509920599999</v>
      </c>
      <c r="G141" s="831" t="s">
        <v>642</v>
      </c>
    </row>
    <row r="142" spans="1:7" s="237" customFormat="1" ht="107.1" customHeight="1">
      <c r="A142" s="834"/>
      <c r="B142" s="833"/>
      <c r="C142" s="833"/>
      <c r="D142" s="830" t="s">
        <v>1333</v>
      </c>
      <c r="E142" s="831" t="s">
        <v>729</v>
      </c>
      <c r="F142" s="832">
        <v>1903.85493187</v>
      </c>
      <c r="G142" s="831" t="s">
        <v>643</v>
      </c>
    </row>
    <row r="143" spans="1:7" s="237" customFormat="1" ht="94.9" customHeight="1">
      <c r="A143" s="833"/>
      <c r="B143" s="833"/>
      <c r="C143" s="833"/>
      <c r="D143" s="830" t="s">
        <v>1355</v>
      </c>
      <c r="E143" s="835" t="s">
        <v>1362</v>
      </c>
      <c r="F143" s="832">
        <v>406.05134727000001</v>
      </c>
      <c r="G143" s="835" t="s">
        <v>1163</v>
      </c>
    </row>
    <row r="144" spans="1:7" s="237" customFormat="1" ht="45.95" customHeight="1">
      <c r="A144" s="834"/>
      <c r="B144" s="833"/>
      <c r="C144" s="833"/>
      <c r="D144" s="830" t="s">
        <v>1334</v>
      </c>
      <c r="E144" s="835" t="s">
        <v>1363</v>
      </c>
      <c r="F144" s="832">
        <v>2753.2289451299998</v>
      </c>
      <c r="G144" s="835" t="s">
        <v>1164</v>
      </c>
    </row>
    <row r="145" spans="1:7" s="237" customFormat="1" ht="37.9" customHeight="1">
      <c r="A145" s="833"/>
      <c r="B145" s="833"/>
      <c r="C145" s="833"/>
      <c r="D145" s="830" t="s">
        <v>1114</v>
      </c>
      <c r="E145" s="831" t="s">
        <v>1230</v>
      </c>
      <c r="F145" s="832">
        <v>250.62442404999999</v>
      </c>
      <c r="G145" s="831" t="s">
        <v>1231</v>
      </c>
    </row>
    <row r="146" spans="1:7" s="237" customFormat="1" ht="70.349999999999994" customHeight="1">
      <c r="A146" s="822" t="s">
        <v>1298</v>
      </c>
      <c r="B146" s="822" t="s">
        <v>1295</v>
      </c>
      <c r="C146" s="825" t="s">
        <v>486</v>
      </c>
      <c r="D146" s="822" t="s">
        <v>1297</v>
      </c>
      <c r="E146" s="826" t="s">
        <v>730</v>
      </c>
      <c r="F146" s="827">
        <v>4358.4285684899996</v>
      </c>
      <c r="G146" s="826" t="s">
        <v>348</v>
      </c>
    </row>
    <row r="147" spans="1:7" s="237" customFormat="1" ht="45.95" customHeight="1">
      <c r="A147" s="834"/>
      <c r="B147" s="833"/>
      <c r="C147" s="829" t="s">
        <v>486</v>
      </c>
      <c r="D147" s="830" t="s">
        <v>1113</v>
      </c>
      <c r="E147" s="831" t="s">
        <v>2054</v>
      </c>
      <c r="F147" s="832">
        <v>3438.5431521599999</v>
      </c>
      <c r="G147" s="831" t="s">
        <v>2055</v>
      </c>
    </row>
    <row r="148" spans="1:7" s="237" customFormat="1" ht="37.9" customHeight="1">
      <c r="A148" s="833"/>
      <c r="B148" s="833"/>
      <c r="C148" s="833"/>
      <c r="D148" s="830" t="s">
        <v>1299</v>
      </c>
      <c r="E148" s="831" t="s">
        <v>946</v>
      </c>
      <c r="F148" s="832">
        <v>919.88541633</v>
      </c>
      <c r="G148" s="831" t="s">
        <v>947</v>
      </c>
    </row>
    <row r="149" spans="1:7" s="237" customFormat="1" ht="58.15" customHeight="1">
      <c r="A149" s="822" t="s">
        <v>1298</v>
      </c>
      <c r="B149" s="822" t="s">
        <v>1295</v>
      </c>
      <c r="C149" s="825" t="s">
        <v>673</v>
      </c>
      <c r="D149" s="822" t="s">
        <v>1297</v>
      </c>
      <c r="E149" s="826" t="s">
        <v>731</v>
      </c>
      <c r="F149" s="827">
        <v>1633.7851392699999</v>
      </c>
      <c r="G149" s="826" t="s">
        <v>70</v>
      </c>
    </row>
    <row r="150" spans="1:7" s="237" customFormat="1" ht="45.95" customHeight="1">
      <c r="A150" s="834"/>
      <c r="B150" s="833"/>
      <c r="C150" s="829" t="s">
        <v>673</v>
      </c>
      <c r="D150" s="830" t="s">
        <v>676</v>
      </c>
      <c r="E150" s="831" t="s">
        <v>1364</v>
      </c>
      <c r="F150" s="832">
        <v>776.94493145000001</v>
      </c>
      <c r="G150" s="831" t="s">
        <v>1037</v>
      </c>
    </row>
    <row r="151" spans="1:7" s="237" customFormat="1" ht="58.15" customHeight="1">
      <c r="A151" s="833"/>
      <c r="B151" s="833"/>
      <c r="C151" s="833"/>
      <c r="D151" s="830" t="s">
        <v>680</v>
      </c>
      <c r="E151" s="831" t="s">
        <v>3415</v>
      </c>
      <c r="F151" s="832">
        <v>1.7000000000000001E-2</v>
      </c>
      <c r="G151" s="831" t="s">
        <v>3416</v>
      </c>
    </row>
    <row r="152" spans="1:7" s="237" customFormat="1" ht="45.95" customHeight="1">
      <c r="A152" s="834"/>
      <c r="B152" s="833"/>
      <c r="C152" s="833"/>
      <c r="D152" s="830" t="s">
        <v>687</v>
      </c>
      <c r="E152" s="831" t="s">
        <v>1365</v>
      </c>
      <c r="F152" s="832">
        <v>177.10429368999999</v>
      </c>
      <c r="G152" s="831" t="s">
        <v>948</v>
      </c>
    </row>
    <row r="153" spans="1:7" s="237" customFormat="1" ht="45.95" customHeight="1">
      <c r="A153" s="833"/>
      <c r="B153" s="833"/>
      <c r="C153" s="833"/>
      <c r="D153" s="830" t="s">
        <v>1114</v>
      </c>
      <c r="E153" s="831" t="s">
        <v>1236</v>
      </c>
      <c r="F153" s="832">
        <v>46.004325940000001</v>
      </c>
      <c r="G153" s="831" t="s">
        <v>1237</v>
      </c>
    </row>
    <row r="154" spans="1:7" s="237" customFormat="1" ht="45.95" customHeight="1">
      <c r="A154" s="834"/>
      <c r="B154" s="833"/>
      <c r="C154" s="833"/>
      <c r="D154" s="830" t="s">
        <v>1117</v>
      </c>
      <c r="E154" s="831" t="s">
        <v>3377</v>
      </c>
      <c r="F154" s="832">
        <v>4.8000000000000001E-5</v>
      </c>
      <c r="G154" s="831" t="s">
        <v>3378</v>
      </c>
    </row>
    <row r="155" spans="1:7" s="237" customFormat="1" ht="33.6" customHeight="1">
      <c r="A155" s="833"/>
      <c r="B155" s="833"/>
      <c r="C155" s="833"/>
      <c r="D155" s="830" t="s">
        <v>1118</v>
      </c>
      <c r="E155" s="831" t="s">
        <v>3171</v>
      </c>
      <c r="F155" s="832">
        <v>1.7200000000000001E-4</v>
      </c>
      <c r="G155" s="831" t="s">
        <v>3172</v>
      </c>
    </row>
    <row r="156" spans="1:7" s="237" customFormat="1" ht="58.15" customHeight="1">
      <c r="A156" s="834"/>
      <c r="B156" s="833"/>
      <c r="C156" s="833"/>
      <c r="D156" s="830" t="s">
        <v>1115</v>
      </c>
      <c r="E156" s="831" t="s">
        <v>949</v>
      </c>
      <c r="F156" s="832">
        <v>284.33975851999998</v>
      </c>
      <c r="G156" s="831" t="s">
        <v>950</v>
      </c>
    </row>
    <row r="157" spans="1:7" s="237" customFormat="1" ht="58.15" customHeight="1">
      <c r="A157" s="833"/>
      <c r="B157" s="833"/>
      <c r="C157" s="833"/>
      <c r="D157" s="830" t="s">
        <v>1116</v>
      </c>
      <c r="E157" s="831" t="s">
        <v>1220</v>
      </c>
      <c r="F157" s="832">
        <v>40.340642340000002</v>
      </c>
      <c r="G157" s="831" t="s">
        <v>1221</v>
      </c>
    </row>
    <row r="158" spans="1:7" s="237" customFormat="1" ht="37.9" customHeight="1">
      <c r="A158" s="834"/>
      <c r="B158" s="833"/>
      <c r="C158" s="833"/>
      <c r="D158" s="830" t="s">
        <v>1336</v>
      </c>
      <c r="E158" s="831" t="s">
        <v>1038</v>
      </c>
      <c r="F158" s="832">
        <v>68.066396069999996</v>
      </c>
      <c r="G158" s="831" t="s">
        <v>1039</v>
      </c>
    </row>
    <row r="159" spans="1:7" s="237" customFormat="1" ht="82.7" customHeight="1">
      <c r="A159" s="833"/>
      <c r="B159" s="833"/>
      <c r="C159" s="833"/>
      <c r="D159" s="830" t="s">
        <v>1366</v>
      </c>
      <c r="E159" s="831" t="s">
        <v>1367</v>
      </c>
      <c r="F159" s="832">
        <v>240.96757126</v>
      </c>
      <c r="G159" s="831" t="s">
        <v>1368</v>
      </c>
    </row>
    <row r="160" spans="1:7" s="237" customFormat="1" ht="33.6" customHeight="1">
      <c r="A160" s="822" t="s">
        <v>1298</v>
      </c>
      <c r="B160" s="822" t="s">
        <v>1295</v>
      </c>
      <c r="C160" s="825" t="s">
        <v>412</v>
      </c>
      <c r="D160" s="822" t="s">
        <v>1297</v>
      </c>
      <c r="E160" s="826" t="s">
        <v>1068</v>
      </c>
      <c r="F160" s="827">
        <v>19189.678485650002</v>
      </c>
      <c r="G160" s="826" t="s">
        <v>261</v>
      </c>
    </row>
    <row r="161" spans="1:7" s="237" customFormat="1" ht="45.95" customHeight="1">
      <c r="A161" s="834"/>
      <c r="B161" s="833"/>
      <c r="C161" s="829" t="s">
        <v>412</v>
      </c>
      <c r="D161" s="830" t="s">
        <v>1113</v>
      </c>
      <c r="E161" s="831" t="s">
        <v>1127</v>
      </c>
      <c r="F161" s="832">
        <v>2537.8567626600002</v>
      </c>
      <c r="G161" s="831" t="s">
        <v>1128</v>
      </c>
    </row>
    <row r="162" spans="1:7" s="237" customFormat="1" ht="33.6" customHeight="1">
      <c r="A162" s="833"/>
      <c r="B162" s="833"/>
      <c r="C162" s="833"/>
      <c r="D162" s="830" t="s">
        <v>1300</v>
      </c>
      <c r="E162" s="831" t="s">
        <v>3331</v>
      </c>
      <c r="F162" s="832">
        <v>4.9500000000000004E-3</v>
      </c>
      <c r="G162" s="831" t="s">
        <v>3332</v>
      </c>
    </row>
    <row r="163" spans="1:7" s="237" customFormat="1" ht="107.1" customHeight="1">
      <c r="A163" s="834"/>
      <c r="B163" s="833"/>
      <c r="C163" s="833"/>
      <c r="D163" s="830" t="s">
        <v>676</v>
      </c>
      <c r="E163" s="831" t="s">
        <v>3080</v>
      </c>
      <c r="F163" s="832">
        <v>8.1300000000000003E-4</v>
      </c>
      <c r="G163" s="831" t="s">
        <v>3081</v>
      </c>
    </row>
    <row r="164" spans="1:7" s="237" customFormat="1" ht="120" customHeight="1">
      <c r="A164" s="833"/>
      <c r="B164" s="833"/>
      <c r="C164" s="833"/>
      <c r="D164" s="830" t="s">
        <v>680</v>
      </c>
      <c r="E164" s="831" t="s">
        <v>732</v>
      </c>
      <c r="F164" s="832">
        <v>1381.53969555</v>
      </c>
      <c r="G164" s="831" t="s">
        <v>262</v>
      </c>
    </row>
    <row r="165" spans="1:7" s="237" customFormat="1" ht="45.95" customHeight="1">
      <c r="A165" s="834"/>
      <c r="B165" s="833"/>
      <c r="C165" s="833"/>
      <c r="D165" s="830" t="s">
        <v>687</v>
      </c>
      <c r="E165" s="835" t="s">
        <v>2236</v>
      </c>
      <c r="F165" s="832">
        <v>13159.731877480001</v>
      </c>
      <c r="G165" s="835" t="s">
        <v>2237</v>
      </c>
    </row>
    <row r="166" spans="1:7" s="237" customFormat="1" ht="33.6" customHeight="1">
      <c r="A166" s="833"/>
      <c r="B166" s="833"/>
      <c r="C166" s="833"/>
      <c r="D166" s="830" t="s">
        <v>1333</v>
      </c>
      <c r="E166" s="835" t="s">
        <v>2242</v>
      </c>
      <c r="F166" s="832">
        <v>147.46926869999999</v>
      </c>
      <c r="G166" s="835" t="s">
        <v>2243</v>
      </c>
    </row>
    <row r="167" spans="1:7" s="237" customFormat="1" ht="33.6" customHeight="1">
      <c r="A167" s="834"/>
      <c r="B167" s="833"/>
      <c r="C167" s="833"/>
      <c r="D167" s="830" t="s">
        <v>1355</v>
      </c>
      <c r="E167" s="831" t="s">
        <v>3082</v>
      </c>
      <c r="F167" s="832">
        <v>1.9890000000000001E-2</v>
      </c>
      <c r="G167" s="831" t="s">
        <v>3083</v>
      </c>
    </row>
    <row r="168" spans="1:7" s="237" customFormat="1" ht="70.349999999999994" customHeight="1">
      <c r="A168" s="833"/>
      <c r="B168" s="833"/>
      <c r="C168" s="833"/>
      <c r="D168" s="830" t="s">
        <v>1334</v>
      </c>
      <c r="E168" s="831" t="s">
        <v>733</v>
      </c>
      <c r="F168" s="832">
        <v>20.066531080000001</v>
      </c>
      <c r="G168" s="831" t="s">
        <v>624</v>
      </c>
    </row>
    <row r="169" spans="1:7" s="237" customFormat="1" ht="62.45" customHeight="1">
      <c r="A169" s="834"/>
      <c r="B169" s="833"/>
      <c r="C169" s="833"/>
      <c r="D169" s="830" t="s">
        <v>1114</v>
      </c>
      <c r="E169" s="831" t="s">
        <v>951</v>
      </c>
      <c r="F169" s="832">
        <v>39.418457979999999</v>
      </c>
      <c r="G169" s="831" t="s">
        <v>952</v>
      </c>
    </row>
    <row r="170" spans="1:7" s="237" customFormat="1" ht="62.45" customHeight="1">
      <c r="A170" s="833"/>
      <c r="B170" s="833"/>
      <c r="C170" s="833"/>
      <c r="D170" s="830" t="s">
        <v>1117</v>
      </c>
      <c r="E170" s="831" t="s">
        <v>2974</v>
      </c>
      <c r="F170" s="832">
        <v>1903.5702392000001</v>
      </c>
      <c r="G170" s="831" t="s">
        <v>2975</v>
      </c>
    </row>
    <row r="171" spans="1:7" s="237" customFormat="1" ht="58.15" customHeight="1">
      <c r="A171" s="822" t="s">
        <v>1298</v>
      </c>
      <c r="B171" s="821" t="s">
        <v>1299</v>
      </c>
      <c r="C171" s="822" t="s">
        <v>1296</v>
      </c>
      <c r="D171" s="822" t="s">
        <v>1297</v>
      </c>
      <c r="E171" s="823" t="s">
        <v>734</v>
      </c>
      <c r="F171" s="824">
        <v>4847.4066997500004</v>
      </c>
      <c r="G171" s="823" t="s">
        <v>462</v>
      </c>
    </row>
    <row r="172" spans="1:7" s="237" customFormat="1" ht="58.15" customHeight="1">
      <c r="A172" s="822" t="s">
        <v>1298</v>
      </c>
      <c r="B172" s="822" t="s">
        <v>1295</v>
      </c>
      <c r="C172" s="825" t="s">
        <v>507</v>
      </c>
      <c r="D172" s="822" t="s">
        <v>1297</v>
      </c>
      <c r="E172" s="826" t="s">
        <v>734</v>
      </c>
      <c r="F172" s="827">
        <v>4847.4066997500004</v>
      </c>
      <c r="G172" s="826" t="s">
        <v>462</v>
      </c>
    </row>
    <row r="173" spans="1:7" s="237" customFormat="1" ht="74.650000000000006" customHeight="1">
      <c r="A173" s="834"/>
      <c r="B173" s="829" t="s">
        <v>1299</v>
      </c>
      <c r="C173" s="829" t="s">
        <v>507</v>
      </c>
      <c r="D173" s="830" t="s">
        <v>1113</v>
      </c>
      <c r="E173" s="831" t="s">
        <v>735</v>
      </c>
      <c r="F173" s="832">
        <v>4807.8630652700003</v>
      </c>
      <c r="G173" s="831" t="s">
        <v>122</v>
      </c>
    </row>
    <row r="174" spans="1:7" s="237" customFormat="1" ht="74.650000000000006" customHeight="1">
      <c r="A174" s="833"/>
      <c r="B174" s="833"/>
      <c r="C174" s="833"/>
      <c r="D174" s="830" t="s">
        <v>1299</v>
      </c>
      <c r="E174" s="831" t="s">
        <v>1369</v>
      </c>
      <c r="F174" s="832">
        <v>39.543634480000001</v>
      </c>
      <c r="G174" s="831" t="s">
        <v>1370</v>
      </c>
    </row>
    <row r="175" spans="1:7" s="237" customFormat="1" ht="70.349999999999994" customHeight="1">
      <c r="A175" s="822" t="s">
        <v>1298</v>
      </c>
      <c r="B175" s="821" t="s">
        <v>1300</v>
      </c>
      <c r="C175" s="822" t="s">
        <v>1296</v>
      </c>
      <c r="D175" s="822" t="s">
        <v>1297</v>
      </c>
      <c r="E175" s="823" t="s">
        <v>1371</v>
      </c>
      <c r="F175" s="824">
        <v>716.49305291999997</v>
      </c>
      <c r="G175" s="823" t="s">
        <v>200</v>
      </c>
    </row>
    <row r="176" spans="1:7" s="237" customFormat="1" ht="58.15" customHeight="1">
      <c r="A176" s="822" t="s">
        <v>1298</v>
      </c>
      <c r="B176" s="822" t="s">
        <v>1295</v>
      </c>
      <c r="C176" s="825" t="s">
        <v>507</v>
      </c>
      <c r="D176" s="822" t="s">
        <v>1297</v>
      </c>
      <c r="E176" s="826" t="s">
        <v>1371</v>
      </c>
      <c r="F176" s="827">
        <v>716.49305291999997</v>
      </c>
      <c r="G176" s="826" t="s">
        <v>200</v>
      </c>
    </row>
    <row r="177" spans="1:7" s="237" customFormat="1" ht="99.2" customHeight="1">
      <c r="A177" s="834"/>
      <c r="B177" s="829" t="s">
        <v>1300</v>
      </c>
      <c r="C177" s="829" t="s">
        <v>507</v>
      </c>
      <c r="D177" s="830" t="s">
        <v>1113</v>
      </c>
      <c r="E177" s="831" t="s">
        <v>736</v>
      </c>
      <c r="F177" s="832">
        <v>291.27836717999998</v>
      </c>
      <c r="G177" s="831" t="s">
        <v>68</v>
      </c>
    </row>
    <row r="178" spans="1:7" s="237" customFormat="1" ht="123.75" customHeight="1">
      <c r="A178" s="833"/>
      <c r="B178" s="833"/>
      <c r="C178" s="833"/>
      <c r="D178" s="830" t="s">
        <v>1299</v>
      </c>
      <c r="E178" s="831" t="s">
        <v>737</v>
      </c>
      <c r="F178" s="832">
        <v>425.21468573999999</v>
      </c>
      <c r="G178" s="831" t="s">
        <v>91</v>
      </c>
    </row>
    <row r="179" spans="1:7" s="237" customFormat="1" ht="23.45" customHeight="1">
      <c r="A179" s="822" t="s">
        <v>1298</v>
      </c>
      <c r="B179" s="821" t="s">
        <v>676</v>
      </c>
      <c r="C179" s="822" t="s">
        <v>1296</v>
      </c>
      <c r="D179" s="822" t="s">
        <v>1297</v>
      </c>
      <c r="E179" s="823" t="s">
        <v>1372</v>
      </c>
      <c r="F179" s="824">
        <v>163218.28438584</v>
      </c>
      <c r="G179" s="823" t="s">
        <v>2284</v>
      </c>
    </row>
    <row r="180" spans="1:7" s="237" customFormat="1" ht="58.15" customHeight="1">
      <c r="A180" s="822" t="s">
        <v>1298</v>
      </c>
      <c r="B180" s="822" t="s">
        <v>1295</v>
      </c>
      <c r="C180" s="825" t="s">
        <v>507</v>
      </c>
      <c r="D180" s="822" t="s">
        <v>1297</v>
      </c>
      <c r="E180" s="836" t="s">
        <v>1373</v>
      </c>
      <c r="F180" s="827">
        <v>163218.28438584</v>
      </c>
      <c r="G180" s="836" t="s">
        <v>2285</v>
      </c>
    </row>
    <row r="181" spans="1:7" s="237" customFormat="1" ht="82.7" customHeight="1">
      <c r="A181" s="834"/>
      <c r="B181" s="829" t="s">
        <v>676</v>
      </c>
      <c r="C181" s="829" t="s">
        <v>507</v>
      </c>
      <c r="D181" s="830" t="s">
        <v>1300</v>
      </c>
      <c r="E181" s="831" t="s">
        <v>738</v>
      </c>
      <c r="F181" s="832">
        <v>1457.3567133900001</v>
      </c>
      <c r="G181" s="831" t="s">
        <v>443</v>
      </c>
    </row>
    <row r="182" spans="1:7" s="237" customFormat="1" ht="82.7" customHeight="1">
      <c r="A182" s="833"/>
      <c r="B182" s="833"/>
      <c r="C182" s="833"/>
      <c r="D182" s="830" t="s">
        <v>680</v>
      </c>
      <c r="E182" s="831" t="s">
        <v>1374</v>
      </c>
      <c r="F182" s="832">
        <v>504.42417806999998</v>
      </c>
      <c r="G182" s="831" t="s">
        <v>641</v>
      </c>
    </row>
    <row r="183" spans="1:7" s="237" customFormat="1" ht="45.95" customHeight="1">
      <c r="A183" s="834"/>
      <c r="B183" s="833"/>
      <c r="C183" s="833"/>
      <c r="D183" s="830" t="s">
        <v>687</v>
      </c>
      <c r="E183" s="831" t="s">
        <v>1129</v>
      </c>
      <c r="F183" s="832">
        <v>97548.647892790003</v>
      </c>
      <c r="G183" s="831" t="s">
        <v>1130</v>
      </c>
    </row>
    <row r="184" spans="1:7" s="237" customFormat="1" ht="33.6" customHeight="1">
      <c r="A184" s="833"/>
      <c r="B184" s="833"/>
      <c r="C184" s="833"/>
      <c r="D184" s="830" t="s">
        <v>1334</v>
      </c>
      <c r="E184" s="831" t="s">
        <v>1375</v>
      </c>
      <c r="F184" s="832">
        <v>15.90721623</v>
      </c>
      <c r="G184" s="831" t="s">
        <v>1131</v>
      </c>
    </row>
    <row r="185" spans="1:7" s="237" customFormat="1" ht="107.1" customHeight="1">
      <c r="A185" s="834"/>
      <c r="B185" s="833"/>
      <c r="C185" s="833"/>
      <c r="D185" s="830" t="s">
        <v>1114</v>
      </c>
      <c r="E185" s="831" t="s">
        <v>2226</v>
      </c>
      <c r="F185" s="832">
        <v>791.59085252</v>
      </c>
      <c r="G185" s="831" t="s">
        <v>2227</v>
      </c>
    </row>
    <row r="186" spans="1:7" s="237" customFormat="1" ht="45.95" customHeight="1">
      <c r="A186" s="833"/>
      <c r="B186" s="833"/>
      <c r="C186" s="833"/>
      <c r="D186" s="830" t="s">
        <v>1118</v>
      </c>
      <c r="E186" s="831" t="s">
        <v>739</v>
      </c>
      <c r="F186" s="832">
        <v>4.7710464899999998</v>
      </c>
      <c r="G186" s="831" t="s">
        <v>9</v>
      </c>
    </row>
    <row r="187" spans="1:7" s="237" customFormat="1" ht="70.349999999999994" customHeight="1">
      <c r="A187" s="834"/>
      <c r="B187" s="833"/>
      <c r="C187" s="833"/>
      <c r="D187" s="830" t="s">
        <v>1115</v>
      </c>
      <c r="E187" s="835" t="s">
        <v>2948</v>
      </c>
      <c r="F187" s="832">
        <v>3946.9276579399998</v>
      </c>
      <c r="G187" s="835" t="s">
        <v>2949</v>
      </c>
    </row>
    <row r="188" spans="1:7" s="237" customFormat="1" ht="70.349999999999994" customHeight="1">
      <c r="A188" s="833"/>
      <c r="B188" s="833"/>
      <c r="C188" s="833"/>
      <c r="D188" s="830" t="s">
        <v>1116</v>
      </c>
      <c r="E188" s="831" t="s">
        <v>740</v>
      </c>
      <c r="F188" s="832">
        <v>1521.37385655</v>
      </c>
      <c r="G188" s="831" t="s">
        <v>368</v>
      </c>
    </row>
    <row r="189" spans="1:7" s="237" customFormat="1" ht="94.9" customHeight="1">
      <c r="A189" s="834"/>
      <c r="B189" s="833"/>
      <c r="C189" s="833"/>
      <c r="D189" s="830" t="s">
        <v>1354</v>
      </c>
      <c r="E189" s="831" t="s">
        <v>1165</v>
      </c>
      <c r="F189" s="832">
        <v>93.041164600000002</v>
      </c>
      <c r="G189" s="831" t="s">
        <v>1166</v>
      </c>
    </row>
    <row r="190" spans="1:7" s="237" customFormat="1" ht="94.9" customHeight="1">
      <c r="A190" s="833"/>
      <c r="B190" s="833"/>
      <c r="C190" s="833"/>
      <c r="D190" s="830" t="s">
        <v>1366</v>
      </c>
      <c r="E190" s="831" t="s">
        <v>741</v>
      </c>
      <c r="F190" s="832">
        <v>191.93140077000001</v>
      </c>
      <c r="G190" s="831" t="s">
        <v>578</v>
      </c>
    </row>
    <row r="191" spans="1:7" s="237" customFormat="1" ht="82.7" customHeight="1">
      <c r="A191" s="834"/>
      <c r="B191" s="833"/>
      <c r="C191" s="833"/>
      <c r="D191" s="830" t="s">
        <v>1337</v>
      </c>
      <c r="E191" s="831" t="s">
        <v>1167</v>
      </c>
      <c r="F191" s="832">
        <v>5496.6903415300003</v>
      </c>
      <c r="G191" s="831" t="s">
        <v>1376</v>
      </c>
    </row>
    <row r="192" spans="1:7" s="237" customFormat="1" ht="94.9" customHeight="1">
      <c r="A192" s="833"/>
      <c r="B192" s="833"/>
      <c r="C192" s="833"/>
      <c r="D192" s="830" t="s">
        <v>2188</v>
      </c>
      <c r="E192" s="831" t="s">
        <v>2191</v>
      </c>
      <c r="F192" s="832">
        <v>171.70517328</v>
      </c>
      <c r="G192" s="831" t="s">
        <v>2192</v>
      </c>
    </row>
    <row r="193" spans="1:7" s="237" customFormat="1" ht="94.9" customHeight="1">
      <c r="A193" s="834"/>
      <c r="B193" s="833"/>
      <c r="C193" s="833"/>
      <c r="D193" s="830" t="s">
        <v>1416</v>
      </c>
      <c r="E193" s="831" t="s">
        <v>3302</v>
      </c>
      <c r="F193" s="832">
        <v>6.92088064</v>
      </c>
      <c r="G193" s="831" t="s">
        <v>3303</v>
      </c>
    </row>
    <row r="194" spans="1:7" s="237" customFormat="1" ht="94.9" customHeight="1">
      <c r="A194" s="833"/>
      <c r="B194" s="833"/>
      <c r="C194" s="833"/>
      <c r="D194" s="830" t="s">
        <v>1377</v>
      </c>
      <c r="E194" s="831" t="s">
        <v>1132</v>
      </c>
      <c r="F194" s="832">
        <v>25.434119509999999</v>
      </c>
      <c r="G194" s="831" t="s">
        <v>1378</v>
      </c>
    </row>
    <row r="195" spans="1:7" s="237" customFormat="1" ht="94.9" customHeight="1">
      <c r="A195" s="834"/>
      <c r="B195" s="833"/>
      <c r="C195" s="833"/>
      <c r="D195" s="830" t="s">
        <v>1342</v>
      </c>
      <c r="E195" s="831" t="s">
        <v>1379</v>
      </c>
      <c r="F195" s="832">
        <v>732.40905865000002</v>
      </c>
      <c r="G195" s="831" t="s">
        <v>1168</v>
      </c>
    </row>
    <row r="196" spans="1:7" s="237" customFormat="1" ht="94.9" customHeight="1">
      <c r="A196" s="833"/>
      <c r="B196" s="833"/>
      <c r="C196" s="833"/>
      <c r="D196" s="830" t="s">
        <v>1380</v>
      </c>
      <c r="E196" s="835" t="s">
        <v>1381</v>
      </c>
      <c r="F196" s="832">
        <v>202.42035211999999</v>
      </c>
      <c r="G196" s="835" t="s">
        <v>1169</v>
      </c>
    </row>
    <row r="197" spans="1:7" s="237" customFormat="1" ht="82.7" customHeight="1">
      <c r="A197" s="834"/>
      <c r="B197" s="833"/>
      <c r="C197" s="833"/>
      <c r="D197" s="830" t="s">
        <v>1347</v>
      </c>
      <c r="E197" s="831" t="s">
        <v>1382</v>
      </c>
      <c r="F197" s="832">
        <v>223.04321071000001</v>
      </c>
      <c r="G197" s="831" t="s">
        <v>1170</v>
      </c>
    </row>
    <row r="198" spans="1:7" s="237" customFormat="1" ht="120" customHeight="1">
      <c r="A198" s="833"/>
      <c r="B198" s="833"/>
      <c r="C198" s="833"/>
      <c r="D198" s="830" t="s">
        <v>1350</v>
      </c>
      <c r="E198" s="831" t="s">
        <v>1721</v>
      </c>
      <c r="F198" s="832">
        <v>148.11903129000001</v>
      </c>
      <c r="G198" s="835" t="s">
        <v>1722</v>
      </c>
    </row>
    <row r="199" spans="1:7" s="237" customFormat="1" ht="58.15" customHeight="1">
      <c r="A199" s="834"/>
      <c r="B199" s="833"/>
      <c r="C199" s="833"/>
      <c r="D199" s="830" t="s">
        <v>1351</v>
      </c>
      <c r="E199" s="831" t="s">
        <v>1133</v>
      </c>
      <c r="F199" s="832">
        <v>42.753428079999999</v>
      </c>
      <c r="G199" s="831" t="s">
        <v>1134</v>
      </c>
    </row>
    <row r="200" spans="1:7" s="237" customFormat="1" ht="70.349999999999994" customHeight="1">
      <c r="A200" s="833"/>
      <c r="B200" s="833"/>
      <c r="C200" s="833"/>
      <c r="D200" s="830" t="s">
        <v>1383</v>
      </c>
      <c r="E200" s="835" t="s">
        <v>1171</v>
      </c>
      <c r="F200" s="832">
        <v>29856.830260589999</v>
      </c>
      <c r="G200" s="835" t="s">
        <v>1208</v>
      </c>
    </row>
    <row r="201" spans="1:7" s="237" customFormat="1" ht="94.9" customHeight="1">
      <c r="A201" s="834"/>
      <c r="B201" s="833"/>
      <c r="C201" s="833"/>
      <c r="D201" s="830" t="s">
        <v>1384</v>
      </c>
      <c r="E201" s="831" t="s">
        <v>742</v>
      </c>
      <c r="F201" s="832">
        <v>83.170206210000003</v>
      </c>
      <c r="G201" s="831" t="s">
        <v>527</v>
      </c>
    </row>
    <row r="202" spans="1:7" s="237" customFormat="1" ht="107.1" customHeight="1">
      <c r="A202" s="833"/>
      <c r="B202" s="833"/>
      <c r="C202" s="833"/>
      <c r="D202" s="830" t="s">
        <v>1385</v>
      </c>
      <c r="E202" s="831" t="s">
        <v>2193</v>
      </c>
      <c r="F202" s="832">
        <v>724.60414083000001</v>
      </c>
      <c r="G202" s="831" t="s">
        <v>2194</v>
      </c>
    </row>
    <row r="203" spans="1:7" s="237" customFormat="1" ht="70.349999999999994" customHeight="1">
      <c r="A203" s="834"/>
      <c r="B203" s="833"/>
      <c r="C203" s="833"/>
      <c r="D203" s="830" t="s">
        <v>1386</v>
      </c>
      <c r="E203" s="831" t="s">
        <v>1387</v>
      </c>
      <c r="F203" s="832">
        <v>165.6877264</v>
      </c>
      <c r="G203" s="831" t="s">
        <v>1388</v>
      </c>
    </row>
    <row r="204" spans="1:7" s="237" customFormat="1" ht="107.1" customHeight="1">
      <c r="A204" s="833"/>
      <c r="B204" s="833"/>
      <c r="C204" s="833"/>
      <c r="D204" s="830" t="s">
        <v>1389</v>
      </c>
      <c r="E204" s="835" t="s">
        <v>1172</v>
      </c>
      <c r="F204" s="832">
        <v>886.47001115</v>
      </c>
      <c r="G204" s="835" t="s">
        <v>1390</v>
      </c>
    </row>
    <row r="205" spans="1:7" s="237" customFormat="1" ht="94.9" customHeight="1">
      <c r="A205" s="834"/>
      <c r="B205" s="833"/>
      <c r="C205" s="833"/>
      <c r="D205" s="830" t="s">
        <v>1391</v>
      </c>
      <c r="E205" s="831" t="s">
        <v>1392</v>
      </c>
      <c r="F205" s="832">
        <v>237.86472185</v>
      </c>
      <c r="G205" s="831" t="s">
        <v>1393</v>
      </c>
    </row>
    <row r="206" spans="1:7" s="237" customFormat="1" ht="94.9" customHeight="1">
      <c r="A206" s="833"/>
      <c r="B206" s="833"/>
      <c r="C206" s="833"/>
      <c r="D206" s="830" t="s">
        <v>1394</v>
      </c>
      <c r="E206" s="835" t="s">
        <v>1395</v>
      </c>
      <c r="F206" s="832">
        <v>5.6088700999999999</v>
      </c>
      <c r="G206" s="835" t="s">
        <v>1396</v>
      </c>
    </row>
    <row r="207" spans="1:7" s="237" customFormat="1" ht="94.9" customHeight="1">
      <c r="A207" s="834"/>
      <c r="B207" s="833"/>
      <c r="C207" s="833"/>
      <c r="D207" s="830" t="s">
        <v>1397</v>
      </c>
      <c r="E207" s="831" t="s">
        <v>1135</v>
      </c>
      <c r="F207" s="832">
        <v>257.83887077999998</v>
      </c>
      <c r="G207" s="831" t="s">
        <v>1173</v>
      </c>
    </row>
    <row r="208" spans="1:7" s="237" customFormat="1" ht="94.9" customHeight="1">
      <c r="A208" s="833"/>
      <c r="B208" s="833"/>
      <c r="C208" s="833"/>
      <c r="D208" s="830" t="s">
        <v>1398</v>
      </c>
      <c r="E208" s="831" t="s">
        <v>1399</v>
      </c>
      <c r="F208" s="832">
        <v>204.84828156</v>
      </c>
      <c r="G208" s="831" t="s">
        <v>1174</v>
      </c>
    </row>
    <row r="209" spans="1:7" s="237" customFormat="1" ht="70.349999999999994" customHeight="1">
      <c r="A209" s="834"/>
      <c r="B209" s="833"/>
      <c r="C209" s="833"/>
      <c r="D209" s="830" t="s">
        <v>1400</v>
      </c>
      <c r="E209" s="835" t="s">
        <v>1175</v>
      </c>
      <c r="F209" s="832">
        <v>3088.4148676200002</v>
      </c>
      <c r="G209" s="835" t="s">
        <v>1401</v>
      </c>
    </row>
    <row r="210" spans="1:7" s="237" customFormat="1" ht="45.95" customHeight="1">
      <c r="A210" s="833"/>
      <c r="B210" s="833"/>
      <c r="C210" s="833"/>
      <c r="D210" s="830" t="s">
        <v>1402</v>
      </c>
      <c r="E210" s="831" t="s">
        <v>1611</v>
      </c>
      <c r="F210" s="832">
        <v>71.935630000000003</v>
      </c>
      <c r="G210" s="835" t="s">
        <v>1612</v>
      </c>
    </row>
    <row r="211" spans="1:7" s="237" customFormat="1" ht="107.1" customHeight="1">
      <c r="A211" s="834"/>
      <c r="B211" s="833"/>
      <c r="C211" s="833"/>
      <c r="D211" s="830" t="s">
        <v>1403</v>
      </c>
      <c r="E211" s="831" t="s">
        <v>1040</v>
      </c>
      <c r="F211" s="832">
        <v>1.3388610000000001</v>
      </c>
      <c r="G211" s="831" t="s">
        <v>1041</v>
      </c>
    </row>
    <row r="212" spans="1:7" s="237" customFormat="1" ht="58.15" customHeight="1">
      <c r="A212" s="833"/>
      <c r="B212" s="833"/>
      <c r="C212" s="833"/>
      <c r="D212" s="830" t="s">
        <v>1404</v>
      </c>
      <c r="E212" s="831" t="s">
        <v>1042</v>
      </c>
      <c r="F212" s="832">
        <v>4268.1155028100002</v>
      </c>
      <c r="G212" s="831" t="s">
        <v>1043</v>
      </c>
    </row>
    <row r="213" spans="1:7" s="237" customFormat="1" ht="94.9" customHeight="1">
      <c r="A213" s="834"/>
      <c r="B213" s="833"/>
      <c r="C213" s="833"/>
      <c r="D213" s="830" t="s">
        <v>1405</v>
      </c>
      <c r="E213" s="835" t="s">
        <v>1613</v>
      </c>
      <c r="F213" s="832">
        <v>710.71309550000001</v>
      </c>
      <c r="G213" s="835" t="s">
        <v>1614</v>
      </c>
    </row>
    <row r="214" spans="1:7" s="237" customFormat="1" ht="94.9" customHeight="1">
      <c r="A214" s="833"/>
      <c r="B214" s="833"/>
      <c r="C214" s="833"/>
      <c r="D214" s="830" t="s">
        <v>1406</v>
      </c>
      <c r="E214" s="831" t="s">
        <v>1407</v>
      </c>
      <c r="F214" s="832">
        <v>10.54899769</v>
      </c>
      <c r="G214" s="831" t="s">
        <v>2976</v>
      </c>
    </row>
    <row r="215" spans="1:7" s="237" customFormat="1" ht="82.7" customHeight="1">
      <c r="A215" s="834"/>
      <c r="B215" s="833"/>
      <c r="C215" s="833"/>
      <c r="D215" s="830" t="s">
        <v>1629</v>
      </c>
      <c r="E215" s="831" t="s">
        <v>1630</v>
      </c>
      <c r="F215" s="832">
        <v>293.27201298</v>
      </c>
      <c r="G215" s="831" t="s">
        <v>1631</v>
      </c>
    </row>
    <row r="216" spans="1:7" s="237" customFormat="1" ht="94.9" customHeight="1">
      <c r="A216" s="833"/>
      <c r="B216" s="833"/>
      <c r="C216" s="833"/>
      <c r="D216" s="830" t="s">
        <v>1615</v>
      </c>
      <c r="E216" s="835" t="s">
        <v>2950</v>
      </c>
      <c r="F216" s="832">
        <v>2617.45636504</v>
      </c>
      <c r="G216" s="835" t="s">
        <v>2951</v>
      </c>
    </row>
    <row r="217" spans="1:7" s="237" customFormat="1" ht="94.9" customHeight="1">
      <c r="A217" s="834"/>
      <c r="B217" s="833"/>
      <c r="C217" s="833"/>
      <c r="D217" s="830" t="s">
        <v>1307</v>
      </c>
      <c r="E217" s="831" t="s">
        <v>1664</v>
      </c>
      <c r="F217" s="832">
        <v>235.73286694000001</v>
      </c>
      <c r="G217" s="831" t="s">
        <v>1665</v>
      </c>
    </row>
    <row r="218" spans="1:7" s="237" customFormat="1" ht="94.9" customHeight="1">
      <c r="A218" s="833"/>
      <c r="B218" s="833"/>
      <c r="C218" s="833"/>
      <c r="D218" s="830" t="s">
        <v>1309</v>
      </c>
      <c r="E218" s="835" t="s">
        <v>1723</v>
      </c>
      <c r="F218" s="832">
        <v>156.7228629</v>
      </c>
      <c r="G218" s="835" t="s">
        <v>2977</v>
      </c>
    </row>
    <row r="219" spans="1:7" s="237" customFormat="1" ht="33.6" customHeight="1">
      <c r="A219" s="834"/>
      <c r="B219" s="833"/>
      <c r="C219" s="833"/>
      <c r="D219" s="830" t="s">
        <v>1310</v>
      </c>
      <c r="E219" s="835" t="s">
        <v>1724</v>
      </c>
      <c r="F219" s="832">
        <v>-1.7768684800000001</v>
      </c>
      <c r="G219" s="835" t="s">
        <v>2978</v>
      </c>
    </row>
    <row r="220" spans="1:7" s="237" customFormat="1" ht="82.7" customHeight="1">
      <c r="A220" s="833"/>
      <c r="B220" s="833"/>
      <c r="C220" s="833"/>
      <c r="D220" s="830" t="s">
        <v>1312</v>
      </c>
      <c r="E220" s="831" t="s">
        <v>1774</v>
      </c>
      <c r="F220" s="832">
        <v>4102.04960295</v>
      </c>
      <c r="G220" s="831" t="s">
        <v>1775</v>
      </c>
    </row>
    <row r="221" spans="1:7" s="237" customFormat="1" ht="94.9" customHeight="1">
      <c r="A221" s="834"/>
      <c r="B221" s="833"/>
      <c r="C221" s="833"/>
      <c r="D221" s="830" t="s">
        <v>1315</v>
      </c>
      <c r="E221" s="831" t="s">
        <v>2979</v>
      </c>
      <c r="F221" s="832">
        <v>68.401691769999999</v>
      </c>
      <c r="G221" s="831" t="s">
        <v>2037</v>
      </c>
    </row>
    <row r="222" spans="1:7" s="237" customFormat="1" ht="94.9" customHeight="1">
      <c r="A222" s="833"/>
      <c r="B222" s="833"/>
      <c r="C222" s="833"/>
      <c r="D222" s="830" t="s">
        <v>1318</v>
      </c>
      <c r="E222" s="831" t="s">
        <v>2952</v>
      </c>
      <c r="F222" s="832">
        <v>1841.0571504899999</v>
      </c>
      <c r="G222" s="831" t="s">
        <v>2953</v>
      </c>
    </row>
    <row r="223" spans="1:7" s="237" customFormat="1" ht="94.9" customHeight="1">
      <c r="A223" s="834"/>
      <c r="B223" s="833"/>
      <c r="C223" s="833"/>
      <c r="D223" s="830" t="s">
        <v>1321</v>
      </c>
      <c r="E223" s="831" t="s">
        <v>2954</v>
      </c>
      <c r="F223" s="832">
        <v>192.973007</v>
      </c>
      <c r="G223" s="835" t="s">
        <v>2955</v>
      </c>
    </row>
    <row r="224" spans="1:7" s="237" customFormat="1" ht="94.9" customHeight="1">
      <c r="A224" s="833"/>
      <c r="B224" s="833"/>
      <c r="C224" s="833"/>
      <c r="D224" s="830" t="s">
        <v>1323</v>
      </c>
      <c r="E224" s="831" t="s">
        <v>3333</v>
      </c>
      <c r="F224" s="832">
        <v>0.32120500000000002</v>
      </c>
      <c r="G224" s="831" t="s">
        <v>3334</v>
      </c>
    </row>
    <row r="225" spans="1:7" s="237" customFormat="1" ht="27.75" customHeight="1">
      <c r="A225" s="834"/>
      <c r="B225" s="833"/>
      <c r="C225" s="833"/>
      <c r="D225" s="830" t="s">
        <v>1326</v>
      </c>
      <c r="E225" s="831" t="s">
        <v>3173</v>
      </c>
      <c r="F225" s="832">
        <v>1.1348400000000001</v>
      </c>
      <c r="G225" s="831" t="s">
        <v>3174</v>
      </c>
    </row>
    <row r="226" spans="1:7" s="237" customFormat="1" ht="27.75" customHeight="1">
      <c r="A226" s="833"/>
      <c r="B226" s="833"/>
      <c r="C226" s="833"/>
      <c r="D226" s="830" t="s">
        <v>2217</v>
      </c>
      <c r="E226" s="835" t="s">
        <v>2980</v>
      </c>
      <c r="F226" s="832">
        <v>11.48203</v>
      </c>
      <c r="G226" s="835" t="s">
        <v>2981</v>
      </c>
    </row>
    <row r="227" spans="1:7" s="237" customFormat="1" ht="33.6" customHeight="1">
      <c r="A227" s="822" t="s">
        <v>1298</v>
      </c>
      <c r="B227" s="821" t="s">
        <v>680</v>
      </c>
      <c r="C227" s="822" t="s">
        <v>1296</v>
      </c>
      <c r="D227" s="822" t="s">
        <v>1297</v>
      </c>
      <c r="E227" s="823" t="s">
        <v>1238</v>
      </c>
      <c r="F227" s="824">
        <v>0.03</v>
      </c>
      <c r="G227" s="823" t="s">
        <v>1239</v>
      </c>
    </row>
    <row r="228" spans="1:7" s="237" customFormat="1" ht="27.75" customHeight="1">
      <c r="A228" s="822" t="s">
        <v>1298</v>
      </c>
      <c r="B228" s="822" t="s">
        <v>1295</v>
      </c>
      <c r="C228" s="825" t="s">
        <v>507</v>
      </c>
      <c r="D228" s="822" t="s">
        <v>1297</v>
      </c>
      <c r="E228" s="826" t="s">
        <v>3084</v>
      </c>
      <c r="F228" s="827">
        <v>0.03</v>
      </c>
      <c r="G228" s="826" t="s">
        <v>3085</v>
      </c>
    </row>
    <row r="229" spans="1:7" s="237" customFormat="1" ht="33.6" customHeight="1">
      <c r="A229" s="834"/>
      <c r="B229" s="829" t="s">
        <v>680</v>
      </c>
      <c r="C229" s="829" t="s">
        <v>507</v>
      </c>
      <c r="D229" s="830" t="s">
        <v>1299</v>
      </c>
      <c r="E229" s="831" t="s">
        <v>3086</v>
      </c>
      <c r="F229" s="832">
        <v>0.03</v>
      </c>
      <c r="G229" s="831" t="s">
        <v>3087</v>
      </c>
    </row>
    <row r="230" spans="1:7" s="237" customFormat="1" ht="27.75" customHeight="1">
      <c r="A230" s="822" t="s">
        <v>1298</v>
      </c>
      <c r="B230" s="822" t="s">
        <v>1295</v>
      </c>
      <c r="C230" s="825" t="s">
        <v>185</v>
      </c>
      <c r="D230" s="822" t="s">
        <v>1297</v>
      </c>
      <c r="E230" s="826" t="s">
        <v>1240</v>
      </c>
      <c r="F230" s="827">
        <v>0</v>
      </c>
      <c r="G230" s="826" t="s">
        <v>1241</v>
      </c>
    </row>
    <row r="231" spans="1:7" s="237" customFormat="1" ht="27.75" customHeight="1">
      <c r="A231" s="833"/>
      <c r="B231" s="833"/>
      <c r="C231" s="829" t="s">
        <v>185</v>
      </c>
      <c r="D231" s="830" t="s">
        <v>1113</v>
      </c>
      <c r="E231" s="831" t="s">
        <v>1242</v>
      </c>
      <c r="F231" s="832">
        <v>0</v>
      </c>
      <c r="G231" s="831" t="s">
        <v>1243</v>
      </c>
    </row>
    <row r="232" spans="1:7" s="237" customFormat="1" ht="58.15" customHeight="1">
      <c r="A232" s="822" t="s">
        <v>1298</v>
      </c>
      <c r="B232" s="821" t="s">
        <v>687</v>
      </c>
      <c r="C232" s="822" t="s">
        <v>1296</v>
      </c>
      <c r="D232" s="822" t="s">
        <v>1297</v>
      </c>
      <c r="E232" s="823" t="s">
        <v>2286</v>
      </c>
      <c r="F232" s="824">
        <v>220103.91425552999</v>
      </c>
      <c r="G232" s="823" t="s">
        <v>180</v>
      </c>
    </row>
    <row r="233" spans="1:7" s="237" customFormat="1" ht="45.95" customHeight="1">
      <c r="A233" s="822" t="s">
        <v>1298</v>
      </c>
      <c r="B233" s="822" t="s">
        <v>1295</v>
      </c>
      <c r="C233" s="825" t="s">
        <v>507</v>
      </c>
      <c r="D233" s="822" t="s">
        <v>1297</v>
      </c>
      <c r="E233" s="826" t="s">
        <v>1408</v>
      </c>
      <c r="F233" s="827">
        <v>220103.91425552999</v>
      </c>
      <c r="G233" s="826" t="s">
        <v>180</v>
      </c>
    </row>
    <row r="234" spans="1:7" s="237" customFormat="1" ht="33.6" customHeight="1">
      <c r="A234" s="834"/>
      <c r="B234" s="829" t="s">
        <v>687</v>
      </c>
      <c r="C234" s="829" t="s">
        <v>507</v>
      </c>
      <c r="D234" s="830" t="s">
        <v>676</v>
      </c>
      <c r="E234" s="831" t="s">
        <v>743</v>
      </c>
      <c r="F234" s="832">
        <v>10595.27226213</v>
      </c>
      <c r="G234" s="831" t="s">
        <v>430</v>
      </c>
    </row>
    <row r="235" spans="1:7" s="237" customFormat="1" ht="33.6" customHeight="1">
      <c r="A235" s="833"/>
      <c r="B235" s="833"/>
      <c r="C235" s="833"/>
      <c r="D235" s="830" t="s">
        <v>680</v>
      </c>
      <c r="E235" s="831" t="s">
        <v>744</v>
      </c>
      <c r="F235" s="832">
        <v>138.88849307999999</v>
      </c>
      <c r="G235" s="831" t="s">
        <v>233</v>
      </c>
    </row>
    <row r="236" spans="1:7" s="237" customFormat="1" ht="82.7" customHeight="1">
      <c r="A236" s="834"/>
      <c r="B236" s="833"/>
      <c r="C236" s="833"/>
      <c r="D236" s="830" t="s">
        <v>687</v>
      </c>
      <c r="E236" s="831" t="s">
        <v>745</v>
      </c>
      <c r="F236" s="832">
        <v>16804.781591229999</v>
      </c>
      <c r="G236" s="831" t="s">
        <v>176</v>
      </c>
    </row>
    <row r="237" spans="1:7" s="237" customFormat="1" ht="58.15" customHeight="1">
      <c r="A237" s="833"/>
      <c r="B237" s="833"/>
      <c r="C237" s="833"/>
      <c r="D237" s="830" t="s">
        <v>1333</v>
      </c>
      <c r="E237" s="831" t="s">
        <v>746</v>
      </c>
      <c r="F237" s="832">
        <v>8412.0028921899993</v>
      </c>
      <c r="G237" s="831" t="s">
        <v>214</v>
      </c>
    </row>
    <row r="238" spans="1:7" s="237" customFormat="1" ht="23.45" customHeight="1">
      <c r="A238" s="834"/>
      <c r="B238" s="833"/>
      <c r="C238" s="833"/>
      <c r="D238" s="830" t="s">
        <v>1355</v>
      </c>
      <c r="E238" s="831" t="s">
        <v>2938</v>
      </c>
      <c r="F238" s="832">
        <v>30076.744105739999</v>
      </c>
      <c r="G238" s="831" t="s">
        <v>2939</v>
      </c>
    </row>
    <row r="239" spans="1:7" s="237" customFormat="1" ht="45.95" customHeight="1">
      <c r="A239" s="833"/>
      <c r="B239" s="833"/>
      <c r="C239" s="833"/>
      <c r="D239" s="830" t="s">
        <v>1334</v>
      </c>
      <c r="E239" s="831" t="s">
        <v>2238</v>
      </c>
      <c r="F239" s="832">
        <v>136826.23127061001</v>
      </c>
      <c r="G239" s="831" t="s">
        <v>2239</v>
      </c>
    </row>
    <row r="240" spans="1:7" s="237" customFormat="1" ht="70.349999999999994" customHeight="1">
      <c r="A240" s="834"/>
      <c r="B240" s="833"/>
      <c r="C240" s="833"/>
      <c r="D240" s="830" t="s">
        <v>1114</v>
      </c>
      <c r="E240" s="831" t="s">
        <v>1197</v>
      </c>
      <c r="F240" s="832">
        <v>7.1511039999999998E-2</v>
      </c>
      <c r="G240" s="831" t="s">
        <v>1198</v>
      </c>
    </row>
    <row r="241" spans="1:7" s="237" customFormat="1" ht="45.95" customHeight="1">
      <c r="A241" s="833"/>
      <c r="B241" s="833"/>
      <c r="C241" s="833"/>
      <c r="D241" s="830" t="s">
        <v>1118</v>
      </c>
      <c r="E241" s="831" t="s">
        <v>3088</v>
      </c>
      <c r="F241" s="832">
        <v>7.2625900000000002E-3</v>
      </c>
      <c r="G241" s="831" t="s">
        <v>3089</v>
      </c>
    </row>
    <row r="242" spans="1:7" s="237" customFormat="1" ht="33.6" customHeight="1">
      <c r="A242" s="834"/>
      <c r="B242" s="833"/>
      <c r="C242" s="833"/>
      <c r="D242" s="830" t="s">
        <v>1115</v>
      </c>
      <c r="E242" s="831" t="s">
        <v>3280</v>
      </c>
      <c r="F242" s="832">
        <v>2.6637999999999998E-4</v>
      </c>
      <c r="G242" s="831" t="s">
        <v>3281</v>
      </c>
    </row>
    <row r="243" spans="1:7" s="237" customFormat="1" ht="70.349999999999994" customHeight="1">
      <c r="A243" s="833"/>
      <c r="B243" s="833"/>
      <c r="C243" s="833"/>
      <c r="D243" s="830" t="s">
        <v>1116</v>
      </c>
      <c r="E243" s="831" t="s">
        <v>747</v>
      </c>
      <c r="F243" s="832">
        <v>17053.741384019999</v>
      </c>
      <c r="G243" s="831" t="s">
        <v>748</v>
      </c>
    </row>
    <row r="244" spans="1:7" s="237" customFormat="1" ht="45.95" customHeight="1">
      <c r="A244" s="834"/>
      <c r="B244" s="833"/>
      <c r="C244" s="833"/>
      <c r="D244" s="830" t="s">
        <v>1305</v>
      </c>
      <c r="E244" s="831" t="s">
        <v>1232</v>
      </c>
      <c r="F244" s="832">
        <v>17.295992999999999</v>
      </c>
      <c r="G244" s="831" t="s">
        <v>1233</v>
      </c>
    </row>
    <row r="245" spans="1:7" s="237" customFormat="1" ht="23.45" customHeight="1">
      <c r="A245" s="833"/>
      <c r="B245" s="833"/>
      <c r="C245" s="833"/>
      <c r="D245" s="830" t="s">
        <v>1336</v>
      </c>
      <c r="E245" s="831" t="s">
        <v>1554</v>
      </c>
      <c r="F245" s="832">
        <v>12.580757970000001</v>
      </c>
      <c r="G245" s="831" t="s">
        <v>1555</v>
      </c>
    </row>
    <row r="246" spans="1:7" s="237" customFormat="1" ht="37.9" customHeight="1">
      <c r="A246" s="834"/>
      <c r="B246" s="833"/>
      <c r="C246" s="833"/>
      <c r="D246" s="830" t="s">
        <v>1354</v>
      </c>
      <c r="E246" s="831" t="s">
        <v>3304</v>
      </c>
      <c r="F246" s="832">
        <v>0</v>
      </c>
      <c r="G246" s="831" t="s">
        <v>3305</v>
      </c>
    </row>
    <row r="247" spans="1:7" s="237" customFormat="1" ht="50.1" customHeight="1">
      <c r="A247" s="833"/>
      <c r="B247" s="833"/>
      <c r="C247" s="833"/>
      <c r="D247" s="830" t="s">
        <v>2188</v>
      </c>
      <c r="E247" s="831" t="s">
        <v>2264</v>
      </c>
      <c r="F247" s="832">
        <v>166.29646554999999</v>
      </c>
      <c r="G247" s="831" t="s">
        <v>2265</v>
      </c>
    </row>
    <row r="248" spans="1:7" s="237" customFormat="1" ht="50.1" customHeight="1">
      <c r="A248" s="821" t="s">
        <v>271</v>
      </c>
      <c r="B248" s="822" t="s">
        <v>1295</v>
      </c>
      <c r="C248" s="822" t="s">
        <v>1296</v>
      </c>
      <c r="D248" s="822" t="s">
        <v>1297</v>
      </c>
      <c r="E248" s="823" t="s">
        <v>670</v>
      </c>
      <c r="F248" s="824">
        <v>139588.09518579999</v>
      </c>
      <c r="G248" s="823" t="s">
        <v>394</v>
      </c>
    </row>
    <row r="249" spans="1:7" s="237" customFormat="1" ht="58.15" customHeight="1">
      <c r="A249" s="822" t="s">
        <v>1298</v>
      </c>
      <c r="B249" s="821" t="s">
        <v>1113</v>
      </c>
      <c r="C249" s="822" t="s">
        <v>1296</v>
      </c>
      <c r="D249" s="822" t="s">
        <v>1297</v>
      </c>
      <c r="E249" s="823" t="s">
        <v>749</v>
      </c>
      <c r="F249" s="824">
        <v>93638.332409139999</v>
      </c>
      <c r="G249" s="823" t="s">
        <v>301</v>
      </c>
    </row>
    <row r="250" spans="1:7" s="237" customFormat="1" ht="23.45" customHeight="1">
      <c r="A250" s="822" t="s">
        <v>1298</v>
      </c>
      <c r="B250" s="822" t="s">
        <v>1295</v>
      </c>
      <c r="C250" s="825" t="s">
        <v>507</v>
      </c>
      <c r="D250" s="822" t="s">
        <v>1297</v>
      </c>
      <c r="E250" s="826" t="s">
        <v>750</v>
      </c>
      <c r="F250" s="827">
        <v>93638.332409139999</v>
      </c>
      <c r="G250" s="826" t="s">
        <v>301</v>
      </c>
    </row>
    <row r="251" spans="1:7" s="237" customFormat="1" ht="45.95" customHeight="1">
      <c r="A251" s="828" t="s">
        <v>271</v>
      </c>
      <c r="B251" s="829" t="s">
        <v>1113</v>
      </c>
      <c r="C251" s="829" t="s">
        <v>507</v>
      </c>
      <c r="D251" s="830" t="s">
        <v>1299</v>
      </c>
      <c r="E251" s="831" t="s">
        <v>1409</v>
      </c>
      <c r="F251" s="832">
        <v>3210.08552336</v>
      </c>
      <c r="G251" s="831" t="s">
        <v>220</v>
      </c>
    </row>
    <row r="252" spans="1:7" s="237" customFormat="1" ht="37.9" customHeight="1">
      <c r="A252" s="833"/>
      <c r="B252" s="833"/>
      <c r="C252" s="833"/>
      <c r="D252" s="830" t="s">
        <v>1300</v>
      </c>
      <c r="E252" s="831" t="s">
        <v>751</v>
      </c>
      <c r="F252" s="832">
        <v>84837.224210579996</v>
      </c>
      <c r="G252" s="831" t="s">
        <v>133</v>
      </c>
    </row>
    <row r="253" spans="1:7" s="237" customFormat="1" ht="37.9" customHeight="1">
      <c r="A253" s="834"/>
      <c r="B253" s="833"/>
      <c r="C253" s="833"/>
      <c r="D253" s="830" t="s">
        <v>1333</v>
      </c>
      <c r="E253" s="831" t="s">
        <v>1044</v>
      </c>
      <c r="F253" s="832">
        <v>5591.0226751999999</v>
      </c>
      <c r="G253" s="831" t="s">
        <v>1045</v>
      </c>
    </row>
    <row r="254" spans="1:7" s="237" customFormat="1" ht="45.95" customHeight="1">
      <c r="A254" s="822" t="s">
        <v>1298</v>
      </c>
      <c r="B254" s="821" t="s">
        <v>1299</v>
      </c>
      <c r="C254" s="822" t="s">
        <v>1296</v>
      </c>
      <c r="D254" s="822" t="s">
        <v>1297</v>
      </c>
      <c r="E254" s="823" t="s">
        <v>1046</v>
      </c>
      <c r="F254" s="824">
        <v>5140.4460774999998</v>
      </c>
      <c r="G254" s="823" t="s">
        <v>1047</v>
      </c>
    </row>
    <row r="255" spans="1:7" s="237" customFormat="1" ht="33.6" customHeight="1">
      <c r="A255" s="822" t="s">
        <v>1298</v>
      </c>
      <c r="B255" s="822" t="s">
        <v>1295</v>
      </c>
      <c r="C255" s="825" t="s">
        <v>507</v>
      </c>
      <c r="D255" s="822" t="s">
        <v>1297</v>
      </c>
      <c r="E255" s="826" t="s">
        <v>1046</v>
      </c>
      <c r="F255" s="827">
        <v>5140.4460774999998</v>
      </c>
      <c r="G255" s="826" t="s">
        <v>1047</v>
      </c>
    </row>
    <row r="256" spans="1:7" s="237" customFormat="1" ht="45.95" customHeight="1">
      <c r="A256" s="833"/>
      <c r="B256" s="829" t="s">
        <v>1299</v>
      </c>
      <c r="C256" s="829" t="s">
        <v>507</v>
      </c>
      <c r="D256" s="830" t="s">
        <v>1113</v>
      </c>
      <c r="E256" s="831" t="s">
        <v>2266</v>
      </c>
      <c r="F256" s="832">
        <v>0.25135849999999998</v>
      </c>
      <c r="G256" s="831" t="s">
        <v>2267</v>
      </c>
    </row>
    <row r="257" spans="1:7" s="237" customFormat="1" ht="45.95" customHeight="1">
      <c r="A257" s="834"/>
      <c r="B257" s="833"/>
      <c r="C257" s="833"/>
      <c r="D257" s="830" t="s">
        <v>676</v>
      </c>
      <c r="E257" s="831" t="s">
        <v>1048</v>
      </c>
      <c r="F257" s="832">
        <v>16.750539</v>
      </c>
      <c r="G257" s="831" t="s">
        <v>1049</v>
      </c>
    </row>
    <row r="258" spans="1:7" s="237" customFormat="1" ht="37.9" customHeight="1">
      <c r="A258" s="833"/>
      <c r="B258" s="833"/>
      <c r="C258" s="833"/>
      <c r="D258" s="830" t="s">
        <v>680</v>
      </c>
      <c r="E258" s="831" t="s">
        <v>1050</v>
      </c>
      <c r="F258" s="832">
        <v>5123.4191799999999</v>
      </c>
      <c r="G258" s="831" t="s">
        <v>1051</v>
      </c>
    </row>
    <row r="259" spans="1:7" s="237" customFormat="1" ht="27.75" customHeight="1">
      <c r="A259" s="834"/>
      <c r="B259" s="833"/>
      <c r="C259" s="833"/>
      <c r="D259" s="830" t="s">
        <v>687</v>
      </c>
      <c r="E259" s="831" t="s">
        <v>3282</v>
      </c>
      <c r="F259" s="832">
        <v>2.5000000000000001E-2</v>
      </c>
      <c r="G259" s="831" t="s">
        <v>3283</v>
      </c>
    </row>
    <row r="260" spans="1:7" s="237" customFormat="1" ht="23.45" customHeight="1">
      <c r="A260" s="822" t="s">
        <v>1298</v>
      </c>
      <c r="B260" s="821" t="s">
        <v>1300</v>
      </c>
      <c r="C260" s="822" t="s">
        <v>1296</v>
      </c>
      <c r="D260" s="822" t="s">
        <v>1297</v>
      </c>
      <c r="E260" s="823" t="s">
        <v>752</v>
      </c>
      <c r="F260" s="824">
        <v>40809.316699160001</v>
      </c>
      <c r="G260" s="823" t="s">
        <v>494</v>
      </c>
    </row>
    <row r="261" spans="1:7" s="237" customFormat="1" ht="27.75" customHeight="1">
      <c r="A261" s="822" t="s">
        <v>1298</v>
      </c>
      <c r="B261" s="822" t="s">
        <v>1295</v>
      </c>
      <c r="C261" s="825" t="s">
        <v>507</v>
      </c>
      <c r="D261" s="822" t="s">
        <v>1297</v>
      </c>
      <c r="E261" s="826" t="s">
        <v>404</v>
      </c>
      <c r="F261" s="827">
        <v>35154.16661154</v>
      </c>
      <c r="G261" s="826" t="s">
        <v>463</v>
      </c>
    </row>
    <row r="262" spans="1:7" s="237" customFormat="1" ht="33.6" customHeight="1">
      <c r="A262" s="833"/>
      <c r="B262" s="829" t="s">
        <v>1300</v>
      </c>
      <c r="C262" s="829" t="s">
        <v>507</v>
      </c>
      <c r="D262" s="830" t="s">
        <v>1113</v>
      </c>
      <c r="E262" s="831" t="s">
        <v>753</v>
      </c>
      <c r="F262" s="832">
        <v>35154.16661154</v>
      </c>
      <c r="G262" s="831" t="s">
        <v>63</v>
      </c>
    </row>
    <row r="263" spans="1:7" s="237" customFormat="1" ht="27.75" customHeight="1">
      <c r="A263" s="822" t="s">
        <v>1298</v>
      </c>
      <c r="B263" s="822" t="s">
        <v>1295</v>
      </c>
      <c r="C263" s="825" t="s">
        <v>185</v>
      </c>
      <c r="D263" s="822" t="s">
        <v>1297</v>
      </c>
      <c r="E263" s="826" t="s">
        <v>754</v>
      </c>
      <c r="F263" s="827">
        <v>5655.1500876199998</v>
      </c>
      <c r="G263" s="826" t="s">
        <v>617</v>
      </c>
    </row>
    <row r="264" spans="1:7" s="237" customFormat="1" ht="27.75" customHeight="1">
      <c r="A264" s="834"/>
      <c r="B264" s="833"/>
      <c r="C264" s="829" t="s">
        <v>185</v>
      </c>
      <c r="D264" s="830" t="s">
        <v>1299</v>
      </c>
      <c r="E264" s="831" t="s">
        <v>755</v>
      </c>
      <c r="F264" s="832">
        <v>5655.1500876199998</v>
      </c>
      <c r="G264" s="831" t="s">
        <v>369</v>
      </c>
    </row>
    <row r="265" spans="1:7" s="237" customFormat="1" ht="37.9" customHeight="1">
      <c r="A265" s="821" t="s">
        <v>459</v>
      </c>
      <c r="B265" s="822" t="s">
        <v>1295</v>
      </c>
      <c r="C265" s="822" t="s">
        <v>1296</v>
      </c>
      <c r="D265" s="822" t="s">
        <v>1297</v>
      </c>
      <c r="E265" s="823" t="s">
        <v>671</v>
      </c>
      <c r="F265" s="824">
        <v>4019000</v>
      </c>
      <c r="G265" s="823" t="s">
        <v>289</v>
      </c>
    </row>
    <row r="266" spans="1:7" s="237" customFormat="1" ht="45.95" customHeight="1">
      <c r="A266" s="822" t="s">
        <v>1298</v>
      </c>
      <c r="B266" s="821" t="s">
        <v>676</v>
      </c>
      <c r="C266" s="822" t="s">
        <v>1296</v>
      </c>
      <c r="D266" s="822" t="s">
        <v>1297</v>
      </c>
      <c r="E266" s="823" t="s">
        <v>1052</v>
      </c>
      <c r="F266" s="824">
        <v>4019000</v>
      </c>
      <c r="G266" s="823" t="s">
        <v>1053</v>
      </c>
    </row>
    <row r="267" spans="1:7" s="237" customFormat="1" ht="45.95" customHeight="1">
      <c r="A267" s="822" t="s">
        <v>1298</v>
      </c>
      <c r="B267" s="822" t="s">
        <v>1295</v>
      </c>
      <c r="C267" s="825" t="s">
        <v>507</v>
      </c>
      <c r="D267" s="822" t="s">
        <v>1297</v>
      </c>
      <c r="E267" s="826" t="s">
        <v>1410</v>
      </c>
      <c r="F267" s="827">
        <v>4019000</v>
      </c>
      <c r="G267" s="826" t="s">
        <v>1063</v>
      </c>
    </row>
    <row r="268" spans="1:7" s="237" customFormat="1" ht="27.75" customHeight="1">
      <c r="A268" s="829" t="s">
        <v>459</v>
      </c>
      <c r="B268" s="829" t="s">
        <v>676</v>
      </c>
      <c r="C268" s="829" t="s">
        <v>507</v>
      </c>
      <c r="D268" s="830" t="s">
        <v>1113</v>
      </c>
      <c r="E268" s="831" t="s">
        <v>1054</v>
      </c>
      <c r="F268" s="832">
        <v>2000000</v>
      </c>
      <c r="G268" s="831" t="s">
        <v>1055</v>
      </c>
    </row>
    <row r="269" spans="1:7" s="237" customFormat="1" ht="27.75" customHeight="1">
      <c r="A269" s="834"/>
      <c r="B269" s="833"/>
      <c r="C269" s="833"/>
      <c r="D269" s="830" t="s">
        <v>1300</v>
      </c>
      <c r="E269" s="831" t="s">
        <v>1730</v>
      </c>
      <c r="F269" s="832">
        <v>2019000</v>
      </c>
      <c r="G269" s="831" t="s">
        <v>1731</v>
      </c>
    </row>
    <row r="270" spans="1:7" s="237" customFormat="1" ht="37.9" customHeight="1">
      <c r="A270" s="821" t="s">
        <v>672</v>
      </c>
      <c r="B270" s="822" t="s">
        <v>1295</v>
      </c>
      <c r="C270" s="822" t="s">
        <v>1296</v>
      </c>
      <c r="D270" s="822" t="s">
        <v>1297</v>
      </c>
      <c r="E270" s="823" t="s">
        <v>667</v>
      </c>
      <c r="F270" s="824">
        <v>129259.50245678</v>
      </c>
      <c r="G270" s="823" t="s">
        <v>503</v>
      </c>
    </row>
    <row r="271" spans="1:7" s="237" customFormat="1" ht="45.95" customHeight="1">
      <c r="A271" s="822" t="s">
        <v>1298</v>
      </c>
      <c r="B271" s="821" t="s">
        <v>1113</v>
      </c>
      <c r="C271" s="822" t="s">
        <v>1296</v>
      </c>
      <c r="D271" s="822" t="s">
        <v>1297</v>
      </c>
      <c r="E271" s="823" t="s">
        <v>667</v>
      </c>
      <c r="F271" s="824">
        <v>129258.76751678</v>
      </c>
      <c r="G271" s="823" t="s">
        <v>503</v>
      </c>
    </row>
    <row r="272" spans="1:7" s="237" customFormat="1" ht="58.15" customHeight="1">
      <c r="A272" s="822" t="s">
        <v>1298</v>
      </c>
      <c r="B272" s="822" t="s">
        <v>1295</v>
      </c>
      <c r="C272" s="825" t="s">
        <v>507</v>
      </c>
      <c r="D272" s="822" t="s">
        <v>1297</v>
      </c>
      <c r="E272" s="826" t="s">
        <v>756</v>
      </c>
      <c r="F272" s="827">
        <v>121056.90325585</v>
      </c>
      <c r="G272" s="826" t="s">
        <v>386</v>
      </c>
    </row>
    <row r="273" spans="1:7" s="237" customFormat="1" ht="45.95" customHeight="1">
      <c r="A273" s="829" t="s">
        <v>672</v>
      </c>
      <c r="B273" s="829" t="s">
        <v>1113</v>
      </c>
      <c r="C273" s="829" t="s">
        <v>507</v>
      </c>
      <c r="D273" s="830" t="s">
        <v>676</v>
      </c>
      <c r="E273" s="831" t="s">
        <v>1411</v>
      </c>
      <c r="F273" s="832">
        <v>57668.053311999996</v>
      </c>
      <c r="G273" s="831" t="s">
        <v>1176</v>
      </c>
    </row>
    <row r="274" spans="1:7" s="237" customFormat="1" ht="58.15" customHeight="1">
      <c r="A274" s="834"/>
      <c r="B274" s="833"/>
      <c r="C274" s="833"/>
      <c r="D274" s="830" t="s">
        <v>680</v>
      </c>
      <c r="E274" s="831" t="s">
        <v>1412</v>
      </c>
      <c r="F274" s="832">
        <v>1.0000000000000001E-5</v>
      </c>
      <c r="G274" s="831" t="s">
        <v>1177</v>
      </c>
    </row>
    <row r="275" spans="1:7" s="237" customFormat="1" ht="45.95" customHeight="1">
      <c r="A275" s="833"/>
      <c r="B275" s="833"/>
      <c r="C275" s="833"/>
      <c r="D275" s="830" t="s">
        <v>687</v>
      </c>
      <c r="E275" s="831" t="s">
        <v>1413</v>
      </c>
      <c r="F275" s="832">
        <v>48910.690927590003</v>
      </c>
      <c r="G275" s="831" t="s">
        <v>1178</v>
      </c>
    </row>
    <row r="276" spans="1:7" s="237" customFormat="1" ht="33.6" customHeight="1">
      <c r="A276" s="834"/>
      <c r="B276" s="833"/>
      <c r="C276" s="833"/>
      <c r="D276" s="830" t="s">
        <v>1114</v>
      </c>
      <c r="E276" s="831" t="s">
        <v>2982</v>
      </c>
      <c r="F276" s="832">
        <v>261.69147837999998</v>
      </c>
      <c r="G276" s="831" t="s">
        <v>2983</v>
      </c>
    </row>
    <row r="277" spans="1:7" s="237" customFormat="1" ht="33.6" customHeight="1">
      <c r="A277" s="833"/>
      <c r="B277" s="833"/>
      <c r="C277" s="833"/>
      <c r="D277" s="830" t="s">
        <v>1117</v>
      </c>
      <c r="E277" s="831" t="s">
        <v>1414</v>
      </c>
      <c r="F277" s="832">
        <v>2.23E-2</v>
      </c>
      <c r="G277" s="831" t="s">
        <v>1415</v>
      </c>
    </row>
    <row r="278" spans="1:7" s="237" customFormat="1" ht="33.6" customHeight="1">
      <c r="A278" s="834"/>
      <c r="B278" s="833"/>
      <c r="C278" s="833"/>
      <c r="D278" s="830" t="s">
        <v>1118</v>
      </c>
      <c r="E278" s="831" t="s">
        <v>757</v>
      </c>
      <c r="F278" s="832">
        <v>59.815695720000001</v>
      </c>
      <c r="G278" s="831" t="s">
        <v>238</v>
      </c>
    </row>
    <row r="279" spans="1:7" s="237" customFormat="1" ht="58.15" customHeight="1">
      <c r="A279" s="833"/>
      <c r="B279" s="833"/>
      <c r="C279" s="833"/>
      <c r="D279" s="830" t="s">
        <v>1115</v>
      </c>
      <c r="E279" s="831" t="s">
        <v>758</v>
      </c>
      <c r="F279" s="832">
        <v>11661.334984159999</v>
      </c>
      <c r="G279" s="831" t="s">
        <v>407</v>
      </c>
    </row>
    <row r="280" spans="1:7" s="237" customFormat="1" ht="37.9" customHeight="1">
      <c r="A280" s="834"/>
      <c r="B280" s="833"/>
      <c r="C280" s="833"/>
      <c r="D280" s="830" t="s">
        <v>1116</v>
      </c>
      <c r="E280" s="831" t="s">
        <v>1222</v>
      </c>
      <c r="F280" s="832">
        <v>547.67136177999998</v>
      </c>
      <c r="G280" s="831" t="s">
        <v>1223</v>
      </c>
    </row>
    <row r="281" spans="1:7" s="237" customFormat="1" ht="45.95" customHeight="1">
      <c r="A281" s="833"/>
      <c r="B281" s="833"/>
      <c r="C281" s="833"/>
      <c r="D281" s="830" t="s">
        <v>1416</v>
      </c>
      <c r="E281" s="831" t="s">
        <v>1417</v>
      </c>
      <c r="F281" s="832">
        <v>1947.62318622</v>
      </c>
      <c r="G281" s="831" t="s">
        <v>1064</v>
      </c>
    </row>
    <row r="282" spans="1:7" s="237" customFormat="1" ht="45.95" customHeight="1">
      <c r="A282" s="822" t="s">
        <v>1298</v>
      </c>
      <c r="B282" s="822" t="s">
        <v>1295</v>
      </c>
      <c r="C282" s="825" t="s">
        <v>185</v>
      </c>
      <c r="D282" s="822" t="s">
        <v>1297</v>
      </c>
      <c r="E282" s="826" t="s">
        <v>1418</v>
      </c>
      <c r="F282" s="827">
        <v>8201.8642609300005</v>
      </c>
      <c r="G282" s="826" t="s">
        <v>1419</v>
      </c>
    </row>
    <row r="283" spans="1:7" s="237" customFormat="1" ht="37.9" customHeight="1">
      <c r="A283" s="834"/>
      <c r="B283" s="833"/>
      <c r="C283" s="829" t="s">
        <v>185</v>
      </c>
      <c r="D283" s="830" t="s">
        <v>1113</v>
      </c>
      <c r="E283" s="831" t="s">
        <v>3379</v>
      </c>
      <c r="F283" s="832">
        <v>1.67E-2</v>
      </c>
      <c r="G283" s="831" t="s">
        <v>3380</v>
      </c>
    </row>
    <row r="284" spans="1:7" s="237" customFormat="1" ht="37.9" customHeight="1">
      <c r="A284" s="833"/>
      <c r="B284" s="833"/>
      <c r="C284" s="833"/>
      <c r="D284" s="830" t="s">
        <v>1299</v>
      </c>
      <c r="E284" s="831" t="s">
        <v>2240</v>
      </c>
      <c r="F284" s="832">
        <v>8201.8475609300003</v>
      </c>
      <c r="G284" s="831" t="s">
        <v>2241</v>
      </c>
    </row>
    <row r="285" spans="1:7" s="237" customFormat="1" ht="82.7" customHeight="1">
      <c r="A285" s="822" t="s">
        <v>1298</v>
      </c>
      <c r="B285" s="821" t="s">
        <v>1299</v>
      </c>
      <c r="C285" s="822" t="s">
        <v>1296</v>
      </c>
      <c r="D285" s="822" t="s">
        <v>1297</v>
      </c>
      <c r="E285" s="823" t="s">
        <v>3175</v>
      </c>
      <c r="F285" s="824">
        <v>0.73494000000000004</v>
      </c>
      <c r="G285" s="823" t="s">
        <v>3176</v>
      </c>
    </row>
    <row r="286" spans="1:7" s="237" customFormat="1" ht="37.9" customHeight="1">
      <c r="A286" s="822" t="s">
        <v>1298</v>
      </c>
      <c r="B286" s="822" t="s">
        <v>1295</v>
      </c>
      <c r="C286" s="825" t="s">
        <v>507</v>
      </c>
      <c r="D286" s="822" t="s">
        <v>1297</v>
      </c>
      <c r="E286" s="826" t="s">
        <v>3177</v>
      </c>
      <c r="F286" s="827">
        <v>0.73494000000000004</v>
      </c>
      <c r="G286" s="826" t="s">
        <v>3178</v>
      </c>
    </row>
    <row r="287" spans="1:7" s="237" customFormat="1" ht="37.9" customHeight="1">
      <c r="A287" s="834"/>
      <c r="B287" s="829" t="s">
        <v>1299</v>
      </c>
      <c r="C287" s="829" t="s">
        <v>507</v>
      </c>
      <c r="D287" s="830" t="s">
        <v>1113</v>
      </c>
      <c r="E287" s="831" t="s">
        <v>3383</v>
      </c>
      <c r="F287" s="832">
        <v>0.73484000000000005</v>
      </c>
      <c r="G287" s="831" t="s">
        <v>3384</v>
      </c>
    </row>
    <row r="288" spans="1:7" s="237" customFormat="1" ht="37.9" customHeight="1">
      <c r="A288" s="833"/>
      <c r="B288" s="833"/>
      <c r="C288" s="833"/>
      <c r="D288" s="830" t="s">
        <v>1299</v>
      </c>
      <c r="E288" s="831" t="s">
        <v>3179</v>
      </c>
      <c r="F288" s="832">
        <v>1E-4</v>
      </c>
      <c r="G288" s="831" t="s">
        <v>3180</v>
      </c>
    </row>
    <row r="289" spans="1:7" s="237" customFormat="1" ht="45.95" customHeight="1">
      <c r="A289" s="821" t="s">
        <v>486</v>
      </c>
      <c r="B289" s="822" t="s">
        <v>1295</v>
      </c>
      <c r="C289" s="822" t="s">
        <v>1296</v>
      </c>
      <c r="D289" s="822" t="s">
        <v>1297</v>
      </c>
      <c r="E289" s="823" t="s">
        <v>668</v>
      </c>
      <c r="F289" s="824">
        <v>846.46930923000002</v>
      </c>
      <c r="G289" s="823" t="s">
        <v>297</v>
      </c>
    </row>
    <row r="290" spans="1:7" s="237" customFormat="1" ht="107.1" customHeight="1">
      <c r="A290" s="822" t="s">
        <v>1298</v>
      </c>
      <c r="B290" s="821" t="s">
        <v>1113</v>
      </c>
      <c r="C290" s="822" t="s">
        <v>1296</v>
      </c>
      <c r="D290" s="822" t="s">
        <v>1297</v>
      </c>
      <c r="E290" s="823" t="s">
        <v>668</v>
      </c>
      <c r="F290" s="824">
        <v>846.46930923000002</v>
      </c>
      <c r="G290" s="823" t="s">
        <v>297</v>
      </c>
    </row>
    <row r="291" spans="1:7" s="237" customFormat="1" ht="11.1" customHeight="1">
      <c r="A291" s="822" t="s">
        <v>1298</v>
      </c>
      <c r="B291" s="822" t="s">
        <v>1295</v>
      </c>
      <c r="C291" s="825" t="s">
        <v>507</v>
      </c>
      <c r="D291" s="822" t="s">
        <v>1297</v>
      </c>
      <c r="E291" s="826" t="s">
        <v>759</v>
      </c>
      <c r="F291" s="827">
        <v>846.46930923000002</v>
      </c>
      <c r="G291" s="826" t="s">
        <v>212</v>
      </c>
    </row>
    <row r="292" spans="1:7" s="237" customFormat="1" ht="28.7" customHeight="1">
      <c r="A292" s="828" t="s">
        <v>486</v>
      </c>
      <c r="B292" s="829" t="s">
        <v>1113</v>
      </c>
      <c r="C292" s="829" t="s">
        <v>507</v>
      </c>
      <c r="D292" s="830" t="s">
        <v>1299</v>
      </c>
      <c r="E292" s="831" t="s">
        <v>3090</v>
      </c>
      <c r="F292" s="832">
        <v>1.3596360000000001</v>
      </c>
      <c r="G292" s="831" t="s">
        <v>3091</v>
      </c>
    </row>
    <row r="293" spans="1:7" ht="89.25">
      <c r="A293" s="833"/>
      <c r="B293" s="833"/>
      <c r="C293" s="833"/>
      <c r="D293" s="830" t="s">
        <v>680</v>
      </c>
      <c r="E293" s="831" t="s">
        <v>1136</v>
      </c>
      <c r="F293" s="832">
        <v>845.10967323</v>
      </c>
      <c r="G293" s="835" t="s">
        <v>1179</v>
      </c>
    </row>
    <row r="294" spans="1:7" ht="15.75">
      <c r="A294" s="837"/>
      <c r="B294" s="838"/>
      <c r="C294" s="839"/>
      <c r="D294" s="840"/>
      <c r="E294" s="841"/>
      <c r="F294" s="842"/>
      <c r="G294" s="841"/>
    </row>
    <row r="295" spans="1:7">
      <c r="A295" s="812"/>
      <c r="B295" s="812"/>
      <c r="C295" s="812"/>
      <c r="D295" s="812"/>
      <c r="E295" s="812"/>
      <c r="F295" s="812"/>
      <c r="G295" s="812"/>
    </row>
  </sheetData>
  <customSheetViews>
    <customSheetView guid="{CEB12AB2-2B7C-47EA-8993-91B31C172525}"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1"/>
      <headerFooter alignWithMargins="0"/>
    </customSheetView>
    <customSheetView guid="{69687417-BF2D-41EA-9F0C-3ABCA36AC0DF}" scale="90" showPageBreaks="1" showGridLines="0" printArea="1" view="pageBreakPreview" topLeftCell="A121">
      <selection activeCell="G15" sqref="G15"/>
      <pageMargins left="0.39370078740157483" right="0.23622047244094491" top="0.31496062992125984" bottom="0.51181102362204722" header="0.23622047244094491" footer="0.51181102362204722"/>
      <printOptions horizontalCentered="1"/>
      <pageSetup paperSize="9" scale="67" fitToWidth="0" fitToHeight="0" orientation="portrait" r:id="rId2"/>
      <headerFooter alignWithMargins="0"/>
    </customSheetView>
  </customSheetViews>
  <mergeCells count="1">
    <mergeCell ref="A3:G3"/>
  </mergeCells>
  <printOptions horizontalCentered="1"/>
  <pageMargins left="0.39370078740157483" right="0.23622047244094491" top="0.31496062992125984" bottom="0.51181102362204722" header="0.23622047244094491" footer="0.51181102362204722"/>
  <pageSetup paperSize="9" scale="59" fitToHeight="0" orientation="portrait" r:id="rId3"/>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BDAFE"/>
  </sheetPr>
  <dimension ref="A1:M10"/>
  <sheetViews>
    <sheetView workbookViewId="0">
      <selection activeCell="K13" sqref="K13"/>
    </sheetView>
  </sheetViews>
  <sheetFormatPr defaultRowHeight="18.75"/>
  <cols>
    <col min="1" max="1" width="34.5703125" style="270" customWidth="1"/>
    <col min="2" max="2" width="19" style="270" customWidth="1"/>
    <col min="3" max="3" width="20.85546875" style="270" customWidth="1"/>
    <col min="4" max="4" width="13.7109375" style="270" customWidth="1"/>
    <col min="5" max="5" width="29.7109375" style="270" customWidth="1"/>
    <col min="6" max="6" width="0.42578125" style="270" customWidth="1"/>
    <col min="7" max="7" width="9.140625" style="270" hidden="1" customWidth="1"/>
    <col min="8" max="11" width="9.140625" style="270"/>
    <col min="12" max="13" width="9.140625" style="122"/>
    <col min="14" max="256" width="9.140625" style="305"/>
    <col min="257" max="257" width="34.5703125" style="305" customWidth="1"/>
    <col min="258" max="258" width="19" style="305" customWidth="1"/>
    <col min="259" max="259" width="20.85546875" style="305" customWidth="1"/>
    <col min="260" max="260" width="13.7109375" style="305" customWidth="1"/>
    <col min="261" max="261" width="29.7109375" style="305" customWidth="1"/>
    <col min="262" max="262" width="0.42578125" style="305" customWidth="1"/>
    <col min="263" max="263" width="0" style="305" hidden="1" customWidth="1"/>
    <col min="264" max="512" width="9.140625" style="305"/>
    <col min="513" max="513" width="34.5703125" style="305" customWidth="1"/>
    <col min="514" max="514" width="19" style="305" customWidth="1"/>
    <col min="515" max="515" width="20.85546875" style="305" customWidth="1"/>
    <col min="516" max="516" width="13.7109375" style="305" customWidth="1"/>
    <col min="517" max="517" width="29.7109375" style="305" customWidth="1"/>
    <col min="518" max="518" width="0.42578125" style="305" customWidth="1"/>
    <col min="519" max="519" width="0" style="305" hidden="1" customWidth="1"/>
    <col min="520" max="768" width="9.140625" style="305"/>
    <col min="769" max="769" width="34.5703125" style="305" customWidth="1"/>
    <col min="770" max="770" width="19" style="305" customWidth="1"/>
    <col min="771" max="771" width="20.85546875" style="305" customWidth="1"/>
    <col min="772" max="772" width="13.7109375" style="305" customWidth="1"/>
    <col min="773" max="773" width="29.7109375" style="305" customWidth="1"/>
    <col min="774" max="774" width="0.42578125" style="305" customWidth="1"/>
    <col min="775" max="775" width="0" style="305" hidden="1" customWidth="1"/>
    <col min="776" max="1024" width="9.140625" style="305"/>
    <col min="1025" max="1025" width="34.5703125" style="305" customWidth="1"/>
    <col min="1026" max="1026" width="19" style="305" customWidth="1"/>
    <col min="1027" max="1027" width="20.85546875" style="305" customWidth="1"/>
    <col min="1028" max="1028" width="13.7109375" style="305" customWidth="1"/>
    <col min="1029" max="1029" width="29.7109375" style="305" customWidth="1"/>
    <col min="1030" max="1030" width="0.42578125" style="305" customWidth="1"/>
    <col min="1031" max="1031" width="0" style="305" hidden="1" customWidth="1"/>
    <col min="1032" max="1280" width="9.140625" style="305"/>
    <col min="1281" max="1281" width="34.5703125" style="305" customWidth="1"/>
    <col min="1282" max="1282" width="19" style="305" customWidth="1"/>
    <col min="1283" max="1283" width="20.85546875" style="305" customWidth="1"/>
    <col min="1284" max="1284" width="13.7109375" style="305" customWidth="1"/>
    <col min="1285" max="1285" width="29.7109375" style="305" customWidth="1"/>
    <col min="1286" max="1286" width="0.42578125" style="305" customWidth="1"/>
    <col min="1287" max="1287" width="0" style="305" hidden="1" customWidth="1"/>
    <col min="1288" max="1536" width="9.140625" style="305"/>
    <col min="1537" max="1537" width="34.5703125" style="305" customWidth="1"/>
    <col min="1538" max="1538" width="19" style="305" customWidth="1"/>
    <col min="1539" max="1539" width="20.85546875" style="305" customWidth="1"/>
    <col min="1540" max="1540" width="13.7109375" style="305" customWidth="1"/>
    <col min="1541" max="1541" width="29.7109375" style="305" customWidth="1"/>
    <col min="1542" max="1542" width="0.42578125" style="305" customWidth="1"/>
    <col min="1543" max="1543" width="0" style="305" hidden="1" customWidth="1"/>
    <col min="1544" max="1792" width="9.140625" style="305"/>
    <col min="1793" max="1793" width="34.5703125" style="305" customWidth="1"/>
    <col min="1794" max="1794" width="19" style="305" customWidth="1"/>
    <col min="1795" max="1795" width="20.85546875" style="305" customWidth="1"/>
    <col min="1796" max="1796" width="13.7109375" style="305" customWidth="1"/>
    <col min="1797" max="1797" width="29.7109375" style="305" customWidth="1"/>
    <col min="1798" max="1798" width="0.42578125" style="305" customWidth="1"/>
    <col min="1799" max="1799" width="0" style="305" hidden="1" customWidth="1"/>
    <col min="1800" max="2048" width="9.140625" style="305"/>
    <col min="2049" max="2049" width="34.5703125" style="305" customWidth="1"/>
    <col min="2050" max="2050" width="19" style="305" customWidth="1"/>
    <col min="2051" max="2051" width="20.85546875" style="305" customWidth="1"/>
    <col min="2052" max="2052" width="13.7109375" style="305" customWidth="1"/>
    <col min="2053" max="2053" width="29.7109375" style="305" customWidth="1"/>
    <col min="2054" max="2054" width="0.42578125" style="305" customWidth="1"/>
    <col min="2055" max="2055" width="0" style="305" hidden="1" customWidth="1"/>
    <col min="2056" max="2304" width="9.140625" style="305"/>
    <col min="2305" max="2305" width="34.5703125" style="305" customWidth="1"/>
    <col min="2306" max="2306" width="19" style="305" customWidth="1"/>
    <col min="2307" max="2307" width="20.85546875" style="305" customWidth="1"/>
    <col min="2308" max="2308" width="13.7109375" style="305" customWidth="1"/>
    <col min="2309" max="2309" width="29.7109375" style="305" customWidth="1"/>
    <col min="2310" max="2310" width="0.42578125" style="305" customWidth="1"/>
    <col min="2311" max="2311" width="0" style="305" hidden="1" customWidth="1"/>
    <col min="2312" max="2560" width="9.140625" style="305"/>
    <col min="2561" max="2561" width="34.5703125" style="305" customWidth="1"/>
    <col min="2562" max="2562" width="19" style="305" customWidth="1"/>
    <col min="2563" max="2563" width="20.85546875" style="305" customWidth="1"/>
    <col min="2564" max="2564" width="13.7109375" style="305" customWidth="1"/>
    <col min="2565" max="2565" width="29.7109375" style="305" customWidth="1"/>
    <col min="2566" max="2566" width="0.42578125" style="305" customWidth="1"/>
    <col min="2567" max="2567" width="0" style="305" hidden="1" customWidth="1"/>
    <col min="2568" max="2816" width="9.140625" style="305"/>
    <col min="2817" max="2817" width="34.5703125" style="305" customWidth="1"/>
    <col min="2818" max="2818" width="19" style="305" customWidth="1"/>
    <col min="2819" max="2819" width="20.85546875" style="305" customWidth="1"/>
    <col min="2820" max="2820" width="13.7109375" style="305" customWidth="1"/>
    <col min="2821" max="2821" width="29.7109375" style="305" customWidth="1"/>
    <col min="2822" max="2822" width="0.42578125" style="305" customWidth="1"/>
    <col min="2823" max="2823" width="0" style="305" hidden="1" customWidth="1"/>
    <col min="2824" max="3072" width="9.140625" style="305"/>
    <col min="3073" max="3073" width="34.5703125" style="305" customWidth="1"/>
    <col min="3074" max="3074" width="19" style="305" customWidth="1"/>
    <col min="3075" max="3075" width="20.85546875" style="305" customWidth="1"/>
    <col min="3076" max="3076" width="13.7109375" style="305" customWidth="1"/>
    <col min="3077" max="3077" width="29.7109375" style="305" customWidth="1"/>
    <col min="3078" max="3078" width="0.42578125" style="305" customWidth="1"/>
    <col min="3079" max="3079" width="0" style="305" hidden="1" customWidth="1"/>
    <col min="3080" max="3328" width="9.140625" style="305"/>
    <col min="3329" max="3329" width="34.5703125" style="305" customWidth="1"/>
    <col min="3330" max="3330" width="19" style="305" customWidth="1"/>
    <col min="3331" max="3331" width="20.85546875" style="305" customWidth="1"/>
    <col min="3332" max="3332" width="13.7109375" style="305" customWidth="1"/>
    <col min="3333" max="3333" width="29.7109375" style="305" customWidth="1"/>
    <col min="3334" max="3334" width="0.42578125" style="305" customWidth="1"/>
    <col min="3335" max="3335" width="0" style="305" hidden="1" customWidth="1"/>
    <col min="3336" max="3584" width="9.140625" style="305"/>
    <col min="3585" max="3585" width="34.5703125" style="305" customWidth="1"/>
    <col min="3586" max="3586" width="19" style="305" customWidth="1"/>
    <col min="3587" max="3587" width="20.85546875" style="305" customWidth="1"/>
    <col min="3588" max="3588" width="13.7109375" style="305" customWidth="1"/>
    <col min="3589" max="3589" width="29.7109375" style="305" customWidth="1"/>
    <col min="3590" max="3590" width="0.42578125" style="305" customWidth="1"/>
    <col min="3591" max="3591" width="0" style="305" hidden="1" customWidth="1"/>
    <col min="3592" max="3840" width="9.140625" style="305"/>
    <col min="3841" max="3841" width="34.5703125" style="305" customWidth="1"/>
    <col min="3842" max="3842" width="19" style="305" customWidth="1"/>
    <col min="3843" max="3843" width="20.85546875" style="305" customWidth="1"/>
    <col min="3844" max="3844" width="13.7109375" style="305" customWidth="1"/>
    <col min="3845" max="3845" width="29.7109375" style="305" customWidth="1"/>
    <col min="3846" max="3846" width="0.42578125" style="305" customWidth="1"/>
    <col min="3847" max="3847" width="0" style="305" hidden="1" customWidth="1"/>
    <col min="3848" max="4096" width="9.140625" style="305"/>
    <col min="4097" max="4097" width="34.5703125" style="305" customWidth="1"/>
    <col min="4098" max="4098" width="19" style="305" customWidth="1"/>
    <col min="4099" max="4099" width="20.85546875" style="305" customWidth="1"/>
    <col min="4100" max="4100" width="13.7109375" style="305" customWidth="1"/>
    <col min="4101" max="4101" width="29.7109375" style="305" customWidth="1"/>
    <col min="4102" max="4102" width="0.42578125" style="305" customWidth="1"/>
    <col min="4103" max="4103" width="0" style="305" hidden="1" customWidth="1"/>
    <col min="4104" max="4352" width="9.140625" style="305"/>
    <col min="4353" max="4353" width="34.5703125" style="305" customWidth="1"/>
    <col min="4354" max="4354" width="19" style="305" customWidth="1"/>
    <col min="4355" max="4355" width="20.85546875" style="305" customWidth="1"/>
    <col min="4356" max="4356" width="13.7109375" style="305" customWidth="1"/>
    <col min="4357" max="4357" width="29.7109375" style="305" customWidth="1"/>
    <col min="4358" max="4358" width="0.42578125" style="305" customWidth="1"/>
    <col min="4359" max="4359" width="0" style="305" hidden="1" customWidth="1"/>
    <col min="4360" max="4608" width="9.140625" style="305"/>
    <col min="4609" max="4609" width="34.5703125" style="305" customWidth="1"/>
    <col min="4610" max="4610" width="19" style="305" customWidth="1"/>
    <col min="4611" max="4611" width="20.85546875" style="305" customWidth="1"/>
    <col min="4612" max="4612" width="13.7109375" style="305" customWidth="1"/>
    <col min="4613" max="4613" width="29.7109375" style="305" customWidth="1"/>
    <col min="4614" max="4614" width="0.42578125" style="305" customWidth="1"/>
    <col min="4615" max="4615" width="0" style="305" hidden="1" customWidth="1"/>
    <col min="4616" max="4864" width="9.140625" style="305"/>
    <col min="4865" max="4865" width="34.5703125" style="305" customWidth="1"/>
    <col min="4866" max="4866" width="19" style="305" customWidth="1"/>
    <col min="4867" max="4867" width="20.85546875" style="305" customWidth="1"/>
    <col min="4868" max="4868" width="13.7109375" style="305" customWidth="1"/>
    <col min="4869" max="4869" width="29.7109375" style="305" customWidth="1"/>
    <col min="4870" max="4870" width="0.42578125" style="305" customWidth="1"/>
    <col min="4871" max="4871" width="0" style="305" hidden="1" customWidth="1"/>
    <col min="4872" max="5120" width="9.140625" style="305"/>
    <col min="5121" max="5121" width="34.5703125" style="305" customWidth="1"/>
    <col min="5122" max="5122" width="19" style="305" customWidth="1"/>
    <col min="5123" max="5123" width="20.85546875" style="305" customWidth="1"/>
    <col min="5124" max="5124" width="13.7109375" style="305" customWidth="1"/>
    <col min="5125" max="5125" width="29.7109375" style="305" customWidth="1"/>
    <col min="5126" max="5126" width="0.42578125" style="305" customWidth="1"/>
    <col min="5127" max="5127" width="0" style="305" hidden="1" customWidth="1"/>
    <col min="5128" max="5376" width="9.140625" style="305"/>
    <col min="5377" max="5377" width="34.5703125" style="305" customWidth="1"/>
    <col min="5378" max="5378" width="19" style="305" customWidth="1"/>
    <col min="5379" max="5379" width="20.85546875" style="305" customWidth="1"/>
    <col min="5380" max="5380" width="13.7109375" style="305" customWidth="1"/>
    <col min="5381" max="5381" width="29.7109375" style="305" customWidth="1"/>
    <col min="5382" max="5382" width="0.42578125" style="305" customWidth="1"/>
    <col min="5383" max="5383" width="0" style="305" hidden="1" customWidth="1"/>
    <col min="5384" max="5632" width="9.140625" style="305"/>
    <col min="5633" max="5633" width="34.5703125" style="305" customWidth="1"/>
    <col min="5634" max="5634" width="19" style="305" customWidth="1"/>
    <col min="5635" max="5635" width="20.85546875" style="305" customWidth="1"/>
    <col min="5636" max="5636" width="13.7109375" style="305" customWidth="1"/>
    <col min="5637" max="5637" width="29.7109375" style="305" customWidth="1"/>
    <col min="5638" max="5638" width="0.42578125" style="305" customWidth="1"/>
    <col min="5639" max="5639" width="0" style="305" hidden="1" customWidth="1"/>
    <col min="5640" max="5888" width="9.140625" style="305"/>
    <col min="5889" max="5889" width="34.5703125" style="305" customWidth="1"/>
    <col min="5890" max="5890" width="19" style="305" customWidth="1"/>
    <col min="5891" max="5891" width="20.85546875" style="305" customWidth="1"/>
    <col min="5892" max="5892" width="13.7109375" style="305" customWidth="1"/>
    <col min="5893" max="5893" width="29.7109375" style="305" customWidth="1"/>
    <col min="5894" max="5894" width="0.42578125" style="305" customWidth="1"/>
    <col min="5895" max="5895" width="0" style="305" hidden="1" customWidth="1"/>
    <col min="5896" max="6144" width="9.140625" style="305"/>
    <col min="6145" max="6145" width="34.5703125" style="305" customWidth="1"/>
    <col min="6146" max="6146" width="19" style="305" customWidth="1"/>
    <col min="6147" max="6147" width="20.85546875" style="305" customWidth="1"/>
    <col min="6148" max="6148" width="13.7109375" style="305" customWidth="1"/>
    <col min="6149" max="6149" width="29.7109375" style="305" customWidth="1"/>
    <col min="6150" max="6150" width="0.42578125" style="305" customWidth="1"/>
    <col min="6151" max="6151" width="0" style="305" hidden="1" customWidth="1"/>
    <col min="6152" max="6400" width="9.140625" style="305"/>
    <col min="6401" max="6401" width="34.5703125" style="305" customWidth="1"/>
    <col min="6402" max="6402" width="19" style="305" customWidth="1"/>
    <col min="6403" max="6403" width="20.85546875" style="305" customWidth="1"/>
    <col min="6404" max="6404" width="13.7109375" style="305" customWidth="1"/>
    <col min="6405" max="6405" width="29.7109375" style="305" customWidth="1"/>
    <col min="6406" max="6406" width="0.42578125" style="305" customWidth="1"/>
    <col min="6407" max="6407" width="0" style="305" hidden="1" customWidth="1"/>
    <col min="6408" max="6656" width="9.140625" style="305"/>
    <col min="6657" max="6657" width="34.5703125" style="305" customWidth="1"/>
    <col min="6658" max="6658" width="19" style="305" customWidth="1"/>
    <col min="6659" max="6659" width="20.85546875" style="305" customWidth="1"/>
    <col min="6660" max="6660" width="13.7109375" style="305" customWidth="1"/>
    <col min="6661" max="6661" width="29.7109375" style="305" customWidth="1"/>
    <col min="6662" max="6662" width="0.42578125" style="305" customWidth="1"/>
    <col min="6663" max="6663" width="0" style="305" hidden="1" customWidth="1"/>
    <col min="6664" max="6912" width="9.140625" style="305"/>
    <col min="6913" max="6913" width="34.5703125" style="305" customWidth="1"/>
    <col min="6914" max="6914" width="19" style="305" customWidth="1"/>
    <col min="6915" max="6915" width="20.85546875" style="305" customWidth="1"/>
    <col min="6916" max="6916" width="13.7109375" style="305" customWidth="1"/>
    <col min="6917" max="6917" width="29.7109375" style="305" customWidth="1"/>
    <col min="6918" max="6918" width="0.42578125" style="305" customWidth="1"/>
    <col min="6919" max="6919" width="0" style="305" hidden="1" customWidth="1"/>
    <col min="6920" max="7168" width="9.140625" style="305"/>
    <col min="7169" max="7169" width="34.5703125" style="305" customWidth="1"/>
    <col min="7170" max="7170" width="19" style="305" customWidth="1"/>
    <col min="7171" max="7171" width="20.85546875" style="305" customWidth="1"/>
    <col min="7172" max="7172" width="13.7109375" style="305" customWidth="1"/>
    <col min="7173" max="7173" width="29.7109375" style="305" customWidth="1"/>
    <col min="7174" max="7174" width="0.42578125" style="305" customWidth="1"/>
    <col min="7175" max="7175" width="0" style="305" hidden="1" customWidth="1"/>
    <col min="7176" max="7424" width="9.140625" style="305"/>
    <col min="7425" max="7425" width="34.5703125" style="305" customWidth="1"/>
    <col min="7426" max="7426" width="19" style="305" customWidth="1"/>
    <col min="7427" max="7427" width="20.85546875" style="305" customWidth="1"/>
    <col min="7428" max="7428" width="13.7109375" style="305" customWidth="1"/>
    <col min="7429" max="7429" width="29.7109375" style="305" customWidth="1"/>
    <col min="7430" max="7430" width="0.42578125" style="305" customWidth="1"/>
    <col min="7431" max="7431" width="0" style="305" hidden="1" customWidth="1"/>
    <col min="7432" max="7680" width="9.140625" style="305"/>
    <col min="7681" max="7681" width="34.5703125" style="305" customWidth="1"/>
    <col min="7682" max="7682" width="19" style="305" customWidth="1"/>
    <col min="7683" max="7683" width="20.85546875" style="305" customWidth="1"/>
    <col min="7684" max="7684" width="13.7109375" style="305" customWidth="1"/>
    <col min="7685" max="7685" width="29.7109375" style="305" customWidth="1"/>
    <col min="7686" max="7686" width="0.42578125" style="305" customWidth="1"/>
    <col min="7687" max="7687" width="0" style="305" hidden="1" customWidth="1"/>
    <col min="7688" max="7936" width="9.140625" style="305"/>
    <col min="7937" max="7937" width="34.5703125" style="305" customWidth="1"/>
    <col min="7938" max="7938" width="19" style="305" customWidth="1"/>
    <col min="7939" max="7939" width="20.85546875" style="305" customWidth="1"/>
    <col min="7940" max="7940" width="13.7109375" style="305" customWidth="1"/>
    <col min="7941" max="7941" width="29.7109375" style="305" customWidth="1"/>
    <col min="7942" max="7942" width="0.42578125" style="305" customWidth="1"/>
    <col min="7943" max="7943" width="0" style="305" hidden="1" customWidth="1"/>
    <col min="7944" max="8192" width="9.140625" style="305"/>
    <col min="8193" max="8193" width="34.5703125" style="305" customWidth="1"/>
    <col min="8194" max="8194" width="19" style="305" customWidth="1"/>
    <col min="8195" max="8195" width="20.85546875" style="305" customWidth="1"/>
    <col min="8196" max="8196" width="13.7109375" style="305" customWidth="1"/>
    <col min="8197" max="8197" width="29.7109375" style="305" customWidth="1"/>
    <col min="8198" max="8198" width="0.42578125" style="305" customWidth="1"/>
    <col min="8199" max="8199" width="0" style="305" hidden="1" customWidth="1"/>
    <col min="8200" max="8448" width="9.140625" style="305"/>
    <col min="8449" max="8449" width="34.5703125" style="305" customWidth="1"/>
    <col min="8450" max="8450" width="19" style="305" customWidth="1"/>
    <col min="8451" max="8451" width="20.85546875" style="305" customWidth="1"/>
    <col min="8452" max="8452" width="13.7109375" style="305" customWidth="1"/>
    <col min="8453" max="8453" width="29.7109375" style="305" customWidth="1"/>
    <col min="8454" max="8454" width="0.42578125" style="305" customWidth="1"/>
    <col min="8455" max="8455" width="0" style="305" hidden="1" customWidth="1"/>
    <col min="8456" max="8704" width="9.140625" style="305"/>
    <col min="8705" max="8705" width="34.5703125" style="305" customWidth="1"/>
    <col min="8706" max="8706" width="19" style="305" customWidth="1"/>
    <col min="8707" max="8707" width="20.85546875" style="305" customWidth="1"/>
    <col min="8708" max="8708" width="13.7109375" style="305" customWidth="1"/>
    <col min="8709" max="8709" width="29.7109375" style="305" customWidth="1"/>
    <col min="8710" max="8710" width="0.42578125" style="305" customWidth="1"/>
    <col min="8711" max="8711" width="0" style="305" hidden="1" customWidth="1"/>
    <col min="8712" max="8960" width="9.140625" style="305"/>
    <col min="8961" max="8961" width="34.5703125" style="305" customWidth="1"/>
    <col min="8962" max="8962" width="19" style="305" customWidth="1"/>
    <col min="8963" max="8963" width="20.85546875" style="305" customWidth="1"/>
    <col min="8964" max="8964" width="13.7109375" style="305" customWidth="1"/>
    <col min="8965" max="8965" width="29.7109375" style="305" customWidth="1"/>
    <col min="8966" max="8966" width="0.42578125" style="305" customWidth="1"/>
    <col min="8967" max="8967" width="0" style="305" hidden="1" customWidth="1"/>
    <col min="8968" max="9216" width="9.140625" style="305"/>
    <col min="9217" max="9217" width="34.5703125" style="305" customWidth="1"/>
    <col min="9218" max="9218" width="19" style="305" customWidth="1"/>
    <col min="9219" max="9219" width="20.85546875" style="305" customWidth="1"/>
    <col min="9220" max="9220" width="13.7109375" style="305" customWidth="1"/>
    <col min="9221" max="9221" width="29.7109375" style="305" customWidth="1"/>
    <col min="9222" max="9222" width="0.42578125" style="305" customWidth="1"/>
    <col min="9223" max="9223" width="0" style="305" hidden="1" customWidth="1"/>
    <col min="9224" max="9472" width="9.140625" style="305"/>
    <col min="9473" max="9473" width="34.5703125" style="305" customWidth="1"/>
    <col min="9474" max="9474" width="19" style="305" customWidth="1"/>
    <col min="9475" max="9475" width="20.85546875" style="305" customWidth="1"/>
    <col min="9476" max="9476" width="13.7109375" style="305" customWidth="1"/>
    <col min="9477" max="9477" width="29.7109375" style="305" customWidth="1"/>
    <col min="9478" max="9478" width="0.42578125" style="305" customWidth="1"/>
    <col min="9479" max="9479" width="0" style="305" hidden="1" customWidth="1"/>
    <col min="9480" max="9728" width="9.140625" style="305"/>
    <col min="9729" max="9729" width="34.5703125" style="305" customWidth="1"/>
    <col min="9730" max="9730" width="19" style="305" customWidth="1"/>
    <col min="9731" max="9731" width="20.85546875" style="305" customWidth="1"/>
    <col min="9732" max="9732" width="13.7109375" style="305" customWidth="1"/>
    <col min="9733" max="9733" width="29.7109375" style="305" customWidth="1"/>
    <col min="9734" max="9734" width="0.42578125" style="305" customWidth="1"/>
    <col min="9735" max="9735" width="0" style="305" hidden="1" customWidth="1"/>
    <col min="9736" max="9984" width="9.140625" style="305"/>
    <col min="9985" max="9985" width="34.5703125" style="305" customWidth="1"/>
    <col min="9986" max="9986" width="19" style="305" customWidth="1"/>
    <col min="9987" max="9987" width="20.85546875" style="305" customWidth="1"/>
    <col min="9988" max="9988" width="13.7109375" style="305" customWidth="1"/>
    <col min="9989" max="9989" width="29.7109375" style="305" customWidth="1"/>
    <col min="9990" max="9990" width="0.42578125" style="305" customWidth="1"/>
    <col min="9991" max="9991" width="0" style="305" hidden="1" customWidth="1"/>
    <col min="9992" max="10240" width="9.140625" style="305"/>
    <col min="10241" max="10241" width="34.5703125" style="305" customWidth="1"/>
    <col min="10242" max="10242" width="19" style="305" customWidth="1"/>
    <col min="10243" max="10243" width="20.85546875" style="305" customWidth="1"/>
    <col min="10244" max="10244" width="13.7109375" style="305" customWidth="1"/>
    <col min="10245" max="10245" width="29.7109375" style="305" customWidth="1"/>
    <col min="10246" max="10246" width="0.42578125" style="305" customWidth="1"/>
    <col min="10247" max="10247" width="0" style="305" hidden="1" customWidth="1"/>
    <col min="10248" max="10496" width="9.140625" style="305"/>
    <col min="10497" max="10497" width="34.5703125" style="305" customWidth="1"/>
    <col min="10498" max="10498" width="19" style="305" customWidth="1"/>
    <col min="10499" max="10499" width="20.85546875" style="305" customWidth="1"/>
    <col min="10500" max="10500" width="13.7109375" style="305" customWidth="1"/>
    <col min="10501" max="10501" width="29.7109375" style="305" customWidth="1"/>
    <col min="10502" max="10502" width="0.42578125" style="305" customWidth="1"/>
    <col min="10503" max="10503" width="0" style="305" hidden="1" customWidth="1"/>
    <col min="10504" max="10752" width="9.140625" style="305"/>
    <col min="10753" max="10753" width="34.5703125" style="305" customWidth="1"/>
    <col min="10754" max="10754" width="19" style="305" customWidth="1"/>
    <col min="10755" max="10755" width="20.85546875" style="305" customWidth="1"/>
    <col min="10756" max="10756" width="13.7109375" style="305" customWidth="1"/>
    <col min="10757" max="10757" width="29.7109375" style="305" customWidth="1"/>
    <col min="10758" max="10758" width="0.42578125" style="305" customWidth="1"/>
    <col min="10759" max="10759" width="0" style="305" hidden="1" customWidth="1"/>
    <col min="10760" max="11008" width="9.140625" style="305"/>
    <col min="11009" max="11009" width="34.5703125" style="305" customWidth="1"/>
    <col min="11010" max="11010" width="19" style="305" customWidth="1"/>
    <col min="11011" max="11011" width="20.85546875" style="305" customWidth="1"/>
    <col min="11012" max="11012" width="13.7109375" style="305" customWidth="1"/>
    <col min="11013" max="11013" width="29.7109375" style="305" customWidth="1"/>
    <col min="11014" max="11014" width="0.42578125" style="305" customWidth="1"/>
    <col min="11015" max="11015" width="0" style="305" hidden="1" customWidth="1"/>
    <col min="11016" max="11264" width="9.140625" style="305"/>
    <col min="11265" max="11265" width="34.5703125" style="305" customWidth="1"/>
    <col min="11266" max="11266" width="19" style="305" customWidth="1"/>
    <col min="11267" max="11267" width="20.85546875" style="305" customWidth="1"/>
    <col min="11268" max="11268" width="13.7109375" style="305" customWidth="1"/>
    <col min="11269" max="11269" width="29.7109375" style="305" customWidth="1"/>
    <col min="11270" max="11270" width="0.42578125" style="305" customWidth="1"/>
    <col min="11271" max="11271" width="0" style="305" hidden="1" customWidth="1"/>
    <col min="11272" max="11520" width="9.140625" style="305"/>
    <col min="11521" max="11521" width="34.5703125" style="305" customWidth="1"/>
    <col min="11522" max="11522" width="19" style="305" customWidth="1"/>
    <col min="11523" max="11523" width="20.85546875" style="305" customWidth="1"/>
    <col min="11524" max="11524" width="13.7109375" style="305" customWidth="1"/>
    <col min="11525" max="11525" width="29.7109375" style="305" customWidth="1"/>
    <col min="11526" max="11526" width="0.42578125" style="305" customWidth="1"/>
    <col min="11527" max="11527" width="0" style="305" hidden="1" customWidth="1"/>
    <col min="11528" max="11776" width="9.140625" style="305"/>
    <col min="11777" max="11777" width="34.5703125" style="305" customWidth="1"/>
    <col min="11778" max="11778" width="19" style="305" customWidth="1"/>
    <col min="11779" max="11779" width="20.85546875" style="305" customWidth="1"/>
    <col min="11780" max="11780" width="13.7109375" style="305" customWidth="1"/>
    <col min="11781" max="11781" width="29.7109375" style="305" customWidth="1"/>
    <col min="11782" max="11782" width="0.42578125" style="305" customWidth="1"/>
    <col min="11783" max="11783" width="0" style="305" hidden="1" customWidth="1"/>
    <col min="11784" max="12032" width="9.140625" style="305"/>
    <col min="12033" max="12033" width="34.5703125" style="305" customWidth="1"/>
    <col min="12034" max="12034" width="19" style="305" customWidth="1"/>
    <col min="12035" max="12035" width="20.85546875" style="305" customWidth="1"/>
    <col min="12036" max="12036" width="13.7109375" style="305" customWidth="1"/>
    <col min="12037" max="12037" width="29.7109375" style="305" customWidth="1"/>
    <col min="12038" max="12038" width="0.42578125" style="305" customWidth="1"/>
    <col min="12039" max="12039" width="0" style="305" hidden="1" customWidth="1"/>
    <col min="12040" max="12288" width="9.140625" style="305"/>
    <col min="12289" max="12289" width="34.5703125" style="305" customWidth="1"/>
    <col min="12290" max="12290" width="19" style="305" customWidth="1"/>
    <col min="12291" max="12291" width="20.85546875" style="305" customWidth="1"/>
    <col min="12292" max="12292" width="13.7109375" style="305" customWidth="1"/>
    <col min="12293" max="12293" width="29.7109375" style="305" customWidth="1"/>
    <col min="12294" max="12294" width="0.42578125" style="305" customWidth="1"/>
    <col min="12295" max="12295" width="0" style="305" hidden="1" customWidth="1"/>
    <col min="12296" max="12544" width="9.140625" style="305"/>
    <col min="12545" max="12545" width="34.5703125" style="305" customWidth="1"/>
    <col min="12546" max="12546" width="19" style="305" customWidth="1"/>
    <col min="12547" max="12547" width="20.85546875" style="305" customWidth="1"/>
    <col min="12548" max="12548" width="13.7109375" style="305" customWidth="1"/>
    <col min="12549" max="12549" width="29.7109375" style="305" customWidth="1"/>
    <col min="12550" max="12550" width="0.42578125" style="305" customWidth="1"/>
    <col min="12551" max="12551" width="0" style="305" hidden="1" customWidth="1"/>
    <col min="12552" max="12800" width="9.140625" style="305"/>
    <col min="12801" max="12801" width="34.5703125" style="305" customWidth="1"/>
    <col min="12802" max="12802" width="19" style="305" customWidth="1"/>
    <col min="12803" max="12803" width="20.85546875" style="305" customWidth="1"/>
    <col min="12804" max="12804" width="13.7109375" style="305" customWidth="1"/>
    <col min="12805" max="12805" width="29.7109375" style="305" customWidth="1"/>
    <col min="12806" max="12806" width="0.42578125" style="305" customWidth="1"/>
    <col min="12807" max="12807" width="0" style="305" hidden="1" customWidth="1"/>
    <col min="12808" max="13056" width="9.140625" style="305"/>
    <col min="13057" max="13057" width="34.5703125" style="305" customWidth="1"/>
    <col min="13058" max="13058" width="19" style="305" customWidth="1"/>
    <col min="13059" max="13059" width="20.85546875" style="305" customWidth="1"/>
    <col min="13060" max="13060" width="13.7109375" style="305" customWidth="1"/>
    <col min="13061" max="13061" width="29.7109375" style="305" customWidth="1"/>
    <col min="13062" max="13062" width="0.42578125" style="305" customWidth="1"/>
    <col min="13063" max="13063" width="0" style="305" hidden="1" customWidth="1"/>
    <col min="13064" max="13312" width="9.140625" style="305"/>
    <col min="13313" max="13313" width="34.5703125" style="305" customWidth="1"/>
    <col min="13314" max="13314" width="19" style="305" customWidth="1"/>
    <col min="13315" max="13315" width="20.85546875" style="305" customWidth="1"/>
    <col min="13316" max="13316" width="13.7109375" style="305" customWidth="1"/>
    <col min="13317" max="13317" width="29.7109375" style="305" customWidth="1"/>
    <col min="13318" max="13318" width="0.42578125" style="305" customWidth="1"/>
    <col min="13319" max="13319" width="0" style="305" hidden="1" customWidth="1"/>
    <col min="13320" max="13568" width="9.140625" style="305"/>
    <col min="13569" max="13569" width="34.5703125" style="305" customWidth="1"/>
    <col min="13570" max="13570" width="19" style="305" customWidth="1"/>
    <col min="13571" max="13571" width="20.85546875" style="305" customWidth="1"/>
    <col min="13572" max="13572" width="13.7109375" style="305" customWidth="1"/>
    <col min="13573" max="13573" width="29.7109375" style="305" customWidth="1"/>
    <col min="13574" max="13574" width="0.42578125" style="305" customWidth="1"/>
    <col min="13575" max="13575" width="0" style="305" hidden="1" customWidth="1"/>
    <col min="13576" max="13824" width="9.140625" style="305"/>
    <col min="13825" max="13825" width="34.5703125" style="305" customWidth="1"/>
    <col min="13826" max="13826" width="19" style="305" customWidth="1"/>
    <col min="13827" max="13827" width="20.85546875" style="305" customWidth="1"/>
    <col min="13828" max="13828" width="13.7109375" style="305" customWidth="1"/>
    <col min="13829" max="13829" width="29.7109375" style="305" customWidth="1"/>
    <col min="13830" max="13830" width="0.42578125" style="305" customWidth="1"/>
    <col min="13831" max="13831" width="0" style="305" hidden="1" customWidth="1"/>
    <col min="13832" max="14080" width="9.140625" style="305"/>
    <col min="14081" max="14081" width="34.5703125" style="305" customWidth="1"/>
    <col min="14082" max="14082" width="19" style="305" customWidth="1"/>
    <col min="14083" max="14083" width="20.85546875" style="305" customWidth="1"/>
    <col min="14084" max="14084" width="13.7109375" style="305" customWidth="1"/>
    <col min="14085" max="14085" width="29.7109375" style="305" customWidth="1"/>
    <col min="14086" max="14086" width="0.42578125" style="305" customWidth="1"/>
    <col min="14087" max="14087" width="0" style="305" hidden="1" customWidth="1"/>
    <col min="14088" max="14336" width="9.140625" style="305"/>
    <col min="14337" max="14337" width="34.5703125" style="305" customWidth="1"/>
    <col min="14338" max="14338" width="19" style="305" customWidth="1"/>
    <col min="14339" max="14339" width="20.85546875" style="305" customWidth="1"/>
    <col min="14340" max="14340" width="13.7109375" style="305" customWidth="1"/>
    <col min="14341" max="14341" width="29.7109375" style="305" customWidth="1"/>
    <col min="14342" max="14342" width="0.42578125" style="305" customWidth="1"/>
    <col min="14343" max="14343" width="0" style="305" hidden="1" customWidth="1"/>
    <col min="14344" max="14592" width="9.140625" style="305"/>
    <col min="14593" max="14593" width="34.5703125" style="305" customWidth="1"/>
    <col min="14594" max="14594" width="19" style="305" customWidth="1"/>
    <col min="14595" max="14595" width="20.85546875" style="305" customWidth="1"/>
    <col min="14596" max="14596" width="13.7109375" style="305" customWidth="1"/>
    <col min="14597" max="14597" width="29.7109375" style="305" customWidth="1"/>
    <col min="14598" max="14598" width="0.42578125" style="305" customWidth="1"/>
    <col min="14599" max="14599" width="0" style="305" hidden="1" customWidth="1"/>
    <col min="14600" max="14848" width="9.140625" style="305"/>
    <col min="14849" max="14849" width="34.5703125" style="305" customWidth="1"/>
    <col min="14850" max="14850" width="19" style="305" customWidth="1"/>
    <col min="14851" max="14851" width="20.85546875" style="305" customWidth="1"/>
    <col min="14852" max="14852" width="13.7109375" style="305" customWidth="1"/>
    <col min="14853" max="14853" width="29.7109375" style="305" customWidth="1"/>
    <col min="14854" max="14854" width="0.42578125" style="305" customWidth="1"/>
    <col min="14855" max="14855" width="0" style="305" hidden="1" customWidth="1"/>
    <col min="14856" max="15104" width="9.140625" style="305"/>
    <col min="15105" max="15105" width="34.5703125" style="305" customWidth="1"/>
    <col min="15106" max="15106" width="19" style="305" customWidth="1"/>
    <col min="15107" max="15107" width="20.85546875" style="305" customWidth="1"/>
    <col min="15108" max="15108" width="13.7109375" style="305" customWidth="1"/>
    <col min="15109" max="15109" width="29.7109375" style="305" customWidth="1"/>
    <col min="15110" max="15110" width="0.42578125" style="305" customWidth="1"/>
    <col min="15111" max="15111" width="0" style="305" hidden="1" customWidth="1"/>
    <col min="15112" max="15360" width="9.140625" style="305"/>
    <col min="15361" max="15361" width="34.5703125" style="305" customWidth="1"/>
    <col min="15362" max="15362" width="19" style="305" customWidth="1"/>
    <col min="15363" max="15363" width="20.85546875" style="305" customWidth="1"/>
    <col min="15364" max="15364" width="13.7109375" style="305" customWidth="1"/>
    <col min="15365" max="15365" width="29.7109375" style="305" customWidth="1"/>
    <col min="15366" max="15366" width="0.42578125" style="305" customWidth="1"/>
    <col min="15367" max="15367" width="0" style="305" hidden="1" customWidth="1"/>
    <col min="15368" max="15616" width="9.140625" style="305"/>
    <col min="15617" max="15617" width="34.5703125" style="305" customWidth="1"/>
    <col min="15618" max="15618" width="19" style="305" customWidth="1"/>
    <col min="15619" max="15619" width="20.85546875" style="305" customWidth="1"/>
    <col min="15620" max="15620" width="13.7109375" style="305" customWidth="1"/>
    <col min="15621" max="15621" width="29.7109375" style="305" customWidth="1"/>
    <col min="15622" max="15622" width="0.42578125" style="305" customWidth="1"/>
    <col min="15623" max="15623" width="0" style="305" hidden="1" customWidth="1"/>
    <col min="15624" max="15872" width="9.140625" style="305"/>
    <col min="15873" max="15873" width="34.5703125" style="305" customWidth="1"/>
    <col min="15874" max="15874" width="19" style="305" customWidth="1"/>
    <col min="15875" max="15875" width="20.85546875" style="305" customWidth="1"/>
    <col min="15876" max="15876" width="13.7109375" style="305" customWidth="1"/>
    <col min="15877" max="15877" width="29.7109375" style="305" customWidth="1"/>
    <col min="15878" max="15878" width="0.42578125" style="305" customWidth="1"/>
    <col min="15879" max="15879" width="0" style="305" hidden="1" customWidth="1"/>
    <col min="15880" max="16128" width="9.140625" style="305"/>
    <col min="16129" max="16129" width="34.5703125" style="305" customWidth="1"/>
    <col min="16130" max="16130" width="19" style="305" customWidth="1"/>
    <col min="16131" max="16131" width="20.85546875" style="305" customWidth="1"/>
    <col min="16132" max="16132" width="13.7109375" style="305" customWidth="1"/>
    <col min="16133" max="16133" width="29.7109375" style="305" customWidth="1"/>
    <col min="16134" max="16134" width="0.42578125" style="305" customWidth="1"/>
    <col min="16135" max="16135" width="0" style="305" hidden="1" customWidth="1"/>
    <col min="16136" max="16384" width="9.140625" style="305"/>
  </cols>
  <sheetData>
    <row r="1" spans="1:7" ht="16.5" customHeight="1">
      <c r="A1" s="859" t="s">
        <v>1</v>
      </c>
      <c r="B1" s="859"/>
      <c r="C1" s="859"/>
      <c r="D1" s="859"/>
      <c r="E1" s="852" t="s">
        <v>1983</v>
      </c>
      <c r="F1" s="859"/>
      <c r="G1" s="859"/>
    </row>
    <row r="2" spans="1:7" ht="44.25" customHeight="1">
      <c r="A2" s="1571" t="s">
        <v>977</v>
      </c>
      <c r="B2" s="1571"/>
      <c r="C2" s="1571"/>
      <c r="D2" s="1571"/>
      <c r="E2" s="1571"/>
      <c r="F2" s="859"/>
      <c r="G2" s="859"/>
    </row>
    <row r="3" spans="1:7" ht="23.25" customHeight="1">
      <c r="A3" s="858" t="s">
        <v>60</v>
      </c>
      <c r="B3" s="846"/>
      <c r="C3" s="846"/>
      <c r="D3" s="846"/>
      <c r="E3" s="857" t="s">
        <v>107</v>
      </c>
      <c r="F3" s="859"/>
      <c r="G3" s="859"/>
    </row>
    <row r="4" spans="1:7" ht="84" customHeight="1">
      <c r="A4" s="856" t="s">
        <v>382</v>
      </c>
      <c r="B4" s="855" t="s">
        <v>3343</v>
      </c>
      <c r="C4" s="855" t="s">
        <v>3344</v>
      </c>
      <c r="D4" s="856" t="s">
        <v>978</v>
      </c>
      <c r="E4" s="856" t="s">
        <v>269</v>
      </c>
      <c r="F4" s="859"/>
      <c r="G4" s="859"/>
    </row>
    <row r="5" spans="1:7" ht="21.75" customHeight="1">
      <c r="A5" s="856">
        <v>1</v>
      </c>
      <c r="B5" s="856">
        <v>2</v>
      </c>
      <c r="C5" s="856">
        <v>3</v>
      </c>
      <c r="D5" s="856">
        <v>4</v>
      </c>
      <c r="E5" s="856">
        <v>5</v>
      </c>
      <c r="F5" s="859"/>
      <c r="G5" s="859"/>
    </row>
    <row r="6" spans="1:7" ht="71.25" customHeight="1">
      <c r="A6" s="849" t="s">
        <v>188</v>
      </c>
      <c r="B6" s="853"/>
      <c r="C6" s="853">
        <v>694007.4</v>
      </c>
      <c r="D6" s="853"/>
      <c r="E6" s="849" t="s">
        <v>414</v>
      </c>
      <c r="F6" s="859"/>
      <c r="G6" s="859"/>
    </row>
    <row r="7" spans="1:7" ht="55.5" customHeight="1">
      <c r="A7" s="851" t="s">
        <v>979</v>
      </c>
      <c r="B7" s="850">
        <v>0</v>
      </c>
      <c r="C7" s="848">
        <v>639989.5</v>
      </c>
      <c r="D7" s="853"/>
      <c r="E7" s="851" t="s">
        <v>3345</v>
      </c>
      <c r="F7" s="859"/>
      <c r="G7" s="847" t="s">
        <v>453</v>
      </c>
    </row>
    <row r="8" spans="1:7" ht="18.75" customHeight="1">
      <c r="A8" s="1572" t="s">
        <v>3346</v>
      </c>
      <c r="B8" s="1572"/>
      <c r="C8" s="1572"/>
      <c r="D8" s="1572"/>
      <c r="E8" s="1572"/>
      <c r="F8" s="859"/>
      <c r="G8" s="859"/>
    </row>
    <row r="9" spans="1:7">
      <c r="A9" s="854"/>
      <c r="B9" s="845"/>
      <c r="C9" s="845"/>
      <c r="D9" s="845"/>
      <c r="E9" s="845"/>
      <c r="F9" s="859"/>
      <c r="G9" s="859"/>
    </row>
    <row r="10" spans="1:7">
      <c r="A10" s="854"/>
      <c r="B10" s="859"/>
      <c r="C10" s="859"/>
      <c r="D10" s="859"/>
      <c r="E10" s="859"/>
      <c r="F10" s="859"/>
      <c r="G10" s="859"/>
    </row>
  </sheetData>
  <customSheetViews>
    <customSheetView guid="{CEB12AB2-2B7C-47EA-8993-91B31C172525}">
      <selection activeCell="B8" sqref="B8"/>
      <pageMargins left="0.77" right="0.59" top="0.98425196850393704" bottom="0.98425196850393704" header="0.51181102362204722" footer="0.51181102362204722"/>
      <printOptions horizontalCentered="1"/>
      <pageSetup paperSize="9" scale="75" orientation="portrait" r:id="rId1"/>
      <headerFooter alignWithMargins="0"/>
    </customSheetView>
    <customSheetView guid="{69687417-BF2D-41EA-9F0C-3ABCA36AC0DF}">
      <selection activeCell="B8" sqref="B8"/>
      <pageMargins left="0.77" right="0.59" top="0.98425196850393704" bottom="0.98425196850393704" header="0.51181102362204722" footer="0.51181102362204722"/>
      <printOptions horizontalCentered="1"/>
      <pageSetup paperSize="9" scale="75" orientation="portrait" r:id="rId2"/>
      <headerFooter alignWithMargins="0"/>
    </customSheetView>
  </customSheetViews>
  <mergeCells count="2">
    <mergeCell ref="A2:E2"/>
    <mergeCell ref="A8:E8"/>
  </mergeCells>
  <printOptions horizontalCentered="1"/>
  <pageMargins left="0.77" right="0.59" top="0.98425196850393704" bottom="0.98425196850393704" header="0.51181102362204722" footer="0.51181102362204722"/>
  <pageSetup paperSize="9" scale="75" orientation="portrait" r:id="rId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BDAFE"/>
  </sheetPr>
  <dimension ref="A1:AB54"/>
  <sheetViews>
    <sheetView zoomScale="75" zoomScaleNormal="75" zoomScaleSheetLayoutView="70" workbookViewId="0">
      <pane xSplit="1" ySplit="9" topLeftCell="B10" activePane="bottomRight" state="frozen"/>
      <selection pane="topRight" activeCell="B1" sqref="B1"/>
      <selection pane="bottomLeft" activeCell="A10" sqref="A10"/>
      <selection pane="bottomRight" activeCell="Y10" sqref="Y10:Y21"/>
    </sheetView>
  </sheetViews>
  <sheetFormatPr defaultColWidth="9.140625" defaultRowHeight="15"/>
  <cols>
    <col min="1" max="1" width="30.85546875" style="26" customWidth="1"/>
    <col min="2" max="5" width="12.28515625" style="26" customWidth="1"/>
    <col min="6" max="6" width="12.28515625" style="181" customWidth="1"/>
    <col min="7" max="7" width="14.7109375" style="187" customWidth="1"/>
    <col min="8" max="8" width="14.7109375" style="191" customWidth="1"/>
    <col min="9" max="10" width="14.7109375" style="200" customWidth="1"/>
    <col min="11" max="13" width="13.7109375" style="200" customWidth="1"/>
    <col min="14" max="22" width="12.28515625" style="26" customWidth="1"/>
    <col min="23" max="25" width="14.140625" style="26" customWidth="1"/>
    <col min="26" max="26" width="31.7109375" style="26" customWidth="1"/>
    <col min="27" max="27" width="19.5703125" style="26" customWidth="1"/>
    <col min="28" max="30" width="9.140625" style="26"/>
    <col min="31" max="31" width="17.140625" style="26" customWidth="1"/>
    <col min="32" max="16384" width="9.140625" style="26"/>
  </cols>
  <sheetData>
    <row r="1" spans="1:28">
      <c r="A1" s="26" t="s">
        <v>1700</v>
      </c>
      <c r="Z1" s="27" t="s">
        <v>1701</v>
      </c>
    </row>
    <row r="3" spans="1:28" ht="18.75">
      <c r="A3" s="1574" t="s">
        <v>582</v>
      </c>
      <c r="B3" s="1574"/>
      <c r="C3" s="1574"/>
      <c r="D3" s="1574"/>
      <c r="E3" s="1574"/>
      <c r="F3" s="1574"/>
      <c r="G3" s="1574"/>
      <c r="H3" s="1574"/>
      <c r="I3" s="1574"/>
      <c r="J3" s="1574"/>
      <c r="K3" s="1574"/>
      <c r="L3" s="1574"/>
      <c r="M3" s="1574"/>
      <c r="N3" s="1574"/>
      <c r="O3" s="1574"/>
      <c r="P3" s="1574"/>
      <c r="Q3" s="1574"/>
      <c r="R3" s="1574"/>
      <c r="S3" s="1574"/>
      <c r="T3" s="1574"/>
      <c r="U3" s="1574"/>
      <c r="V3" s="1574"/>
      <c r="W3" s="1574"/>
      <c r="X3" s="1574"/>
      <c r="Y3" s="1574"/>
      <c r="Z3" s="1574"/>
    </row>
    <row r="4" spans="1:28" ht="18.75">
      <c r="A4" s="1574" t="s">
        <v>30</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row>
    <row r="5" spans="1:28">
      <c r="A5" s="26" t="s">
        <v>60</v>
      </c>
      <c r="Z5" s="27" t="s">
        <v>246</v>
      </c>
    </row>
    <row r="6" spans="1:28">
      <c r="A6" s="1577" t="s">
        <v>382</v>
      </c>
      <c r="B6" s="1579" t="s">
        <v>282</v>
      </c>
      <c r="C6" s="1580"/>
      <c r="D6" s="1580"/>
      <c r="E6" s="1580"/>
      <c r="F6" s="1580"/>
      <c r="G6" s="1580"/>
      <c r="H6" s="1580"/>
      <c r="I6" s="1580"/>
      <c r="J6" s="216"/>
      <c r="K6" s="249"/>
      <c r="L6" s="328"/>
      <c r="M6" s="1440"/>
      <c r="N6" s="1579" t="s">
        <v>283</v>
      </c>
      <c r="O6" s="1580"/>
      <c r="P6" s="1580"/>
      <c r="Q6" s="1580"/>
      <c r="R6" s="1580"/>
      <c r="S6" s="1580"/>
      <c r="T6" s="1580"/>
      <c r="U6" s="1580"/>
      <c r="V6" s="1580"/>
      <c r="W6" s="1580"/>
      <c r="X6" s="328"/>
      <c r="Y6" s="1440"/>
      <c r="Z6" s="1577" t="s">
        <v>37</v>
      </c>
    </row>
    <row r="7" spans="1:28">
      <c r="A7" s="1578"/>
      <c r="B7" s="1581" t="s">
        <v>284</v>
      </c>
      <c r="C7" s="1582"/>
      <c r="D7" s="1582"/>
      <c r="E7" s="1582"/>
      <c r="F7" s="1582"/>
      <c r="G7" s="1582"/>
      <c r="H7" s="1582"/>
      <c r="I7" s="1582"/>
      <c r="J7" s="215"/>
      <c r="K7" s="248"/>
      <c r="L7" s="327"/>
      <c r="M7" s="1443"/>
      <c r="N7" s="1583" t="s">
        <v>335</v>
      </c>
      <c r="O7" s="1584"/>
      <c r="P7" s="1584"/>
      <c r="Q7" s="1584"/>
      <c r="R7" s="1584"/>
      <c r="S7" s="1584"/>
      <c r="T7" s="1584"/>
      <c r="U7" s="1584"/>
      <c r="V7" s="1584"/>
      <c r="W7" s="1584"/>
      <c r="X7" s="329"/>
      <c r="Y7" s="1441"/>
      <c r="Z7" s="1578"/>
    </row>
    <row r="8" spans="1:28" ht="90.75" customHeight="1">
      <c r="A8" s="1578"/>
      <c r="B8" s="58" t="s">
        <v>1576</v>
      </c>
      <c r="C8" s="58" t="s">
        <v>1672</v>
      </c>
      <c r="D8" s="91" t="s">
        <v>1964</v>
      </c>
      <c r="E8" s="91" t="s">
        <v>2074</v>
      </c>
      <c r="F8" s="91" t="s">
        <v>3450</v>
      </c>
      <c r="G8" s="91" t="s">
        <v>3451</v>
      </c>
      <c r="H8" s="91" t="s">
        <v>2299</v>
      </c>
      <c r="I8" s="91" t="s">
        <v>2300</v>
      </c>
      <c r="J8" s="91" t="s">
        <v>2962</v>
      </c>
      <c r="K8" s="91" t="s">
        <v>3267</v>
      </c>
      <c r="L8" s="91" t="s">
        <v>3364</v>
      </c>
      <c r="M8" s="91" t="s">
        <v>3452</v>
      </c>
      <c r="N8" s="91" t="s">
        <v>1576</v>
      </c>
      <c r="O8" s="91" t="s">
        <v>1672</v>
      </c>
      <c r="P8" s="91" t="s">
        <v>1964</v>
      </c>
      <c r="Q8" s="91" t="s">
        <v>2074</v>
      </c>
      <c r="R8" s="91" t="s">
        <v>3450</v>
      </c>
      <c r="S8" s="91" t="s">
        <v>2251</v>
      </c>
      <c r="T8" s="91" t="s">
        <v>2279</v>
      </c>
      <c r="U8" s="91" t="s">
        <v>2301</v>
      </c>
      <c r="V8" s="91" t="s">
        <v>2959</v>
      </c>
      <c r="W8" s="91" t="s">
        <v>3267</v>
      </c>
      <c r="X8" s="91" t="s">
        <v>3364</v>
      </c>
      <c r="Y8" s="91" t="s">
        <v>3452</v>
      </c>
      <c r="Z8" s="1578"/>
    </row>
    <row r="9" spans="1:28">
      <c r="A9" s="28">
        <v>1</v>
      </c>
      <c r="B9" s="58">
        <v>2</v>
      </c>
      <c r="C9" s="58">
        <v>3</v>
      </c>
      <c r="D9" s="28">
        <v>4</v>
      </c>
      <c r="E9" s="58">
        <v>5</v>
      </c>
      <c r="F9" s="58">
        <v>9</v>
      </c>
      <c r="G9" s="28">
        <v>10</v>
      </c>
      <c r="H9" s="28">
        <v>11</v>
      </c>
      <c r="I9" s="28">
        <v>12</v>
      </c>
      <c r="J9" s="28">
        <v>13</v>
      </c>
      <c r="K9" s="28">
        <v>14</v>
      </c>
      <c r="L9" s="28">
        <v>15</v>
      </c>
      <c r="M9" s="28">
        <v>16</v>
      </c>
      <c r="N9" s="28">
        <v>17</v>
      </c>
      <c r="O9" s="28">
        <v>18</v>
      </c>
      <c r="P9" s="28">
        <v>19</v>
      </c>
      <c r="Q9" s="28">
        <v>23</v>
      </c>
      <c r="R9" s="28">
        <v>24</v>
      </c>
      <c r="S9" s="28">
        <v>25</v>
      </c>
      <c r="T9" s="28">
        <v>26</v>
      </c>
      <c r="U9" s="28">
        <v>27</v>
      </c>
      <c r="V9" s="28">
        <v>28</v>
      </c>
      <c r="W9" s="28">
        <v>29</v>
      </c>
      <c r="Y9" s="28"/>
      <c r="Z9" s="28">
        <v>30</v>
      </c>
    </row>
    <row r="10" spans="1:28" ht="18" customHeight="1">
      <c r="A10" s="29" t="s">
        <v>113</v>
      </c>
      <c r="B10" s="114">
        <v>833072.33680505003</v>
      </c>
      <c r="C10" s="114">
        <v>640568.01896373974</v>
      </c>
      <c r="D10" s="114">
        <v>912656.23740070034</v>
      </c>
      <c r="E10" s="114">
        <v>2534806.1728896499</v>
      </c>
      <c r="F10" s="114">
        <v>1566204.9362895507</v>
      </c>
      <c r="G10" s="114">
        <v>382189.30892918014</v>
      </c>
      <c r="H10" s="114">
        <v>1249185.8589798994</v>
      </c>
      <c r="I10" s="114">
        <v>592247.56826038053</v>
      </c>
      <c r="J10" s="114">
        <v>587477.8587479894</v>
      </c>
      <c r="K10" s="114">
        <v>271312.85565739003</v>
      </c>
      <c r="L10" s="114">
        <v>694701.46574849985</v>
      </c>
      <c r="M10" s="114">
        <v>1091941.6557680902</v>
      </c>
      <c r="N10" s="114">
        <v>729188.09148355003</v>
      </c>
      <c r="O10" s="114">
        <v>483144.20098854008</v>
      </c>
      <c r="P10" s="114">
        <v>-45425.554890200263</v>
      </c>
      <c r="Q10" s="114">
        <f>Q11+Q16</f>
        <v>2526271.2169568501</v>
      </c>
      <c r="R10" s="114">
        <v>1314939.7077773057</v>
      </c>
      <c r="S10" s="114">
        <v>830431.47591801989</v>
      </c>
      <c r="T10" s="114">
        <v>1493689.0109939997</v>
      </c>
      <c r="U10" s="114">
        <v>673601.55037629046</v>
      </c>
      <c r="V10" s="114">
        <v>123128.24817644013</v>
      </c>
      <c r="W10" s="114">
        <v>1031674.6262595898</v>
      </c>
      <c r="X10" s="114">
        <v>866916.80297805974</v>
      </c>
      <c r="Y10" s="114">
        <v>1089964.5586982409</v>
      </c>
      <c r="Z10" s="30" t="s">
        <v>42</v>
      </c>
    </row>
    <row r="11" spans="1:28" ht="17.45" customHeight="1">
      <c r="A11" s="31" t="s">
        <v>465</v>
      </c>
      <c r="B11" s="115">
        <v>483687.20949140005</v>
      </c>
      <c r="C11" s="115">
        <v>654333.38928399968</v>
      </c>
      <c r="D11" s="115">
        <v>917463.36805790011</v>
      </c>
      <c r="E11" s="115">
        <v>1571943.0960843</v>
      </c>
      <c r="F11" s="115">
        <v>1584542.1134227007</v>
      </c>
      <c r="G11" s="115">
        <v>418017.00788573013</v>
      </c>
      <c r="H11" s="115">
        <v>1111614.6802040397</v>
      </c>
      <c r="I11" s="115">
        <v>788753.15766038047</v>
      </c>
      <c r="J11" s="115">
        <v>903445.8565542493</v>
      </c>
      <c r="K11" s="115">
        <v>381660.56728928001</v>
      </c>
      <c r="L11" s="115">
        <v>732485.52981250989</v>
      </c>
      <c r="M11" s="115">
        <v>1184891.7911424702</v>
      </c>
      <c r="N11" s="115">
        <v>379136.95916990004</v>
      </c>
      <c r="O11" s="115">
        <v>496909.57130880002</v>
      </c>
      <c r="P11" s="115">
        <v>-30716.224233000306</v>
      </c>
      <c r="Q11" s="115">
        <f>Q12+Q14</f>
        <v>1562697.2905095001</v>
      </c>
      <c r="R11" s="115">
        <v>1332476.8849104559</v>
      </c>
      <c r="S11" s="115">
        <v>866259.17487456987</v>
      </c>
      <c r="T11" s="115">
        <v>1355503.6552181398</v>
      </c>
      <c r="U11" s="115">
        <v>868840.43977629067</v>
      </c>
      <c r="V11" s="115">
        <v>439096.24598270003</v>
      </c>
      <c r="W11" s="115">
        <v>1141153.5814923698</v>
      </c>
      <c r="X11" s="115">
        <v>904700.86704206979</v>
      </c>
      <c r="Y11" s="115">
        <v>1182914.6940726207</v>
      </c>
      <c r="Z11" s="32" t="s">
        <v>466</v>
      </c>
    </row>
    <row r="12" spans="1:28" ht="34.5" customHeight="1">
      <c r="A12" s="33" t="s">
        <v>137</v>
      </c>
      <c r="B12" s="116">
        <v>14725.999825499981</v>
      </c>
      <c r="C12" s="116">
        <v>627184.49776199996</v>
      </c>
      <c r="D12" s="116">
        <v>135872.701413</v>
      </c>
      <c r="E12" s="116">
        <v>-17320.619333500043</v>
      </c>
      <c r="F12" s="116">
        <v>639147.72439393995</v>
      </c>
      <c r="G12" s="116">
        <v>-477389.58264137001</v>
      </c>
      <c r="H12" s="116">
        <v>-606325.18928910012</v>
      </c>
      <c r="I12" s="116">
        <v>276561.39364212018</v>
      </c>
      <c r="J12" s="116">
        <v>750848.26279354992</v>
      </c>
      <c r="K12" s="116">
        <v>-546921.36521231988</v>
      </c>
      <c r="L12" s="116">
        <v>-268964.29995945015</v>
      </c>
      <c r="M12" s="116">
        <v>-223969.05488686974</v>
      </c>
      <c r="N12" s="116">
        <v>-25787.374284299993</v>
      </c>
      <c r="O12" s="116">
        <v>463054.13273000007</v>
      </c>
      <c r="P12" s="116">
        <v>-234075.52476800003</v>
      </c>
      <c r="Q12" s="116">
        <v>59449.417118999962</v>
      </c>
      <c r="R12" s="116">
        <v>351076.72140857496</v>
      </c>
      <c r="S12" s="116">
        <v>-32719.039652529988</v>
      </c>
      <c r="T12" s="116">
        <v>-355284.73327497009</v>
      </c>
      <c r="U12" s="116">
        <v>395195.67475800007</v>
      </c>
      <c r="V12" s="116">
        <v>215138.15422199998</v>
      </c>
      <c r="W12" s="116">
        <v>60306.495990769996</v>
      </c>
      <c r="X12" s="116">
        <v>530.44727011000214</v>
      </c>
      <c r="Y12" s="116">
        <v>-1841.6627378600024</v>
      </c>
      <c r="Z12" s="34" t="s">
        <v>519</v>
      </c>
      <c r="AA12" s="160"/>
    </row>
    <row r="13" spans="1:28" ht="18" customHeight="1">
      <c r="A13" s="33" t="s">
        <v>520</v>
      </c>
      <c r="B13" s="117"/>
      <c r="C13" s="117">
        <v>0</v>
      </c>
      <c r="D13" s="117">
        <v>0</v>
      </c>
      <c r="E13" s="117"/>
      <c r="F13" s="117">
        <v>0</v>
      </c>
      <c r="G13" s="117">
        <v>0</v>
      </c>
      <c r="H13" s="117">
        <v>0</v>
      </c>
      <c r="I13" s="117">
        <v>0</v>
      </c>
      <c r="J13" s="117">
        <v>0</v>
      </c>
      <c r="K13" s="117">
        <v>0</v>
      </c>
      <c r="L13" s="117">
        <v>0</v>
      </c>
      <c r="M13" s="117">
        <v>0</v>
      </c>
      <c r="N13" s="117"/>
      <c r="O13" s="117">
        <v>0</v>
      </c>
      <c r="P13" s="116">
        <v>0</v>
      </c>
      <c r="Q13" s="116"/>
      <c r="R13" s="116">
        <v>0</v>
      </c>
      <c r="S13" s="116">
        <v>0</v>
      </c>
      <c r="T13" s="116">
        <v>0</v>
      </c>
      <c r="U13" s="116">
        <v>0</v>
      </c>
      <c r="V13" s="116">
        <v>0</v>
      </c>
      <c r="W13" s="117">
        <v>0</v>
      </c>
      <c r="X13" s="117">
        <v>0</v>
      </c>
      <c r="Y13" s="117">
        <v>0</v>
      </c>
      <c r="Z13" s="34" t="s">
        <v>352</v>
      </c>
    </row>
    <row r="14" spans="1:28" ht="25.5" customHeight="1">
      <c r="A14" s="33" t="s">
        <v>155</v>
      </c>
      <c r="B14" s="116">
        <v>468961.20966590004</v>
      </c>
      <c r="C14" s="116">
        <v>27148.891521999729</v>
      </c>
      <c r="D14" s="116">
        <v>781590.66664490011</v>
      </c>
      <c r="E14" s="116">
        <v>1589263.7154178</v>
      </c>
      <c r="F14" s="116">
        <v>945394.3890287606</v>
      </c>
      <c r="G14" s="116">
        <v>895406.59052710014</v>
      </c>
      <c r="H14" s="116">
        <v>1717939.8694931399</v>
      </c>
      <c r="I14" s="116">
        <v>512191.76401826041</v>
      </c>
      <c r="J14" s="116">
        <v>152597.5937606995</v>
      </c>
      <c r="K14" s="116">
        <v>928581.93250159989</v>
      </c>
      <c r="L14" s="116">
        <v>1001449.8297719599</v>
      </c>
      <c r="M14" s="116">
        <v>1408860.8460293403</v>
      </c>
      <c r="N14" s="116">
        <v>404924.33345420007</v>
      </c>
      <c r="O14" s="116">
        <v>33855.438578799949</v>
      </c>
      <c r="P14" s="116">
        <v>203359.3005349997</v>
      </c>
      <c r="Q14" s="116">
        <v>1503247.8733905002</v>
      </c>
      <c r="R14" s="116">
        <v>981400.16350188106</v>
      </c>
      <c r="S14" s="116">
        <v>898978.21452709986</v>
      </c>
      <c r="T14" s="116">
        <v>1710788.38849311</v>
      </c>
      <c r="U14" s="116">
        <v>473644.76501829037</v>
      </c>
      <c r="V14" s="116">
        <v>223958.0917607001</v>
      </c>
      <c r="W14" s="116">
        <v>1080847.0855015998</v>
      </c>
      <c r="X14" s="116">
        <v>904170.41977195977</v>
      </c>
      <c r="Y14" s="116">
        <v>1184756.3568104808</v>
      </c>
      <c r="Z14" s="34" t="s">
        <v>154</v>
      </c>
    </row>
    <row r="15" spans="1:28" ht="30" customHeight="1">
      <c r="A15" s="33" t="s">
        <v>136</v>
      </c>
      <c r="B15" s="117">
        <v>0</v>
      </c>
      <c r="C15" s="117">
        <v>0</v>
      </c>
      <c r="D15" s="117">
        <v>0</v>
      </c>
      <c r="E15" s="117">
        <v>0</v>
      </c>
      <c r="F15" s="117">
        <v>0</v>
      </c>
      <c r="G15" s="117">
        <v>0</v>
      </c>
      <c r="H15" s="117">
        <v>0</v>
      </c>
      <c r="I15" s="117">
        <v>0</v>
      </c>
      <c r="J15" s="117">
        <v>0</v>
      </c>
      <c r="K15" s="117">
        <v>0</v>
      </c>
      <c r="L15" s="117">
        <v>0</v>
      </c>
      <c r="M15" s="117">
        <v>0</v>
      </c>
      <c r="N15" s="117">
        <v>0</v>
      </c>
      <c r="O15" s="117">
        <v>0</v>
      </c>
      <c r="P15" s="116">
        <v>0</v>
      </c>
      <c r="Q15" s="116"/>
      <c r="R15" s="116">
        <v>0</v>
      </c>
      <c r="S15" s="116">
        <v>0</v>
      </c>
      <c r="T15" s="116">
        <v>0</v>
      </c>
      <c r="U15" s="116">
        <v>0</v>
      </c>
      <c r="V15" s="116">
        <v>0</v>
      </c>
      <c r="W15" s="117">
        <v>0</v>
      </c>
      <c r="X15" s="117">
        <v>0</v>
      </c>
      <c r="Y15" s="117">
        <v>0</v>
      </c>
      <c r="Z15" s="34" t="s">
        <v>48</v>
      </c>
      <c r="AA15" s="1573"/>
      <c r="AB15" s="1573"/>
    </row>
    <row r="16" spans="1:28" s="35" customFormat="1" ht="18" customHeight="1">
      <c r="A16" s="31" t="s">
        <v>224</v>
      </c>
      <c r="B16" s="115">
        <v>349385.12731364998</v>
      </c>
      <c r="C16" s="115">
        <v>-13765.37032026003</v>
      </c>
      <c r="D16" s="115">
        <v>-4807.1306571998866</v>
      </c>
      <c r="E16" s="115">
        <v>962863.07680535014</v>
      </c>
      <c r="F16" s="115">
        <v>-18337.177133149991</v>
      </c>
      <c r="G16" s="115">
        <v>-35827.698956549997</v>
      </c>
      <c r="H16" s="115">
        <v>137571.17877586</v>
      </c>
      <c r="I16" s="115">
        <v>-196505.5894</v>
      </c>
      <c r="J16" s="115">
        <v>-315967.99780626001</v>
      </c>
      <c r="K16" s="115">
        <v>-110347.71163188999</v>
      </c>
      <c r="L16" s="115">
        <v>-37784.064064010032</v>
      </c>
      <c r="M16" s="115">
        <v>-92950.135374379955</v>
      </c>
      <c r="N16" s="115">
        <v>350051.13231364999</v>
      </c>
      <c r="O16" s="115">
        <v>-13765.37032026003</v>
      </c>
      <c r="P16" s="115">
        <v>-14709.330657199898</v>
      </c>
      <c r="Q16" s="115">
        <f>Q18+Q20+Q21</f>
        <v>963573.92644735007</v>
      </c>
      <c r="R16" s="115">
        <v>-17537.177133149991</v>
      </c>
      <c r="S16" s="115">
        <v>-35827.698956549997</v>
      </c>
      <c r="T16" s="115">
        <v>138185.35577585999</v>
      </c>
      <c r="U16" s="115">
        <v>-195238.88939999999</v>
      </c>
      <c r="V16" s="115">
        <v>-315967.99780626001</v>
      </c>
      <c r="W16" s="115">
        <v>-109478.95523277999</v>
      </c>
      <c r="X16" s="115">
        <v>-37784.064064010046</v>
      </c>
      <c r="Y16" s="115">
        <v>-92950.135374379955</v>
      </c>
      <c r="Z16" s="32" t="s">
        <v>305</v>
      </c>
    </row>
    <row r="17" spans="1:26" ht="30.75" customHeight="1">
      <c r="A17" s="33" t="s">
        <v>309</v>
      </c>
      <c r="B17" s="117">
        <v>0</v>
      </c>
      <c r="C17" s="117">
        <v>0</v>
      </c>
      <c r="D17" s="117">
        <v>0</v>
      </c>
      <c r="E17" s="117">
        <v>0</v>
      </c>
      <c r="F17" s="117">
        <v>0</v>
      </c>
      <c r="G17" s="117">
        <v>0</v>
      </c>
      <c r="H17" s="117">
        <v>0</v>
      </c>
      <c r="I17" s="117">
        <v>0</v>
      </c>
      <c r="J17" s="117">
        <v>0</v>
      </c>
      <c r="K17" s="117">
        <v>0</v>
      </c>
      <c r="L17" s="117">
        <v>0</v>
      </c>
      <c r="M17" s="117">
        <v>0</v>
      </c>
      <c r="N17" s="117">
        <v>0</v>
      </c>
      <c r="O17" s="117">
        <v>0</v>
      </c>
      <c r="P17" s="116">
        <v>0</v>
      </c>
      <c r="Q17" s="116"/>
      <c r="R17" s="116">
        <v>0</v>
      </c>
      <c r="S17" s="116">
        <v>0</v>
      </c>
      <c r="T17" s="116">
        <v>0</v>
      </c>
      <c r="U17" s="116">
        <v>0</v>
      </c>
      <c r="V17" s="116">
        <v>0</v>
      </c>
      <c r="W17" s="117">
        <v>0</v>
      </c>
      <c r="X17" s="117">
        <v>0</v>
      </c>
      <c r="Y17" s="117">
        <v>0</v>
      </c>
      <c r="Z17" s="34" t="s">
        <v>519</v>
      </c>
    </row>
    <row r="18" spans="1:26" ht="25.5" customHeight="1">
      <c r="A18" s="33" t="s">
        <v>310</v>
      </c>
      <c r="B18" s="116">
        <v>-79161.902648429997</v>
      </c>
      <c r="C18" s="116">
        <v>-7841.7346964399912</v>
      </c>
      <c r="D18" s="116">
        <v>-7935.9177263099118</v>
      </c>
      <c r="E18" s="116">
        <v>713990.63717558002</v>
      </c>
      <c r="F18" s="116">
        <v>-18700.180794129992</v>
      </c>
      <c r="G18" s="116">
        <v>-44337.931490800001</v>
      </c>
      <c r="H18" s="116">
        <v>142958.63756758999</v>
      </c>
      <c r="I18" s="116">
        <v>-100097.21039999998</v>
      </c>
      <c r="J18" s="116">
        <v>-56918.329300110054</v>
      </c>
      <c r="K18" s="116">
        <v>-109871.14630338999</v>
      </c>
      <c r="L18" s="116">
        <v>-39010.087094520029</v>
      </c>
      <c r="M18" s="116">
        <v>-94414.122023189964</v>
      </c>
      <c r="N18" s="116">
        <v>-79161.902648429997</v>
      </c>
      <c r="O18" s="116">
        <v>-7841.7346964399912</v>
      </c>
      <c r="P18" s="116">
        <v>-7935.9177263099118</v>
      </c>
      <c r="Q18" s="116">
        <v>713990.63717558002</v>
      </c>
      <c r="R18" s="116">
        <v>-18700.180794129992</v>
      </c>
      <c r="S18" s="116">
        <v>-44337.931490800001</v>
      </c>
      <c r="T18" s="116">
        <v>142958.63756758999</v>
      </c>
      <c r="U18" s="116">
        <v>-100097.21039999998</v>
      </c>
      <c r="V18" s="116">
        <v>-56918.329300110054</v>
      </c>
      <c r="W18" s="116">
        <v>-109871.14630338999</v>
      </c>
      <c r="X18" s="116">
        <v>-39010.087094520029</v>
      </c>
      <c r="Y18" s="116">
        <v>-94414.122023189964</v>
      </c>
      <c r="Z18" s="34" t="s">
        <v>0</v>
      </c>
    </row>
    <row r="19" spans="1:26" ht="49.7" customHeight="1">
      <c r="A19" s="33" t="s">
        <v>357</v>
      </c>
      <c r="B19" s="117"/>
      <c r="C19" s="117">
        <v>0</v>
      </c>
      <c r="D19" s="117">
        <v>0</v>
      </c>
      <c r="E19" s="117"/>
      <c r="F19" s="117">
        <v>0</v>
      </c>
      <c r="G19" s="117">
        <v>0</v>
      </c>
      <c r="H19" s="117">
        <v>0</v>
      </c>
      <c r="I19" s="117">
        <v>0</v>
      </c>
      <c r="J19" s="117">
        <v>0</v>
      </c>
      <c r="K19" s="117">
        <v>0</v>
      </c>
      <c r="L19" s="117">
        <v>0</v>
      </c>
      <c r="M19" s="117">
        <v>0</v>
      </c>
      <c r="N19" s="117"/>
      <c r="O19" s="117">
        <v>0</v>
      </c>
      <c r="P19" s="116">
        <v>0</v>
      </c>
      <c r="Q19" s="116"/>
      <c r="R19" s="116">
        <v>0</v>
      </c>
      <c r="S19" s="116">
        <v>0</v>
      </c>
      <c r="T19" s="116">
        <v>0</v>
      </c>
      <c r="U19" s="116">
        <v>0</v>
      </c>
      <c r="V19" s="116">
        <v>0</v>
      </c>
      <c r="W19" s="117">
        <v>0</v>
      </c>
      <c r="X19" s="117">
        <v>0</v>
      </c>
      <c r="Y19" s="117">
        <v>0</v>
      </c>
      <c r="Z19" s="34" t="s">
        <v>359</v>
      </c>
    </row>
    <row r="20" spans="1:26">
      <c r="A20" s="33" t="s">
        <v>152</v>
      </c>
      <c r="B20" s="116">
        <v>-14348.965037920001</v>
      </c>
      <c r="C20" s="116">
        <v>-5923.6356238200024</v>
      </c>
      <c r="D20" s="116">
        <v>3128.7870691100015</v>
      </c>
      <c r="E20" s="116">
        <v>13183.289271769994</v>
      </c>
      <c r="F20" s="116">
        <v>1163.003660979999</v>
      </c>
      <c r="G20" s="116">
        <v>8510.2325342500008</v>
      </c>
      <c r="H20" s="116">
        <v>-4773.2817917299981</v>
      </c>
      <c r="I20" s="116">
        <v>-95141.679000000004</v>
      </c>
      <c r="J20" s="116">
        <v>-259049.66850614996</v>
      </c>
      <c r="K20" s="116">
        <v>392.19107061000022</v>
      </c>
      <c r="L20" s="116">
        <v>1226.023030509999</v>
      </c>
      <c r="M20" s="116">
        <v>1463.9866488100006</v>
      </c>
      <c r="N20" s="116">
        <v>-14348.965037920001</v>
      </c>
      <c r="O20" s="116">
        <v>-5923.6356238200024</v>
      </c>
      <c r="P20" s="116">
        <v>-6773.4129308899992</v>
      </c>
      <c r="Q20" s="116">
        <v>13183.289271769998</v>
      </c>
      <c r="R20" s="116">
        <v>1163.003660979999</v>
      </c>
      <c r="S20" s="116">
        <v>8510.2325342500008</v>
      </c>
      <c r="T20" s="116">
        <v>-4773.2817917299981</v>
      </c>
      <c r="U20" s="116">
        <v>-95141.679000000004</v>
      </c>
      <c r="V20" s="116">
        <v>-259049.66850614996</v>
      </c>
      <c r="W20" s="116">
        <v>392.19107061000022</v>
      </c>
      <c r="X20" s="116">
        <v>1226.023030509999</v>
      </c>
      <c r="Y20" s="116">
        <v>1463.9866488100006</v>
      </c>
      <c r="Z20" s="34" t="s">
        <v>420</v>
      </c>
    </row>
    <row r="21" spans="1:26" ht="26.45" customHeight="1">
      <c r="A21" s="36" t="s">
        <v>241</v>
      </c>
      <c r="B21" s="118">
        <v>442895.995</v>
      </c>
      <c r="C21" s="119">
        <v>0</v>
      </c>
      <c r="D21" s="119">
        <v>0</v>
      </c>
      <c r="E21" s="119">
        <v>235689.15035800001</v>
      </c>
      <c r="F21" s="119">
        <v>-800</v>
      </c>
      <c r="G21" s="119">
        <v>0</v>
      </c>
      <c r="H21" s="119">
        <v>-614.17700000000002</v>
      </c>
      <c r="I21" s="119">
        <v>-1266.6999999999998</v>
      </c>
      <c r="J21" s="119">
        <v>0</v>
      </c>
      <c r="K21" s="119">
        <v>-868.75639910999996</v>
      </c>
      <c r="L21" s="119">
        <v>0</v>
      </c>
      <c r="M21" s="119">
        <v>0</v>
      </c>
      <c r="N21" s="118">
        <v>443562</v>
      </c>
      <c r="O21" s="119">
        <v>0</v>
      </c>
      <c r="P21" s="119">
        <v>0</v>
      </c>
      <c r="Q21" s="119">
        <v>236400</v>
      </c>
      <c r="R21" s="119">
        <v>0</v>
      </c>
      <c r="S21" s="119">
        <v>0</v>
      </c>
      <c r="T21" s="119">
        <v>0</v>
      </c>
      <c r="U21" s="119">
        <v>0</v>
      </c>
      <c r="V21" s="119">
        <v>0</v>
      </c>
      <c r="W21" s="119">
        <v>0</v>
      </c>
      <c r="X21" s="119">
        <v>0</v>
      </c>
      <c r="Y21" s="119">
        <v>0</v>
      </c>
      <c r="Z21" s="37" t="s">
        <v>243</v>
      </c>
    </row>
    <row r="22" spans="1:26" ht="14.25" customHeight="1">
      <c r="A22" s="41"/>
      <c r="B22" s="62"/>
      <c r="C22" s="62"/>
      <c r="D22" s="62"/>
      <c r="E22" s="62"/>
      <c r="F22" s="62"/>
      <c r="G22" s="62"/>
      <c r="H22" s="62"/>
      <c r="I22" s="62"/>
      <c r="J22" s="62"/>
      <c r="K22" s="62"/>
      <c r="L22" s="62"/>
      <c r="M22" s="62"/>
      <c r="N22" s="62"/>
      <c r="O22" s="62"/>
      <c r="P22" s="62"/>
      <c r="Q22" s="62"/>
      <c r="R22" s="62"/>
      <c r="S22" s="62"/>
      <c r="T22" s="62"/>
      <c r="U22" s="62"/>
      <c r="V22" s="62"/>
      <c r="W22" s="62"/>
      <c r="X22" s="62"/>
      <c r="Y22" s="62"/>
      <c r="Z22" s="41"/>
    </row>
    <row r="23" spans="1:26">
      <c r="A23" s="26" t="s">
        <v>419</v>
      </c>
    </row>
    <row r="24" spans="1:26" ht="18">
      <c r="A24" s="38" t="s">
        <v>561</v>
      </c>
    </row>
    <row r="25" spans="1:26" ht="18">
      <c r="A25" s="46"/>
    </row>
    <row r="26" spans="1:26" ht="18">
      <c r="A26" s="45"/>
    </row>
    <row r="27" spans="1:26">
      <c r="Z27" s="27"/>
    </row>
    <row r="29" spans="1:26" ht="15.75">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c r="W29" s="1574"/>
      <c r="X29" s="1574"/>
      <c r="Y29" s="1574"/>
      <c r="Z29" s="1574"/>
    </row>
    <row r="30" spans="1:26" ht="15.75">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c r="W30" s="1574"/>
      <c r="X30" s="1574"/>
      <c r="Y30" s="1574"/>
      <c r="Z30" s="1574"/>
    </row>
    <row r="31" spans="1:26">
      <c r="Z31" s="27"/>
    </row>
    <row r="32" spans="1:26" s="92" customFormat="1">
      <c r="A32" s="1575"/>
      <c r="B32" s="1575"/>
      <c r="C32" s="1576"/>
      <c r="D32" s="113"/>
      <c r="E32" s="163"/>
      <c r="F32" s="156"/>
      <c r="G32" s="156"/>
      <c r="H32" s="156"/>
      <c r="I32" s="156"/>
      <c r="J32" s="156"/>
      <c r="K32" s="156"/>
      <c r="L32" s="156"/>
      <c r="M32" s="156"/>
      <c r="N32" s="1575"/>
      <c r="O32" s="1576"/>
      <c r="P32" s="113"/>
      <c r="Q32" s="163"/>
      <c r="R32" s="183"/>
      <c r="S32" s="189"/>
      <c r="T32" s="193"/>
      <c r="U32" s="248"/>
      <c r="V32" s="213"/>
      <c r="W32" s="202"/>
      <c r="X32" s="327"/>
      <c r="Y32" s="1443"/>
      <c r="Z32" s="1575"/>
    </row>
    <row r="33" spans="1:26" s="92" customFormat="1">
      <c r="A33" s="1575"/>
      <c r="B33" s="1575"/>
      <c r="C33" s="1576"/>
      <c r="D33" s="113"/>
      <c r="E33" s="163"/>
      <c r="F33" s="156"/>
      <c r="G33" s="156"/>
      <c r="H33" s="156"/>
      <c r="I33" s="156"/>
      <c r="J33" s="156"/>
      <c r="K33" s="156"/>
      <c r="L33" s="156"/>
      <c r="M33" s="156"/>
      <c r="N33" s="1575"/>
      <c r="O33" s="1576"/>
      <c r="P33" s="113"/>
      <c r="Q33" s="163"/>
      <c r="R33" s="183"/>
      <c r="S33" s="189"/>
      <c r="T33" s="193"/>
      <c r="U33" s="248"/>
      <c r="V33" s="213"/>
      <c r="W33" s="202"/>
      <c r="X33" s="327"/>
      <c r="Y33" s="1443"/>
      <c r="Z33" s="1575"/>
    </row>
    <row r="34" spans="1:26" s="92" customFormat="1" ht="81.75" customHeight="1">
      <c r="A34" s="1575"/>
      <c r="B34" s="93"/>
      <c r="C34" s="93"/>
      <c r="D34" s="93"/>
      <c r="E34" s="93"/>
      <c r="F34" s="157"/>
      <c r="G34" s="157"/>
      <c r="H34" s="157"/>
      <c r="I34" s="157"/>
      <c r="J34" s="157"/>
      <c r="K34" s="157"/>
      <c r="L34" s="157"/>
      <c r="M34" s="157"/>
      <c r="N34" s="93"/>
      <c r="O34" s="93"/>
      <c r="P34" s="93"/>
      <c r="Q34" s="93"/>
      <c r="R34" s="93"/>
      <c r="S34" s="93"/>
      <c r="T34" s="93"/>
      <c r="U34" s="93"/>
      <c r="V34" s="93"/>
      <c r="W34" s="93"/>
      <c r="X34" s="93"/>
      <c r="Y34" s="93"/>
      <c r="Z34" s="1575"/>
    </row>
    <row r="35" spans="1:26" s="92" customFormat="1">
      <c r="A35" s="94"/>
      <c r="B35" s="93"/>
      <c r="C35" s="93"/>
      <c r="D35" s="93"/>
      <c r="E35" s="93"/>
      <c r="F35" s="157"/>
      <c r="G35" s="157"/>
      <c r="H35" s="157"/>
      <c r="I35" s="157"/>
      <c r="J35" s="157"/>
      <c r="K35" s="157"/>
      <c r="L35" s="157"/>
      <c r="M35" s="157"/>
      <c r="N35" s="94"/>
      <c r="O35" s="94"/>
      <c r="P35" s="112"/>
      <c r="Q35" s="162"/>
      <c r="R35" s="182"/>
      <c r="S35" s="188"/>
      <c r="T35" s="192"/>
      <c r="U35" s="247"/>
      <c r="V35" s="212"/>
      <c r="W35" s="201"/>
      <c r="X35" s="326"/>
      <c r="Y35" s="1442"/>
      <c r="Z35" s="94"/>
    </row>
    <row r="36" spans="1:26" s="92" customFormat="1" ht="27" customHeight="1">
      <c r="A36" s="95"/>
      <c r="B36" s="96"/>
      <c r="C36" s="96"/>
      <c r="D36" s="96"/>
      <c r="E36" s="96"/>
      <c r="F36" s="96"/>
      <c r="G36" s="96"/>
      <c r="H36" s="96"/>
      <c r="I36" s="96"/>
      <c r="J36" s="96"/>
      <c r="K36" s="96"/>
      <c r="L36" s="96"/>
      <c r="M36" s="96"/>
      <c r="N36" s="96"/>
      <c r="O36" s="96"/>
      <c r="P36" s="96"/>
      <c r="Q36" s="96"/>
      <c r="R36" s="96"/>
      <c r="S36" s="96"/>
      <c r="T36" s="96"/>
      <c r="U36" s="96"/>
      <c r="V36" s="96"/>
      <c r="W36" s="96"/>
      <c r="X36" s="96"/>
      <c r="Y36" s="96"/>
      <c r="Z36" s="95"/>
    </row>
    <row r="37" spans="1:26" s="99" customFormat="1" ht="15.75">
      <c r="A37" s="97"/>
      <c r="B37" s="98"/>
      <c r="C37" s="98"/>
      <c r="D37" s="98"/>
      <c r="E37" s="98"/>
      <c r="F37" s="98"/>
      <c r="G37" s="98"/>
      <c r="H37" s="98"/>
      <c r="I37" s="98"/>
      <c r="J37" s="98"/>
      <c r="K37" s="98"/>
      <c r="L37" s="98"/>
      <c r="M37" s="98"/>
      <c r="N37" s="98"/>
      <c r="O37" s="98"/>
      <c r="P37" s="98"/>
      <c r="Q37" s="98"/>
      <c r="R37" s="98"/>
      <c r="S37" s="98"/>
      <c r="T37" s="98"/>
      <c r="U37" s="98"/>
      <c r="V37" s="98"/>
      <c r="W37" s="98"/>
      <c r="X37" s="98"/>
      <c r="Y37" s="98"/>
      <c r="Z37" s="97"/>
    </row>
    <row r="38" spans="1:26" s="92" customFormat="1" ht="23.25" customHeight="1">
      <c r="A38" s="41"/>
      <c r="B38" s="62"/>
      <c r="C38" s="62"/>
      <c r="D38" s="62"/>
      <c r="E38" s="62"/>
      <c r="F38" s="62"/>
      <c r="G38" s="62"/>
      <c r="H38" s="62"/>
      <c r="I38" s="62"/>
      <c r="J38" s="62"/>
      <c r="K38" s="62"/>
      <c r="L38" s="62"/>
      <c r="M38" s="62"/>
      <c r="N38" s="62"/>
      <c r="O38" s="62"/>
      <c r="P38" s="62"/>
      <c r="Q38" s="62"/>
      <c r="R38" s="62"/>
      <c r="S38" s="62"/>
      <c r="T38" s="62"/>
      <c r="U38" s="62"/>
      <c r="V38" s="62"/>
      <c r="W38" s="62"/>
      <c r="X38" s="62"/>
      <c r="Y38" s="62"/>
      <c r="Z38" s="41"/>
    </row>
    <row r="39" spans="1:26" s="92" customFormat="1" ht="32.25" customHeight="1">
      <c r="A39" s="100"/>
      <c r="B39" s="63"/>
      <c r="C39" s="63"/>
      <c r="D39" s="63"/>
      <c r="E39" s="63"/>
      <c r="F39" s="63"/>
      <c r="G39" s="63"/>
      <c r="H39" s="63"/>
      <c r="I39" s="63"/>
      <c r="J39" s="63"/>
      <c r="K39" s="63"/>
      <c r="L39" s="63"/>
      <c r="M39" s="63"/>
      <c r="N39" s="63"/>
      <c r="O39" s="63"/>
      <c r="P39" s="63"/>
      <c r="Q39" s="63"/>
      <c r="R39" s="63"/>
      <c r="S39" s="63"/>
      <c r="T39" s="63"/>
      <c r="U39" s="63"/>
      <c r="V39" s="63"/>
      <c r="W39" s="63"/>
      <c r="X39" s="63"/>
      <c r="Y39" s="63"/>
      <c r="Z39" s="100"/>
    </row>
    <row r="40" spans="1:26" s="92" customFormat="1" ht="15" customHeight="1">
      <c r="A40" s="41"/>
      <c r="B40" s="63"/>
      <c r="C40" s="63"/>
      <c r="D40" s="63"/>
      <c r="E40" s="63"/>
      <c r="F40" s="63"/>
      <c r="G40" s="63"/>
      <c r="H40" s="63"/>
      <c r="I40" s="63"/>
      <c r="J40" s="63"/>
      <c r="K40" s="63"/>
      <c r="L40" s="63"/>
      <c r="M40" s="63"/>
      <c r="N40" s="63"/>
      <c r="O40" s="63"/>
      <c r="P40" s="63"/>
      <c r="Q40" s="63"/>
      <c r="R40" s="63"/>
      <c r="S40" s="63"/>
      <c r="T40" s="63"/>
      <c r="U40" s="63"/>
      <c r="V40" s="63"/>
      <c r="W40" s="63"/>
      <c r="X40" s="63"/>
      <c r="Y40" s="63"/>
      <c r="Z40" s="41"/>
    </row>
    <row r="41" spans="1:26" s="92" customFormat="1" ht="19.5" customHeight="1">
      <c r="A41" s="101"/>
      <c r="B41" s="63"/>
      <c r="C41" s="63"/>
      <c r="D41" s="63"/>
      <c r="E41" s="63"/>
      <c r="F41" s="63"/>
      <c r="G41" s="63"/>
      <c r="H41" s="63"/>
      <c r="I41" s="63"/>
      <c r="J41" s="63"/>
      <c r="K41" s="63"/>
      <c r="L41" s="63"/>
      <c r="M41" s="63"/>
      <c r="N41" s="63"/>
      <c r="O41" s="63"/>
      <c r="P41" s="63"/>
      <c r="Q41" s="63"/>
      <c r="R41" s="63"/>
      <c r="S41" s="63"/>
      <c r="T41" s="63"/>
      <c r="U41" s="63"/>
      <c r="V41" s="63"/>
      <c r="W41" s="63"/>
      <c r="X41" s="63"/>
      <c r="Y41" s="63"/>
      <c r="Z41" s="101"/>
    </row>
    <row r="42" spans="1:26" s="92" customFormat="1" ht="29.25" customHeight="1">
      <c r="A42" s="101"/>
      <c r="B42" s="63"/>
      <c r="C42" s="63"/>
      <c r="D42" s="63"/>
      <c r="E42" s="63"/>
      <c r="F42" s="63"/>
      <c r="G42" s="63"/>
      <c r="H42" s="63"/>
      <c r="I42" s="63"/>
      <c r="J42" s="63"/>
      <c r="K42" s="63"/>
      <c r="L42" s="63"/>
      <c r="M42" s="63"/>
      <c r="N42" s="63"/>
      <c r="O42" s="63"/>
      <c r="P42" s="63"/>
      <c r="Q42" s="63"/>
      <c r="R42" s="63"/>
      <c r="S42" s="63"/>
      <c r="T42" s="63"/>
      <c r="U42" s="63"/>
      <c r="V42" s="63"/>
      <c r="W42" s="63"/>
      <c r="X42" s="63"/>
      <c r="Y42" s="63"/>
      <c r="Z42" s="101"/>
    </row>
    <row r="43" spans="1:26" s="92" customFormat="1" ht="42.75" customHeight="1">
      <c r="A43" s="101"/>
      <c r="B43" s="63"/>
      <c r="C43" s="63"/>
      <c r="D43" s="63"/>
      <c r="E43" s="63"/>
      <c r="F43" s="63"/>
      <c r="G43" s="63"/>
      <c r="H43" s="63"/>
      <c r="I43" s="63"/>
      <c r="J43" s="63"/>
      <c r="K43" s="63"/>
      <c r="L43" s="63"/>
      <c r="M43" s="63"/>
      <c r="N43" s="63"/>
      <c r="O43" s="63"/>
      <c r="P43" s="63"/>
      <c r="Q43" s="63"/>
      <c r="R43" s="63"/>
      <c r="S43" s="63"/>
      <c r="T43" s="63"/>
      <c r="U43" s="63"/>
      <c r="V43" s="63"/>
      <c r="W43" s="63"/>
      <c r="X43" s="63"/>
      <c r="Y43" s="63"/>
      <c r="Z43" s="101"/>
    </row>
    <row r="44" spans="1:26" s="92" customFormat="1" ht="31.7" customHeight="1">
      <c r="A44" s="101"/>
      <c r="B44" s="63"/>
      <c r="C44" s="63"/>
      <c r="D44" s="63"/>
      <c r="E44" s="63"/>
      <c r="F44" s="63"/>
      <c r="G44" s="63"/>
      <c r="H44" s="63"/>
      <c r="I44" s="63"/>
      <c r="J44" s="63"/>
      <c r="K44" s="63"/>
      <c r="L44" s="63"/>
      <c r="M44" s="63"/>
      <c r="N44" s="63"/>
      <c r="O44" s="63"/>
      <c r="P44" s="63"/>
      <c r="Q44" s="63"/>
      <c r="R44" s="63"/>
      <c r="S44" s="63"/>
      <c r="T44" s="63"/>
      <c r="U44" s="63"/>
      <c r="V44" s="63"/>
      <c r="W44" s="63"/>
      <c r="X44" s="63"/>
      <c r="Y44" s="63"/>
      <c r="Z44" s="101"/>
    </row>
    <row r="45" spans="1:26" s="92" customFormat="1" ht="17.45" customHeight="1">
      <c r="A45" s="41"/>
      <c r="B45" s="63"/>
      <c r="C45" s="63"/>
      <c r="D45" s="63"/>
      <c r="E45" s="63"/>
      <c r="F45" s="63"/>
      <c r="G45" s="63"/>
      <c r="H45" s="63"/>
      <c r="I45" s="63"/>
      <c r="J45" s="63"/>
      <c r="K45" s="63"/>
      <c r="L45" s="63"/>
      <c r="M45" s="63"/>
      <c r="N45" s="63"/>
      <c r="O45" s="63"/>
      <c r="P45" s="63"/>
      <c r="Q45" s="63"/>
      <c r="R45" s="63"/>
      <c r="S45" s="63"/>
      <c r="T45" s="63"/>
      <c r="U45" s="63"/>
      <c r="V45" s="63"/>
      <c r="W45" s="63"/>
      <c r="X45" s="63"/>
      <c r="Y45" s="63"/>
      <c r="Z45" s="41"/>
    </row>
    <row r="46" spans="1:26" s="99" customFormat="1" ht="17.45" customHeight="1">
      <c r="A46" s="97"/>
      <c r="B46" s="98"/>
      <c r="C46" s="98"/>
      <c r="D46" s="98"/>
      <c r="E46" s="98"/>
      <c r="F46" s="98"/>
      <c r="G46" s="98"/>
      <c r="H46" s="98"/>
      <c r="I46" s="98"/>
      <c r="J46" s="98"/>
      <c r="K46" s="98"/>
      <c r="L46" s="98"/>
      <c r="M46" s="98"/>
      <c r="N46" s="98"/>
      <c r="O46" s="98"/>
      <c r="P46" s="98"/>
      <c r="Q46" s="98"/>
      <c r="R46" s="98"/>
      <c r="S46" s="98"/>
      <c r="T46" s="98"/>
      <c r="U46" s="98"/>
      <c r="V46" s="98"/>
      <c r="W46" s="98"/>
      <c r="X46" s="98"/>
      <c r="Y46" s="98"/>
      <c r="Z46" s="97"/>
    </row>
    <row r="47" spans="1:26" s="92" customFormat="1" ht="22.7" customHeight="1">
      <c r="A47" s="41"/>
      <c r="B47" s="62"/>
      <c r="C47" s="62"/>
      <c r="D47" s="62"/>
      <c r="E47" s="62"/>
      <c r="F47" s="62"/>
      <c r="G47" s="62"/>
      <c r="H47" s="62"/>
      <c r="I47" s="62"/>
      <c r="J47" s="62"/>
      <c r="K47" s="62"/>
      <c r="L47" s="62"/>
      <c r="M47" s="62"/>
      <c r="N47" s="62"/>
      <c r="O47" s="62"/>
      <c r="P47" s="62"/>
      <c r="Q47" s="62"/>
      <c r="R47" s="62"/>
      <c r="S47" s="62"/>
      <c r="T47" s="62"/>
      <c r="U47" s="62"/>
      <c r="V47" s="62"/>
      <c r="W47" s="62"/>
      <c r="X47" s="62"/>
      <c r="Y47" s="62"/>
      <c r="Z47" s="41"/>
    </row>
    <row r="48" spans="1:26" s="92" customFormat="1" ht="31.7" customHeight="1">
      <c r="A48" s="41"/>
      <c r="B48" s="62"/>
      <c r="C48" s="62"/>
      <c r="D48" s="62"/>
      <c r="E48" s="62"/>
      <c r="F48" s="62"/>
      <c r="G48" s="62"/>
      <c r="H48" s="62"/>
      <c r="I48" s="62"/>
      <c r="J48" s="62"/>
      <c r="K48" s="62"/>
      <c r="L48" s="62"/>
      <c r="M48" s="62"/>
      <c r="N48" s="62"/>
      <c r="O48" s="62"/>
      <c r="P48" s="62"/>
      <c r="Q48" s="62"/>
      <c r="R48" s="62"/>
      <c r="S48" s="62"/>
      <c r="T48" s="62"/>
      <c r="U48" s="62"/>
      <c r="V48" s="62"/>
      <c r="W48" s="62"/>
      <c r="X48" s="62"/>
      <c r="Y48" s="62"/>
      <c r="Z48" s="41"/>
    </row>
    <row r="49" spans="1:26" s="92" customFormat="1" ht="20.25" customHeight="1">
      <c r="A49" s="41"/>
      <c r="B49" s="63"/>
      <c r="C49" s="63"/>
      <c r="D49" s="63"/>
      <c r="E49" s="63"/>
      <c r="F49" s="63"/>
      <c r="G49" s="63"/>
      <c r="H49" s="63"/>
      <c r="I49" s="63"/>
      <c r="J49" s="63"/>
      <c r="K49" s="63"/>
      <c r="L49" s="63"/>
      <c r="M49" s="63"/>
      <c r="N49" s="63"/>
      <c r="O49" s="63"/>
      <c r="P49" s="63"/>
      <c r="Q49" s="63"/>
      <c r="R49" s="63"/>
      <c r="S49" s="63"/>
      <c r="T49" s="63"/>
      <c r="U49" s="63"/>
      <c r="V49" s="63"/>
      <c r="W49" s="63"/>
      <c r="X49" s="63"/>
      <c r="Y49" s="63"/>
      <c r="Z49" s="41"/>
    </row>
    <row r="50" spans="1:26" s="92" customFormat="1" ht="42.75" customHeight="1">
      <c r="A50" s="41"/>
      <c r="B50" s="62"/>
      <c r="C50" s="62"/>
      <c r="D50" s="62"/>
      <c r="E50" s="62"/>
      <c r="F50" s="62"/>
      <c r="G50" s="62"/>
      <c r="H50" s="62"/>
      <c r="I50" s="62"/>
      <c r="J50" s="62"/>
      <c r="K50" s="62"/>
      <c r="L50" s="62"/>
      <c r="M50" s="62"/>
      <c r="N50" s="62"/>
      <c r="O50" s="62"/>
      <c r="P50" s="62"/>
      <c r="Q50" s="62"/>
      <c r="R50" s="62"/>
      <c r="S50" s="62"/>
      <c r="T50" s="62"/>
      <c r="U50" s="62"/>
      <c r="V50" s="62"/>
      <c r="W50" s="62"/>
      <c r="X50" s="62"/>
      <c r="Y50" s="62"/>
      <c r="Z50" s="41"/>
    </row>
    <row r="51" spans="1:26" s="92" customFormat="1" ht="19.5" customHeight="1">
      <c r="A51" s="41"/>
      <c r="B51" s="62"/>
      <c r="C51" s="62"/>
      <c r="D51" s="62"/>
      <c r="E51" s="62"/>
      <c r="F51" s="62"/>
      <c r="G51" s="62"/>
      <c r="H51" s="62"/>
      <c r="I51" s="62"/>
      <c r="J51" s="62"/>
      <c r="K51" s="62"/>
      <c r="L51" s="62"/>
      <c r="M51" s="62"/>
      <c r="N51" s="62"/>
      <c r="O51" s="62"/>
      <c r="P51" s="62"/>
      <c r="Q51" s="62"/>
      <c r="R51" s="62"/>
      <c r="S51" s="62"/>
      <c r="T51" s="62"/>
      <c r="U51" s="62"/>
      <c r="V51" s="62"/>
      <c r="W51" s="62"/>
      <c r="X51" s="62"/>
      <c r="Y51" s="62"/>
      <c r="Z51" s="41"/>
    </row>
    <row r="52" spans="1:26" s="92" customFormat="1" ht="19.5" customHeight="1">
      <c r="F52" s="158"/>
      <c r="G52" s="158"/>
      <c r="H52" s="158"/>
      <c r="I52" s="158"/>
      <c r="J52" s="158"/>
      <c r="K52" s="158"/>
      <c r="L52" s="158"/>
      <c r="M52" s="158"/>
      <c r="Z52" s="41"/>
    </row>
    <row r="53" spans="1:26" s="92" customFormat="1" ht="19.5" customHeight="1">
      <c r="A53" s="102"/>
      <c r="F53" s="158"/>
      <c r="G53" s="158"/>
      <c r="H53" s="158"/>
      <c r="I53" s="158"/>
      <c r="J53" s="158"/>
      <c r="K53" s="158"/>
      <c r="L53" s="158"/>
      <c r="M53" s="158"/>
      <c r="Z53" s="41"/>
    </row>
    <row r="54" spans="1:26" ht="18">
      <c r="A54" s="46"/>
    </row>
  </sheetData>
  <customSheetViews>
    <customSheetView guid="{CEB12AB2-2B7C-47EA-8993-91B31C172525}" scale="70" showPageBreaks="1" printArea="1" view="pageBreakPreview">
      <selection activeCell="R6" sqref="R6"/>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R6" sqref="R6"/>
      <pageMargins left="0.34" right="0.18" top="0.18" bottom="0.17" header="0.21" footer="0.17"/>
      <pageSetup paperSize="9" scale="46" fitToWidth="0" fitToHeight="0" orientation="portrait" r:id="rId2"/>
      <headerFooter alignWithMargins="0"/>
    </customSheetView>
  </customSheetViews>
  <mergeCells count="17">
    <mergeCell ref="A3:Z3"/>
    <mergeCell ref="A4:Z4"/>
    <mergeCell ref="A6:A8"/>
    <mergeCell ref="Z6:Z8"/>
    <mergeCell ref="N6:W6"/>
    <mergeCell ref="B6:I6"/>
    <mergeCell ref="B7:I7"/>
    <mergeCell ref="N7:W7"/>
    <mergeCell ref="AA15:AB15"/>
    <mergeCell ref="A29:Z29"/>
    <mergeCell ref="A30:Z30"/>
    <mergeCell ref="A32:A34"/>
    <mergeCell ref="B32:C32"/>
    <mergeCell ref="N32:O32"/>
    <mergeCell ref="Z32:Z34"/>
    <mergeCell ref="B33:C33"/>
    <mergeCell ref="N33:O33"/>
  </mergeCells>
  <pageMargins left="0.34" right="0.18" top="0.18" bottom="0.17" header="0.21" footer="0.17"/>
  <pageSetup paperSize="9" scale="46" fitToWidth="0" fitToHeight="0"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BDAFE"/>
  </sheetPr>
  <dimension ref="A1:AA29"/>
  <sheetViews>
    <sheetView zoomScale="75" zoomScaleNormal="75" zoomScaleSheetLayoutView="70" workbookViewId="0">
      <selection activeCell="Z11" sqref="Z11"/>
    </sheetView>
  </sheetViews>
  <sheetFormatPr defaultColWidth="9.140625" defaultRowHeight="15"/>
  <cols>
    <col min="1" max="1" width="30.85546875" style="26" customWidth="1"/>
    <col min="2" max="8" width="12.140625" style="26" customWidth="1"/>
    <col min="9" max="13" width="13.28515625" style="26" customWidth="1"/>
    <col min="14" max="20" width="12.140625" style="26" customWidth="1"/>
    <col min="21" max="25" width="12.7109375" style="26" customWidth="1"/>
    <col min="26" max="26" width="31.7109375" style="26" customWidth="1"/>
    <col min="27" max="27" width="19.5703125" style="26" customWidth="1"/>
    <col min="28" max="16384" width="9.140625" style="26"/>
  </cols>
  <sheetData>
    <row r="1" spans="1:27" ht="18">
      <c r="A1" s="45"/>
    </row>
    <row r="2" spans="1:27">
      <c r="A2" s="26" t="s">
        <v>1702</v>
      </c>
      <c r="Z2" s="27" t="s">
        <v>1982</v>
      </c>
    </row>
    <row r="4" spans="1:27" ht="15.75">
      <c r="A4" s="1574" t="s">
        <v>83</v>
      </c>
      <c r="B4" s="1574"/>
      <c r="C4" s="1574"/>
      <c r="D4" s="1574"/>
      <c r="E4" s="1574"/>
      <c r="F4" s="1574"/>
      <c r="G4" s="1574"/>
      <c r="H4" s="1574"/>
      <c r="I4" s="1574"/>
      <c r="J4" s="1574"/>
      <c r="K4" s="1574"/>
      <c r="L4" s="1574"/>
      <c r="M4" s="1574"/>
      <c r="N4" s="1574"/>
      <c r="O4" s="1574"/>
      <c r="P4" s="1574"/>
      <c r="Q4" s="1574"/>
      <c r="R4" s="1574"/>
      <c r="S4" s="1574"/>
      <c r="T4" s="1574"/>
      <c r="U4" s="1574"/>
      <c r="V4" s="1574"/>
      <c r="W4" s="1574"/>
      <c r="X4" s="1574"/>
      <c r="Y4" s="1574"/>
      <c r="Z4" s="1574"/>
    </row>
    <row r="5" spans="1:27" ht="18.75">
      <c r="A5" s="1574" t="s">
        <v>223</v>
      </c>
      <c r="B5" s="1574"/>
      <c r="C5" s="1574"/>
      <c r="D5" s="1574"/>
      <c r="E5" s="1574"/>
      <c r="F5" s="1574"/>
      <c r="G5" s="1574"/>
      <c r="H5" s="1574"/>
      <c r="I5" s="1574"/>
      <c r="J5" s="1574"/>
      <c r="K5" s="1574"/>
      <c r="L5" s="1574"/>
      <c r="M5" s="1574"/>
      <c r="N5" s="1574"/>
      <c r="O5" s="1574"/>
      <c r="P5" s="1574"/>
      <c r="Q5" s="1574"/>
      <c r="R5" s="1574"/>
      <c r="S5" s="1574"/>
      <c r="T5" s="1574"/>
      <c r="U5" s="1574"/>
      <c r="V5" s="1574"/>
      <c r="W5" s="1574"/>
      <c r="X5" s="1574"/>
      <c r="Y5" s="1574"/>
      <c r="Z5" s="1574"/>
    </row>
    <row r="6" spans="1:27">
      <c r="A6" s="26" t="s">
        <v>60</v>
      </c>
      <c r="Z6" s="27" t="s">
        <v>246</v>
      </c>
    </row>
    <row r="7" spans="1:27">
      <c r="A7" s="1577" t="s">
        <v>382</v>
      </c>
      <c r="B7" s="1579" t="s">
        <v>282</v>
      </c>
      <c r="C7" s="1587"/>
      <c r="D7" s="1587"/>
      <c r="E7" s="1587"/>
      <c r="F7" s="1587"/>
      <c r="G7" s="1587"/>
      <c r="H7" s="1587"/>
      <c r="I7" s="1587"/>
      <c r="J7" s="1587"/>
      <c r="K7" s="1587"/>
      <c r="L7" s="1588"/>
      <c r="M7" s="1445"/>
      <c r="N7" s="1579" t="s">
        <v>283</v>
      </c>
      <c r="O7" s="1587"/>
      <c r="P7" s="1587"/>
      <c r="Q7" s="1587"/>
      <c r="R7" s="1587"/>
      <c r="S7" s="1587"/>
      <c r="T7" s="1587"/>
      <c r="U7" s="1587"/>
      <c r="V7" s="1587"/>
      <c r="W7" s="1587"/>
      <c r="X7" s="1588"/>
      <c r="Y7" s="1446"/>
      <c r="Z7" s="1577" t="s">
        <v>37</v>
      </c>
    </row>
    <row r="8" spans="1:27">
      <c r="A8" s="1578"/>
      <c r="B8" s="1581" t="s">
        <v>284</v>
      </c>
      <c r="C8" s="1589"/>
      <c r="D8" s="1589"/>
      <c r="E8" s="1589"/>
      <c r="F8" s="1589"/>
      <c r="G8" s="1589"/>
      <c r="H8" s="1589"/>
      <c r="I8" s="1589"/>
      <c r="J8" s="1589"/>
      <c r="K8" s="1589"/>
      <c r="L8" s="1590"/>
      <c r="M8" s="1442"/>
      <c r="N8" s="1583" t="s">
        <v>335</v>
      </c>
      <c r="O8" s="1575"/>
      <c r="P8" s="1575"/>
      <c r="Q8" s="1575"/>
      <c r="R8" s="1575"/>
      <c r="S8" s="1575"/>
      <c r="T8" s="1575"/>
      <c r="U8" s="1575"/>
      <c r="V8" s="1575"/>
      <c r="W8" s="1575"/>
      <c r="X8" s="1586"/>
      <c r="Y8" s="1444"/>
      <c r="Z8" s="1578"/>
    </row>
    <row r="9" spans="1:27" ht="81.75" customHeight="1">
      <c r="A9" s="1578"/>
      <c r="B9" s="58" t="s">
        <v>1576</v>
      </c>
      <c r="C9" s="58" t="s">
        <v>1672</v>
      </c>
      <c r="D9" s="91" t="s">
        <v>1964</v>
      </c>
      <c r="E9" s="91" t="s">
        <v>2074</v>
      </c>
      <c r="F9" s="91" t="s">
        <v>3453</v>
      </c>
      <c r="G9" s="91" t="s">
        <v>2252</v>
      </c>
      <c r="H9" s="91" t="s">
        <v>2278</v>
      </c>
      <c r="I9" s="91" t="s">
        <v>2302</v>
      </c>
      <c r="J9" s="91" t="s">
        <v>2963</v>
      </c>
      <c r="K9" s="91" t="s">
        <v>3268</v>
      </c>
      <c r="L9" s="91" t="s">
        <v>3365</v>
      </c>
      <c r="M9" s="91" t="s">
        <v>3454</v>
      </c>
      <c r="N9" s="91" t="s">
        <v>1576</v>
      </c>
      <c r="O9" s="91" t="s">
        <v>1672</v>
      </c>
      <c r="P9" s="91" t="s">
        <v>1964</v>
      </c>
      <c r="Q9" s="91" t="s">
        <v>2074</v>
      </c>
      <c r="R9" s="91" t="s">
        <v>3453</v>
      </c>
      <c r="S9" s="91" t="s">
        <v>2252</v>
      </c>
      <c r="T9" s="91" t="s">
        <v>2278</v>
      </c>
      <c r="U9" s="91" t="s">
        <v>2302</v>
      </c>
      <c r="V9" s="91" t="s">
        <v>2961</v>
      </c>
      <c r="W9" s="91" t="s">
        <v>3268</v>
      </c>
      <c r="X9" s="91" t="s">
        <v>3365</v>
      </c>
      <c r="Y9" s="91" t="s">
        <v>3454</v>
      </c>
      <c r="Z9" s="1585"/>
    </row>
    <row r="10" spans="1:27">
      <c r="A10" s="28">
        <v>1</v>
      </c>
      <c r="B10" s="58">
        <v>2</v>
      </c>
      <c r="C10" s="58">
        <v>3</v>
      </c>
      <c r="D10" s="28">
        <v>4</v>
      </c>
      <c r="E10" s="58">
        <v>5</v>
      </c>
      <c r="F10" s="58">
        <v>9</v>
      </c>
      <c r="G10" s="28">
        <v>10</v>
      </c>
      <c r="H10" s="28">
        <v>11</v>
      </c>
      <c r="I10" s="28">
        <v>12</v>
      </c>
      <c r="J10" s="28">
        <v>13</v>
      </c>
      <c r="K10" s="28">
        <v>14</v>
      </c>
      <c r="L10" s="28">
        <v>15</v>
      </c>
      <c r="M10" s="28">
        <v>16</v>
      </c>
      <c r="N10" s="28">
        <v>17</v>
      </c>
      <c r="O10" s="28">
        <v>18</v>
      </c>
      <c r="P10" s="28">
        <v>19</v>
      </c>
      <c r="Q10" s="28">
        <v>23</v>
      </c>
      <c r="R10" s="28">
        <v>24</v>
      </c>
      <c r="S10" s="28">
        <v>25</v>
      </c>
      <c r="T10" s="28">
        <v>26</v>
      </c>
      <c r="U10" s="28">
        <v>27</v>
      </c>
      <c r="V10" s="28">
        <v>28</v>
      </c>
      <c r="W10" s="28">
        <v>29</v>
      </c>
      <c r="X10" s="26">
        <v>30</v>
      </c>
      <c r="Y10" s="28">
        <v>31</v>
      </c>
      <c r="Z10" s="28">
        <v>32</v>
      </c>
    </row>
    <row r="11" spans="1:27" ht="27" customHeight="1">
      <c r="A11" s="29" t="s">
        <v>113</v>
      </c>
      <c r="B11" s="103">
        <v>833072.33680505003</v>
      </c>
      <c r="C11" s="103">
        <v>640568.01896374009</v>
      </c>
      <c r="D11" s="103">
        <v>912656.23740070034</v>
      </c>
      <c r="E11" s="103">
        <v>2534806.1728896499</v>
      </c>
      <c r="F11" s="103">
        <v>1566204.9362895503</v>
      </c>
      <c r="G11" s="103">
        <v>382189.30892918003</v>
      </c>
      <c r="H11" s="103">
        <v>1249185.8589798997</v>
      </c>
      <c r="I11" s="103">
        <v>592247.56826038053</v>
      </c>
      <c r="J11" s="103">
        <v>587477.85874799034</v>
      </c>
      <c r="K11" s="103">
        <v>271312.85565738997</v>
      </c>
      <c r="L11" s="103">
        <v>694701.46574849996</v>
      </c>
      <c r="M11" s="103">
        <v>1091941.6557680902</v>
      </c>
      <c r="N11" s="103">
        <v>729188.09148355003</v>
      </c>
      <c r="O11" s="103">
        <v>483144.20098854008</v>
      </c>
      <c r="P11" s="108">
        <v>-45425.55489020003</v>
      </c>
      <c r="Q11" s="108">
        <v>2526271.2169568501</v>
      </c>
      <c r="R11" s="108">
        <v>489626.63898390532</v>
      </c>
      <c r="S11" s="108">
        <v>742503.33648392011</v>
      </c>
      <c r="T11" s="108">
        <v>1454521.8745661997</v>
      </c>
      <c r="U11" s="108">
        <v>800696.82623819029</v>
      </c>
      <c r="V11" s="108">
        <v>123128.24817644013</v>
      </c>
      <c r="W11" s="103">
        <v>1031674.6262595898</v>
      </c>
      <c r="X11" s="108">
        <v>866916.80297805974</v>
      </c>
      <c r="Y11" s="108">
        <v>1089964.5586982404</v>
      </c>
      <c r="Z11" s="30" t="s">
        <v>42</v>
      </c>
      <c r="AA11" s="160"/>
    </row>
    <row r="12" spans="1:27" s="35" customFormat="1" ht="15.75">
      <c r="A12" s="31" t="s">
        <v>465</v>
      </c>
      <c r="B12" s="104">
        <v>483687.20949140005</v>
      </c>
      <c r="C12" s="104">
        <v>654333.38928400003</v>
      </c>
      <c r="D12" s="104">
        <v>917463.36805790011</v>
      </c>
      <c r="E12" s="104">
        <v>1571943.0960843</v>
      </c>
      <c r="F12" s="104">
        <v>1584542.1134227002</v>
      </c>
      <c r="G12" s="104">
        <v>418017.00788573001</v>
      </c>
      <c r="H12" s="104">
        <v>1111614.6802040399</v>
      </c>
      <c r="I12" s="104">
        <v>788753.15766038047</v>
      </c>
      <c r="J12" s="104">
        <v>903445.85655425023</v>
      </c>
      <c r="K12" s="104">
        <v>381660.56728928001</v>
      </c>
      <c r="L12" s="104">
        <v>732485.52981250989</v>
      </c>
      <c r="M12" s="104">
        <v>1184891.7911424702</v>
      </c>
      <c r="N12" s="104">
        <v>379136.95916990004</v>
      </c>
      <c r="O12" s="104">
        <v>496909.57130880002</v>
      </c>
      <c r="P12" s="104">
        <v>-30716.224233000074</v>
      </c>
      <c r="Q12" s="104">
        <v>1562697.2905095001</v>
      </c>
      <c r="R12" s="104">
        <v>507163.81611705548</v>
      </c>
      <c r="S12" s="104">
        <v>778331.03544047009</v>
      </c>
      <c r="T12" s="104">
        <v>1316336.5187903398</v>
      </c>
      <c r="U12" s="104">
        <v>995935.71563819028</v>
      </c>
      <c r="V12" s="104">
        <v>439096.24598270003</v>
      </c>
      <c r="W12" s="104">
        <v>1141153.5814923698</v>
      </c>
      <c r="X12" s="104">
        <v>904700.86704206979</v>
      </c>
      <c r="Y12" s="104">
        <v>1182914.6940726202</v>
      </c>
      <c r="Z12" s="31" t="s">
        <v>466</v>
      </c>
    </row>
    <row r="13" spans="1:27" ht="23.25" customHeight="1">
      <c r="A13" s="33" t="s">
        <v>469</v>
      </c>
      <c r="B13" s="105">
        <v>0</v>
      </c>
      <c r="C13" s="105">
        <v>0</v>
      </c>
      <c r="D13" s="105">
        <v>0</v>
      </c>
      <c r="E13" s="105">
        <v>0</v>
      </c>
      <c r="F13" s="105">
        <v>0</v>
      </c>
      <c r="G13" s="105">
        <v>0</v>
      </c>
      <c r="H13" s="105">
        <v>0</v>
      </c>
      <c r="I13" s="105">
        <v>0</v>
      </c>
      <c r="J13" s="105">
        <v>0</v>
      </c>
      <c r="K13" s="105">
        <v>0</v>
      </c>
      <c r="L13" s="105">
        <v>0</v>
      </c>
      <c r="M13" s="105">
        <v>0</v>
      </c>
      <c r="N13" s="105">
        <v>0</v>
      </c>
      <c r="O13" s="105">
        <v>0</v>
      </c>
      <c r="P13" s="105">
        <v>0</v>
      </c>
      <c r="Q13" s="105"/>
      <c r="R13" s="105">
        <v>0</v>
      </c>
      <c r="S13" s="105">
        <v>0</v>
      </c>
      <c r="T13" s="105">
        <v>0</v>
      </c>
      <c r="U13" s="105">
        <v>0</v>
      </c>
      <c r="V13" s="105">
        <v>0</v>
      </c>
      <c r="W13" s="105"/>
      <c r="X13" s="105">
        <v>0</v>
      </c>
      <c r="Y13" s="105">
        <v>0</v>
      </c>
      <c r="Z13" s="33" t="s">
        <v>508</v>
      </c>
    </row>
    <row r="14" spans="1:27" ht="32.25" customHeight="1">
      <c r="A14" s="39" t="s">
        <v>263</v>
      </c>
      <c r="B14" s="105">
        <v>468961.20966590004</v>
      </c>
      <c r="C14" s="105">
        <v>27148.891522000078</v>
      </c>
      <c r="D14" s="105">
        <v>781590.66664490011</v>
      </c>
      <c r="E14" s="105">
        <v>1589263.7154178</v>
      </c>
      <c r="F14" s="105">
        <v>945394.38902876014</v>
      </c>
      <c r="G14" s="105">
        <v>895406.59052710002</v>
      </c>
      <c r="H14" s="105">
        <v>1717939.8694931399</v>
      </c>
      <c r="I14" s="105">
        <v>512191.76401826041</v>
      </c>
      <c r="J14" s="105">
        <v>152597.59376069997</v>
      </c>
      <c r="K14" s="105">
        <v>928581.93250159989</v>
      </c>
      <c r="L14" s="105">
        <v>1001449.8297719599</v>
      </c>
      <c r="M14" s="105">
        <v>1408860.8460293403</v>
      </c>
      <c r="N14" s="105">
        <v>404924.33345420007</v>
      </c>
      <c r="O14" s="105">
        <v>33855.438578799949</v>
      </c>
      <c r="P14" s="105">
        <v>203359.30053499993</v>
      </c>
      <c r="Q14" s="116">
        <v>1503247.8733905002</v>
      </c>
      <c r="R14" s="116">
        <v>313183.7512353803</v>
      </c>
      <c r="S14" s="116">
        <v>811050.07509300008</v>
      </c>
      <c r="T14" s="116">
        <v>1671621.2520653098</v>
      </c>
      <c r="U14" s="116">
        <v>473644.76501829037</v>
      </c>
      <c r="V14" s="116">
        <v>223958.0917607001</v>
      </c>
      <c r="W14" s="105">
        <v>1080847.0855015998</v>
      </c>
      <c r="X14" s="105">
        <v>904170.41977195977</v>
      </c>
      <c r="Y14" s="105">
        <v>1184756.3568104804</v>
      </c>
      <c r="Z14" s="39" t="s">
        <v>370</v>
      </c>
    </row>
    <row r="15" spans="1:27" ht="15" customHeight="1">
      <c r="A15" s="33" t="s">
        <v>74</v>
      </c>
      <c r="B15" s="105"/>
      <c r="C15" s="105">
        <v>0</v>
      </c>
      <c r="D15" s="105">
        <v>0</v>
      </c>
      <c r="E15" s="105"/>
      <c r="F15" s="105">
        <v>0</v>
      </c>
      <c r="G15" s="105"/>
      <c r="H15" s="105">
        <v>0</v>
      </c>
      <c r="I15" s="105">
        <v>0</v>
      </c>
      <c r="J15" s="105">
        <v>0</v>
      </c>
      <c r="K15" s="105"/>
      <c r="L15" s="105">
        <v>0</v>
      </c>
      <c r="M15" s="105">
        <v>0</v>
      </c>
      <c r="N15" s="105"/>
      <c r="O15" s="105">
        <v>0</v>
      </c>
      <c r="P15" s="105">
        <v>0</v>
      </c>
      <c r="Q15" s="105"/>
      <c r="R15" s="105">
        <v>0</v>
      </c>
      <c r="S15" s="105"/>
      <c r="T15" s="105">
        <v>0</v>
      </c>
      <c r="U15" s="105">
        <v>0</v>
      </c>
      <c r="V15" s="105">
        <v>0</v>
      </c>
      <c r="W15" s="105"/>
      <c r="X15" s="105">
        <v>0</v>
      </c>
      <c r="Y15" s="105">
        <v>0</v>
      </c>
      <c r="Z15" s="33" t="s">
        <v>500</v>
      </c>
    </row>
    <row r="16" spans="1:27" ht="30.75" customHeight="1">
      <c r="A16" s="40" t="s">
        <v>428</v>
      </c>
      <c r="B16" s="105">
        <v>404924.33345420007</v>
      </c>
      <c r="C16" s="105">
        <v>21551.861245400039</v>
      </c>
      <c r="D16" s="105">
        <v>508502.78288860014</v>
      </c>
      <c r="E16" s="105">
        <v>1777419.8270905002</v>
      </c>
      <c r="F16" s="105">
        <v>-51112.956418349873</v>
      </c>
      <c r="G16" s="105">
        <v>241522.33122000005</v>
      </c>
      <c r="H16" s="105">
        <v>1252048.2134678098</v>
      </c>
      <c r="I16" s="105">
        <v>370774.6680679901</v>
      </c>
      <c r="J16" s="105">
        <v>160702.58095640037</v>
      </c>
      <c r="K16" s="105">
        <v>812385.61813386995</v>
      </c>
      <c r="L16" s="105">
        <v>946265.21793664992</v>
      </c>
      <c r="M16" s="105">
        <v>1019705.7262130701</v>
      </c>
      <c r="N16" s="105">
        <v>404924.33345420007</v>
      </c>
      <c r="O16" s="105">
        <v>21551.861245400039</v>
      </c>
      <c r="P16" s="105">
        <v>508502.78288860014</v>
      </c>
      <c r="Q16" s="105">
        <v>1777419.8270905002</v>
      </c>
      <c r="R16" s="105">
        <v>-51112.956418349873</v>
      </c>
      <c r="S16" s="105">
        <v>241522.33122000005</v>
      </c>
      <c r="T16" s="105">
        <v>1252048.2134678098</v>
      </c>
      <c r="U16" s="105">
        <v>370774.6680679901</v>
      </c>
      <c r="V16" s="105">
        <v>160702.58095640037</v>
      </c>
      <c r="W16" s="105">
        <v>812385.61813386995</v>
      </c>
      <c r="X16" s="105">
        <v>946265.21793664992</v>
      </c>
      <c r="Y16" s="105">
        <v>1019705.7262130701</v>
      </c>
      <c r="Z16" s="40" t="s">
        <v>399</v>
      </c>
    </row>
    <row r="17" spans="1:26" ht="29.25" customHeight="1">
      <c r="A17" s="40" t="s">
        <v>221</v>
      </c>
      <c r="B17" s="105">
        <v>66451.345211699983</v>
      </c>
      <c r="C17" s="105">
        <v>10797.030276599995</v>
      </c>
      <c r="D17" s="105">
        <v>258868.57433330012</v>
      </c>
      <c r="E17" s="105">
        <v>23261.965520299971</v>
      </c>
      <c r="F17" s="105">
        <v>996507.34544711001</v>
      </c>
      <c r="G17" s="105">
        <v>489873.77084980003</v>
      </c>
      <c r="H17" s="105">
        <v>261714.82678725995</v>
      </c>
      <c r="I17" s="105">
        <v>160505.12357474014</v>
      </c>
      <c r="J17" s="105">
        <v>-8104.9875957001932</v>
      </c>
      <c r="K17" s="105">
        <v>2606.2227683300152</v>
      </c>
      <c r="L17" s="105">
        <v>169736.40388296999</v>
      </c>
      <c r="M17" s="105">
        <v>245476.33642045001</v>
      </c>
      <c r="N17" s="105">
        <v>0</v>
      </c>
      <c r="O17" s="105">
        <v>12303.577333399997</v>
      </c>
      <c r="P17" s="105">
        <v>0</v>
      </c>
      <c r="Q17" s="105">
        <v>-67138.496507000003</v>
      </c>
      <c r="R17" s="105">
        <v>364296.70765373006</v>
      </c>
      <c r="S17" s="105">
        <v>405517.25541570003</v>
      </c>
      <c r="T17" s="105">
        <v>215396.20935943001</v>
      </c>
      <c r="U17" s="105">
        <v>121958.12457476999</v>
      </c>
      <c r="V17" s="105">
        <v>63255.510404299945</v>
      </c>
      <c r="W17" s="105">
        <v>154871.37576833001</v>
      </c>
      <c r="X17" s="105">
        <v>72456.993882970011</v>
      </c>
      <c r="Y17" s="105">
        <v>21371.84720158999</v>
      </c>
      <c r="Z17" s="40" t="s">
        <v>248</v>
      </c>
    </row>
    <row r="18" spans="1:26" ht="42.75" customHeight="1">
      <c r="A18" s="40" t="s">
        <v>118</v>
      </c>
      <c r="B18" s="105">
        <v>-2414.4690000000001</v>
      </c>
      <c r="C18" s="105">
        <v>-5200</v>
      </c>
      <c r="D18" s="105">
        <v>14219.30942299997</v>
      </c>
      <c r="E18" s="105">
        <v>-211418.077193</v>
      </c>
      <c r="F18" s="105">
        <v>0</v>
      </c>
      <c r="G18" s="105">
        <v>164010.4884573</v>
      </c>
      <c r="H18" s="105">
        <v>204176.82923807</v>
      </c>
      <c r="I18" s="105">
        <v>-19088.027624470007</v>
      </c>
      <c r="J18" s="105">
        <v>3.9999996079131961E-4</v>
      </c>
      <c r="K18" s="105">
        <v>113590.09159939998</v>
      </c>
      <c r="L18" s="105">
        <v>-114551.79204766004</v>
      </c>
      <c r="M18" s="105">
        <v>143678.78339582006</v>
      </c>
      <c r="N18" s="105">
        <v>0</v>
      </c>
      <c r="O18" s="105">
        <v>0</v>
      </c>
      <c r="P18" s="105">
        <v>-305143.48235360003</v>
      </c>
      <c r="Q18" s="105">
        <v>-207033.45719300001</v>
      </c>
      <c r="R18" s="105">
        <v>0</v>
      </c>
      <c r="S18" s="105">
        <v>164010.4884573</v>
      </c>
      <c r="T18" s="105">
        <v>204176.82923807</v>
      </c>
      <c r="U18" s="105">
        <v>-19088.027624470007</v>
      </c>
      <c r="V18" s="105">
        <v>3.9999996079131961E-4</v>
      </c>
      <c r="W18" s="105">
        <v>113590.09159939998</v>
      </c>
      <c r="X18" s="105">
        <v>-114551.79204766004</v>
      </c>
      <c r="Y18" s="105">
        <v>143678.78339582006</v>
      </c>
      <c r="Z18" s="40" t="s">
        <v>264</v>
      </c>
    </row>
    <row r="19" spans="1:26" ht="31.7" customHeight="1">
      <c r="A19" s="40" t="s">
        <v>468</v>
      </c>
      <c r="B19" s="105">
        <v>0</v>
      </c>
      <c r="C19" s="105">
        <v>0</v>
      </c>
      <c r="D19" s="105">
        <v>0</v>
      </c>
      <c r="E19" s="105">
        <v>0</v>
      </c>
      <c r="F19" s="105">
        <v>0</v>
      </c>
      <c r="G19" s="105"/>
      <c r="H19" s="105">
        <v>0</v>
      </c>
      <c r="I19" s="105">
        <v>0</v>
      </c>
      <c r="J19" s="105">
        <v>0</v>
      </c>
      <c r="K19" s="105">
        <v>0</v>
      </c>
      <c r="L19" s="105">
        <v>0</v>
      </c>
      <c r="M19" s="105">
        <v>0</v>
      </c>
      <c r="N19" s="105">
        <v>0</v>
      </c>
      <c r="O19" s="105">
        <v>0</v>
      </c>
      <c r="P19" s="105">
        <v>0</v>
      </c>
      <c r="Q19" s="105"/>
      <c r="R19" s="105">
        <v>-157096.65652689998</v>
      </c>
      <c r="S19" s="105">
        <v>0</v>
      </c>
      <c r="T19" s="105">
        <v>0</v>
      </c>
      <c r="U19" s="105">
        <v>127095.27586189999</v>
      </c>
      <c r="V19" s="105">
        <v>0</v>
      </c>
      <c r="W19" s="105"/>
      <c r="X19" s="105">
        <v>0</v>
      </c>
      <c r="Y19" s="105">
        <v>0</v>
      </c>
      <c r="Z19" s="40" t="s">
        <v>134</v>
      </c>
    </row>
    <row r="20" spans="1:26" ht="17.45" customHeight="1">
      <c r="A20" s="33" t="s">
        <v>147</v>
      </c>
      <c r="B20" s="105">
        <v>14725.999825499981</v>
      </c>
      <c r="C20" s="105">
        <v>627184.49776199996</v>
      </c>
      <c r="D20" s="105">
        <v>135872.701413</v>
      </c>
      <c r="E20" s="105">
        <v>-17320.619333500043</v>
      </c>
      <c r="F20" s="105">
        <v>639147.72439393995</v>
      </c>
      <c r="G20" s="105">
        <v>-477389.58264137001</v>
      </c>
      <c r="H20" s="105">
        <v>-606325.18928910012</v>
      </c>
      <c r="I20" s="105">
        <v>276561.39364212018</v>
      </c>
      <c r="J20" s="105">
        <v>750848.26279354992</v>
      </c>
      <c r="K20" s="105">
        <v>-546921.36521231988</v>
      </c>
      <c r="L20" s="105">
        <v>-268964.29995945015</v>
      </c>
      <c r="M20" s="105">
        <v>-223969.05488686974</v>
      </c>
      <c r="N20" s="105">
        <v>-25787.374284299993</v>
      </c>
      <c r="O20" s="105">
        <v>463054.13273000007</v>
      </c>
      <c r="P20" s="105">
        <v>-234075.52476800003</v>
      </c>
      <c r="Q20" s="105">
        <v>59449.417118999962</v>
      </c>
      <c r="R20" s="105">
        <v>351076.72140857496</v>
      </c>
      <c r="S20" s="105">
        <v>-32719.039652529988</v>
      </c>
      <c r="T20" s="105">
        <v>-355284.73327497009</v>
      </c>
      <c r="U20" s="105">
        <v>395195.67475800007</v>
      </c>
      <c r="V20" s="105">
        <v>215138.15422199998</v>
      </c>
      <c r="W20" s="105">
        <v>60306.495990769996</v>
      </c>
      <c r="X20" s="105">
        <v>530.44727011000214</v>
      </c>
      <c r="Y20" s="105">
        <v>-1841.6627378600024</v>
      </c>
      <c r="Z20" s="33" t="s">
        <v>485</v>
      </c>
    </row>
    <row r="21" spans="1:26" s="35" customFormat="1" ht="17.45" customHeight="1">
      <c r="A21" s="31" t="s">
        <v>224</v>
      </c>
      <c r="B21" s="104">
        <v>349385.12731364998</v>
      </c>
      <c r="C21" s="104">
        <v>-13765.370320260001</v>
      </c>
      <c r="D21" s="104">
        <v>-4807.1306571999448</v>
      </c>
      <c r="E21" s="104">
        <v>962863.07680535014</v>
      </c>
      <c r="F21" s="104">
        <v>-18337.177133149991</v>
      </c>
      <c r="G21" s="104">
        <v>-35827.698956550004</v>
      </c>
      <c r="H21" s="104">
        <v>137571.17877586</v>
      </c>
      <c r="I21" s="104">
        <v>-196505.5894</v>
      </c>
      <c r="J21" s="104">
        <v>-315967.99780625995</v>
      </c>
      <c r="K21" s="104">
        <v>-110347.71163189001</v>
      </c>
      <c r="L21" s="104">
        <v>-37784.064064009988</v>
      </c>
      <c r="M21" s="104">
        <v>-92950.135374380014</v>
      </c>
      <c r="N21" s="104">
        <v>350051.13231364999</v>
      </c>
      <c r="O21" s="104">
        <v>-13765.370320260001</v>
      </c>
      <c r="P21" s="104">
        <v>-14709.330657199898</v>
      </c>
      <c r="Q21" s="104">
        <v>963573.92644735007</v>
      </c>
      <c r="R21" s="104">
        <v>-17537.177133149991</v>
      </c>
      <c r="S21" s="104">
        <v>-35827.698956550004</v>
      </c>
      <c r="T21" s="104">
        <v>138185.35577585999</v>
      </c>
      <c r="U21" s="104">
        <v>-195238.88939999999</v>
      </c>
      <c r="V21" s="104">
        <v>-315967.99780625995</v>
      </c>
      <c r="W21" s="104">
        <v>-109478.95523278</v>
      </c>
      <c r="X21" s="104">
        <v>-37784.064064010003</v>
      </c>
      <c r="Y21" s="104">
        <v>-92950.135374380014</v>
      </c>
      <c r="Z21" s="31" t="s">
        <v>305</v>
      </c>
    </row>
    <row r="22" spans="1:26" ht="22.7" customHeight="1">
      <c r="A22" s="33" t="s">
        <v>469</v>
      </c>
      <c r="B22" s="105">
        <v>0</v>
      </c>
      <c r="C22" s="105">
        <v>0</v>
      </c>
      <c r="D22" s="105">
        <v>0</v>
      </c>
      <c r="E22" s="105">
        <v>0</v>
      </c>
      <c r="F22" s="105">
        <v>0</v>
      </c>
      <c r="G22" s="105">
        <v>0</v>
      </c>
      <c r="H22" s="105">
        <v>0</v>
      </c>
      <c r="I22" s="105">
        <v>0</v>
      </c>
      <c r="J22" s="105">
        <v>0</v>
      </c>
      <c r="K22" s="105">
        <v>0</v>
      </c>
      <c r="L22" s="105">
        <v>0</v>
      </c>
      <c r="M22" s="105">
        <v>0</v>
      </c>
      <c r="N22" s="105">
        <v>0</v>
      </c>
      <c r="O22" s="105">
        <v>0</v>
      </c>
      <c r="P22" s="105">
        <v>0</v>
      </c>
      <c r="Q22" s="105"/>
      <c r="R22" s="105">
        <v>0</v>
      </c>
      <c r="S22" s="105">
        <v>0</v>
      </c>
      <c r="T22" s="105">
        <v>0</v>
      </c>
      <c r="U22" s="105">
        <v>0</v>
      </c>
      <c r="V22" s="105">
        <v>0</v>
      </c>
      <c r="W22" s="105">
        <v>0</v>
      </c>
      <c r="X22" s="105">
        <v>0</v>
      </c>
      <c r="Y22" s="105">
        <v>0</v>
      </c>
      <c r="Z22" s="33" t="s">
        <v>508</v>
      </c>
    </row>
    <row r="23" spans="1:26" ht="31.7" customHeight="1">
      <c r="A23" s="33" t="s">
        <v>263</v>
      </c>
      <c r="B23" s="105">
        <v>0</v>
      </c>
      <c r="C23" s="105">
        <v>0</v>
      </c>
      <c r="D23" s="105">
        <v>0</v>
      </c>
      <c r="E23" s="105">
        <v>0</v>
      </c>
      <c r="F23" s="105">
        <v>0</v>
      </c>
      <c r="G23" s="105">
        <v>0</v>
      </c>
      <c r="H23" s="105">
        <v>0</v>
      </c>
      <c r="I23" s="105">
        <v>0</v>
      </c>
      <c r="J23" s="105">
        <v>0</v>
      </c>
      <c r="K23" s="105">
        <v>0</v>
      </c>
      <c r="L23" s="105">
        <v>0</v>
      </c>
      <c r="M23" s="105">
        <v>0</v>
      </c>
      <c r="N23" s="105">
        <v>0</v>
      </c>
      <c r="O23" s="105">
        <v>0</v>
      </c>
      <c r="P23" s="105">
        <v>0</v>
      </c>
      <c r="Q23" s="105"/>
      <c r="R23" s="105">
        <v>0</v>
      </c>
      <c r="S23" s="105">
        <v>0</v>
      </c>
      <c r="T23" s="105">
        <v>0</v>
      </c>
      <c r="U23" s="105">
        <v>0</v>
      </c>
      <c r="V23" s="105">
        <v>0</v>
      </c>
      <c r="W23" s="105">
        <v>0</v>
      </c>
      <c r="X23" s="105">
        <v>0</v>
      </c>
      <c r="Y23" s="105">
        <v>0</v>
      </c>
      <c r="Z23" s="33" t="s">
        <v>370</v>
      </c>
    </row>
    <row r="24" spans="1:26" ht="20.25" customHeight="1">
      <c r="A24" s="33" t="s">
        <v>148</v>
      </c>
      <c r="B24" s="105">
        <v>-93510.86768635</v>
      </c>
      <c r="C24" s="105">
        <v>-13765.370320260001</v>
      </c>
      <c r="D24" s="105">
        <v>-4807.1306571999448</v>
      </c>
      <c r="E24" s="105">
        <v>727173.92644735007</v>
      </c>
      <c r="F24" s="105">
        <v>-17537.177133149991</v>
      </c>
      <c r="G24" s="105">
        <v>-35827.698956550004</v>
      </c>
      <c r="H24" s="105">
        <v>138185.35577585999</v>
      </c>
      <c r="I24" s="105">
        <v>-195238.88939999999</v>
      </c>
      <c r="J24" s="105">
        <v>-315967.99780625995</v>
      </c>
      <c r="K24" s="105">
        <v>-109478.95523278</v>
      </c>
      <c r="L24" s="105">
        <v>-37784.064064010003</v>
      </c>
      <c r="M24" s="105">
        <v>-92950.135374380014</v>
      </c>
      <c r="N24" s="105">
        <v>-93510.86768635</v>
      </c>
      <c r="O24" s="105">
        <v>-13765.370320260001</v>
      </c>
      <c r="P24" s="105">
        <v>-14709.330657199898</v>
      </c>
      <c r="Q24" s="105">
        <v>727173.92644735007</v>
      </c>
      <c r="R24" s="105">
        <v>-17537.177133149991</v>
      </c>
      <c r="S24" s="105">
        <v>-35827.698956550004</v>
      </c>
      <c r="T24" s="105">
        <v>138185.35577585999</v>
      </c>
      <c r="U24" s="105">
        <v>-195238.88939999999</v>
      </c>
      <c r="V24" s="105">
        <v>-315967.99780625995</v>
      </c>
      <c r="W24" s="105">
        <v>-109478.95523278</v>
      </c>
      <c r="X24" s="105">
        <v>-37784.064064010003</v>
      </c>
      <c r="Y24" s="105">
        <v>-92950.135374380014</v>
      </c>
      <c r="Z24" s="33" t="s">
        <v>149</v>
      </c>
    </row>
    <row r="25" spans="1:26" ht="42.75" customHeight="1">
      <c r="A25" s="33" t="s">
        <v>295</v>
      </c>
      <c r="B25" s="105">
        <v>0</v>
      </c>
      <c r="C25" s="105">
        <v>0</v>
      </c>
      <c r="D25" s="105">
        <v>0</v>
      </c>
      <c r="E25" s="105">
        <v>0</v>
      </c>
      <c r="F25" s="105">
        <v>0</v>
      </c>
      <c r="G25" s="105">
        <v>0</v>
      </c>
      <c r="H25" s="105">
        <v>0</v>
      </c>
      <c r="I25" s="105">
        <v>0</v>
      </c>
      <c r="J25" s="105">
        <v>0</v>
      </c>
      <c r="K25" s="105">
        <v>0</v>
      </c>
      <c r="L25" s="105">
        <v>0</v>
      </c>
      <c r="M25" s="105">
        <v>0</v>
      </c>
      <c r="N25" s="105">
        <v>0</v>
      </c>
      <c r="O25" s="105">
        <v>0</v>
      </c>
      <c r="P25" s="105">
        <v>0</v>
      </c>
      <c r="Q25" s="105"/>
      <c r="R25" s="105">
        <v>0</v>
      </c>
      <c r="S25" s="105">
        <v>0</v>
      </c>
      <c r="T25" s="105">
        <v>0</v>
      </c>
      <c r="U25" s="105">
        <v>0</v>
      </c>
      <c r="V25" s="105">
        <v>0</v>
      </c>
      <c r="W25" s="105">
        <v>0</v>
      </c>
      <c r="X25" s="105">
        <v>0</v>
      </c>
      <c r="Y25" s="105">
        <v>0</v>
      </c>
      <c r="Z25" s="33" t="s">
        <v>179</v>
      </c>
    </row>
    <row r="26" spans="1:26" ht="19.5" customHeight="1">
      <c r="A26" s="36" t="s">
        <v>351</v>
      </c>
      <c r="B26" s="106">
        <v>442895.995</v>
      </c>
      <c r="C26" s="106">
        <v>0</v>
      </c>
      <c r="D26" s="106">
        <v>0</v>
      </c>
      <c r="E26" s="106">
        <v>235689.15035800001</v>
      </c>
      <c r="F26" s="106">
        <v>-800</v>
      </c>
      <c r="G26" s="106">
        <v>0</v>
      </c>
      <c r="H26" s="106">
        <v>-614.17700000000002</v>
      </c>
      <c r="I26" s="106">
        <v>-1266.6999999999998</v>
      </c>
      <c r="J26" s="106">
        <v>0</v>
      </c>
      <c r="K26" s="106">
        <v>-868.75639910999996</v>
      </c>
      <c r="L26" s="106">
        <v>0</v>
      </c>
      <c r="M26" s="106">
        <v>0</v>
      </c>
      <c r="N26" s="106">
        <v>443562</v>
      </c>
      <c r="O26" s="106">
        <v>0</v>
      </c>
      <c r="P26" s="109">
        <v>0</v>
      </c>
      <c r="Q26" s="109">
        <v>236400</v>
      </c>
      <c r="R26" s="109">
        <v>0</v>
      </c>
      <c r="S26" s="109">
        <v>0</v>
      </c>
      <c r="T26" s="109">
        <v>0</v>
      </c>
      <c r="U26" s="109">
        <v>0</v>
      </c>
      <c r="V26" s="109">
        <v>0</v>
      </c>
      <c r="W26" s="106">
        <v>0</v>
      </c>
      <c r="X26" s="109">
        <v>0</v>
      </c>
      <c r="Y26" s="109">
        <v>0</v>
      </c>
      <c r="Z26" s="37" t="s">
        <v>485</v>
      </c>
    </row>
    <row r="27" spans="1:26" ht="19.5" customHeight="1">
      <c r="A27" s="26" t="s">
        <v>419</v>
      </c>
      <c r="Z27" s="41"/>
    </row>
    <row r="28" spans="1:26" ht="19.5" customHeight="1">
      <c r="A28" s="38" t="s">
        <v>561</v>
      </c>
      <c r="Z28" s="41"/>
    </row>
    <row r="29" spans="1:26" ht="18">
      <c r="A29" s="46"/>
    </row>
  </sheetData>
  <customSheetViews>
    <customSheetView guid="{CEB12AB2-2B7C-47EA-8993-91B31C172525}" scale="70" showPageBreaks="1" printArea="1" view="pageBreakPreview">
      <selection activeCell="G23" sqref="G23"/>
      <pageMargins left="0.34" right="0.18" top="0.18" bottom="0.17" header="0.21" footer="0.17"/>
      <pageSetup paperSize="9" scale="46" fitToWidth="0" fitToHeight="0" orientation="portrait" r:id="rId1"/>
      <headerFooter alignWithMargins="0"/>
    </customSheetView>
    <customSheetView guid="{69687417-BF2D-41EA-9F0C-3ABCA36AC0DF}" scale="70" showPageBreaks="1" printArea="1" view="pageBreakPreview">
      <selection activeCell="G23" sqref="G23"/>
      <pageMargins left="0.34" right="0.18" top="0.18" bottom="0.17" header="0.21" footer="0.17"/>
      <pageSetup paperSize="9" scale="46" fitToWidth="0" fitToHeight="0" orientation="portrait" r:id="rId2"/>
      <headerFooter alignWithMargins="0"/>
    </customSheetView>
  </customSheetViews>
  <mergeCells count="8">
    <mergeCell ref="A4:Z4"/>
    <mergeCell ref="A5:Z5"/>
    <mergeCell ref="A7:A9"/>
    <mergeCell ref="Z7:Z9"/>
    <mergeCell ref="N8:X8"/>
    <mergeCell ref="N7:X7"/>
    <mergeCell ref="B7:L7"/>
    <mergeCell ref="B8:L8"/>
  </mergeCells>
  <pageMargins left="0.34" right="0.18" top="0.18" bottom="0.17" header="0.21" footer="0.17"/>
  <pageSetup paperSize="9" scale="63" fitToWidth="0" fitToHeight="0" orientation="portrait" r:id="rId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BDAFE"/>
    <pageSetUpPr fitToPage="1"/>
  </sheetPr>
  <dimension ref="A1:XEA64"/>
  <sheetViews>
    <sheetView zoomScaleNormal="100" zoomScaleSheetLayoutView="85" workbookViewId="0">
      <pane xSplit="10" ySplit="10" topLeftCell="V11" activePane="bottomRight" state="frozen"/>
      <selection pane="topRight" activeCell="K1" sqref="K1"/>
      <selection pane="bottomLeft" activeCell="A11" sqref="A11"/>
      <selection pane="bottomRight" activeCell="AE8" sqref="AE8:AF8"/>
    </sheetView>
  </sheetViews>
  <sheetFormatPr defaultColWidth="9.140625" defaultRowHeight="12.75"/>
  <cols>
    <col min="1" max="1" width="6.42578125" style="140" customWidth="1"/>
    <col min="2" max="2" width="48.7109375" style="172" customWidth="1"/>
    <col min="3" max="6" width="14" style="140" hidden="1" customWidth="1"/>
    <col min="7" max="7" width="16" style="140" hidden="1" customWidth="1"/>
    <col min="8" max="9" width="14" style="140" hidden="1" customWidth="1"/>
    <col min="10" max="10" width="13" style="140" hidden="1" customWidth="1"/>
    <col min="11" max="11" width="17.42578125" style="140" customWidth="1"/>
    <col min="12" max="12" width="14.7109375" style="140" customWidth="1"/>
    <col min="13" max="13" width="15.140625" style="175" customWidth="1"/>
    <col min="14" max="22" width="15.5703125" style="175" customWidth="1"/>
    <col min="23" max="24" width="15.5703125" style="195" customWidth="1"/>
    <col min="25" max="26" width="15.5703125" style="250" customWidth="1"/>
    <col min="27" max="28" width="15.5703125" style="199" customWidth="1"/>
    <col min="29" max="30" width="15.5703125" style="305" customWidth="1"/>
    <col min="31" max="31" width="15.5703125" style="1496" customWidth="1"/>
    <col min="32" max="32" width="15.5703125" style="1449" customWidth="1"/>
    <col min="33" max="33" width="50.42578125" style="140" customWidth="1"/>
    <col min="34" max="16384" width="9.140625" style="140"/>
  </cols>
  <sheetData>
    <row r="1" spans="1:33" s="132" customFormat="1" ht="15">
      <c r="A1" s="8" t="s">
        <v>1703</v>
      </c>
      <c r="B1" s="264"/>
      <c r="C1" s="19"/>
      <c r="D1" s="19"/>
      <c r="E1" s="19"/>
      <c r="F1" s="19"/>
      <c r="G1" s="19"/>
      <c r="H1" s="19"/>
      <c r="I1" s="19"/>
      <c r="J1" s="19"/>
      <c r="K1" s="19"/>
      <c r="L1" s="19"/>
      <c r="AE1" s="1501"/>
      <c r="AF1" s="1495"/>
      <c r="AG1" s="1494" t="s">
        <v>1981</v>
      </c>
    </row>
    <row r="2" spans="1:33">
      <c r="A2" s="137"/>
      <c r="B2" s="265"/>
      <c r="C2" s="137"/>
      <c r="D2" s="137"/>
      <c r="E2" s="137"/>
      <c r="F2" s="137"/>
      <c r="G2" s="137"/>
      <c r="H2" s="137"/>
      <c r="I2" s="137"/>
      <c r="J2" s="137"/>
      <c r="K2" s="137"/>
      <c r="L2" s="137"/>
      <c r="AG2" s="110"/>
    </row>
    <row r="3" spans="1:33">
      <c r="A3" s="107" t="s">
        <v>536</v>
      </c>
      <c r="B3" s="266"/>
      <c r="C3" s="137"/>
      <c r="D3" s="137"/>
      <c r="E3" s="137"/>
      <c r="F3" s="137"/>
      <c r="G3" s="137"/>
      <c r="H3" s="137"/>
      <c r="I3" s="137"/>
      <c r="J3" s="137"/>
      <c r="K3" s="137"/>
      <c r="L3" s="137"/>
      <c r="AG3" s="5" t="s">
        <v>384</v>
      </c>
    </row>
    <row r="4" spans="1:33" s="10" customFormat="1">
      <c r="A4" s="89" t="s">
        <v>86</v>
      </c>
      <c r="B4" s="265"/>
      <c r="C4" s="48"/>
      <c r="D4" s="48"/>
      <c r="E4" s="48"/>
      <c r="F4" s="48"/>
      <c r="G4" s="48"/>
      <c r="H4" s="48"/>
      <c r="I4" s="48"/>
      <c r="J4" s="48"/>
      <c r="K4" s="48"/>
      <c r="L4" s="48"/>
      <c r="AE4" s="1497"/>
      <c r="AF4" s="1450"/>
      <c r="AG4" s="5" t="s">
        <v>372</v>
      </c>
    </row>
    <row r="5" spans="1:33" s="10" customFormat="1">
      <c r="A5" s="9"/>
      <c r="B5" s="172"/>
      <c r="AE5" s="1497"/>
      <c r="AF5" s="1450"/>
      <c r="AG5" s="5" t="s">
        <v>442</v>
      </c>
    </row>
    <row r="6" spans="1:33" ht="14.25" customHeight="1">
      <c r="A6" s="140" t="s">
        <v>60</v>
      </c>
    </row>
    <row r="7" spans="1:33" s="65" customFormat="1" ht="12.75" customHeight="1">
      <c r="A7" s="64"/>
      <c r="B7" s="1592" t="s">
        <v>206</v>
      </c>
      <c r="C7" s="1595" t="s">
        <v>1638</v>
      </c>
      <c r="D7" s="1596"/>
      <c r="E7" s="1595" t="s">
        <v>1715</v>
      </c>
      <c r="F7" s="1596"/>
      <c r="G7" s="1595" t="s">
        <v>1935</v>
      </c>
      <c r="H7" s="1596"/>
      <c r="I7" s="1595" t="s">
        <v>1991</v>
      </c>
      <c r="J7" s="1596"/>
      <c r="K7" s="1595" t="s">
        <v>2016</v>
      </c>
      <c r="L7" s="1596"/>
      <c r="M7" s="1595" t="s">
        <v>2174</v>
      </c>
      <c r="N7" s="1596"/>
      <c r="O7" s="1595" t="s">
        <v>2113</v>
      </c>
      <c r="P7" s="1596"/>
      <c r="Q7" s="1595" t="s">
        <v>2173</v>
      </c>
      <c r="R7" s="1596"/>
      <c r="S7" s="1595" t="s">
        <v>2172</v>
      </c>
      <c r="T7" s="1596"/>
      <c r="U7" s="1595" t="s">
        <v>2254</v>
      </c>
      <c r="V7" s="1596"/>
      <c r="W7" s="1595" t="s">
        <v>2296</v>
      </c>
      <c r="X7" s="1596"/>
      <c r="Y7" s="1611" t="s">
        <v>3075</v>
      </c>
      <c r="Z7" s="1612"/>
      <c r="AA7" s="1595" t="s">
        <v>3257</v>
      </c>
      <c r="AB7" s="1596"/>
      <c r="AC7" s="1595" t="s">
        <v>3363</v>
      </c>
      <c r="AD7" s="1596"/>
      <c r="AE7" s="1595" t="s">
        <v>3457</v>
      </c>
      <c r="AF7" s="1596"/>
      <c r="AG7" s="1608" t="s">
        <v>432</v>
      </c>
    </row>
    <row r="8" spans="1:33" s="65" customFormat="1" ht="12.75" customHeight="1">
      <c r="A8" s="66"/>
      <c r="B8" s="1593"/>
      <c r="C8" s="1597" t="s">
        <v>1637</v>
      </c>
      <c r="D8" s="1598"/>
      <c r="E8" s="1597" t="s">
        <v>1716</v>
      </c>
      <c r="F8" s="1598"/>
      <c r="G8" s="1597" t="s">
        <v>1974</v>
      </c>
      <c r="H8" s="1598"/>
      <c r="I8" s="1597" t="s">
        <v>1992</v>
      </c>
      <c r="J8" s="1598"/>
      <c r="K8" s="1597" t="s">
        <v>2017</v>
      </c>
      <c r="L8" s="1598"/>
      <c r="M8" s="1597" t="s">
        <v>2073</v>
      </c>
      <c r="N8" s="1598"/>
      <c r="O8" s="1597" t="s">
        <v>2112</v>
      </c>
      <c r="P8" s="1598"/>
      <c r="Q8" s="1597" t="s">
        <v>2161</v>
      </c>
      <c r="R8" s="1598"/>
      <c r="S8" s="1597" t="s">
        <v>2175</v>
      </c>
      <c r="T8" s="1598"/>
      <c r="U8" s="1597" t="s">
        <v>2253</v>
      </c>
      <c r="V8" s="1598"/>
      <c r="W8" s="1597" t="s">
        <v>2295</v>
      </c>
      <c r="X8" s="1598"/>
      <c r="Y8" s="1613" t="s">
        <v>2960</v>
      </c>
      <c r="Z8" s="1614"/>
      <c r="AA8" s="1597" t="s">
        <v>3258</v>
      </c>
      <c r="AB8" s="1598"/>
      <c r="AC8" s="1597" t="s">
        <v>3362</v>
      </c>
      <c r="AD8" s="1598"/>
      <c r="AE8" s="1597" t="s">
        <v>3455</v>
      </c>
      <c r="AF8" s="1598"/>
      <c r="AG8" s="1609"/>
    </row>
    <row r="9" spans="1:33" s="65" customFormat="1" ht="57.75" customHeight="1">
      <c r="A9" s="67"/>
      <c r="B9" s="1594"/>
      <c r="C9" s="177" t="s">
        <v>130</v>
      </c>
      <c r="D9" s="177" t="s">
        <v>210</v>
      </c>
      <c r="E9" s="177" t="s">
        <v>130</v>
      </c>
      <c r="F9" s="177" t="s">
        <v>210</v>
      </c>
      <c r="G9" s="177" t="s">
        <v>130</v>
      </c>
      <c r="H9" s="177" t="s">
        <v>210</v>
      </c>
      <c r="I9" s="177" t="s">
        <v>130</v>
      </c>
      <c r="J9" s="177" t="s">
        <v>210</v>
      </c>
      <c r="K9" s="177" t="s">
        <v>130</v>
      </c>
      <c r="L9" s="177" t="s">
        <v>210</v>
      </c>
      <c r="M9" s="177" t="s">
        <v>130</v>
      </c>
      <c r="N9" s="177" t="s">
        <v>210</v>
      </c>
      <c r="O9" s="177" t="s">
        <v>130</v>
      </c>
      <c r="P9" s="177" t="s">
        <v>210</v>
      </c>
      <c r="Q9" s="177" t="s">
        <v>130</v>
      </c>
      <c r="R9" s="177" t="s">
        <v>210</v>
      </c>
      <c r="S9" s="184" t="s">
        <v>130</v>
      </c>
      <c r="T9" s="184" t="s">
        <v>210</v>
      </c>
      <c r="U9" s="190" t="s">
        <v>130</v>
      </c>
      <c r="V9" s="190" t="s">
        <v>210</v>
      </c>
      <c r="W9" s="194" t="s">
        <v>130</v>
      </c>
      <c r="X9" s="194" t="s">
        <v>210</v>
      </c>
      <c r="Y9" s="246" t="s">
        <v>130</v>
      </c>
      <c r="Z9" s="246" t="s">
        <v>210</v>
      </c>
      <c r="AA9" s="214" t="s">
        <v>130</v>
      </c>
      <c r="AB9" s="214" t="s">
        <v>210</v>
      </c>
      <c r="AC9" s="330" t="s">
        <v>130</v>
      </c>
      <c r="AD9" s="330" t="s">
        <v>210</v>
      </c>
      <c r="AE9" s="1502" t="s">
        <v>130</v>
      </c>
      <c r="AF9" s="1502" t="s">
        <v>210</v>
      </c>
      <c r="AG9" s="1610"/>
    </row>
    <row r="10" spans="1:33" s="17" customFormat="1" ht="12" customHeight="1">
      <c r="A10" s="20">
        <v>1</v>
      </c>
      <c r="B10" s="56">
        <v>2</v>
      </c>
      <c r="C10" s="56">
        <v>5</v>
      </c>
      <c r="D10" s="56">
        <v>6</v>
      </c>
      <c r="E10" s="56">
        <v>7</v>
      </c>
      <c r="F10" s="56">
        <v>8</v>
      </c>
      <c r="G10" s="56">
        <v>7</v>
      </c>
      <c r="H10" s="56">
        <v>8</v>
      </c>
      <c r="I10" s="56">
        <v>7</v>
      </c>
      <c r="J10" s="56">
        <v>8</v>
      </c>
      <c r="K10" s="56">
        <v>7</v>
      </c>
      <c r="L10" s="56">
        <v>8</v>
      </c>
      <c r="M10" s="56">
        <v>9</v>
      </c>
      <c r="N10" s="56">
        <v>10</v>
      </c>
      <c r="O10" s="56">
        <v>11</v>
      </c>
      <c r="P10" s="56">
        <v>12</v>
      </c>
      <c r="Q10" s="56">
        <v>13</v>
      </c>
      <c r="R10" s="56">
        <v>14</v>
      </c>
      <c r="S10" s="56">
        <v>15</v>
      </c>
      <c r="T10" s="56">
        <v>16</v>
      </c>
      <c r="U10" s="56">
        <v>17</v>
      </c>
      <c r="V10" s="56">
        <v>18</v>
      </c>
      <c r="W10" s="56">
        <v>19</v>
      </c>
      <c r="X10" s="56">
        <v>20</v>
      </c>
      <c r="Y10" s="268">
        <v>21</v>
      </c>
      <c r="Z10" s="268">
        <v>22</v>
      </c>
      <c r="AA10" s="56">
        <v>23</v>
      </c>
      <c r="AB10" s="56">
        <v>24</v>
      </c>
      <c r="AC10" s="56">
        <v>25</v>
      </c>
      <c r="AD10" s="56">
        <v>26</v>
      </c>
      <c r="AE10" s="1502">
        <v>27</v>
      </c>
      <c r="AF10" s="1502">
        <v>28</v>
      </c>
      <c r="AG10" s="56">
        <v>29</v>
      </c>
    </row>
    <row r="11" spans="1:33" s="68" customFormat="1" ht="26.45" customHeight="1">
      <c r="A11" s="21" t="s">
        <v>250</v>
      </c>
      <c r="B11" s="11" t="s">
        <v>566</v>
      </c>
      <c r="C11" s="12">
        <v>16486847.268489938</v>
      </c>
      <c r="D11" s="12">
        <v>43252.130931554479</v>
      </c>
      <c r="E11" s="12">
        <v>20642523.008030709</v>
      </c>
      <c r="F11" s="12">
        <v>49065.919536095433</v>
      </c>
      <c r="G11" s="12">
        <v>22222527.500422597</v>
      </c>
      <c r="H11" s="12">
        <v>51947.281377364132</v>
      </c>
      <c r="I11" s="12">
        <v>21841130.341015667</v>
      </c>
      <c r="J11" s="12">
        <v>51310.006204373502</v>
      </c>
      <c r="K11" s="12">
        <v>21975567.465731081</v>
      </c>
      <c r="L11" s="12">
        <v>50908.257385806472</v>
      </c>
      <c r="M11" s="12">
        <v>21694083.261488631</v>
      </c>
      <c r="N11" s="12">
        <v>47346.318772345337</v>
      </c>
      <c r="O11" s="12">
        <v>22952845.662668217</v>
      </c>
      <c r="P11" s="12">
        <v>49352.467667214711</v>
      </c>
      <c r="Q11" s="203">
        <v>23871983.163312349</v>
      </c>
      <c r="R11" s="204">
        <v>50057.629984508698</v>
      </c>
      <c r="S11" s="203">
        <v>25317692.955366097</v>
      </c>
      <c r="T11" s="204">
        <v>54723.20967332994</v>
      </c>
      <c r="U11" s="203">
        <v>26418906.69969666</v>
      </c>
      <c r="V11" s="204">
        <v>58964.193058133387</v>
      </c>
      <c r="W11" s="203">
        <v>29167177620.249115</v>
      </c>
      <c r="X11" s="204">
        <v>61473175.585915051</v>
      </c>
      <c r="Y11" s="203">
        <v>27165706.393301889</v>
      </c>
      <c r="Z11" s="204">
        <v>59762.641660731017</v>
      </c>
      <c r="AA11" s="203">
        <v>27260274922</v>
      </c>
      <c r="AB11" s="204">
        <v>61014985</v>
      </c>
      <c r="AC11" s="339">
        <v>28721442716.479874</v>
      </c>
      <c r="AD11" s="340">
        <v>60920211.081491277</v>
      </c>
      <c r="AE11" s="1465">
        <v>30504806062.269196</v>
      </c>
      <c r="AF11" s="1457">
        <v>63653790.585458323</v>
      </c>
      <c r="AG11" s="11" t="s">
        <v>567</v>
      </c>
    </row>
    <row r="12" spans="1:33" ht="27.75" customHeight="1">
      <c r="A12" s="22" t="s">
        <v>507</v>
      </c>
      <c r="B12" s="11" t="s">
        <v>207</v>
      </c>
      <c r="C12" s="12">
        <v>12851748.051495738</v>
      </c>
      <c r="D12" s="12">
        <v>33715.693508305099</v>
      </c>
      <c r="E12" s="12">
        <v>16658003.207355918</v>
      </c>
      <c r="F12" s="12">
        <v>39594.978030842911</v>
      </c>
      <c r="G12" s="12">
        <v>17797103.937948398</v>
      </c>
      <c r="H12" s="12">
        <v>41602.430954319643</v>
      </c>
      <c r="I12" s="12">
        <v>18042924.518947657</v>
      </c>
      <c r="J12" s="12">
        <v>42387.117999736089</v>
      </c>
      <c r="K12" s="12">
        <v>18729972.657275099</v>
      </c>
      <c r="L12" s="12">
        <v>43389.562993201056</v>
      </c>
      <c r="M12" s="12">
        <v>19179129.892447293</v>
      </c>
      <c r="N12" s="12">
        <v>41857.551052918578</v>
      </c>
      <c r="O12" s="12">
        <v>20051873.225690596</v>
      </c>
      <c r="P12" s="12">
        <v>43114.890396685725</v>
      </c>
      <c r="Q12" s="205">
        <v>21041119.850929834</v>
      </c>
      <c r="R12" s="206">
        <v>44121.537148880947</v>
      </c>
      <c r="S12" s="205">
        <v>22008766.321308859</v>
      </c>
      <c r="T12" s="206">
        <v>47571.093313106787</v>
      </c>
      <c r="U12" s="205">
        <v>22717972.637843911</v>
      </c>
      <c r="V12" s="206">
        <v>50704.101412440381</v>
      </c>
      <c r="W12" s="205">
        <v>25199826173.919857</v>
      </c>
      <c r="X12" s="206">
        <v>53111526.911964625</v>
      </c>
      <c r="Y12" s="205">
        <v>24914692.137785539</v>
      </c>
      <c r="Z12" s="206">
        <v>54810.568764927717</v>
      </c>
      <c r="AA12" s="205">
        <v>25861525820</v>
      </c>
      <c r="AB12" s="206">
        <v>57884251</v>
      </c>
      <c r="AC12" s="341">
        <v>27324785331.769035</v>
      </c>
      <c r="AD12" s="342">
        <v>57957802.001800865</v>
      </c>
      <c r="AE12" s="1460">
        <v>28784676087.769264</v>
      </c>
      <c r="AF12" s="1482">
        <v>60064428.536964014</v>
      </c>
      <c r="AG12" s="11" t="s">
        <v>258</v>
      </c>
    </row>
    <row r="13" spans="1:33">
      <c r="A13" s="22" t="s">
        <v>259</v>
      </c>
      <c r="B13" s="13" t="s">
        <v>260</v>
      </c>
      <c r="C13" s="47">
        <v>7045285.8877956634</v>
      </c>
      <c r="D13" s="47">
        <v>18482.831963365505</v>
      </c>
      <c r="E13" s="47">
        <v>9760912.093146408</v>
      </c>
      <c r="F13" s="47">
        <v>23201.046072464185</v>
      </c>
      <c r="G13" s="47">
        <v>10305122.873276392</v>
      </c>
      <c r="H13" s="47">
        <v>24089.209362716265</v>
      </c>
      <c r="I13" s="47">
        <v>10664470.080022218</v>
      </c>
      <c r="J13" s="47">
        <v>25053.374867907572</v>
      </c>
      <c r="K13" s="47">
        <v>11330440.791251017</v>
      </c>
      <c r="L13" s="47">
        <v>26247.922698475722</v>
      </c>
      <c r="M13" s="47">
        <v>11460695.55463936</v>
      </c>
      <c r="N13" s="47">
        <v>25012.43028074937</v>
      </c>
      <c r="O13" s="47">
        <v>12100149.990828384</v>
      </c>
      <c r="P13" s="47">
        <v>26017.351833724057</v>
      </c>
      <c r="Q13" s="205">
        <v>13166244.493882071</v>
      </c>
      <c r="R13" s="147">
        <v>27608.556467701299</v>
      </c>
      <c r="S13" s="205">
        <v>14165036.51932572</v>
      </c>
      <c r="T13" s="147">
        <v>30617.176092782272</v>
      </c>
      <c r="U13" s="205">
        <v>15154020.22883564</v>
      </c>
      <c r="V13" s="147">
        <v>33822.163215792083</v>
      </c>
      <c r="W13" s="205">
        <v>17590242887.416458</v>
      </c>
      <c r="X13" s="147">
        <v>37073456.461770937</v>
      </c>
      <c r="Y13" s="205">
        <v>17833984.440953888</v>
      </c>
      <c r="Z13" s="147">
        <v>39233.510297769033</v>
      </c>
      <c r="AA13" s="205">
        <v>19066363039</v>
      </c>
      <c r="AB13" s="147">
        <v>42675059</v>
      </c>
      <c r="AC13" s="341">
        <v>20186100002.865009</v>
      </c>
      <c r="AD13" s="331">
        <v>42816145.596370868</v>
      </c>
      <c r="AE13" s="1460">
        <v>21567649568.551304</v>
      </c>
      <c r="AF13" s="1478">
        <v>45004798.465353385</v>
      </c>
      <c r="AG13" s="13" t="s">
        <v>120</v>
      </c>
    </row>
    <row r="14" spans="1:33" ht="25.5">
      <c r="A14" s="178" t="s">
        <v>2255</v>
      </c>
      <c r="B14" s="59" t="s">
        <v>3232</v>
      </c>
      <c r="C14" s="47"/>
      <c r="D14" s="47"/>
      <c r="E14" s="47"/>
      <c r="F14" s="47"/>
      <c r="G14" s="47"/>
      <c r="H14" s="47"/>
      <c r="I14" s="47"/>
      <c r="J14" s="47"/>
      <c r="K14" s="47"/>
      <c r="L14" s="47"/>
      <c r="M14" s="47"/>
      <c r="N14" s="47"/>
      <c r="O14" s="47"/>
      <c r="P14" s="47"/>
      <c r="Q14" s="259">
        <v>156165.90400000001</v>
      </c>
      <c r="R14" s="180">
        <v>327.46734886451804</v>
      </c>
      <c r="S14" s="259">
        <v>814501.82</v>
      </c>
      <c r="T14" s="180">
        <v>1760.5140386901546</v>
      </c>
      <c r="U14" s="259">
        <v>901466.89899999998</v>
      </c>
      <c r="V14" s="180">
        <v>2011.9783483986162</v>
      </c>
      <c r="W14" s="179">
        <v>938861222</v>
      </c>
      <c r="X14" s="180">
        <v>1978757.8181971463</v>
      </c>
      <c r="Y14" s="259">
        <v>938861.22199999995</v>
      </c>
      <c r="Z14" s="180">
        <v>2065.42859468497</v>
      </c>
      <c r="AA14" s="259">
        <v>938861222</v>
      </c>
      <c r="AB14" s="180">
        <v>2101395</v>
      </c>
      <c r="AC14" s="332">
        <v>938861222</v>
      </c>
      <c r="AD14" s="333">
        <v>1991391.044839435</v>
      </c>
      <c r="AE14" s="1484">
        <v>938861222</v>
      </c>
      <c r="AF14" s="1468">
        <v>1959103.6078709597</v>
      </c>
      <c r="AG14" s="59" t="s">
        <v>2166</v>
      </c>
    </row>
    <row r="15" spans="1:33" ht="25.5">
      <c r="A15" s="178" t="s">
        <v>2165</v>
      </c>
      <c r="B15" s="59" t="s">
        <v>1681</v>
      </c>
      <c r="C15" s="50"/>
      <c r="D15" s="50"/>
      <c r="E15" s="49">
        <v>350760.6728</v>
      </c>
      <c r="F15" s="85">
        <v>833.73504979677216</v>
      </c>
      <c r="G15" s="85">
        <v>156562.93909999999</v>
      </c>
      <c r="H15" s="85">
        <v>365.98082961266039</v>
      </c>
      <c r="I15" s="85">
        <v>156562.93909999996</v>
      </c>
      <c r="J15" s="85">
        <v>367.80355463152199</v>
      </c>
      <c r="K15" s="85">
        <v>156562.93909999996</v>
      </c>
      <c r="L15" s="85">
        <v>362.69126670836511</v>
      </c>
      <c r="M15" s="85">
        <v>51830.784100000004</v>
      </c>
      <c r="N15" s="85">
        <v>113.11825425578351</v>
      </c>
      <c r="O15" s="85">
        <v>78539.614199999996</v>
      </c>
      <c r="P15" s="85">
        <v>168.87334265072676</v>
      </c>
      <c r="Q15" s="259">
        <v>198408.36180000001</v>
      </c>
      <c r="R15" s="180">
        <v>416.04638763656192</v>
      </c>
      <c r="S15" s="259">
        <v>198408.36180000001</v>
      </c>
      <c r="T15" s="180">
        <v>428.85196541662168</v>
      </c>
      <c r="U15" s="259">
        <v>401849.51439999999</v>
      </c>
      <c r="V15" s="180">
        <v>896.88542439459866</v>
      </c>
      <c r="W15" s="179">
        <v>622581305.70000005</v>
      </c>
      <c r="X15" s="180">
        <v>1312161.5817649167</v>
      </c>
      <c r="Y15" s="259">
        <v>622581.30570000003</v>
      </c>
      <c r="Z15" s="180">
        <v>1369.6350442185851</v>
      </c>
      <c r="AA15" s="259">
        <v>788506813</v>
      </c>
      <c r="AB15" s="180">
        <v>1764866</v>
      </c>
      <c r="AC15" s="332">
        <v>686662308</v>
      </c>
      <c r="AD15" s="333">
        <v>1456459.3136215161</v>
      </c>
      <c r="AE15" s="1484">
        <v>848044277</v>
      </c>
      <c r="AF15" s="1468">
        <v>1769597.6399641091</v>
      </c>
      <c r="AG15" s="59" t="s">
        <v>1680</v>
      </c>
    </row>
    <row r="16" spans="1:33" ht="25.5">
      <c r="A16" s="178" t="s">
        <v>2167</v>
      </c>
      <c r="B16" s="59" t="s">
        <v>3233</v>
      </c>
      <c r="C16" s="50">
        <v>703367.60400000005</v>
      </c>
      <c r="D16" s="50">
        <v>1845.2374311348967</v>
      </c>
      <c r="E16" s="49">
        <v>671365.26800000004</v>
      </c>
      <c r="F16" s="85">
        <v>1595.7910864966368</v>
      </c>
      <c r="G16" s="85">
        <v>557347.66399999999</v>
      </c>
      <c r="H16" s="85">
        <v>1302.8534187334906</v>
      </c>
      <c r="I16" s="85">
        <v>476003.38799999998</v>
      </c>
      <c r="J16" s="85">
        <v>1118.2450912678835</v>
      </c>
      <c r="K16" s="85">
        <v>601183.91799999995</v>
      </c>
      <c r="L16" s="85">
        <v>1392.6933027544189</v>
      </c>
      <c r="M16" s="85">
        <v>608380.36199999996</v>
      </c>
      <c r="N16" s="85">
        <v>1327.7615931907465</v>
      </c>
      <c r="O16" s="85">
        <v>934728.26</v>
      </c>
      <c r="P16" s="85">
        <v>2009.8225251569622</v>
      </c>
      <c r="Q16" s="259">
        <v>836495.49</v>
      </c>
      <c r="R16" s="180">
        <v>1754.0638092641909</v>
      </c>
      <c r="S16" s="259">
        <v>1208326.683</v>
      </c>
      <c r="T16" s="180">
        <v>2611.7511790770563</v>
      </c>
      <c r="U16" s="259">
        <v>1615281.071</v>
      </c>
      <c r="V16" s="180">
        <v>3605.1357460104896</v>
      </c>
      <c r="W16" s="179">
        <v>1953511373</v>
      </c>
      <c r="X16" s="180">
        <v>4117249.5057643261</v>
      </c>
      <c r="Y16" s="259">
        <v>2017194.8359999999</v>
      </c>
      <c r="Z16" s="180">
        <v>4437.6866332277368</v>
      </c>
      <c r="AA16" s="259">
        <v>2174660703</v>
      </c>
      <c r="AB16" s="180">
        <v>4867408</v>
      </c>
      <c r="AC16" s="332">
        <v>2243804825</v>
      </c>
      <c r="AD16" s="333">
        <v>4759268.70784372</v>
      </c>
      <c r="AE16" s="1484">
        <v>2265907398</v>
      </c>
      <c r="AF16" s="1468">
        <v>4728225.273876844</v>
      </c>
      <c r="AG16" s="59" t="s">
        <v>81</v>
      </c>
    </row>
    <row r="17" spans="1:16355" ht="25.5">
      <c r="A17" s="178" t="s">
        <v>2168</v>
      </c>
      <c r="B17" s="59" t="s">
        <v>3234</v>
      </c>
      <c r="C17" s="49">
        <v>1326228.807</v>
      </c>
      <c r="D17" s="85">
        <v>3479.2717535022825</v>
      </c>
      <c r="E17" s="49">
        <v>1282228.807</v>
      </c>
      <c r="F17" s="85">
        <v>3047.7735423450831</v>
      </c>
      <c r="G17" s="85">
        <v>1200805.807</v>
      </c>
      <c r="H17" s="85">
        <v>2806.9983099184178</v>
      </c>
      <c r="I17" s="85">
        <v>1200805.807</v>
      </c>
      <c r="J17" s="85">
        <v>2820.978239011441</v>
      </c>
      <c r="K17" s="85">
        <v>1200805.807</v>
      </c>
      <c r="L17" s="85">
        <v>2781.7680334514789</v>
      </c>
      <c r="M17" s="85">
        <v>1195805.807</v>
      </c>
      <c r="N17" s="85">
        <v>2609.7900632911396</v>
      </c>
      <c r="O17" s="85">
        <v>1168805.807</v>
      </c>
      <c r="P17" s="85">
        <v>2513.1285090737078</v>
      </c>
      <c r="Q17" s="259">
        <v>1168105.807</v>
      </c>
      <c r="R17" s="180">
        <v>2449.4239908574309</v>
      </c>
      <c r="S17" s="259">
        <v>1016743.666</v>
      </c>
      <c r="T17" s="180">
        <v>2197.6519312655359</v>
      </c>
      <c r="U17" s="259">
        <v>823743.66599999997</v>
      </c>
      <c r="V17" s="180">
        <v>1838.5083495145632</v>
      </c>
      <c r="W17" s="179">
        <v>794077000</v>
      </c>
      <c r="X17" s="180">
        <v>1673608.4473201677</v>
      </c>
      <c r="Y17" s="259">
        <v>732077</v>
      </c>
      <c r="Z17" s="180">
        <v>1610.5178634283702</v>
      </c>
      <c r="AA17" s="259">
        <v>716400000</v>
      </c>
      <c r="AB17" s="180">
        <v>1603474</v>
      </c>
      <c r="AC17" s="332">
        <v>706400000</v>
      </c>
      <c r="AD17" s="333">
        <v>1498324.3541339668</v>
      </c>
      <c r="AE17" s="1484">
        <v>691400000</v>
      </c>
      <c r="AF17" s="1468">
        <v>1442731.0477223881</v>
      </c>
      <c r="AG17" s="59" t="s">
        <v>549</v>
      </c>
    </row>
    <row r="18" spans="1:16355" ht="25.5">
      <c r="A18" s="178" t="s">
        <v>2169</v>
      </c>
      <c r="B18" s="59" t="s">
        <v>3235</v>
      </c>
      <c r="C18" s="49">
        <v>5013793.5999999996</v>
      </c>
      <c r="D18" s="85">
        <v>13153.349073928328</v>
      </c>
      <c r="E18" s="49">
        <v>7454464.858</v>
      </c>
      <c r="F18" s="85">
        <v>17718.772689025696</v>
      </c>
      <c r="G18" s="85">
        <v>8388278.7620000001</v>
      </c>
      <c r="H18" s="85">
        <v>19608.403099651699</v>
      </c>
      <c r="I18" s="85">
        <v>8828980.7890000008</v>
      </c>
      <c r="J18" s="85">
        <v>20741.374278196727</v>
      </c>
      <c r="K18" s="85">
        <v>9369741.1280000005</v>
      </c>
      <c r="L18" s="85">
        <v>21705.796390761461</v>
      </c>
      <c r="M18" s="85">
        <v>9602399.6500000004</v>
      </c>
      <c r="N18" s="85">
        <v>20956.786665211701</v>
      </c>
      <c r="O18" s="85">
        <v>9915763.1390000004</v>
      </c>
      <c r="P18" s="85">
        <v>21320.553752042659</v>
      </c>
      <c r="Q18" s="259">
        <v>10804697.021</v>
      </c>
      <c r="R18" s="180">
        <v>22656.581226278598</v>
      </c>
      <c r="S18" s="259">
        <v>10924754.903999999</v>
      </c>
      <c r="T18" s="180">
        <v>23613.433273532908</v>
      </c>
      <c r="U18" s="259">
        <v>11409450.609999999</v>
      </c>
      <c r="V18" s="180">
        <v>25464.681642673808</v>
      </c>
      <c r="W18" s="179">
        <v>13278852113</v>
      </c>
      <c r="X18" s="180">
        <v>27986705.403924376</v>
      </c>
      <c r="Y18" s="259">
        <v>13521009.23</v>
      </c>
      <c r="Z18" s="180">
        <v>29745.268457409362</v>
      </c>
      <c r="AA18" s="259">
        <v>14445712149</v>
      </c>
      <c r="AB18" s="180">
        <v>32332943</v>
      </c>
      <c r="AC18" s="332">
        <v>15608026745</v>
      </c>
      <c r="AD18" s="333">
        <v>33105728.47113223</v>
      </c>
      <c r="AE18" s="1484">
        <v>16821053123</v>
      </c>
      <c r="AF18" s="1468">
        <v>35100167.191119082</v>
      </c>
      <c r="AG18" s="59" t="s">
        <v>614</v>
      </c>
    </row>
    <row r="19" spans="1:16355" ht="17.45" customHeight="1">
      <c r="A19" s="60" t="s">
        <v>2170</v>
      </c>
      <c r="B19" s="61" t="s">
        <v>562</v>
      </c>
      <c r="C19" s="49">
        <v>1895.8767956640027</v>
      </c>
      <c r="D19" s="85">
        <v>4.9737048000000064</v>
      </c>
      <c r="E19" s="49">
        <v>2092.4873464080028</v>
      </c>
      <c r="F19" s="85">
        <v>4.9737048000000064</v>
      </c>
      <c r="G19" s="85">
        <v>2127.7011763920032</v>
      </c>
      <c r="H19" s="85">
        <v>4.9737048000000064</v>
      </c>
      <c r="I19" s="85">
        <v>2117.1569222160028</v>
      </c>
      <c r="J19" s="85">
        <v>4.9737048000000064</v>
      </c>
      <c r="K19" s="85">
        <v>2146.999151016003</v>
      </c>
      <c r="L19" s="85">
        <v>4.9737048000000064</v>
      </c>
      <c r="M19" s="85">
        <v>2278.9515393600032</v>
      </c>
      <c r="N19" s="85">
        <v>4.9737048000000064</v>
      </c>
      <c r="O19" s="85">
        <v>2313.1706283840031</v>
      </c>
      <c r="P19" s="85">
        <v>4.9737048000000064</v>
      </c>
      <c r="Q19" s="259">
        <v>2371.9100820720032</v>
      </c>
      <c r="R19" s="180">
        <v>4.9737048000000064</v>
      </c>
      <c r="S19" s="259">
        <v>2301.0845257200031</v>
      </c>
      <c r="T19" s="180">
        <v>4.9737048000000064</v>
      </c>
      <c r="U19" s="259">
        <v>2228.468435640003</v>
      </c>
      <c r="V19" s="180">
        <v>4.9737048000000064</v>
      </c>
      <c r="W19" s="179">
        <v>2359873.7164560035</v>
      </c>
      <c r="X19" s="180">
        <v>4973.7048000000068</v>
      </c>
      <c r="Y19" s="259">
        <v>2260.8472538880033</v>
      </c>
      <c r="Z19" s="180">
        <v>4.9737048000000064</v>
      </c>
      <c r="AA19" s="259">
        <v>2222152</v>
      </c>
      <c r="AB19" s="180">
        <v>4974</v>
      </c>
      <c r="AC19" s="332">
        <v>2344902.8650080003</v>
      </c>
      <c r="AD19" s="333">
        <v>4973.7048000000004</v>
      </c>
      <c r="AE19" s="1484">
        <v>2383548.5513040004</v>
      </c>
      <c r="AF19" s="1468">
        <v>4973.7048000000004</v>
      </c>
      <c r="AG19" s="59" t="s">
        <v>485</v>
      </c>
    </row>
    <row r="20" spans="1:16355" ht="18.75" customHeight="1">
      <c r="A20" s="22" t="s">
        <v>304</v>
      </c>
      <c r="B20" s="13" t="s">
        <v>2</v>
      </c>
      <c r="C20" s="47">
        <v>5806462.1637000749</v>
      </c>
      <c r="D20" s="86">
        <v>15232.861544939597</v>
      </c>
      <c r="E20" s="47">
        <v>6897091.1142095104</v>
      </c>
      <c r="F20" s="86">
        <v>16393.931958378718</v>
      </c>
      <c r="G20" s="86">
        <v>7491981.0646720054</v>
      </c>
      <c r="H20" s="86">
        <v>17513.221591603371</v>
      </c>
      <c r="I20" s="86">
        <v>7378454.4389254414</v>
      </c>
      <c r="J20" s="86">
        <v>17333.743131828509</v>
      </c>
      <c r="K20" s="86">
        <v>7399531.8660240844</v>
      </c>
      <c r="L20" s="86">
        <v>17141.640294725334</v>
      </c>
      <c r="M20" s="86">
        <v>7718434.337807931</v>
      </c>
      <c r="N20" s="86">
        <v>16845.120772169208</v>
      </c>
      <c r="O20" s="86">
        <v>7951723.234862213</v>
      </c>
      <c r="P20" s="86">
        <v>17097.538562961672</v>
      </c>
      <c r="Q20" s="148">
        <v>7874875.3570477637</v>
      </c>
      <c r="R20" s="147">
        <v>16512.980681179652</v>
      </c>
      <c r="S20" s="148">
        <v>7843729.8019831358</v>
      </c>
      <c r="T20" s="147">
        <v>16953.917220324518</v>
      </c>
      <c r="U20" s="148">
        <v>7563952.4090082701</v>
      </c>
      <c r="V20" s="147">
        <v>16881.938196648298</v>
      </c>
      <c r="W20" s="148">
        <v>7609583286.5033998</v>
      </c>
      <c r="X20" s="147">
        <v>16038070.450193686</v>
      </c>
      <c r="Y20" s="148">
        <v>7080707.6968316492</v>
      </c>
      <c r="Z20" s="147">
        <v>15577.058467158678</v>
      </c>
      <c r="AA20" s="148">
        <v>6795162781</v>
      </c>
      <c r="AB20" s="147">
        <v>15209192</v>
      </c>
      <c r="AC20" s="334">
        <v>7138685328.904026</v>
      </c>
      <c r="AD20" s="341">
        <v>15141656.40543</v>
      </c>
      <c r="AE20" s="1477">
        <v>7217026519.2179604</v>
      </c>
      <c r="AF20" s="1460">
        <v>15059630.071610626</v>
      </c>
      <c r="AG20" s="13" t="s">
        <v>471</v>
      </c>
    </row>
    <row r="21" spans="1:16355" ht="25.5" customHeight="1">
      <c r="A21" s="60" t="s">
        <v>3244</v>
      </c>
      <c r="B21" s="59" t="s">
        <v>3236</v>
      </c>
      <c r="C21" s="49">
        <v>1405223.2377430245</v>
      </c>
      <c r="D21" s="85">
        <v>3686.5083103599991</v>
      </c>
      <c r="E21" s="49">
        <v>1478342.3812531</v>
      </c>
      <c r="F21" s="85">
        <v>3513.9226100000001</v>
      </c>
      <c r="G21" s="85">
        <v>1461128.0650335313</v>
      </c>
      <c r="H21" s="85">
        <v>3415.5264616599998</v>
      </c>
      <c r="I21" s="85">
        <v>1429569.5739266444</v>
      </c>
      <c r="J21" s="85">
        <v>3358.3986983499994</v>
      </c>
      <c r="K21" s="85">
        <v>1457297.7724502548</v>
      </c>
      <c r="L21" s="85">
        <v>3375.9533264999991</v>
      </c>
      <c r="M21" s="85">
        <v>1511279.7685999556</v>
      </c>
      <c r="N21" s="85">
        <v>3298.2971815799992</v>
      </c>
      <c r="O21" s="85">
        <v>1513943.3446029196</v>
      </c>
      <c r="P21" s="85">
        <v>3255.2320989999989</v>
      </c>
      <c r="Q21" s="259">
        <v>1518793.2485645523</v>
      </c>
      <c r="R21" s="180">
        <v>3184.7873693399993</v>
      </c>
      <c r="S21" s="259">
        <v>1641738.0738882215</v>
      </c>
      <c r="T21" s="180">
        <v>3548.5530614681111</v>
      </c>
      <c r="U21" s="259">
        <v>1557449.062336582</v>
      </c>
      <c r="V21" s="180">
        <v>3476.0608466389508</v>
      </c>
      <c r="W21" s="179">
        <v>1609971312.9864564</v>
      </c>
      <c r="X21" s="180">
        <v>3393199.3866555449</v>
      </c>
      <c r="Y21" s="259">
        <v>1530820.332581142</v>
      </c>
      <c r="Z21" s="180">
        <v>3367.6969653756205</v>
      </c>
      <c r="AA21" s="259">
        <v>1472368836</v>
      </c>
      <c r="AB21" s="180">
        <v>3295512</v>
      </c>
      <c r="AC21" s="332">
        <v>1550238954.3142722</v>
      </c>
      <c r="AD21" s="333">
        <v>3288166.4495700002</v>
      </c>
      <c r="AE21" s="1484">
        <v>1578222452.1082942</v>
      </c>
      <c r="AF21" s="1468">
        <v>3293246.3579247841</v>
      </c>
      <c r="AG21" s="59" t="s">
        <v>197</v>
      </c>
    </row>
    <row r="22" spans="1:16355" ht="18" customHeight="1">
      <c r="A22" s="60" t="s">
        <v>3245</v>
      </c>
      <c r="B22" s="59" t="s">
        <v>3237</v>
      </c>
      <c r="C22" s="49">
        <v>632330.3519189792</v>
      </c>
      <c r="D22" s="85">
        <v>1658.8759953800807</v>
      </c>
      <c r="E22" s="49">
        <v>945014.24626409996</v>
      </c>
      <c r="F22" s="85">
        <v>2246.2367100000001</v>
      </c>
      <c r="G22" s="85">
        <v>931430.08293012751</v>
      </c>
      <c r="H22" s="85">
        <v>2177.306816265288</v>
      </c>
      <c r="I22" s="85">
        <v>916049.45928295807</v>
      </c>
      <c r="J22" s="85">
        <v>2152.0178995065617</v>
      </c>
      <c r="K22" s="85">
        <v>907287.3948969153</v>
      </c>
      <c r="L22" s="85">
        <v>2101.8078506658217</v>
      </c>
      <c r="M22" s="85">
        <v>950787.01597745391</v>
      </c>
      <c r="N22" s="85">
        <v>2075.0480488377434</v>
      </c>
      <c r="O22" s="85">
        <v>924964.60281647695</v>
      </c>
      <c r="P22" s="85">
        <v>1988.8290247193536</v>
      </c>
      <c r="Q22" s="259">
        <v>909358.62227365875</v>
      </c>
      <c r="R22" s="180">
        <v>1906.8519412729536</v>
      </c>
      <c r="S22" s="259">
        <v>908303.46054268943</v>
      </c>
      <c r="T22" s="180">
        <v>1963.2626403170636</v>
      </c>
      <c r="U22" s="259">
        <v>883702.35544633248</v>
      </c>
      <c r="V22" s="180">
        <v>1972.3297744589497</v>
      </c>
      <c r="W22" s="179">
        <v>834966020.62585664</v>
      </c>
      <c r="X22" s="180">
        <v>1759786.7528523544</v>
      </c>
      <c r="Y22" s="259">
        <v>801313.52186777827</v>
      </c>
      <c r="Z22" s="180">
        <v>1762.8333374423141</v>
      </c>
      <c r="AA22" s="259">
        <v>703285619</v>
      </c>
      <c r="AB22" s="180">
        <v>1574121</v>
      </c>
      <c r="AC22" s="332">
        <v>724770350.43337536</v>
      </c>
      <c r="AD22" s="333">
        <v>1537289.16649</v>
      </c>
      <c r="AE22" s="1484">
        <v>665808607.91947508</v>
      </c>
      <c r="AF22" s="1468">
        <v>1389329.9833471924</v>
      </c>
      <c r="AG22" s="59" t="s">
        <v>58</v>
      </c>
    </row>
    <row r="23" spans="1:16355" ht="18.75" customHeight="1">
      <c r="A23" s="60" t="s">
        <v>3246</v>
      </c>
      <c r="B23" s="59" t="s">
        <v>3238</v>
      </c>
      <c r="C23" s="49">
        <v>64273.150137850229</v>
      </c>
      <c r="D23" s="85">
        <v>168.61627089000007</v>
      </c>
      <c r="E23" s="49">
        <v>63683.390173299995</v>
      </c>
      <c r="F23" s="85">
        <v>151.37123</v>
      </c>
      <c r="G23" s="85">
        <v>61066.467155855731</v>
      </c>
      <c r="H23" s="85">
        <v>142.74870183000007</v>
      </c>
      <c r="I23" s="85">
        <v>57093.490534052733</v>
      </c>
      <c r="J23" s="85">
        <v>134.12617881000008</v>
      </c>
      <c r="K23" s="85">
        <v>57898.24760691273</v>
      </c>
      <c r="L23" s="85">
        <v>134.12617881000008</v>
      </c>
      <c r="M23" s="85">
        <v>57505.775082978034</v>
      </c>
      <c r="N23" s="85">
        <v>125.50365579000008</v>
      </c>
      <c r="O23" s="85">
        <v>58369.240234813238</v>
      </c>
      <c r="P23" s="85">
        <v>125.50365579000008</v>
      </c>
      <c r="Q23" s="259">
        <v>55739.443406685336</v>
      </c>
      <c r="R23" s="180">
        <v>116.88113277000008</v>
      </c>
      <c r="S23" s="259">
        <v>54075.056076040535</v>
      </c>
      <c r="T23" s="180">
        <v>116.88113277000008</v>
      </c>
      <c r="U23" s="259">
        <v>48505.270098487541</v>
      </c>
      <c r="V23" s="180">
        <v>108.25860975000009</v>
      </c>
      <c r="W23" s="179">
        <v>47274334.070783146</v>
      </c>
      <c r="X23" s="180">
        <v>99636.086730000097</v>
      </c>
      <c r="Y23" s="259">
        <v>45290.579583988845</v>
      </c>
      <c r="Z23" s="180">
        <v>99.636086730000102</v>
      </c>
      <c r="AA23" s="259">
        <v>40661700</v>
      </c>
      <c r="AB23" s="180">
        <v>91011</v>
      </c>
      <c r="AC23" s="332">
        <v>42907840.366716601</v>
      </c>
      <c r="AD23" s="333">
        <v>91010.563710000002</v>
      </c>
      <c r="AE23" s="1484">
        <v>39481383.049868748</v>
      </c>
      <c r="AF23" s="1468">
        <v>82385.040690000096</v>
      </c>
      <c r="AG23" s="59" t="s">
        <v>21</v>
      </c>
    </row>
    <row r="24" spans="1:16355" ht="17.45" customHeight="1">
      <c r="A24" s="60" t="s">
        <v>3247</v>
      </c>
      <c r="B24" s="59" t="s">
        <v>3239</v>
      </c>
      <c r="C24" s="49">
        <v>45255.223541326697</v>
      </c>
      <c r="D24" s="85">
        <v>118.72402419152813</v>
      </c>
      <c r="E24" s="49">
        <v>45120.810931999993</v>
      </c>
      <c r="F24" s="85">
        <v>107.2492</v>
      </c>
      <c r="G24" s="85">
        <v>43297.924048307694</v>
      </c>
      <c r="H24" s="85">
        <v>101.21303454570629</v>
      </c>
      <c r="I24" s="85">
        <v>40799.914025812097</v>
      </c>
      <c r="J24" s="85">
        <v>95.848695059111733</v>
      </c>
      <c r="K24" s="85">
        <v>41065.520760756895</v>
      </c>
      <c r="L24" s="85">
        <v>95.131745918773348</v>
      </c>
      <c r="M24" s="85">
        <v>41121.120268511993</v>
      </c>
      <c r="N24" s="85">
        <v>89.744915470344822</v>
      </c>
      <c r="O24" s="85">
        <v>41378.875080644189</v>
      </c>
      <c r="P24" s="85">
        <v>88.971521202038772</v>
      </c>
      <c r="Q24" s="259">
        <v>39797.683395220593</v>
      </c>
      <c r="R24" s="180">
        <v>83.45254334379122</v>
      </c>
      <c r="S24" s="259">
        <v>38259.08638873179</v>
      </c>
      <c r="T24" s="180">
        <v>82.695528777113992</v>
      </c>
      <c r="U24" s="259">
        <v>34686.225913360788</v>
      </c>
      <c r="V24" s="180">
        <v>77.415971238390341</v>
      </c>
      <c r="W24" s="179">
        <v>33970714.004817493</v>
      </c>
      <c r="X24" s="180">
        <v>71597.180021534543</v>
      </c>
      <c r="Y24" s="259">
        <v>32371.832968697996</v>
      </c>
      <c r="Z24" s="180">
        <v>71.215753627019524</v>
      </c>
      <c r="AA24" s="259">
        <v>29431173</v>
      </c>
      <c r="AB24" s="180">
        <v>65874</v>
      </c>
      <c r="AC24" s="332">
        <v>30847507.530553997</v>
      </c>
      <c r="AD24" s="333">
        <v>65429.744899999998</v>
      </c>
      <c r="AE24" s="1484">
        <v>28833621.789929193</v>
      </c>
      <c r="AF24" s="1468">
        <v>60166.562589840352</v>
      </c>
      <c r="AG24" s="59" t="s">
        <v>385</v>
      </c>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row>
    <row r="25" spans="1:16355" ht="17.45" customHeight="1">
      <c r="A25" s="60" t="s">
        <v>3248</v>
      </c>
      <c r="B25" s="59" t="s">
        <v>1976</v>
      </c>
      <c r="C25" s="148"/>
      <c r="D25" s="147"/>
      <c r="E25" s="148"/>
      <c r="F25" s="147"/>
      <c r="G25" s="147">
        <v>337101.06599999999</v>
      </c>
      <c r="H25" s="147">
        <v>788.00595151826826</v>
      </c>
      <c r="I25" s="147">
        <v>328530.75599999999</v>
      </c>
      <c r="J25" s="147">
        <v>771.79682852914232</v>
      </c>
      <c r="K25" s="147">
        <v>322819.42200000002</v>
      </c>
      <c r="L25" s="147">
        <v>747.8384460351657</v>
      </c>
      <c r="M25" s="147">
        <v>337895.22600000002</v>
      </c>
      <c r="N25" s="147">
        <v>737.44047577477079</v>
      </c>
      <c r="O25" s="147">
        <v>323454.75</v>
      </c>
      <c r="P25" s="147">
        <v>695.48196009288733</v>
      </c>
      <c r="Q25" s="259">
        <v>305883.96000000002</v>
      </c>
      <c r="R25" s="180">
        <v>641.4140787183627</v>
      </c>
      <c r="S25" s="259">
        <v>326174.74800000002</v>
      </c>
      <c r="T25" s="180">
        <v>705.01404517453807</v>
      </c>
      <c r="U25" s="259">
        <v>322018.64399999997</v>
      </c>
      <c r="V25" s="180">
        <v>718.71140274522929</v>
      </c>
      <c r="W25" s="179">
        <v>333222918.00000006</v>
      </c>
      <c r="X25" s="180">
        <v>702305.5577802601</v>
      </c>
      <c r="Y25" s="259">
        <v>308650.32635519997</v>
      </c>
      <c r="Z25" s="180">
        <v>679.00898969376976</v>
      </c>
      <c r="AA25" s="259">
        <v>296095121</v>
      </c>
      <c r="AB25" s="180">
        <v>662731</v>
      </c>
      <c r="AC25" s="332">
        <v>286364822.85839993</v>
      </c>
      <c r="AD25" s="333">
        <v>607400.03999999992</v>
      </c>
      <c r="AE25" s="1484">
        <v>303480111.80160004</v>
      </c>
      <c r="AF25" s="1468">
        <v>633266.09728439373</v>
      </c>
      <c r="AG25" s="59" t="s">
        <v>1975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c r="CB25" s="149"/>
      <c r="CC25" s="149"/>
      <c r="CD25" s="149"/>
      <c r="CE25" s="149"/>
      <c r="CF25" s="159"/>
      <c r="CG25" s="147"/>
      <c r="CH25" s="148"/>
      <c r="CI25" s="147"/>
      <c r="CJ25" s="148"/>
      <c r="CK25" s="147"/>
      <c r="CL25" s="148"/>
      <c r="CM25" s="147"/>
      <c r="CN25" s="148"/>
      <c r="CO25" s="147"/>
      <c r="CP25" s="148"/>
      <c r="CQ25" s="147"/>
      <c r="CR25" s="148"/>
      <c r="CS25" s="147"/>
      <c r="CT25" s="148"/>
      <c r="CU25" s="147"/>
      <c r="CV25" s="148"/>
      <c r="CW25" s="147"/>
      <c r="CX25" s="148"/>
      <c r="CY25" s="147"/>
      <c r="CZ25" s="148"/>
      <c r="DA25" s="147"/>
      <c r="DB25" s="148"/>
      <c r="DC25" s="147"/>
      <c r="DD25" s="148"/>
      <c r="DE25" s="147"/>
      <c r="DF25" s="148"/>
      <c r="DG25" s="147"/>
      <c r="DH25" s="148"/>
      <c r="DI25" s="147"/>
      <c r="DJ25" s="148"/>
      <c r="DK25" s="147"/>
      <c r="DL25" s="148"/>
      <c r="DM25" s="147"/>
      <c r="DN25" s="148"/>
      <c r="DO25" s="147"/>
      <c r="DP25" s="148"/>
      <c r="DQ25" s="147"/>
      <c r="DR25" s="148"/>
      <c r="DS25" s="147"/>
      <c r="DT25" s="148"/>
      <c r="DU25" s="147"/>
      <c r="DV25" s="148"/>
      <c r="DW25" s="147"/>
      <c r="DX25" s="148"/>
      <c r="DY25" s="147"/>
      <c r="DZ25" s="148"/>
      <c r="EA25" s="147"/>
      <c r="EB25" s="148"/>
      <c r="EC25" s="147"/>
      <c r="ED25" s="148"/>
      <c r="EE25" s="147"/>
      <c r="EF25" s="148"/>
      <c r="EG25" s="147"/>
      <c r="EH25" s="148"/>
      <c r="EI25" s="147"/>
      <c r="EJ25" s="148"/>
      <c r="EK25" s="147"/>
      <c r="EL25" s="148"/>
      <c r="EM25" s="147"/>
      <c r="EN25" s="148"/>
      <c r="EO25" s="147"/>
      <c r="EP25" s="148"/>
      <c r="EQ25" s="147"/>
      <c r="ER25" s="148"/>
      <c r="ES25" s="147"/>
      <c r="ET25" s="148"/>
      <c r="EU25" s="147"/>
      <c r="EV25" s="148"/>
      <c r="EW25" s="147"/>
      <c r="EX25" s="148"/>
      <c r="EY25" s="147"/>
      <c r="EZ25" s="148"/>
      <c r="FA25" s="147"/>
      <c r="FB25" s="148"/>
      <c r="FC25" s="147"/>
      <c r="FD25" s="148"/>
      <c r="FE25" s="147"/>
      <c r="FF25" s="148"/>
      <c r="FG25" s="147"/>
      <c r="FH25" s="148"/>
      <c r="FI25" s="147"/>
      <c r="FJ25" s="148"/>
      <c r="FK25" s="147"/>
      <c r="FL25" s="148"/>
      <c r="FM25" s="147"/>
      <c r="FN25" s="148"/>
      <c r="FO25" s="147"/>
      <c r="FP25" s="148"/>
      <c r="FQ25" s="147"/>
      <c r="FR25" s="148"/>
      <c r="FS25" s="147"/>
      <c r="FT25" s="148"/>
      <c r="FU25" s="147"/>
      <c r="FV25" s="148"/>
      <c r="FW25" s="147"/>
      <c r="FX25" s="148"/>
      <c r="FY25" s="147"/>
      <c r="FZ25" s="148"/>
      <c r="GA25" s="147"/>
      <c r="GB25" s="148"/>
      <c r="GC25" s="147"/>
      <c r="GD25" s="148"/>
      <c r="GE25" s="147"/>
      <c r="GF25" s="148"/>
      <c r="GG25" s="147"/>
      <c r="GH25" s="148"/>
      <c r="GI25" s="147"/>
      <c r="GJ25" s="148"/>
      <c r="GK25" s="147"/>
      <c r="GL25" s="148"/>
      <c r="GM25" s="147"/>
      <c r="GN25" s="148"/>
      <c r="GO25" s="147"/>
      <c r="GP25" s="148"/>
      <c r="GQ25" s="147"/>
      <c r="GR25" s="148"/>
      <c r="GS25" s="147"/>
      <c r="GT25" s="148"/>
      <c r="GU25" s="147"/>
      <c r="GV25" s="148"/>
      <c r="GW25" s="147"/>
      <c r="GX25" s="148"/>
      <c r="GY25" s="147"/>
      <c r="GZ25" s="148"/>
      <c r="HA25" s="147"/>
      <c r="HB25" s="148"/>
      <c r="HC25" s="147"/>
      <c r="HD25" s="148"/>
      <c r="HE25" s="147"/>
      <c r="HF25" s="148"/>
      <c r="HG25" s="147"/>
      <c r="HH25" s="148"/>
      <c r="HI25" s="147"/>
      <c r="HJ25" s="148"/>
      <c r="HK25" s="147"/>
      <c r="HL25" s="148"/>
      <c r="HM25" s="147"/>
      <c r="HN25" s="148"/>
      <c r="HO25" s="147"/>
      <c r="HP25" s="148"/>
      <c r="HQ25" s="147"/>
      <c r="HR25" s="148"/>
      <c r="HS25" s="147"/>
      <c r="HT25" s="148"/>
      <c r="HU25" s="147"/>
      <c r="HV25" s="148"/>
      <c r="HW25" s="147"/>
      <c r="HX25" s="148"/>
      <c r="HY25" s="147"/>
      <c r="HZ25" s="148"/>
      <c r="IA25" s="147"/>
      <c r="IB25" s="148"/>
      <c r="IC25" s="147"/>
      <c r="ID25" s="148"/>
      <c r="IE25" s="147"/>
      <c r="IF25" s="148"/>
      <c r="IG25" s="147"/>
      <c r="IH25" s="148"/>
      <c r="II25" s="147"/>
      <c r="IJ25" s="148"/>
      <c r="IK25" s="147"/>
      <c r="IL25" s="148"/>
      <c r="IM25" s="147"/>
      <c r="IN25" s="148"/>
      <c r="IO25" s="147"/>
      <c r="IP25" s="148"/>
      <c r="IQ25" s="147"/>
      <c r="IR25" s="148"/>
      <c r="IS25" s="147"/>
      <c r="IT25" s="148"/>
      <c r="IU25" s="147"/>
      <c r="IV25" s="148"/>
      <c r="IW25" s="147"/>
      <c r="IX25" s="148"/>
      <c r="IY25" s="147"/>
      <c r="IZ25" s="148"/>
      <c r="JA25" s="147"/>
      <c r="JB25" s="148"/>
      <c r="JC25" s="147"/>
      <c r="JD25" s="148"/>
      <c r="JE25" s="147"/>
      <c r="JF25" s="148"/>
      <c r="JG25" s="147"/>
      <c r="JH25" s="148"/>
      <c r="JI25" s="147"/>
      <c r="JJ25" s="148"/>
      <c r="JK25" s="147"/>
      <c r="JL25" s="148"/>
      <c r="JM25" s="147"/>
      <c r="JN25" s="148"/>
      <c r="JO25" s="147"/>
      <c r="JP25" s="148"/>
      <c r="JQ25" s="147"/>
      <c r="JR25" s="148"/>
      <c r="JS25" s="147"/>
      <c r="JT25" s="148"/>
      <c r="JU25" s="147"/>
      <c r="JV25" s="148"/>
      <c r="JW25" s="147"/>
      <c r="JX25" s="148"/>
      <c r="JY25" s="147"/>
      <c r="JZ25" s="148"/>
      <c r="KA25" s="147"/>
      <c r="KB25" s="148"/>
      <c r="KC25" s="147"/>
      <c r="KD25" s="148"/>
      <c r="KE25" s="147"/>
      <c r="KF25" s="148"/>
      <c r="KG25" s="147"/>
      <c r="KH25" s="148"/>
      <c r="KI25" s="147"/>
      <c r="KJ25" s="148"/>
      <c r="KK25" s="147"/>
      <c r="KL25" s="148"/>
      <c r="KM25" s="147"/>
      <c r="KN25" s="148"/>
      <c r="KO25" s="147"/>
      <c r="KP25" s="148"/>
      <c r="KQ25" s="147"/>
      <c r="KR25" s="148"/>
      <c r="KS25" s="147"/>
      <c r="KT25" s="148"/>
      <c r="KU25" s="147"/>
      <c r="KV25" s="148"/>
      <c r="KW25" s="147"/>
      <c r="KX25" s="148"/>
      <c r="KY25" s="147"/>
      <c r="KZ25" s="148"/>
      <c r="LA25" s="147"/>
      <c r="LB25" s="148"/>
      <c r="LC25" s="147"/>
      <c r="LD25" s="148"/>
      <c r="LE25" s="147"/>
      <c r="LF25" s="148"/>
      <c r="LG25" s="147"/>
      <c r="LH25" s="148"/>
      <c r="LI25" s="147"/>
      <c r="LJ25" s="148"/>
      <c r="LK25" s="147"/>
      <c r="LL25" s="148"/>
      <c r="LM25" s="147"/>
      <c r="LN25" s="148"/>
      <c r="LO25" s="147"/>
      <c r="LP25" s="148"/>
      <c r="LQ25" s="147"/>
      <c r="LR25" s="148"/>
      <c r="LS25" s="147"/>
      <c r="LT25" s="148"/>
      <c r="LU25" s="147"/>
      <c r="LV25" s="148"/>
      <c r="LW25" s="147"/>
      <c r="LX25" s="148"/>
      <c r="LY25" s="147"/>
      <c r="LZ25" s="148"/>
      <c r="MA25" s="147"/>
      <c r="MB25" s="148"/>
      <c r="MC25" s="147"/>
      <c r="MD25" s="148"/>
      <c r="ME25" s="147"/>
      <c r="MF25" s="148"/>
      <c r="MG25" s="147"/>
      <c r="MH25" s="148"/>
      <c r="MI25" s="147"/>
      <c r="MJ25" s="148"/>
      <c r="MK25" s="147"/>
      <c r="ML25" s="148"/>
      <c r="MM25" s="147"/>
      <c r="MN25" s="148"/>
      <c r="MO25" s="147"/>
      <c r="MP25" s="148"/>
      <c r="MQ25" s="147"/>
      <c r="MR25" s="148"/>
      <c r="MS25" s="147"/>
      <c r="MT25" s="148"/>
      <c r="MU25" s="147"/>
      <c r="MV25" s="148"/>
      <c r="MW25" s="147"/>
      <c r="MX25" s="148"/>
      <c r="MY25" s="147"/>
      <c r="MZ25" s="148"/>
      <c r="NA25" s="147"/>
      <c r="NB25" s="148"/>
      <c r="NC25" s="147"/>
      <c r="ND25" s="148"/>
      <c r="NE25" s="147"/>
      <c r="NF25" s="148"/>
      <c r="NG25" s="147"/>
      <c r="NH25" s="148"/>
      <c r="NI25" s="147"/>
      <c r="NJ25" s="148"/>
      <c r="NK25" s="147"/>
      <c r="NL25" s="148"/>
      <c r="NM25" s="147"/>
      <c r="NN25" s="148"/>
      <c r="NO25" s="147"/>
      <c r="NP25" s="148"/>
      <c r="NQ25" s="147"/>
      <c r="NR25" s="148"/>
      <c r="NS25" s="147"/>
      <c r="NT25" s="148"/>
      <c r="NU25" s="147"/>
      <c r="NV25" s="148"/>
      <c r="NW25" s="147"/>
      <c r="NX25" s="148"/>
      <c r="NY25" s="147"/>
      <c r="NZ25" s="148"/>
      <c r="OA25" s="147"/>
      <c r="OB25" s="148"/>
      <c r="OC25" s="147"/>
      <c r="OD25" s="148"/>
      <c r="OE25" s="147"/>
      <c r="OF25" s="148"/>
      <c r="OG25" s="147"/>
      <c r="OH25" s="148"/>
      <c r="OI25" s="147"/>
      <c r="OJ25" s="148"/>
      <c r="OK25" s="147"/>
      <c r="OL25" s="148"/>
      <c r="OM25" s="147"/>
      <c r="ON25" s="148"/>
      <c r="OO25" s="147"/>
      <c r="OP25" s="148"/>
      <c r="OQ25" s="147"/>
      <c r="OR25" s="148"/>
      <c r="OS25" s="147"/>
      <c r="OT25" s="148"/>
      <c r="OU25" s="147"/>
      <c r="OV25" s="148"/>
      <c r="OW25" s="147"/>
      <c r="OX25" s="148"/>
      <c r="OY25" s="147"/>
      <c r="OZ25" s="148"/>
      <c r="PA25" s="147"/>
      <c r="PB25" s="148"/>
      <c r="PC25" s="147"/>
      <c r="PD25" s="148"/>
      <c r="PE25" s="147"/>
      <c r="PF25" s="148"/>
      <c r="PG25" s="147"/>
      <c r="PH25" s="148"/>
      <c r="PI25" s="147"/>
      <c r="PJ25" s="148"/>
      <c r="PK25" s="147"/>
      <c r="PL25" s="148"/>
      <c r="PM25" s="147"/>
      <c r="PN25" s="148"/>
      <c r="PO25" s="147"/>
      <c r="PP25" s="148"/>
      <c r="PQ25" s="147"/>
      <c r="PR25" s="148"/>
      <c r="PS25" s="147"/>
      <c r="PT25" s="148"/>
      <c r="PU25" s="147"/>
      <c r="PV25" s="148"/>
      <c r="PW25" s="147"/>
      <c r="PX25" s="148"/>
      <c r="PY25" s="147"/>
      <c r="PZ25" s="148"/>
      <c r="QA25" s="147"/>
      <c r="QB25" s="148"/>
      <c r="QC25" s="147"/>
      <c r="QD25" s="148"/>
      <c r="QE25" s="147"/>
      <c r="QF25" s="148"/>
      <c r="QG25" s="147"/>
      <c r="QH25" s="148"/>
      <c r="QI25" s="147"/>
      <c r="QJ25" s="148"/>
      <c r="QK25" s="147"/>
      <c r="QL25" s="148"/>
      <c r="QM25" s="147"/>
      <c r="QN25" s="148"/>
      <c r="QO25" s="147"/>
      <c r="QP25" s="148"/>
      <c r="QQ25" s="147"/>
      <c r="QR25" s="148"/>
      <c r="QS25" s="147"/>
      <c r="QT25" s="148"/>
      <c r="QU25" s="147"/>
      <c r="QV25" s="148"/>
      <c r="QW25" s="147"/>
      <c r="QX25" s="148"/>
      <c r="QY25" s="147"/>
      <c r="QZ25" s="148"/>
      <c r="RA25" s="147"/>
      <c r="RB25" s="148"/>
      <c r="RC25" s="147"/>
      <c r="RD25" s="148"/>
      <c r="RE25" s="147"/>
      <c r="RF25" s="148"/>
      <c r="RG25" s="147"/>
      <c r="RH25" s="148"/>
      <c r="RI25" s="147"/>
      <c r="RJ25" s="148"/>
      <c r="RK25" s="147"/>
      <c r="RL25" s="148"/>
      <c r="RM25" s="147"/>
      <c r="RN25" s="148"/>
      <c r="RO25" s="147"/>
      <c r="RP25" s="148"/>
      <c r="RQ25" s="147"/>
      <c r="RR25" s="148"/>
      <c r="RS25" s="147"/>
      <c r="RT25" s="148"/>
      <c r="RU25" s="147"/>
      <c r="RV25" s="148"/>
      <c r="RW25" s="147"/>
      <c r="RX25" s="148"/>
      <c r="RY25" s="147"/>
      <c r="RZ25" s="148"/>
      <c r="SA25" s="147"/>
      <c r="SB25" s="148"/>
      <c r="SC25" s="147"/>
      <c r="SD25" s="148"/>
      <c r="SE25" s="147"/>
      <c r="SF25" s="148"/>
      <c r="SG25" s="147"/>
      <c r="SH25" s="148"/>
      <c r="SI25" s="147"/>
      <c r="SJ25" s="148"/>
      <c r="SK25" s="147"/>
      <c r="SL25" s="148"/>
      <c r="SM25" s="147"/>
      <c r="SN25" s="148"/>
      <c r="SO25" s="147"/>
      <c r="SP25" s="148"/>
      <c r="SQ25" s="147"/>
      <c r="SR25" s="148"/>
      <c r="SS25" s="147"/>
      <c r="ST25" s="148"/>
      <c r="SU25" s="147"/>
      <c r="SV25" s="148"/>
      <c r="SW25" s="147"/>
      <c r="SX25" s="148"/>
      <c r="SY25" s="147"/>
      <c r="SZ25" s="148"/>
      <c r="TA25" s="147"/>
      <c r="TB25" s="148"/>
      <c r="TC25" s="147"/>
      <c r="TD25" s="148"/>
      <c r="TE25" s="147"/>
      <c r="TF25" s="148"/>
      <c r="TG25" s="147"/>
      <c r="TH25" s="148"/>
      <c r="TI25" s="147"/>
      <c r="TJ25" s="148"/>
      <c r="TK25" s="147"/>
      <c r="TL25" s="148"/>
      <c r="TM25" s="147"/>
      <c r="TN25" s="148"/>
      <c r="TO25" s="147"/>
      <c r="TP25" s="148"/>
      <c r="TQ25" s="147"/>
      <c r="TR25" s="148"/>
      <c r="TS25" s="147"/>
      <c r="TT25" s="148"/>
      <c r="TU25" s="147"/>
      <c r="TV25" s="148"/>
      <c r="TW25" s="147"/>
      <c r="TX25" s="148"/>
      <c r="TY25" s="147"/>
      <c r="TZ25" s="148"/>
      <c r="UA25" s="147"/>
      <c r="UB25" s="148"/>
      <c r="UC25" s="147"/>
      <c r="UD25" s="148"/>
      <c r="UE25" s="147"/>
      <c r="UF25" s="148"/>
      <c r="UG25" s="147"/>
      <c r="UH25" s="148"/>
      <c r="UI25" s="147"/>
      <c r="UJ25" s="148"/>
      <c r="UK25" s="147"/>
      <c r="UL25" s="148"/>
      <c r="UM25" s="147"/>
      <c r="UN25" s="148"/>
      <c r="UO25" s="147"/>
      <c r="UP25" s="148"/>
      <c r="UQ25" s="147"/>
      <c r="UR25" s="148"/>
      <c r="US25" s="147"/>
      <c r="UT25" s="148"/>
      <c r="UU25" s="147"/>
      <c r="UV25" s="148"/>
      <c r="UW25" s="147"/>
      <c r="UX25" s="148"/>
      <c r="UY25" s="147"/>
      <c r="UZ25" s="148"/>
      <c r="VA25" s="147"/>
      <c r="VB25" s="148"/>
      <c r="VC25" s="147"/>
      <c r="VD25" s="148"/>
      <c r="VE25" s="147"/>
      <c r="VF25" s="148"/>
      <c r="VG25" s="147"/>
      <c r="VH25" s="148"/>
      <c r="VI25" s="147"/>
      <c r="VJ25" s="148"/>
      <c r="VK25" s="147"/>
      <c r="VL25" s="148"/>
      <c r="VM25" s="147"/>
      <c r="VN25" s="148"/>
      <c r="VO25" s="147"/>
      <c r="VP25" s="148"/>
      <c r="VQ25" s="147"/>
      <c r="VR25" s="148"/>
      <c r="VS25" s="147"/>
      <c r="VT25" s="148"/>
      <c r="VU25" s="147"/>
      <c r="VV25" s="148"/>
      <c r="VW25" s="147"/>
      <c r="VX25" s="148"/>
      <c r="VY25" s="147"/>
      <c r="VZ25" s="148"/>
      <c r="WA25" s="147"/>
      <c r="WB25" s="148"/>
      <c r="WC25" s="147"/>
      <c r="WD25" s="148"/>
      <c r="WE25" s="147"/>
      <c r="WF25" s="148"/>
      <c r="WG25" s="147"/>
      <c r="WH25" s="148"/>
      <c r="WI25" s="147"/>
      <c r="WJ25" s="148"/>
      <c r="WK25" s="147"/>
      <c r="WL25" s="148"/>
      <c r="WM25" s="147"/>
      <c r="WN25" s="148"/>
      <c r="WO25" s="147"/>
      <c r="WP25" s="148"/>
      <c r="WQ25" s="147"/>
      <c r="WR25" s="148"/>
      <c r="WS25" s="147"/>
      <c r="WT25" s="148"/>
      <c r="WU25" s="147"/>
      <c r="WV25" s="148"/>
      <c r="WW25" s="147"/>
      <c r="WX25" s="148"/>
      <c r="WY25" s="147"/>
      <c r="WZ25" s="148"/>
      <c r="XA25" s="147"/>
      <c r="XB25" s="148"/>
      <c r="XC25" s="147"/>
      <c r="XD25" s="148"/>
      <c r="XE25" s="147"/>
      <c r="XF25" s="148"/>
      <c r="XG25" s="147"/>
      <c r="XH25" s="148"/>
      <c r="XI25" s="147"/>
      <c r="XJ25" s="148"/>
      <c r="XK25" s="147"/>
      <c r="XL25" s="148"/>
      <c r="XM25" s="147"/>
      <c r="XN25" s="148"/>
      <c r="XO25" s="147"/>
      <c r="XP25" s="148"/>
      <c r="XQ25" s="147"/>
      <c r="XR25" s="148"/>
      <c r="XS25" s="147"/>
      <c r="XT25" s="148"/>
      <c r="XU25" s="147"/>
      <c r="XV25" s="148"/>
      <c r="XW25" s="147"/>
      <c r="XX25" s="148"/>
      <c r="XY25" s="147"/>
      <c r="XZ25" s="148"/>
      <c r="YA25" s="147"/>
      <c r="YB25" s="148"/>
      <c r="YC25" s="147"/>
      <c r="YD25" s="148"/>
      <c r="YE25" s="147"/>
      <c r="YF25" s="148"/>
      <c r="YG25" s="147"/>
      <c r="YH25" s="148"/>
      <c r="YI25" s="147"/>
      <c r="YJ25" s="148"/>
      <c r="YK25" s="147"/>
      <c r="YL25" s="148"/>
      <c r="YM25" s="147"/>
      <c r="YN25" s="148"/>
      <c r="YO25" s="147"/>
      <c r="YP25" s="148"/>
      <c r="YQ25" s="147"/>
      <c r="YR25" s="148"/>
      <c r="YS25" s="147"/>
      <c r="YT25" s="148"/>
      <c r="YU25" s="147"/>
      <c r="YV25" s="148"/>
      <c r="YW25" s="147"/>
      <c r="YX25" s="148"/>
      <c r="YY25" s="147"/>
      <c r="YZ25" s="148"/>
      <c r="ZA25" s="147"/>
      <c r="ZB25" s="148"/>
      <c r="ZC25" s="147"/>
      <c r="ZD25" s="148"/>
      <c r="ZE25" s="147"/>
      <c r="ZF25" s="148"/>
      <c r="ZG25" s="147"/>
      <c r="ZH25" s="148"/>
      <c r="ZI25" s="147"/>
      <c r="ZJ25" s="148"/>
      <c r="ZK25" s="147"/>
      <c r="ZL25" s="148"/>
      <c r="ZM25" s="147"/>
      <c r="ZN25" s="148"/>
      <c r="ZO25" s="147"/>
      <c r="ZP25" s="148"/>
      <c r="ZQ25" s="147"/>
      <c r="ZR25" s="148"/>
      <c r="ZS25" s="147"/>
      <c r="ZT25" s="148"/>
      <c r="ZU25" s="147"/>
      <c r="ZV25" s="148"/>
      <c r="ZW25" s="147"/>
      <c r="ZX25" s="148"/>
      <c r="ZY25" s="147"/>
      <c r="ZZ25" s="148"/>
      <c r="AAA25" s="147"/>
      <c r="AAB25" s="148"/>
      <c r="AAC25" s="147"/>
      <c r="AAD25" s="148"/>
      <c r="AAE25" s="147"/>
      <c r="AAF25" s="148"/>
      <c r="AAG25" s="147"/>
      <c r="AAH25" s="148"/>
      <c r="AAI25" s="147"/>
      <c r="AAJ25" s="148"/>
      <c r="AAK25" s="147"/>
      <c r="AAL25" s="148"/>
      <c r="AAM25" s="147"/>
      <c r="AAN25" s="148"/>
      <c r="AAO25" s="147"/>
      <c r="AAP25" s="148"/>
      <c r="AAQ25" s="147"/>
      <c r="AAR25" s="148"/>
      <c r="AAS25" s="147"/>
      <c r="AAT25" s="148"/>
      <c r="AAU25" s="147"/>
      <c r="AAV25" s="148"/>
      <c r="AAW25" s="147"/>
      <c r="AAX25" s="148"/>
      <c r="AAY25" s="147"/>
      <c r="AAZ25" s="148"/>
      <c r="ABA25" s="147"/>
      <c r="ABB25" s="148"/>
      <c r="ABC25" s="147"/>
      <c r="ABD25" s="148"/>
      <c r="ABE25" s="147"/>
      <c r="ABF25" s="148"/>
      <c r="ABG25" s="147"/>
      <c r="ABH25" s="148"/>
      <c r="ABI25" s="147"/>
      <c r="ABJ25" s="148"/>
      <c r="ABK25" s="147"/>
      <c r="ABL25" s="148"/>
      <c r="ABM25" s="147"/>
      <c r="ABN25" s="148"/>
      <c r="ABO25" s="147"/>
      <c r="ABP25" s="148"/>
      <c r="ABQ25" s="147"/>
      <c r="ABR25" s="148"/>
      <c r="ABS25" s="147"/>
      <c r="ABT25" s="148"/>
      <c r="ABU25" s="147"/>
      <c r="ABV25" s="148"/>
      <c r="ABW25" s="147"/>
      <c r="ABX25" s="148"/>
      <c r="ABY25" s="147"/>
      <c r="ABZ25" s="148"/>
      <c r="ACA25" s="147"/>
      <c r="ACB25" s="148"/>
      <c r="ACC25" s="147"/>
      <c r="ACD25" s="148"/>
      <c r="ACE25" s="147"/>
      <c r="ACF25" s="148"/>
      <c r="ACG25" s="147"/>
      <c r="ACH25" s="148"/>
      <c r="ACI25" s="147"/>
      <c r="ACJ25" s="148"/>
      <c r="ACK25" s="147"/>
      <c r="ACL25" s="148"/>
      <c r="ACM25" s="147"/>
      <c r="ACN25" s="148"/>
      <c r="ACO25" s="147"/>
      <c r="ACP25" s="148"/>
      <c r="ACQ25" s="147"/>
      <c r="ACR25" s="148"/>
      <c r="ACS25" s="147"/>
      <c r="ACT25" s="148"/>
      <c r="ACU25" s="147"/>
      <c r="ACV25" s="148"/>
      <c r="ACW25" s="147"/>
      <c r="ACX25" s="148"/>
      <c r="ACY25" s="147"/>
      <c r="ACZ25" s="148"/>
      <c r="ADA25" s="147"/>
      <c r="ADB25" s="148"/>
      <c r="ADC25" s="147"/>
      <c r="ADD25" s="148"/>
      <c r="ADE25" s="147"/>
      <c r="ADF25" s="148"/>
      <c r="ADG25" s="147"/>
      <c r="ADH25" s="148"/>
      <c r="ADI25" s="147"/>
      <c r="ADJ25" s="148"/>
      <c r="ADK25" s="147"/>
      <c r="ADL25" s="148"/>
      <c r="ADM25" s="147"/>
      <c r="ADN25" s="148"/>
      <c r="ADO25" s="147"/>
      <c r="ADP25" s="148"/>
      <c r="ADQ25" s="147"/>
      <c r="ADR25" s="148"/>
      <c r="ADS25" s="147"/>
      <c r="ADT25" s="148"/>
      <c r="ADU25" s="147"/>
      <c r="ADV25" s="148"/>
      <c r="ADW25" s="147"/>
      <c r="ADX25" s="148"/>
      <c r="ADY25" s="147"/>
      <c r="ADZ25" s="148"/>
      <c r="AEA25" s="147"/>
      <c r="AEB25" s="148"/>
      <c r="AEC25" s="147"/>
      <c r="AED25" s="148"/>
      <c r="AEE25" s="147"/>
      <c r="AEF25" s="148"/>
      <c r="AEG25" s="147"/>
      <c r="AEH25" s="148"/>
      <c r="AEI25" s="147"/>
      <c r="AEJ25" s="148"/>
      <c r="AEK25" s="147"/>
      <c r="AEL25" s="148"/>
      <c r="AEM25" s="147"/>
      <c r="AEN25" s="148"/>
      <c r="AEO25" s="147"/>
      <c r="AEP25" s="148"/>
      <c r="AEQ25" s="147"/>
      <c r="AER25" s="148"/>
      <c r="AES25" s="147"/>
      <c r="AET25" s="148"/>
      <c r="AEU25" s="147"/>
      <c r="AEV25" s="148"/>
      <c r="AEW25" s="147"/>
      <c r="AEX25" s="148"/>
      <c r="AEY25" s="147"/>
      <c r="AEZ25" s="148"/>
      <c r="AFA25" s="147"/>
      <c r="AFB25" s="148"/>
      <c r="AFC25" s="147"/>
      <c r="AFD25" s="148"/>
      <c r="AFE25" s="147"/>
      <c r="AFF25" s="148"/>
      <c r="AFG25" s="147"/>
      <c r="AFH25" s="148"/>
      <c r="AFI25" s="147"/>
      <c r="AFJ25" s="148"/>
      <c r="AFK25" s="147"/>
      <c r="AFL25" s="148"/>
      <c r="AFM25" s="147"/>
      <c r="AFN25" s="148"/>
      <c r="AFO25" s="147"/>
      <c r="AFP25" s="148"/>
      <c r="AFQ25" s="147"/>
      <c r="AFR25" s="148"/>
      <c r="AFS25" s="147"/>
      <c r="AFT25" s="148"/>
      <c r="AFU25" s="147"/>
      <c r="AFV25" s="148"/>
      <c r="AFW25" s="147"/>
      <c r="AFX25" s="148"/>
      <c r="AFY25" s="147"/>
      <c r="AFZ25" s="148"/>
      <c r="AGA25" s="147"/>
      <c r="AGB25" s="148"/>
      <c r="AGC25" s="147"/>
      <c r="AGD25" s="148"/>
      <c r="AGE25" s="147"/>
      <c r="AGF25" s="148"/>
      <c r="AGG25" s="147"/>
      <c r="AGH25" s="148"/>
      <c r="AGI25" s="147"/>
      <c r="AGJ25" s="148"/>
      <c r="AGK25" s="147"/>
      <c r="AGL25" s="148"/>
      <c r="AGM25" s="147"/>
      <c r="AGN25" s="148"/>
      <c r="AGO25" s="147"/>
      <c r="AGP25" s="148"/>
      <c r="AGQ25" s="147"/>
      <c r="AGR25" s="148"/>
      <c r="AGS25" s="147"/>
      <c r="AGT25" s="148"/>
      <c r="AGU25" s="147"/>
      <c r="AGV25" s="148"/>
      <c r="AGW25" s="147"/>
      <c r="AGX25" s="148"/>
      <c r="AGY25" s="147"/>
      <c r="AGZ25" s="148"/>
      <c r="AHA25" s="147"/>
      <c r="AHB25" s="148"/>
      <c r="AHC25" s="147"/>
      <c r="AHD25" s="148"/>
      <c r="AHE25" s="147"/>
      <c r="AHF25" s="148"/>
      <c r="AHG25" s="147"/>
      <c r="AHH25" s="148"/>
      <c r="AHI25" s="147"/>
      <c r="AHJ25" s="148"/>
      <c r="AHK25" s="147"/>
      <c r="AHL25" s="148"/>
      <c r="AHM25" s="147"/>
      <c r="AHN25" s="148"/>
      <c r="AHO25" s="147"/>
      <c r="AHP25" s="148"/>
      <c r="AHQ25" s="147"/>
      <c r="AHR25" s="148"/>
      <c r="AHS25" s="147"/>
      <c r="AHT25" s="148"/>
      <c r="AHU25" s="147"/>
      <c r="AHV25" s="148"/>
      <c r="AHW25" s="147"/>
      <c r="AHX25" s="148"/>
      <c r="AHY25" s="147"/>
      <c r="AHZ25" s="148"/>
      <c r="AIA25" s="147"/>
      <c r="AIB25" s="148"/>
      <c r="AIC25" s="147"/>
      <c r="AID25" s="148"/>
      <c r="AIE25" s="147"/>
      <c r="AIF25" s="148"/>
      <c r="AIG25" s="147"/>
      <c r="AIH25" s="148"/>
      <c r="AII25" s="147"/>
      <c r="AIJ25" s="148"/>
      <c r="AIK25" s="147"/>
      <c r="AIL25" s="148"/>
      <c r="AIM25" s="147"/>
      <c r="AIN25" s="148"/>
      <c r="AIO25" s="147"/>
      <c r="AIP25" s="148"/>
      <c r="AIQ25" s="147"/>
      <c r="AIR25" s="148"/>
      <c r="AIS25" s="147"/>
      <c r="AIT25" s="148"/>
      <c r="AIU25" s="147"/>
      <c r="AIV25" s="148"/>
      <c r="AIW25" s="147"/>
      <c r="AIX25" s="148"/>
      <c r="AIY25" s="147"/>
      <c r="AIZ25" s="148"/>
      <c r="AJA25" s="147"/>
      <c r="AJB25" s="148"/>
      <c r="AJC25" s="147"/>
      <c r="AJD25" s="148"/>
      <c r="AJE25" s="147"/>
      <c r="AJF25" s="148"/>
      <c r="AJG25" s="147"/>
      <c r="AJH25" s="148"/>
      <c r="AJI25" s="147"/>
      <c r="AJJ25" s="148"/>
      <c r="AJK25" s="147"/>
      <c r="AJL25" s="148"/>
      <c r="AJM25" s="147"/>
      <c r="AJN25" s="148"/>
      <c r="AJO25" s="147"/>
      <c r="AJP25" s="148"/>
      <c r="AJQ25" s="147"/>
      <c r="AJR25" s="148"/>
      <c r="AJS25" s="147"/>
      <c r="AJT25" s="148"/>
      <c r="AJU25" s="147"/>
      <c r="AJV25" s="148"/>
      <c r="AJW25" s="147"/>
      <c r="AJX25" s="148"/>
      <c r="AJY25" s="147"/>
      <c r="AJZ25" s="148"/>
      <c r="AKA25" s="147"/>
      <c r="AKB25" s="148"/>
      <c r="AKC25" s="147"/>
      <c r="AKD25" s="148"/>
      <c r="AKE25" s="147"/>
      <c r="AKF25" s="148"/>
      <c r="AKG25" s="147"/>
      <c r="AKH25" s="148"/>
      <c r="AKI25" s="147"/>
      <c r="AKJ25" s="148"/>
      <c r="AKK25" s="147"/>
      <c r="AKL25" s="148"/>
      <c r="AKM25" s="147"/>
      <c r="AKN25" s="148"/>
      <c r="AKO25" s="147"/>
      <c r="AKP25" s="148"/>
      <c r="AKQ25" s="147"/>
      <c r="AKR25" s="148"/>
      <c r="AKS25" s="147"/>
      <c r="AKT25" s="148"/>
      <c r="AKU25" s="147"/>
      <c r="AKV25" s="148"/>
      <c r="AKW25" s="147"/>
      <c r="AKX25" s="148"/>
      <c r="AKY25" s="147"/>
      <c r="AKZ25" s="148"/>
      <c r="ALA25" s="147"/>
      <c r="ALB25" s="148"/>
      <c r="ALC25" s="147"/>
      <c r="ALD25" s="148"/>
      <c r="ALE25" s="147"/>
      <c r="ALF25" s="148"/>
      <c r="ALG25" s="147"/>
      <c r="ALH25" s="148"/>
      <c r="ALI25" s="147"/>
      <c r="ALJ25" s="148"/>
      <c r="ALK25" s="147"/>
      <c r="ALL25" s="148"/>
      <c r="ALM25" s="147"/>
      <c r="ALN25" s="148"/>
      <c r="ALO25" s="147"/>
      <c r="ALP25" s="148"/>
      <c r="ALQ25" s="147"/>
      <c r="ALR25" s="148"/>
      <c r="ALS25" s="147"/>
      <c r="ALT25" s="148"/>
      <c r="ALU25" s="147"/>
      <c r="ALV25" s="148"/>
      <c r="ALW25" s="147"/>
      <c r="ALX25" s="148"/>
      <c r="ALY25" s="147"/>
      <c r="ALZ25" s="148"/>
      <c r="AMA25" s="147"/>
      <c r="AMB25" s="148"/>
      <c r="AMC25" s="147"/>
      <c r="AMD25" s="148"/>
      <c r="AME25" s="147"/>
      <c r="AMF25" s="148"/>
      <c r="AMG25" s="147"/>
      <c r="AMH25" s="148"/>
      <c r="AMI25" s="147"/>
      <c r="AMJ25" s="148"/>
      <c r="AMK25" s="147"/>
      <c r="AML25" s="148"/>
      <c r="AMM25" s="147"/>
      <c r="AMN25" s="148"/>
      <c r="AMO25" s="147"/>
      <c r="AMP25" s="148"/>
      <c r="AMQ25" s="147"/>
      <c r="AMR25" s="148"/>
      <c r="AMS25" s="147"/>
      <c r="AMT25" s="148"/>
      <c r="AMU25" s="147"/>
      <c r="AMV25" s="148"/>
      <c r="AMW25" s="147"/>
      <c r="AMX25" s="148"/>
      <c r="AMY25" s="147"/>
      <c r="AMZ25" s="148"/>
      <c r="ANA25" s="147"/>
      <c r="ANB25" s="148"/>
      <c r="ANC25" s="147"/>
      <c r="AND25" s="148"/>
      <c r="ANE25" s="147"/>
      <c r="ANF25" s="148"/>
      <c r="ANG25" s="147"/>
      <c r="ANH25" s="148"/>
      <c r="ANI25" s="147"/>
      <c r="ANJ25" s="148"/>
      <c r="ANK25" s="147"/>
      <c r="ANL25" s="148"/>
      <c r="ANM25" s="147"/>
      <c r="ANN25" s="148"/>
      <c r="ANO25" s="147"/>
      <c r="ANP25" s="148"/>
      <c r="ANQ25" s="147"/>
      <c r="ANR25" s="148"/>
      <c r="ANS25" s="147"/>
      <c r="ANT25" s="148"/>
      <c r="ANU25" s="147"/>
      <c r="ANV25" s="148"/>
      <c r="ANW25" s="147"/>
      <c r="ANX25" s="148"/>
      <c r="ANY25" s="147"/>
      <c r="ANZ25" s="148"/>
      <c r="AOA25" s="147"/>
      <c r="AOB25" s="148"/>
      <c r="AOC25" s="147"/>
      <c r="AOD25" s="148"/>
      <c r="AOE25" s="147"/>
      <c r="AOF25" s="148"/>
      <c r="AOG25" s="147"/>
      <c r="AOH25" s="148"/>
      <c r="AOI25" s="147"/>
      <c r="AOJ25" s="148"/>
      <c r="AOK25" s="147"/>
      <c r="AOL25" s="148"/>
      <c r="AOM25" s="147"/>
      <c r="AON25" s="148"/>
      <c r="AOO25" s="147"/>
      <c r="AOP25" s="148"/>
      <c r="AOQ25" s="147"/>
      <c r="AOR25" s="148"/>
      <c r="AOS25" s="147"/>
      <c r="AOT25" s="148"/>
      <c r="AOU25" s="147"/>
      <c r="AOV25" s="148"/>
      <c r="AOW25" s="147"/>
      <c r="AOX25" s="148"/>
      <c r="AOY25" s="147"/>
      <c r="AOZ25" s="148"/>
      <c r="APA25" s="147"/>
      <c r="APB25" s="148"/>
      <c r="APC25" s="147"/>
      <c r="APD25" s="148"/>
      <c r="APE25" s="147"/>
      <c r="APF25" s="148"/>
      <c r="APG25" s="147"/>
      <c r="APH25" s="148"/>
      <c r="API25" s="147"/>
      <c r="APJ25" s="148"/>
      <c r="APK25" s="147"/>
      <c r="APL25" s="148"/>
      <c r="APM25" s="147"/>
      <c r="APN25" s="148"/>
      <c r="APO25" s="147"/>
      <c r="APP25" s="148"/>
      <c r="APQ25" s="147"/>
      <c r="APR25" s="148"/>
      <c r="APS25" s="147"/>
      <c r="APT25" s="148"/>
      <c r="APU25" s="147"/>
      <c r="APV25" s="148"/>
      <c r="APW25" s="147"/>
      <c r="APX25" s="148"/>
      <c r="APY25" s="147"/>
      <c r="APZ25" s="148"/>
      <c r="AQA25" s="147"/>
      <c r="AQB25" s="148"/>
      <c r="AQC25" s="147"/>
      <c r="AQD25" s="148"/>
      <c r="AQE25" s="147"/>
      <c r="AQF25" s="148"/>
      <c r="AQG25" s="147"/>
      <c r="AQH25" s="148"/>
      <c r="AQI25" s="147"/>
      <c r="AQJ25" s="148"/>
      <c r="AQK25" s="147"/>
      <c r="AQL25" s="148"/>
      <c r="AQM25" s="147"/>
      <c r="AQN25" s="148"/>
      <c r="AQO25" s="147"/>
      <c r="AQP25" s="148"/>
      <c r="AQQ25" s="147"/>
      <c r="AQR25" s="148"/>
      <c r="AQS25" s="147"/>
      <c r="AQT25" s="148"/>
      <c r="AQU25" s="147"/>
      <c r="AQV25" s="148"/>
      <c r="AQW25" s="147"/>
      <c r="AQX25" s="148"/>
      <c r="AQY25" s="147"/>
      <c r="AQZ25" s="148"/>
      <c r="ARA25" s="147"/>
      <c r="ARB25" s="148"/>
      <c r="ARC25" s="147"/>
      <c r="ARD25" s="148"/>
      <c r="ARE25" s="147"/>
      <c r="ARF25" s="148"/>
      <c r="ARG25" s="147"/>
      <c r="ARH25" s="148"/>
      <c r="ARI25" s="147"/>
      <c r="ARJ25" s="148"/>
      <c r="ARK25" s="147"/>
      <c r="ARL25" s="148"/>
      <c r="ARM25" s="147"/>
      <c r="ARN25" s="148"/>
      <c r="ARO25" s="147"/>
      <c r="ARP25" s="148"/>
      <c r="ARQ25" s="147"/>
      <c r="ARR25" s="148"/>
      <c r="ARS25" s="147"/>
      <c r="ART25" s="148"/>
      <c r="ARU25" s="147"/>
      <c r="ARV25" s="148"/>
      <c r="ARW25" s="147"/>
      <c r="ARX25" s="148"/>
      <c r="ARY25" s="147"/>
      <c r="ARZ25" s="148"/>
      <c r="ASA25" s="147"/>
      <c r="ASB25" s="148"/>
      <c r="ASC25" s="147"/>
      <c r="ASD25" s="148"/>
      <c r="ASE25" s="147"/>
      <c r="ASF25" s="148"/>
      <c r="ASG25" s="147"/>
      <c r="ASH25" s="148"/>
      <c r="ASI25" s="147"/>
      <c r="ASJ25" s="148"/>
      <c r="ASK25" s="147"/>
      <c r="ASL25" s="148"/>
      <c r="ASM25" s="147"/>
      <c r="ASN25" s="148"/>
      <c r="ASO25" s="147"/>
      <c r="ASP25" s="148"/>
      <c r="ASQ25" s="147"/>
      <c r="ASR25" s="148"/>
      <c r="ASS25" s="147"/>
      <c r="AST25" s="148"/>
      <c r="ASU25" s="147"/>
      <c r="ASV25" s="148"/>
      <c r="ASW25" s="147"/>
      <c r="ASX25" s="148"/>
      <c r="ASY25" s="147"/>
      <c r="ASZ25" s="148"/>
      <c r="ATA25" s="147"/>
      <c r="ATB25" s="148"/>
      <c r="ATC25" s="147"/>
      <c r="ATD25" s="148"/>
      <c r="ATE25" s="147"/>
      <c r="ATF25" s="148"/>
      <c r="ATG25" s="147"/>
      <c r="ATH25" s="148"/>
      <c r="ATI25" s="147"/>
      <c r="ATJ25" s="148"/>
      <c r="ATK25" s="147"/>
      <c r="ATL25" s="148"/>
      <c r="ATM25" s="147"/>
      <c r="ATN25" s="148"/>
      <c r="ATO25" s="147"/>
      <c r="ATP25" s="148"/>
      <c r="ATQ25" s="147"/>
      <c r="ATR25" s="148"/>
      <c r="ATS25" s="147"/>
      <c r="ATT25" s="148"/>
      <c r="ATU25" s="147"/>
      <c r="ATV25" s="148"/>
      <c r="ATW25" s="147"/>
      <c r="ATX25" s="148"/>
      <c r="ATY25" s="147"/>
      <c r="ATZ25" s="148"/>
      <c r="AUA25" s="147"/>
      <c r="AUB25" s="148"/>
      <c r="AUC25" s="147"/>
      <c r="AUD25" s="148"/>
      <c r="AUE25" s="147"/>
      <c r="AUF25" s="148"/>
      <c r="AUG25" s="147"/>
      <c r="AUH25" s="148"/>
      <c r="AUI25" s="147"/>
      <c r="AUJ25" s="148"/>
      <c r="AUK25" s="147"/>
      <c r="AUL25" s="148"/>
      <c r="AUM25" s="147"/>
      <c r="AUN25" s="148"/>
      <c r="AUO25" s="147"/>
      <c r="AUP25" s="148"/>
      <c r="AUQ25" s="147"/>
      <c r="AUR25" s="148"/>
      <c r="AUS25" s="147"/>
      <c r="AUT25" s="148"/>
      <c r="AUU25" s="147"/>
      <c r="AUV25" s="148"/>
      <c r="AUW25" s="147"/>
      <c r="AUX25" s="148"/>
      <c r="AUY25" s="147"/>
      <c r="AUZ25" s="148"/>
      <c r="AVA25" s="147"/>
      <c r="AVB25" s="148"/>
      <c r="AVC25" s="147"/>
      <c r="AVD25" s="148"/>
      <c r="AVE25" s="147"/>
      <c r="AVF25" s="148"/>
      <c r="AVG25" s="147"/>
      <c r="AVH25" s="148"/>
      <c r="AVI25" s="147"/>
      <c r="AVJ25" s="148"/>
      <c r="AVK25" s="147"/>
      <c r="AVL25" s="148"/>
      <c r="AVM25" s="147"/>
      <c r="AVN25" s="148"/>
      <c r="AVO25" s="147"/>
      <c r="AVP25" s="148"/>
      <c r="AVQ25" s="147"/>
      <c r="AVR25" s="148"/>
      <c r="AVS25" s="147"/>
      <c r="AVT25" s="148"/>
      <c r="AVU25" s="147"/>
      <c r="AVV25" s="148"/>
      <c r="AVW25" s="147"/>
      <c r="AVX25" s="148"/>
      <c r="AVY25" s="147"/>
      <c r="AVZ25" s="148"/>
      <c r="AWA25" s="147"/>
      <c r="AWB25" s="148"/>
      <c r="AWC25" s="147"/>
      <c r="AWD25" s="148"/>
      <c r="AWE25" s="147"/>
      <c r="AWF25" s="148"/>
      <c r="AWG25" s="147"/>
      <c r="AWH25" s="148"/>
      <c r="AWI25" s="147"/>
      <c r="AWJ25" s="148"/>
      <c r="AWK25" s="147"/>
      <c r="AWL25" s="148"/>
      <c r="AWM25" s="147"/>
      <c r="AWN25" s="148"/>
      <c r="AWO25" s="147"/>
      <c r="AWP25" s="148"/>
      <c r="AWQ25" s="147"/>
      <c r="AWR25" s="148"/>
      <c r="AWS25" s="147"/>
      <c r="AWT25" s="148"/>
      <c r="AWU25" s="147"/>
      <c r="AWV25" s="148"/>
      <c r="AWW25" s="147"/>
      <c r="AWX25" s="148"/>
      <c r="AWY25" s="147"/>
      <c r="AWZ25" s="148"/>
      <c r="AXA25" s="147"/>
      <c r="AXB25" s="148"/>
      <c r="AXC25" s="147"/>
      <c r="AXD25" s="148"/>
      <c r="AXE25" s="147"/>
      <c r="AXF25" s="148"/>
      <c r="AXG25" s="147"/>
      <c r="AXH25" s="148"/>
      <c r="AXI25" s="147"/>
      <c r="AXJ25" s="148"/>
      <c r="AXK25" s="147"/>
      <c r="AXL25" s="148"/>
      <c r="AXM25" s="147"/>
      <c r="AXN25" s="148"/>
      <c r="AXO25" s="147"/>
      <c r="AXP25" s="148"/>
      <c r="AXQ25" s="147"/>
      <c r="AXR25" s="148"/>
      <c r="AXS25" s="147"/>
      <c r="AXT25" s="148"/>
      <c r="AXU25" s="147"/>
      <c r="AXV25" s="148"/>
      <c r="AXW25" s="147"/>
      <c r="AXX25" s="148"/>
      <c r="AXY25" s="147"/>
      <c r="AXZ25" s="148"/>
      <c r="AYA25" s="147"/>
      <c r="AYB25" s="148"/>
      <c r="AYC25" s="147"/>
      <c r="AYD25" s="148"/>
      <c r="AYE25" s="147"/>
      <c r="AYF25" s="148"/>
      <c r="AYG25" s="147"/>
      <c r="AYH25" s="148"/>
      <c r="AYI25" s="147"/>
      <c r="AYJ25" s="148"/>
      <c r="AYK25" s="147"/>
      <c r="AYL25" s="148"/>
      <c r="AYM25" s="147"/>
      <c r="AYN25" s="148"/>
      <c r="AYO25" s="147"/>
      <c r="AYP25" s="148"/>
      <c r="AYQ25" s="147"/>
      <c r="AYR25" s="148"/>
      <c r="AYS25" s="147"/>
      <c r="AYT25" s="148"/>
      <c r="AYU25" s="147"/>
      <c r="AYV25" s="148"/>
      <c r="AYW25" s="147"/>
      <c r="AYX25" s="148"/>
      <c r="AYY25" s="147"/>
      <c r="AYZ25" s="148"/>
      <c r="AZA25" s="147"/>
      <c r="AZB25" s="148"/>
      <c r="AZC25" s="147"/>
      <c r="AZD25" s="148"/>
      <c r="AZE25" s="147"/>
      <c r="AZF25" s="148"/>
      <c r="AZG25" s="147"/>
      <c r="AZH25" s="148"/>
      <c r="AZI25" s="147"/>
      <c r="AZJ25" s="148"/>
      <c r="AZK25" s="147"/>
      <c r="AZL25" s="148"/>
      <c r="AZM25" s="147"/>
      <c r="AZN25" s="148"/>
      <c r="AZO25" s="147"/>
      <c r="AZP25" s="148"/>
      <c r="AZQ25" s="147"/>
      <c r="AZR25" s="148"/>
      <c r="AZS25" s="147"/>
      <c r="AZT25" s="148"/>
      <c r="AZU25" s="147"/>
      <c r="AZV25" s="148"/>
      <c r="AZW25" s="147"/>
      <c r="AZX25" s="148"/>
      <c r="AZY25" s="147"/>
      <c r="AZZ25" s="148"/>
      <c r="BAA25" s="147"/>
      <c r="BAB25" s="148"/>
      <c r="BAC25" s="147"/>
      <c r="BAD25" s="148"/>
      <c r="BAE25" s="147"/>
      <c r="BAF25" s="148"/>
      <c r="BAG25" s="147"/>
      <c r="BAH25" s="148"/>
      <c r="BAI25" s="147"/>
      <c r="BAJ25" s="148"/>
      <c r="BAK25" s="147"/>
      <c r="BAL25" s="148"/>
      <c r="BAM25" s="147"/>
      <c r="BAN25" s="148"/>
      <c r="BAO25" s="147"/>
      <c r="BAP25" s="148"/>
      <c r="BAQ25" s="147"/>
      <c r="BAR25" s="148"/>
      <c r="BAS25" s="147"/>
      <c r="BAT25" s="148"/>
      <c r="BAU25" s="147"/>
      <c r="BAV25" s="148"/>
      <c r="BAW25" s="147"/>
      <c r="BAX25" s="148"/>
      <c r="BAY25" s="147"/>
      <c r="BAZ25" s="148"/>
      <c r="BBA25" s="147"/>
      <c r="BBB25" s="148"/>
      <c r="BBC25" s="147"/>
      <c r="BBD25" s="148"/>
      <c r="BBE25" s="147"/>
      <c r="BBF25" s="148"/>
      <c r="BBG25" s="147"/>
      <c r="BBH25" s="148"/>
      <c r="BBI25" s="147"/>
      <c r="BBJ25" s="148"/>
      <c r="BBK25" s="147"/>
      <c r="BBL25" s="148"/>
      <c r="BBM25" s="147"/>
      <c r="BBN25" s="148"/>
      <c r="BBO25" s="147"/>
      <c r="BBP25" s="148"/>
      <c r="BBQ25" s="147"/>
      <c r="BBR25" s="148"/>
      <c r="BBS25" s="147"/>
      <c r="BBT25" s="148"/>
      <c r="BBU25" s="147"/>
      <c r="BBV25" s="148"/>
      <c r="BBW25" s="147"/>
      <c r="BBX25" s="148"/>
      <c r="BBY25" s="147"/>
      <c r="BBZ25" s="148"/>
      <c r="BCA25" s="147"/>
      <c r="BCB25" s="148"/>
      <c r="BCC25" s="147"/>
      <c r="BCD25" s="148"/>
      <c r="BCE25" s="147"/>
      <c r="BCF25" s="148"/>
      <c r="BCG25" s="147"/>
      <c r="BCH25" s="148"/>
      <c r="BCI25" s="147"/>
      <c r="BCJ25" s="148"/>
      <c r="BCK25" s="147"/>
      <c r="BCL25" s="148"/>
      <c r="BCM25" s="147"/>
      <c r="BCN25" s="148"/>
      <c r="BCO25" s="147"/>
      <c r="BCP25" s="148"/>
      <c r="BCQ25" s="147"/>
      <c r="BCR25" s="148"/>
      <c r="BCS25" s="147"/>
      <c r="BCT25" s="148"/>
      <c r="BCU25" s="147"/>
      <c r="BCV25" s="148"/>
      <c r="BCW25" s="147"/>
      <c r="BCX25" s="148"/>
      <c r="BCY25" s="147"/>
      <c r="BCZ25" s="148"/>
      <c r="BDA25" s="147"/>
      <c r="BDB25" s="148"/>
      <c r="BDC25" s="147"/>
      <c r="BDD25" s="148"/>
      <c r="BDE25" s="147"/>
      <c r="BDF25" s="148"/>
      <c r="BDG25" s="147"/>
      <c r="BDH25" s="148"/>
      <c r="BDI25" s="147"/>
      <c r="BDJ25" s="148"/>
      <c r="BDK25" s="147"/>
      <c r="BDL25" s="148"/>
      <c r="BDM25" s="147"/>
      <c r="BDN25" s="148"/>
      <c r="BDO25" s="147"/>
      <c r="BDP25" s="148"/>
      <c r="BDQ25" s="147"/>
      <c r="BDR25" s="148"/>
      <c r="BDS25" s="147"/>
      <c r="BDT25" s="148"/>
      <c r="BDU25" s="147"/>
      <c r="BDV25" s="148"/>
      <c r="BDW25" s="147"/>
      <c r="BDX25" s="148"/>
      <c r="BDY25" s="147"/>
      <c r="BDZ25" s="148"/>
      <c r="BEA25" s="147"/>
      <c r="BEB25" s="148"/>
      <c r="BEC25" s="147"/>
      <c r="BED25" s="148"/>
      <c r="BEE25" s="147"/>
      <c r="BEF25" s="148"/>
      <c r="BEG25" s="147"/>
      <c r="BEH25" s="148"/>
      <c r="BEI25" s="147"/>
      <c r="BEJ25" s="148"/>
      <c r="BEK25" s="147"/>
      <c r="BEL25" s="148"/>
      <c r="BEM25" s="147"/>
      <c r="BEN25" s="148"/>
      <c r="BEO25" s="147"/>
      <c r="BEP25" s="148"/>
      <c r="BEQ25" s="147"/>
      <c r="BER25" s="148"/>
      <c r="BES25" s="147"/>
      <c r="BET25" s="148"/>
      <c r="BEU25" s="147"/>
      <c r="BEV25" s="148"/>
      <c r="BEW25" s="147"/>
      <c r="BEX25" s="148"/>
      <c r="BEY25" s="147"/>
      <c r="BEZ25" s="148"/>
      <c r="BFA25" s="147"/>
      <c r="BFB25" s="148"/>
      <c r="BFC25" s="147"/>
      <c r="BFD25" s="148"/>
      <c r="BFE25" s="147"/>
      <c r="BFF25" s="148"/>
      <c r="BFG25" s="147"/>
      <c r="BFH25" s="148"/>
      <c r="BFI25" s="147"/>
      <c r="BFJ25" s="148"/>
      <c r="BFK25" s="147"/>
      <c r="BFL25" s="148"/>
      <c r="BFM25" s="147"/>
      <c r="BFN25" s="148"/>
      <c r="BFO25" s="147"/>
      <c r="BFP25" s="148"/>
      <c r="BFQ25" s="147"/>
      <c r="BFR25" s="148"/>
      <c r="BFS25" s="147"/>
      <c r="BFT25" s="148"/>
      <c r="BFU25" s="147"/>
      <c r="BFV25" s="148"/>
      <c r="BFW25" s="147"/>
      <c r="BFX25" s="148"/>
      <c r="BFY25" s="147"/>
      <c r="BFZ25" s="148"/>
      <c r="BGA25" s="147"/>
      <c r="BGB25" s="148"/>
      <c r="BGC25" s="147"/>
      <c r="BGD25" s="148"/>
      <c r="BGE25" s="147"/>
      <c r="BGF25" s="148"/>
      <c r="BGG25" s="147"/>
      <c r="BGH25" s="148"/>
      <c r="BGI25" s="147"/>
      <c r="BGJ25" s="148"/>
      <c r="BGK25" s="147"/>
      <c r="BGL25" s="148"/>
      <c r="BGM25" s="147"/>
      <c r="BGN25" s="148"/>
      <c r="BGO25" s="147"/>
      <c r="BGP25" s="148"/>
      <c r="BGQ25" s="147"/>
      <c r="BGR25" s="148"/>
      <c r="BGS25" s="147"/>
      <c r="BGT25" s="148"/>
      <c r="BGU25" s="147"/>
      <c r="BGV25" s="148"/>
      <c r="BGW25" s="147"/>
      <c r="BGX25" s="148"/>
      <c r="BGY25" s="147"/>
      <c r="BGZ25" s="148"/>
      <c r="BHA25" s="147"/>
      <c r="BHB25" s="148"/>
      <c r="BHC25" s="147"/>
      <c r="BHD25" s="148"/>
      <c r="BHE25" s="147"/>
      <c r="BHF25" s="148"/>
      <c r="BHG25" s="147"/>
      <c r="BHH25" s="148"/>
      <c r="BHI25" s="147"/>
      <c r="BHJ25" s="148"/>
      <c r="BHK25" s="147"/>
      <c r="BHL25" s="148"/>
      <c r="BHM25" s="147"/>
      <c r="BHN25" s="148"/>
      <c r="BHO25" s="147"/>
      <c r="BHP25" s="148"/>
      <c r="BHQ25" s="147"/>
      <c r="BHR25" s="148"/>
      <c r="BHS25" s="147"/>
      <c r="BHT25" s="148"/>
      <c r="BHU25" s="147"/>
      <c r="BHV25" s="148"/>
      <c r="BHW25" s="147"/>
      <c r="BHX25" s="148"/>
      <c r="BHY25" s="147"/>
      <c r="BHZ25" s="148"/>
      <c r="BIA25" s="147"/>
      <c r="BIB25" s="148"/>
      <c r="BIC25" s="147"/>
      <c r="BID25" s="148"/>
      <c r="BIE25" s="147"/>
      <c r="BIF25" s="148"/>
      <c r="BIG25" s="147"/>
      <c r="BIH25" s="148"/>
      <c r="BII25" s="147"/>
      <c r="BIJ25" s="148"/>
      <c r="BIK25" s="147"/>
      <c r="BIL25" s="148"/>
      <c r="BIM25" s="147"/>
      <c r="BIN25" s="148"/>
      <c r="BIO25" s="147"/>
      <c r="BIP25" s="148"/>
      <c r="BIQ25" s="147"/>
      <c r="BIR25" s="148"/>
      <c r="BIS25" s="147"/>
      <c r="BIT25" s="148"/>
      <c r="BIU25" s="147"/>
      <c r="BIV25" s="148"/>
      <c r="BIW25" s="147"/>
      <c r="BIX25" s="148"/>
      <c r="BIY25" s="147"/>
      <c r="BIZ25" s="148"/>
      <c r="BJA25" s="147"/>
      <c r="BJB25" s="148"/>
      <c r="BJC25" s="147"/>
      <c r="BJD25" s="148"/>
      <c r="BJE25" s="147"/>
      <c r="BJF25" s="148"/>
      <c r="BJG25" s="147"/>
      <c r="BJH25" s="148"/>
      <c r="BJI25" s="147"/>
      <c r="BJJ25" s="148"/>
      <c r="BJK25" s="147"/>
      <c r="BJL25" s="148"/>
      <c r="BJM25" s="147"/>
      <c r="BJN25" s="148"/>
      <c r="BJO25" s="147"/>
      <c r="BJP25" s="148"/>
      <c r="BJQ25" s="147"/>
      <c r="BJR25" s="148"/>
      <c r="BJS25" s="147"/>
      <c r="BJT25" s="148"/>
      <c r="BJU25" s="147"/>
      <c r="BJV25" s="148"/>
      <c r="BJW25" s="147"/>
      <c r="BJX25" s="148"/>
      <c r="BJY25" s="147"/>
      <c r="BJZ25" s="148"/>
      <c r="BKA25" s="147"/>
      <c r="BKB25" s="148"/>
      <c r="BKC25" s="147"/>
      <c r="BKD25" s="148"/>
      <c r="BKE25" s="147"/>
      <c r="BKF25" s="148"/>
      <c r="BKG25" s="147"/>
      <c r="BKH25" s="148"/>
      <c r="BKI25" s="147"/>
      <c r="BKJ25" s="148"/>
      <c r="BKK25" s="147"/>
      <c r="BKL25" s="148"/>
      <c r="BKM25" s="147"/>
      <c r="BKN25" s="148"/>
      <c r="BKO25" s="147"/>
      <c r="BKP25" s="148"/>
      <c r="BKQ25" s="147"/>
      <c r="BKR25" s="148"/>
      <c r="BKS25" s="147"/>
      <c r="BKT25" s="148"/>
      <c r="BKU25" s="147"/>
      <c r="BKV25" s="148"/>
      <c r="BKW25" s="147"/>
      <c r="BKX25" s="148"/>
      <c r="BKY25" s="147"/>
      <c r="BKZ25" s="148"/>
      <c r="BLA25" s="147"/>
      <c r="BLB25" s="148"/>
      <c r="BLC25" s="147"/>
      <c r="BLD25" s="148"/>
      <c r="BLE25" s="147"/>
      <c r="BLF25" s="148"/>
      <c r="BLG25" s="147"/>
      <c r="BLH25" s="148"/>
      <c r="BLI25" s="147"/>
      <c r="BLJ25" s="148"/>
      <c r="BLK25" s="147"/>
      <c r="BLL25" s="148"/>
      <c r="BLM25" s="147"/>
      <c r="BLN25" s="148"/>
      <c r="BLO25" s="147"/>
      <c r="BLP25" s="148"/>
      <c r="BLQ25" s="147"/>
      <c r="BLR25" s="148"/>
      <c r="BLS25" s="147"/>
      <c r="BLT25" s="148"/>
      <c r="BLU25" s="147"/>
      <c r="BLV25" s="148"/>
      <c r="BLW25" s="147"/>
      <c r="BLX25" s="148"/>
      <c r="BLY25" s="147"/>
      <c r="BLZ25" s="148"/>
      <c r="BMA25" s="147"/>
      <c r="BMB25" s="148"/>
      <c r="BMC25" s="147"/>
      <c r="BMD25" s="148"/>
      <c r="BME25" s="147"/>
      <c r="BMF25" s="148"/>
      <c r="BMG25" s="147"/>
      <c r="BMH25" s="148"/>
      <c r="BMI25" s="147"/>
      <c r="BMJ25" s="148"/>
      <c r="BMK25" s="147"/>
      <c r="BML25" s="148"/>
      <c r="BMM25" s="147"/>
      <c r="BMN25" s="148"/>
      <c r="BMO25" s="147"/>
      <c r="BMP25" s="148"/>
      <c r="BMQ25" s="147"/>
      <c r="BMR25" s="148"/>
      <c r="BMS25" s="147"/>
      <c r="BMT25" s="148"/>
      <c r="BMU25" s="147"/>
      <c r="BMV25" s="148"/>
      <c r="BMW25" s="147"/>
      <c r="BMX25" s="148"/>
      <c r="BMY25" s="147"/>
      <c r="BMZ25" s="148"/>
      <c r="BNA25" s="147"/>
      <c r="BNB25" s="148"/>
      <c r="BNC25" s="147"/>
      <c r="BND25" s="148"/>
      <c r="BNE25" s="147"/>
      <c r="BNF25" s="148"/>
      <c r="BNG25" s="147"/>
      <c r="BNH25" s="148"/>
      <c r="BNI25" s="147"/>
      <c r="BNJ25" s="148"/>
      <c r="BNK25" s="147"/>
      <c r="BNL25" s="148"/>
      <c r="BNM25" s="147"/>
      <c r="BNN25" s="148"/>
      <c r="BNO25" s="147"/>
      <c r="BNP25" s="148"/>
      <c r="BNQ25" s="147"/>
      <c r="BNR25" s="148"/>
      <c r="BNS25" s="147"/>
      <c r="BNT25" s="148"/>
      <c r="BNU25" s="147"/>
      <c r="BNV25" s="148"/>
      <c r="BNW25" s="147"/>
      <c r="BNX25" s="148"/>
      <c r="BNY25" s="147"/>
      <c r="BNZ25" s="148"/>
      <c r="BOA25" s="147"/>
      <c r="BOB25" s="148"/>
      <c r="BOC25" s="147"/>
      <c r="BOD25" s="148"/>
      <c r="BOE25" s="147"/>
      <c r="BOF25" s="148"/>
      <c r="BOG25" s="147"/>
      <c r="BOH25" s="148"/>
      <c r="BOI25" s="147"/>
      <c r="BOJ25" s="148"/>
      <c r="BOK25" s="147"/>
      <c r="BOL25" s="148"/>
      <c r="BOM25" s="147"/>
      <c r="BON25" s="148"/>
      <c r="BOO25" s="147"/>
      <c r="BOP25" s="148"/>
      <c r="BOQ25" s="147"/>
      <c r="BOR25" s="148"/>
      <c r="BOS25" s="147"/>
      <c r="BOT25" s="148"/>
      <c r="BOU25" s="147"/>
      <c r="BOV25" s="148"/>
      <c r="BOW25" s="147"/>
      <c r="BOX25" s="148"/>
      <c r="BOY25" s="147"/>
      <c r="BOZ25" s="148"/>
      <c r="BPA25" s="147"/>
      <c r="BPB25" s="148"/>
      <c r="BPC25" s="147"/>
      <c r="BPD25" s="148"/>
      <c r="BPE25" s="147"/>
      <c r="BPF25" s="148"/>
      <c r="BPG25" s="147"/>
      <c r="BPH25" s="148"/>
      <c r="BPI25" s="147"/>
      <c r="BPJ25" s="148"/>
      <c r="BPK25" s="147"/>
      <c r="BPL25" s="148"/>
      <c r="BPM25" s="147"/>
      <c r="BPN25" s="148"/>
      <c r="BPO25" s="147"/>
      <c r="BPP25" s="148"/>
      <c r="BPQ25" s="147"/>
      <c r="BPR25" s="148"/>
      <c r="BPS25" s="147"/>
      <c r="BPT25" s="148"/>
      <c r="BPU25" s="147"/>
      <c r="BPV25" s="148"/>
      <c r="BPW25" s="147"/>
      <c r="BPX25" s="148"/>
      <c r="BPY25" s="147"/>
      <c r="BPZ25" s="148"/>
      <c r="BQA25" s="147"/>
      <c r="BQB25" s="148"/>
      <c r="BQC25" s="147"/>
      <c r="BQD25" s="148"/>
      <c r="BQE25" s="147"/>
      <c r="BQF25" s="148"/>
      <c r="BQG25" s="147"/>
      <c r="BQH25" s="148"/>
      <c r="BQI25" s="147"/>
      <c r="BQJ25" s="148"/>
      <c r="BQK25" s="147"/>
      <c r="BQL25" s="148"/>
      <c r="BQM25" s="147"/>
      <c r="BQN25" s="148"/>
      <c r="BQO25" s="147"/>
      <c r="BQP25" s="148"/>
      <c r="BQQ25" s="147"/>
      <c r="BQR25" s="148"/>
      <c r="BQS25" s="147"/>
      <c r="BQT25" s="148"/>
      <c r="BQU25" s="147"/>
      <c r="BQV25" s="148"/>
      <c r="BQW25" s="147"/>
      <c r="BQX25" s="148"/>
      <c r="BQY25" s="147"/>
      <c r="BQZ25" s="148"/>
      <c r="BRA25" s="147"/>
      <c r="BRB25" s="148"/>
      <c r="BRC25" s="147"/>
      <c r="BRD25" s="148"/>
      <c r="BRE25" s="147"/>
      <c r="BRF25" s="148"/>
      <c r="BRG25" s="147"/>
      <c r="BRH25" s="148"/>
      <c r="BRI25" s="147"/>
      <c r="BRJ25" s="148"/>
      <c r="BRK25" s="147"/>
      <c r="BRL25" s="148"/>
      <c r="BRM25" s="147"/>
      <c r="BRN25" s="148"/>
      <c r="BRO25" s="147"/>
      <c r="BRP25" s="148"/>
      <c r="BRQ25" s="147"/>
      <c r="BRR25" s="148"/>
      <c r="BRS25" s="147"/>
      <c r="BRT25" s="148"/>
      <c r="BRU25" s="147"/>
      <c r="BRV25" s="148"/>
      <c r="BRW25" s="147"/>
      <c r="BRX25" s="148"/>
      <c r="BRY25" s="147"/>
      <c r="BRZ25" s="148"/>
      <c r="BSA25" s="147"/>
      <c r="BSB25" s="148"/>
      <c r="BSC25" s="147"/>
      <c r="BSD25" s="148"/>
      <c r="BSE25" s="147"/>
      <c r="BSF25" s="148"/>
      <c r="BSG25" s="147"/>
      <c r="BSH25" s="148"/>
      <c r="BSI25" s="147"/>
      <c r="BSJ25" s="148"/>
      <c r="BSK25" s="147"/>
      <c r="BSL25" s="148"/>
      <c r="BSM25" s="147"/>
      <c r="BSN25" s="148"/>
      <c r="BSO25" s="147"/>
      <c r="BSP25" s="148"/>
      <c r="BSQ25" s="147"/>
      <c r="BSR25" s="148"/>
      <c r="BSS25" s="147"/>
      <c r="BST25" s="148"/>
      <c r="BSU25" s="147"/>
      <c r="BSV25" s="148"/>
      <c r="BSW25" s="147"/>
      <c r="BSX25" s="148"/>
      <c r="BSY25" s="147"/>
      <c r="BSZ25" s="148"/>
      <c r="BTA25" s="147"/>
      <c r="BTB25" s="148"/>
      <c r="BTC25" s="147"/>
      <c r="BTD25" s="148"/>
      <c r="BTE25" s="147"/>
      <c r="BTF25" s="148"/>
      <c r="BTG25" s="147"/>
      <c r="BTH25" s="148"/>
      <c r="BTI25" s="147"/>
      <c r="BTJ25" s="148"/>
      <c r="BTK25" s="147"/>
      <c r="BTL25" s="148"/>
      <c r="BTM25" s="147"/>
      <c r="BTN25" s="148"/>
      <c r="BTO25" s="147"/>
      <c r="BTP25" s="148"/>
      <c r="BTQ25" s="147"/>
      <c r="BTR25" s="148"/>
      <c r="BTS25" s="147"/>
      <c r="BTT25" s="148"/>
      <c r="BTU25" s="147"/>
      <c r="BTV25" s="148"/>
      <c r="BTW25" s="147"/>
      <c r="BTX25" s="148"/>
      <c r="BTY25" s="147"/>
      <c r="BTZ25" s="148"/>
      <c r="BUA25" s="147"/>
      <c r="BUB25" s="148"/>
      <c r="BUC25" s="147"/>
      <c r="BUD25" s="148"/>
      <c r="BUE25" s="147"/>
      <c r="BUF25" s="148"/>
      <c r="BUG25" s="147"/>
      <c r="BUH25" s="148"/>
      <c r="BUI25" s="147"/>
      <c r="BUJ25" s="148"/>
      <c r="BUK25" s="147"/>
      <c r="BUL25" s="148"/>
      <c r="BUM25" s="147"/>
      <c r="BUN25" s="148"/>
      <c r="BUO25" s="147"/>
      <c r="BUP25" s="148"/>
      <c r="BUQ25" s="147"/>
      <c r="BUR25" s="148"/>
      <c r="BUS25" s="147"/>
      <c r="BUT25" s="148"/>
      <c r="BUU25" s="147"/>
      <c r="BUV25" s="148"/>
      <c r="BUW25" s="147"/>
      <c r="BUX25" s="148"/>
      <c r="BUY25" s="147"/>
      <c r="BUZ25" s="148"/>
      <c r="BVA25" s="147"/>
      <c r="BVB25" s="148"/>
      <c r="BVC25" s="147"/>
      <c r="BVD25" s="148"/>
      <c r="BVE25" s="147"/>
      <c r="BVF25" s="148"/>
      <c r="BVG25" s="147"/>
      <c r="BVH25" s="148"/>
      <c r="BVI25" s="147"/>
      <c r="BVJ25" s="148"/>
      <c r="BVK25" s="147"/>
      <c r="BVL25" s="148"/>
      <c r="BVM25" s="147"/>
      <c r="BVN25" s="148"/>
      <c r="BVO25" s="147"/>
      <c r="BVP25" s="148"/>
      <c r="BVQ25" s="147"/>
      <c r="BVR25" s="148"/>
      <c r="BVS25" s="147"/>
      <c r="BVT25" s="148"/>
      <c r="BVU25" s="147"/>
      <c r="BVV25" s="148"/>
      <c r="BVW25" s="147"/>
      <c r="BVX25" s="148"/>
      <c r="BVY25" s="147"/>
      <c r="BVZ25" s="148"/>
      <c r="BWA25" s="147"/>
      <c r="BWB25" s="148"/>
      <c r="BWC25" s="147"/>
      <c r="BWD25" s="148"/>
      <c r="BWE25" s="147"/>
      <c r="BWF25" s="148"/>
      <c r="BWG25" s="147"/>
      <c r="BWH25" s="148"/>
      <c r="BWI25" s="147"/>
      <c r="BWJ25" s="148"/>
      <c r="BWK25" s="147"/>
      <c r="BWL25" s="148"/>
      <c r="BWM25" s="147"/>
      <c r="BWN25" s="148"/>
      <c r="BWO25" s="147"/>
      <c r="BWP25" s="148"/>
      <c r="BWQ25" s="147"/>
      <c r="BWR25" s="148"/>
      <c r="BWS25" s="147"/>
      <c r="BWT25" s="148"/>
      <c r="BWU25" s="147"/>
      <c r="BWV25" s="148"/>
      <c r="BWW25" s="147"/>
      <c r="BWX25" s="148"/>
      <c r="BWY25" s="147"/>
      <c r="BWZ25" s="148"/>
      <c r="BXA25" s="147"/>
      <c r="BXB25" s="148"/>
      <c r="BXC25" s="147"/>
      <c r="BXD25" s="148"/>
      <c r="BXE25" s="147"/>
      <c r="BXF25" s="148"/>
      <c r="BXG25" s="147"/>
      <c r="BXH25" s="148"/>
      <c r="BXI25" s="147"/>
      <c r="BXJ25" s="148"/>
      <c r="BXK25" s="147"/>
      <c r="BXL25" s="148"/>
      <c r="BXM25" s="147"/>
      <c r="BXN25" s="148"/>
      <c r="BXO25" s="147"/>
      <c r="BXP25" s="148"/>
      <c r="BXQ25" s="147"/>
      <c r="BXR25" s="148"/>
      <c r="BXS25" s="147"/>
      <c r="BXT25" s="148"/>
      <c r="BXU25" s="147"/>
      <c r="BXV25" s="148"/>
      <c r="BXW25" s="147"/>
      <c r="BXX25" s="148"/>
      <c r="BXY25" s="147"/>
      <c r="BXZ25" s="148"/>
      <c r="BYA25" s="147"/>
      <c r="BYB25" s="148"/>
      <c r="BYC25" s="147"/>
      <c r="BYD25" s="148"/>
      <c r="BYE25" s="147"/>
      <c r="BYF25" s="148"/>
      <c r="BYG25" s="147"/>
      <c r="BYH25" s="148"/>
      <c r="BYI25" s="147"/>
      <c r="BYJ25" s="148"/>
      <c r="BYK25" s="147"/>
      <c r="BYL25" s="148"/>
      <c r="BYM25" s="147"/>
      <c r="BYN25" s="148"/>
      <c r="BYO25" s="147"/>
      <c r="BYP25" s="148"/>
      <c r="BYQ25" s="147"/>
      <c r="BYR25" s="148"/>
      <c r="BYS25" s="147"/>
      <c r="BYT25" s="148"/>
      <c r="BYU25" s="147"/>
      <c r="BYV25" s="148"/>
      <c r="BYW25" s="147"/>
      <c r="BYX25" s="148"/>
      <c r="BYY25" s="147"/>
      <c r="BYZ25" s="148"/>
      <c r="BZA25" s="147"/>
      <c r="BZB25" s="148"/>
      <c r="BZC25" s="147"/>
      <c r="BZD25" s="148"/>
      <c r="BZE25" s="147"/>
      <c r="BZF25" s="148"/>
      <c r="BZG25" s="147"/>
      <c r="BZH25" s="148"/>
      <c r="BZI25" s="147"/>
      <c r="BZJ25" s="148"/>
      <c r="BZK25" s="147"/>
      <c r="BZL25" s="148"/>
      <c r="BZM25" s="147"/>
      <c r="BZN25" s="148"/>
      <c r="BZO25" s="147"/>
      <c r="BZP25" s="148"/>
      <c r="BZQ25" s="147"/>
      <c r="BZR25" s="148"/>
      <c r="BZS25" s="147"/>
      <c r="BZT25" s="148"/>
      <c r="BZU25" s="147"/>
      <c r="BZV25" s="148"/>
      <c r="BZW25" s="147"/>
      <c r="BZX25" s="148"/>
      <c r="BZY25" s="147"/>
      <c r="BZZ25" s="148"/>
      <c r="CAA25" s="147"/>
      <c r="CAB25" s="148"/>
      <c r="CAC25" s="147"/>
      <c r="CAD25" s="148"/>
      <c r="CAE25" s="147"/>
      <c r="CAF25" s="148"/>
      <c r="CAG25" s="147"/>
      <c r="CAH25" s="148"/>
      <c r="CAI25" s="147"/>
      <c r="CAJ25" s="148"/>
      <c r="CAK25" s="147"/>
      <c r="CAL25" s="148"/>
      <c r="CAM25" s="147"/>
      <c r="CAN25" s="148"/>
      <c r="CAO25" s="147"/>
      <c r="CAP25" s="148"/>
      <c r="CAQ25" s="147"/>
      <c r="CAR25" s="148"/>
      <c r="CAS25" s="147"/>
      <c r="CAT25" s="148"/>
      <c r="CAU25" s="147"/>
      <c r="CAV25" s="148"/>
      <c r="CAW25" s="147"/>
      <c r="CAX25" s="148"/>
      <c r="CAY25" s="147"/>
      <c r="CAZ25" s="148"/>
      <c r="CBA25" s="147"/>
      <c r="CBB25" s="148"/>
      <c r="CBC25" s="147"/>
      <c r="CBD25" s="148"/>
      <c r="CBE25" s="147"/>
      <c r="CBF25" s="148"/>
      <c r="CBG25" s="147"/>
      <c r="CBH25" s="148"/>
      <c r="CBI25" s="147"/>
      <c r="CBJ25" s="148"/>
      <c r="CBK25" s="147"/>
      <c r="CBL25" s="148"/>
      <c r="CBM25" s="147"/>
      <c r="CBN25" s="148"/>
      <c r="CBO25" s="147"/>
      <c r="CBP25" s="148"/>
      <c r="CBQ25" s="147"/>
      <c r="CBR25" s="148"/>
      <c r="CBS25" s="147"/>
      <c r="CBT25" s="148"/>
      <c r="CBU25" s="147"/>
      <c r="CBV25" s="148"/>
      <c r="CBW25" s="147"/>
      <c r="CBX25" s="148"/>
      <c r="CBY25" s="147"/>
      <c r="CBZ25" s="148"/>
      <c r="CCA25" s="147"/>
      <c r="CCB25" s="148"/>
      <c r="CCC25" s="147"/>
      <c r="CCD25" s="148"/>
      <c r="CCE25" s="147"/>
      <c r="CCF25" s="148"/>
      <c r="CCG25" s="147"/>
      <c r="CCH25" s="148"/>
      <c r="CCI25" s="147"/>
      <c r="CCJ25" s="148"/>
      <c r="CCK25" s="147"/>
      <c r="CCL25" s="148"/>
      <c r="CCM25" s="147"/>
      <c r="CCN25" s="148"/>
      <c r="CCO25" s="147"/>
      <c r="CCP25" s="148"/>
      <c r="CCQ25" s="147"/>
      <c r="CCR25" s="148"/>
      <c r="CCS25" s="147"/>
      <c r="CCT25" s="148"/>
      <c r="CCU25" s="147"/>
      <c r="CCV25" s="148"/>
      <c r="CCW25" s="147"/>
      <c r="CCX25" s="148"/>
      <c r="CCY25" s="147"/>
      <c r="CCZ25" s="148"/>
      <c r="CDA25" s="147"/>
      <c r="CDB25" s="148"/>
      <c r="CDC25" s="147"/>
      <c r="CDD25" s="148"/>
      <c r="CDE25" s="147"/>
      <c r="CDF25" s="148"/>
      <c r="CDG25" s="147"/>
      <c r="CDH25" s="148"/>
      <c r="CDI25" s="147"/>
      <c r="CDJ25" s="148"/>
      <c r="CDK25" s="147"/>
      <c r="CDL25" s="148"/>
      <c r="CDM25" s="147"/>
      <c r="CDN25" s="148"/>
      <c r="CDO25" s="147"/>
      <c r="CDP25" s="148"/>
      <c r="CDQ25" s="147"/>
      <c r="CDR25" s="148"/>
      <c r="CDS25" s="147"/>
      <c r="CDT25" s="148"/>
      <c r="CDU25" s="147"/>
      <c r="CDV25" s="148"/>
      <c r="CDW25" s="147"/>
      <c r="CDX25" s="148"/>
      <c r="CDY25" s="147"/>
      <c r="CDZ25" s="148"/>
      <c r="CEA25" s="147"/>
      <c r="CEB25" s="148"/>
      <c r="CEC25" s="147"/>
      <c r="CED25" s="148"/>
      <c r="CEE25" s="147"/>
      <c r="CEF25" s="148"/>
      <c r="CEG25" s="147"/>
      <c r="CEH25" s="148"/>
      <c r="CEI25" s="147"/>
      <c r="CEJ25" s="148"/>
      <c r="CEK25" s="147"/>
      <c r="CEL25" s="148"/>
      <c r="CEM25" s="147"/>
      <c r="CEN25" s="148"/>
      <c r="CEO25" s="147"/>
      <c r="CEP25" s="148"/>
      <c r="CEQ25" s="147"/>
      <c r="CER25" s="148"/>
      <c r="CES25" s="147"/>
      <c r="CET25" s="148"/>
      <c r="CEU25" s="147"/>
      <c r="CEV25" s="148"/>
      <c r="CEW25" s="147"/>
      <c r="CEX25" s="148"/>
      <c r="CEY25" s="147"/>
      <c r="CEZ25" s="148"/>
      <c r="CFA25" s="147"/>
      <c r="CFB25" s="148"/>
      <c r="CFC25" s="147"/>
      <c r="CFD25" s="148"/>
      <c r="CFE25" s="147"/>
      <c r="CFF25" s="148"/>
      <c r="CFG25" s="147"/>
      <c r="CFH25" s="148"/>
      <c r="CFI25" s="147"/>
      <c r="CFJ25" s="148"/>
      <c r="CFK25" s="147"/>
      <c r="CFL25" s="148"/>
      <c r="CFM25" s="147"/>
      <c r="CFN25" s="148"/>
      <c r="CFO25" s="147"/>
      <c r="CFP25" s="148"/>
      <c r="CFQ25" s="147"/>
      <c r="CFR25" s="148"/>
      <c r="CFS25" s="147"/>
      <c r="CFT25" s="148"/>
      <c r="CFU25" s="147"/>
      <c r="CFV25" s="148"/>
      <c r="CFW25" s="147"/>
      <c r="CFX25" s="148"/>
      <c r="CFY25" s="147"/>
      <c r="CFZ25" s="148"/>
      <c r="CGA25" s="147"/>
      <c r="CGB25" s="148"/>
      <c r="CGC25" s="147"/>
      <c r="CGD25" s="148"/>
      <c r="CGE25" s="147"/>
      <c r="CGF25" s="148"/>
      <c r="CGG25" s="147"/>
      <c r="CGH25" s="148"/>
      <c r="CGI25" s="147"/>
      <c r="CGJ25" s="148"/>
      <c r="CGK25" s="147"/>
      <c r="CGL25" s="148"/>
      <c r="CGM25" s="147"/>
      <c r="CGN25" s="148"/>
      <c r="CGO25" s="147"/>
      <c r="CGP25" s="148"/>
      <c r="CGQ25" s="147"/>
      <c r="CGR25" s="148"/>
      <c r="CGS25" s="147"/>
      <c r="CGT25" s="148"/>
      <c r="CGU25" s="147"/>
      <c r="CGV25" s="148"/>
      <c r="CGW25" s="147"/>
      <c r="CGX25" s="148"/>
      <c r="CGY25" s="147"/>
      <c r="CGZ25" s="148"/>
      <c r="CHA25" s="147"/>
      <c r="CHB25" s="148"/>
      <c r="CHC25" s="147"/>
      <c r="CHD25" s="148"/>
      <c r="CHE25" s="147"/>
      <c r="CHF25" s="148"/>
      <c r="CHG25" s="147"/>
      <c r="CHH25" s="148"/>
      <c r="CHI25" s="147"/>
      <c r="CHJ25" s="148"/>
      <c r="CHK25" s="147"/>
      <c r="CHL25" s="148"/>
      <c r="CHM25" s="147"/>
      <c r="CHN25" s="148"/>
      <c r="CHO25" s="147"/>
      <c r="CHP25" s="148"/>
      <c r="CHQ25" s="147"/>
      <c r="CHR25" s="148"/>
      <c r="CHS25" s="147"/>
      <c r="CHT25" s="148"/>
      <c r="CHU25" s="147"/>
      <c r="CHV25" s="148"/>
      <c r="CHW25" s="147"/>
      <c r="CHX25" s="148"/>
      <c r="CHY25" s="147"/>
      <c r="CHZ25" s="148"/>
      <c r="CIA25" s="147"/>
      <c r="CIB25" s="148"/>
      <c r="CIC25" s="147"/>
      <c r="CID25" s="148"/>
      <c r="CIE25" s="147"/>
      <c r="CIF25" s="148"/>
      <c r="CIG25" s="147"/>
      <c r="CIH25" s="148"/>
      <c r="CII25" s="147"/>
      <c r="CIJ25" s="148"/>
      <c r="CIK25" s="147"/>
      <c r="CIL25" s="148"/>
      <c r="CIM25" s="147"/>
      <c r="CIN25" s="148"/>
      <c r="CIO25" s="147"/>
      <c r="CIP25" s="148"/>
      <c r="CIQ25" s="147"/>
      <c r="CIR25" s="148"/>
      <c r="CIS25" s="147"/>
      <c r="CIT25" s="148"/>
      <c r="CIU25" s="147"/>
      <c r="CIV25" s="148"/>
      <c r="CIW25" s="147"/>
      <c r="CIX25" s="148"/>
      <c r="CIY25" s="147"/>
      <c r="CIZ25" s="148"/>
      <c r="CJA25" s="147"/>
      <c r="CJB25" s="148"/>
      <c r="CJC25" s="147"/>
      <c r="CJD25" s="148"/>
      <c r="CJE25" s="147"/>
      <c r="CJF25" s="148"/>
      <c r="CJG25" s="147"/>
      <c r="CJH25" s="148"/>
      <c r="CJI25" s="147"/>
      <c r="CJJ25" s="148"/>
      <c r="CJK25" s="147"/>
      <c r="CJL25" s="148"/>
      <c r="CJM25" s="147"/>
      <c r="CJN25" s="148"/>
      <c r="CJO25" s="147"/>
      <c r="CJP25" s="148"/>
      <c r="CJQ25" s="147"/>
      <c r="CJR25" s="148"/>
      <c r="CJS25" s="147"/>
      <c r="CJT25" s="148"/>
      <c r="CJU25" s="147"/>
      <c r="CJV25" s="148"/>
      <c r="CJW25" s="147"/>
      <c r="CJX25" s="148"/>
      <c r="CJY25" s="147"/>
      <c r="CJZ25" s="148"/>
      <c r="CKA25" s="147"/>
      <c r="CKB25" s="148"/>
      <c r="CKC25" s="147"/>
      <c r="CKD25" s="148"/>
      <c r="CKE25" s="147"/>
      <c r="CKF25" s="148"/>
      <c r="CKG25" s="147"/>
      <c r="CKH25" s="148"/>
      <c r="CKI25" s="147"/>
      <c r="CKJ25" s="148"/>
      <c r="CKK25" s="147"/>
      <c r="CKL25" s="148"/>
      <c r="CKM25" s="147"/>
      <c r="CKN25" s="148"/>
      <c r="CKO25" s="147"/>
      <c r="CKP25" s="148"/>
      <c r="CKQ25" s="147"/>
      <c r="CKR25" s="148"/>
      <c r="CKS25" s="147"/>
      <c r="CKT25" s="148"/>
      <c r="CKU25" s="147"/>
      <c r="CKV25" s="148"/>
      <c r="CKW25" s="147"/>
      <c r="CKX25" s="148"/>
      <c r="CKY25" s="147"/>
      <c r="CKZ25" s="148"/>
      <c r="CLA25" s="147"/>
      <c r="CLB25" s="148"/>
      <c r="CLC25" s="147"/>
      <c r="CLD25" s="148"/>
      <c r="CLE25" s="147"/>
      <c r="CLF25" s="148"/>
      <c r="CLG25" s="147"/>
      <c r="CLH25" s="148"/>
      <c r="CLI25" s="147"/>
      <c r="CLJ25" s="148"/>
      <c r="CLK25" s="147"/>
      <c r="CLL25" s="148"/>
      <c r="CLM25" s="147"/>
      <c r="CLN25" s="148"/>
      <c r="CLO25" s="147"/>
      <c r="CLP25" s="148"/>
      <c r="CLQ25" s="147"/>
      <c r="CLR25" s="148"/>
      <c r="CLS25" s="147"/>
      <c r="CLT25" s="148"/>
      <c r="CLU25" s="147"/>
      <c r="CLV25" s="148"/>
      <c r="CLW25" s="147"/>
      <c r="CLX25" s="148"/>
      <c r="CLY25" s="147"/>
      <c r="CLZ25" s="148"/>
      <c r="CMA25" s="147"/>
      <c r="CMB25" s="148"/>
      <c r="CMC25" s="147"/>
      <c r="CMD25" s="148"/>
      <c r="CME25" s="147"/>
      <c r="CMF25" s="148"/>
      <c r="CMG25" s="147"/>
      <c r="CMH25" s="148"/>
      <c r="CMI25" s="147"/>
      <c r="CMJ25" s="148"/>
      <c r="CMK25" s="147"/>
      <c r="CML25" s="148"/>
      <c r="CMM25" s="147"/>
      <c r="CMN25" s="148"/>
      <c r="CMO25" s="147"/>
      <c r="CMP25" s="148"/>
      <c r="CMQ25" s="147"/>
      <c r="CMR25" s="148"/>
      <c r="CMS25" s="147"/>
      <c r="CMT25" s="148"/>
      <c r="CMU25" s="147"/>
      <c r="CMV25" s="148"/>
      <c r="CMW25" s="147"/>
      <c r="CMX25" s="148"/>
      <c r="CMY25" s="147"/>
      <c r="CMZ25" s="148"/>
      <c r="CNA25" s="147"/>
      <c r="CNB25" s="148"/>
      <c r="CNC25" s="147"/>
      <c r="CND25" s="148"/>
      <c r="CNE25" s="147"/>
      <c r="CNF25" s="148"/>
      <c r="CNG25" s="147"/>
      <c r="CNH25" s="148"/>
      <c r="CNI25" s="147"/>
      <c r="CNJ25" s="148"/>
      <c r="CNK25" s="147"/>
      <c r="CNL25" s="148"/>
      <c r="CNM25" s="147"/>
      <c r="CNN25" s="148"/>
      <c r="CNO25" s="147"/>
      <c r="CNP25" s="148"/>
      <c r="CNQ25" s="147"/>
      <c r="CNR25" s="148"/>
      <c r="CNS25" s="147"/>
      <c r="CNT25" s="148"/>
      <c r="CNU25" s="147"/>
      <c r="CNV25" s="148"/>
      <c r="CNW25" s="147"/>
      <c r="CNX25" s="148"/>
      <c r="CNY25" s="147"/>
      <c r="CNZ25" s="148"/>
      <c r="COA25" s="147"/>
      <c r="COB25" s="148"/>
      <c r="COC25" s="147"/>
      <c r="COD25" s="148"/>
      <c r="COE25" s="147"/>
      <c r="COF25" s="148"/>
      <c r="COG25" s="147"/>
      <c r="COH25" s="148"/>
      <c r="COI25" s="147"/>
      <c r="COJ25" s="148"/>
      <c r="COK25" s="147"/>
      <c r="COL25" s="148"/>
      <c r="COM25" s="147"/>
      <c r="CON25" s="148"/>
      <c r="COO25" s="147"/>
      <c r="COP25" s="148"/>
      <c r="COQ25" s="147"/>
      <c r="COR25" s="148"/>
      <c r="COS25" s="147"/>
      <c r="COT25" s="148"/>
      <c r="COU25" s="147"/>
      <c r="COV25" s="148"/>
      <c r="COW25" s="147"/>
      <c r="COX25" s="148"/>
      <c r="COY25" s="147"/>
      <c r="COZ25" s="148"/>
      <c r="CPA25" s="147"/>
      <c r="CPB25" s="148"/>
      <c r="CPC25" s="147"/>
      <c r="CPD25" s="148"/>
      <c r="CPE25" s="147"/>
      <c r="CPF25" s="148"/>
      <c r="CPG25" s="147"/>
      <c r="CPH25" s="148"/>
      <c r="CPI25" s="147"/>
      <c r="CPJ25" s="148"/>
      <c r="CPK25" s="147"/>
      <c r="CPL25" s="148"/>
      <c r="CPM25" s="147"/>
      <c r="CPN25" s="148"/>
      <c r="CPO25" s="147"/>
      <c r="CPP25" s="148"/>
      <c r="CPQ25" s="147"/>
      <c r="CPR25" s="148"/>
      <c r="CPS25" s="147"/>
      <c r="CPT25" s="148"/>
      <c r="CPU25" s="147"/>
      <c r="CPV25" s="148"/>
      <c r="CPW25" s="147"/>
      <c r="CPX25" s="148"/>
      <c r="CPY25" s="147"/>
      <c r="CPZ25" s="148"/>
      <c r="CQA25" s="147"/>
      <c r="CQB25" s="148"/>
      <c r="CQC25" s="147"/>
      <c r="CQD25" s="148"/>
      <c r="CQE25" s="147"/>
      <c r="CQF25" s="148"/>
      <c r="CQG25" s="147"/>
      <c r="CQH25" s="148"/>
      <c r="CQI25" s="147"/>
      <c r="CQJ25" s="148"/>
      <c r="CQK25" s="147"/>
      <c r="CQL25" s="148"/>
      <c r="CQM25" s="147"/>
      <c r="CQN25" s="148"/>
      <c r="CQO25" s="147"/>
      <c r="CQP25" s="148"/>
      <c r="CQQ25" s="147"/>
      <c r="CQR25" s="148"/>
      <c r="CQS25" s="147"/>
      <c r="CQT25" s="148"/>
      <c r="CQU25" s="147"/>
      <c r="CQV25" s="148"/>
      <c r="CQW25" s="147"/>
      <c r="CQX25" s="148"/>
      <c r="CQY25" s="147"/>
      <c r="CQZ25" s="148"/>
      <c r="CRA25" s="147"/>
      <c r="CRB25" s="148"/>
      <c r="CRC25" s="147"/>
      <c r="CRD25" s="148"/>
      <c r="CRE25" s="147"/>
      <c r="CRF25" s="148"/>
      <c r="CRG25" s="147"/>
      <c r="CRH25" s="148"/>
      <c r="CRI25" s="147"/>
      <c r="CRJ25" s="148"/>
      <c r="CRK25" s="147"/>
      <c r="CRL25" s="148"/>
      <c r="CRM25" s="147"/>
      <c r="CRN25" s="148"/>
      <c r="CRO25" s="147"/>
      <c r="CRP25" s="148"/>
      <c r="CRQ25" s="147"/>
      <c r="CRR25" s="148"/>
      <c r="CRS25" s="147"/>
      <c r="CRT25" s="148"/>
      <c r="CRU25" s="147"/>
      <c r="CRV25" s="148"/>
      <c r="CRW25" s="147"/>
      <c r="CRX25" s="148"/>
      <c r="CRY25" s="147"/>
      <c r="CRZ25" s="148"/>
      <c r="CSA25" s="147"/>
      <c r="CSB25" s="148"/>
      <c r="CSC25" s="147"/>
      <c r="CSD25" s="148"/>
      <c r="CSE25" s="147"/>
      <c r="CSF25" s="148"/>
      <c r="CSG25" s="147"/>
      <c r="CSH25" s="148"/>
      <c r="CSI25" s="147"/>
      <c r="CSJ25" s="148"/>
      <c r="CSK25" s="147"/>
      <c r="CSL25" s="148"/>
      <c r="CSM25" s="147"/>
      <c r="CSN25" s="148"/>
      <c r="CSO25" s="147"/>
      <c r="CSP25" s="148"/>
      <c r="CSQ25" s="147"/>
      <c r="CSR25" s="148"/>
      <c r="CSS25" s="147"/>
      <c r="CST25" s="148"/>
      <c r="CSU25" s="147"/>
      <c r="CSV25" s="148"/>
      <c r="CSW25" s="147"/>
      <c r="CSX25" s="148"/>
      <c r="CSY25" s="147"/>
      <c r="CSZ25" s="148"/>
      <c r="CTA25" s="147"/>
      <c r="CTB25" s="148"/>
      <c r="CTC25" s="147"/>
      <c r="CTD25" s="148"/>
      <c r="CTE25" s="147"/>
      <c r="CTF25" s="148"/>
      <c r="CTG25" s="147"/>
      <c r="CTH25" s="148"/>
      <c r="CTI25" s="147"/>
      <c r="CTJ25" s="148"/>
      <c r="CTK25" s="147"/>
      <c r="CTL25" s="148"/>
      <c r="CTM25" s="147"/>
      <c r="CTN25" s="148"/>
      <c r="CTO25" s="147"/>
      <c r="CTP25" s="148"/>
      <c r="CTQ25" s="147"/>
      <c r="CTR25" s="148"/>
      <c r="CTS25" s="147"/>
      <c r="CTT25" s="148"/>
      <c r="CTU25" s="147"/>
      <c r="CTV25" s="148"/>
      <c r="CTW25" s="147"/>
      <c r="CTX25" s="148"/>
      <c r="CTY25" s="147"/>
      <c r="CTZ25" s="148"/>
      <c r="CUA25" s="147"/>
      <c r="CUB25" s="148"/>
      <c r="CUC25" s="147"/>
      <c r="CUD25" s="148"/>
      <c r="CUE25" s="147"/>
      <c r="CUF25" s="148"/>
      <c r="CUG25" s="147"/>
      <c r="CUH25" s="148"/>
      <c r="CUI25" s="147"/>
      <c r="CUJ25" s="148"/>
      <c r="CUK25" s="147"/>
      <c r="CUL25" s="148"/>
      <c r="CUM25" s="147"/>
      <c r="CUN25" s="148"/>
      <c r="CUO25" s="147"/>
      <c r="CUP25" s="148"/>
      <c r="CUQ25" s="147"/>
      <c r="CUR25" s="148"/>
      <c r="CUS25" s="147"/>
      <c r="CUT25" s="148"/>
      <c r="CUU25" s="147"/>
      <c r="CUV25" s="148"/>
      <c r="CUW25" s="147"/>
      <c r="CUX25" s="148"/>
      <c r="CUY25" s="147"/>
      <c r="CUZ25" s="148"/>
      <c r="CVA25" s="147"/>
      <c r="CVB25" s="148"/>
      <c r="CVC25" s="147"/>
      <c r="CVD25" s="148"/>
      <c r="CVE25" s="147"/>
      <c r="CVF25" s="148"/>
      <c r="CVG25" s="147"/>
      <c r="CVH25" s="148"/>
      <c r="CVI25" s="147"/>
      <c r="CVJ25" s="148"/>
      <c r="CVK25" s="147"/>
      <c r="CVL25" s="148"/>
      <c r="CVM25" s="147"/>
      <c r="CVN25" s="148"/>
      <c r="CVO25" s="147"/>
      <c r="CVP25" s="148"/>
      <c r="CVQ25" s="147"/>
      <c r="CVR25" s="148"/>
      <c r="CVS25" s="147"/>
      <c r="CVT25" s="148"/>
      <c r="CVU25" s="147"/>
      <c r="CVV25" s="148"/>
      <c r="CVW25" s="147"/>
      <c r="CVX25" s="148"/>
      <c r="CVY25" s="147"/>
      <c r="CVZ25" s="148"/>
      <c r="CWA25" s="147"/>
      <c r="CWB25" s="148"/>
      <c r="CWC25" s="147"/>
      <c r="CWD25" s="148"/>
      <c r="CWE25" s="147"/>
      <c r="CWF25" s="148"/>
      <c r="CWG25" s="147"/>
      <c r="CWH25" s="148"/>
      <c r="CWI25" s="147"/>
      <c r="CWJ25" s="148"/>
      <c r="CWK25" s="147"/>
      <c r="CWL25" s="148"/>
      <c r="CWM25" s="147"/>
      <c r="CWN25" s="148"/>
      <c r="CWO25" s="147"/>
      <c r="CWP25" s="148"/>
      <c r="CWQ25" s="147"/>
      <c r="CWR25" s="148"/>
      <c r="CWS25" s="147"/>
      <c r="CWT25" s="148"/>
      <c r="CWU25" s="147"/>
      <c r="CWV25" s="148"/>
      <c r="CWW25" s="147"/>
      <c r="CWX25" s="148"/>
      <c r="CWY25" s="147"/>
      <c r="CWZ25" s="148"/>
      <c r="CXA25" s="147"/>
      <c r="CXB25" s="148"/>
      <c r="CXC25" s="147"/>
      <c r="CXD25" s="148"/>
      <c r="CXE25" s="147"/>
      <c r="CXF25" s="148"/>
      <c r="CXG25" s="147"/>
      <c r="CXH25" s="148"/>
      <c r="CXI25" s="147"/>
      <c r="CXJ25" s="148"/>
      <c r="CXK25" s="147"/>
      <c r="CXL25" s="148"/>
      <c r="CXM25" s="147"/>
      <c r="CXN25" s="148"/>
      <c r="CXO25" s="147"/>
      <c r="CXP25" s="148"/>
      <c r="CXQ25" s="147"/>
      <c r="CXR25" s="148"/>
      <c r="CXS25" s="147"/>
      <c r="CXT25" s="148"/>
      <c r="CXU25" s="147"/>
      <c r="CXV25" s="148"/>
      <c r="CXW25" s="147"/>
      <c r="CXX25" s="148"/>
      <c r="CXY25" s="147"/>
      <c r="CXZ25" s="148"/>
      <c r="CYA25" s="147"/>
      <c r="CYB25" s="148"/>
      <c r="CYC25" s="147"/>
      <c r="CYD25" s="148"/>
      <c r="CYE25" s="147"/>
      <c r="CYF25" s="148"/>
      <c r="CYG25" s="147"/>
      <c r="CYH25" s="148"/>
      <c r="CYI25" s="147"/>
      <c r="CYJ25" s="148"/>
      <c r="CYK25" s="147"/>
      <c r="CYL25" s="148"/>
      <c r="CYM25" s="147"/>
      <c r="CYN25" s="148"/>
      <c r="CYO25" s="147"/>
      <c r="CYP25" s="148"/>
      <c r="CYQ25" s="147"/>
      <c r="CYR25" s="148"/>
      <c r="CYS25" s="147"/>
      <c r="CYT25" s="148"/>
      <c r="CYU25" s="147"/>
      <c r="CYV25" s="148"/>
      <c r="CYW25" s="147"/>
      <c r="CYX25" s="148"/>
      <c r="CYY25" s="147"/>
      <c r="CYZ25" s="148"/>
      <c r="CZA25" s="147"/>
      <c r="CZB25" s="148"/>
      <c r="CZC25" s="147"/>
      <c r="CZD25" s="148"/>
      <c r="CZE25" s="147"/>
      <c r="CZF25" s="148"/>
      <c r="CZG25" s="147"/>
      <c r="CZH25" s="148"/>
      <c r="CZI25" s="147"/>
      <c r="CZJ25" s="148"/>
      <c r="CZK25" s="147"/>
      <c r="CZL25" s="148"/>
      <c r="CZM25" s="147"/>
      <c r="CZN25" s="148"/>
      <c r="CZO25" s="147"/>
      <c r="CZP25" s="148"/>
      <c r="CZQ25" s="147"/>
      <c r="CZR25" s="148"/>
      <c r="CZS25" s="147"/>
      <c r="CZT25" s="148"/>
      <c r="CZU25" s="147"/>
      <c r="CZV25" s="148"/>
      <c r="CZW25" s="147"/>
      <c r="CZX25" s="148"/>
      <c r="CZY25" s="147"/>
      <c r="CZZ25" s="148"/>
      <c r="DAA25" s="147"/>
      <c r="DAB25" s="148"/>
      <c r="DAC25" s="147"/>
      <c r="DAD25" s="148"/>
      <c r="DAE25" s="147"/>
      <c r="DAF25" s="148"/>
      <c r="DAG25" s="147"/>
      <c r="DAH25" s="148"/>
      <c r="DAI25" s="147"/>
      <c r="DAJ25" s="148"/>
      <c r="DAK25" s="147"/>
      <c r="DAL25" s="148"/>
      <c r="DAM25" s="147"/>
      <c r="DAN25" s="148"/>
      <c r="DAO25" s="147"/>
      <c r="DAP25" s="148"/>
      <c r="DAQ25" s="147"/>
      <c r="DAR25" s="148"/>
      <c r="DAS25" s="147"/>
      <c r="DAT25" s="148"/>
      <c r="DAU25" s="147"/>
      <c r="DAV25" s="148"/>
      <c r="DAW25" s="147"/>
      <c r="DAX25" s="148"/>
      <c r="DAY25" s="147"/>
      <c r="DAZ25" s="148"/>
      <c r="DBA25" s="147"/>
      <c r="DBB25" s="148"/>
      <c r="DBC25" s="147"/>
      <c r="DBD25" s="148"/>
      <c r="DBE25" s="147"/>
      <c r="DBF25" s="148"/>
      <c r="DBG25" s="147"/>
      <c r="DBH25" s="148"/>
      <c r="DBI25" s="147"/>
      <c r="DBJ25" s="148"/>
      <c r="DBK25" s="147"/>
      <c r="DBL25" s="148"/>
      <c r="DBM25" s="147"/>
      <c r="DBN25" s="148"/>
      <c r="DBO25" s="147"/>
      <c r="DBP25" s="148"/>
      <c r="DBQ25" s="147"/>
      <c r="DBR25" s="148"/>
      <c r="DBS25" s="147"/>
      <c r="DBT25" s="148"/>
      <c r="DBU25" s="147"/>
      <c r="DBV25" s="148"/>
      <c r="DBW25" s="147"/>
      <c r="DBX25" s="148"/>
      <c r="DBY25" s="147"/>
      <c r="DBZ25" s="148"/>
      <c r="DCA25" s="147"/>
      <c r="DCB25" s="148"/>
      <c r="DCC25" s="147"/>
      <c r="DCD25" s="148"/>
      <c r="DCE25" s="147"/>
      <c r="DCF25" s="148"/>
      <c r="DCG25" s="147"/>
      <c r="DCH25" s="148"/>
      <c r="DCI25" s="147"/>
      <c r="DCJ25" s="148"/>
      <c r="DCK25" s="147"/>
      <c r="DCL25" s="148"/>
      <c r="DCM25" s="147"/>
      <c r="DCN25" s="148"/>
      <c r="DCO25" s="147"/>
      <c r="DCP25" s="148"/>
      <c r="DCQ25" s="147"/>
      <c r="DCR25" s="148"/>
      <c r="DCS25" s="147"/>
      <c r="DCT25" s="148"/>
      <c r="DCU25" s="147"/>
      <c r="DCV25" s="148"/>
      <c r="DCW25" s="147"/>
      <c r="DCX25" s="148"/>
      <c r="DCY25" s="147"/>
      <c r="DCZ25" s="148"/>
      <c r="DDA25" s="147"/>
      <c r="DDB25" s="148"/>
      <c r="DDC25" s="147"/>
      <c r="DDD25" s="148"/>
      <c r="DDE25" s="147"/>
      <c r="DDF25" s="148"/>
      <c r="DDG25" s="147"/>
      <c r="DDH25" s="148"/>
      <c r="DDI25" s="147"/>
      <c r="DDJ25" s="148"/>
      <c r="DDK25" s="147"/>
      <c r="DDL25" s="148"/>
      <c r="DDM25" s="147"/>
      <c r="DDN25" s="148"/>
      <c r="DDO25" s="147"/>
      <c r="DDP25" s="148"/>
      <c r="DDQ25" s="147"/>
      <c r="DDR25" s="148"/>
      <c r="DDS25" s="147"/>
      <c r="DDT25" s="148"/>
      <c r="DDU25" s="147"/>
      <c r="DDV25" s="148"/>
      <c r="DDW25" s="147"/>
      <c r="DDX25" s="148"/>
      <c r="DDY25" s="147"/>
      <c r="DDZ25" s="148"/>
      <c r="DEA25" s="147"/>
      <c r="DEB25" s="148"/>
      <c r="DEC25" s="147"/>
      <c r="DED25" s="148"/>
      <c r="DEE25" s="147"/>
      <c r="DEF25" s="148"/>
      <c r="DEG25" s="147"/>
      <c r="DEH25" s="148"/>
      <c r="DEI25" s="147"/>
      <c r="DEJ25" s="148"/>
      <c r="DEK25" s="147"/>
      <c r="DEL25" s="148"/>
      <c r="DEM25" s="147"/>
      <c r="DEN25" s="148"/>
      <c r="DEO25" s="147"/>
      <c r="DEP25" s="148"/>
      <c r="DEQ25" s="147"/>
      <c r="DER25" s="148"/>
      <c r="DES25" s="147"/>
      <c r="DET25" s="148"/>
      <c r="DEU25" s="147"/>
      <c r="DEV25" s="148"/>
      <c r="DEW25" s="147"/>
      <c r="DEX25" s="148"/>
      <c r="DEY25" s="147"/>
      <c r="DEZ25" s="148"/>
      <c r="DFA25" s="147"/>
      <c r="DFB25" s="148"/>
      <c r="DFC25" s="147"/>
      <c r="DFD25" s="148"/>
      <c r="DFE25" s="147"/>
      <c r="DFF25" s="148"/>
      <c r="DFG25" s="147"/>
      <c r="DFH25" s="148"/>
      <c r="DFI25" s="147"/>
      <c r="DFJ25" s="148"/>
      <c r="DFK25" s="147"/>
      <c r="DFL25" s="148"/>
      <c r="DFM25" s="147"/>
      <c r="DFN25" s="148"/>
      <c r="DFO25" s="147"/>
      <c r="DFP25" s="148"/>
      <c r="DFQ25" s="147"/>
      <c r="DFR25" s="148"/>
      <c r="DFS25" s="147"/>
      <c r="DFT25" s="148"/>
      <c r="DFU25" s="147"/>
      <c r="DFV25" s="148"/>
      <c r="DFW25" s="147"/>
      <c r="DFX25" s="148"/>
      <c r="DFY25" s="147"/>
      <c r="DFZ25" s="148"/>
      <c r="DGA25" s="147"/>
      <c r="DGB25" s="148"/>
      <c r="DGC25" s="147"/>
      <c r="DGD25" s="148"/>
      <c r="DGE25" s="147"/>
      <c r="DGF25" s="148"/>
      <c r="DGG25" s="147"/>
      <c r="DGH25" s="148"/>
      <c r="DGI25" s="147"/>
      <c r="DGJ25" s="148"/>
      <c r="DGK25" s="147"/>
      <c r="DGL25" s="148"/>
      <c r="DGM25" s="147"/>
      <c r="DGN25" s="148"/>
      <c r="DGO25" s="147"/>
      <c r="DGP25" s="148"/>
      <c r="DGQ25" s="147"/>
      <c r="DGR25" s="148"/>
      <c r="DGS25" s="147"/>
      <c r="DGT25" s="148"/>
      <c r="DGU25" s="147"/>
      <c r="DGV25" s="148"/>
      <c r="DGW25" s="147"/>
      <c r="DGX25" s="148"/>
      <c r="DGY25" s="147"/>
      <c r="DGZ25" s="148"/>
      <c r="DHA25" s="147"/>
      <c r="DHB25" s="148"/>
      <c r="DHC25" s="147"/>
      <c r="DHD25" s="148"/>
      <c r="DHE25" s="147"/>
      <c r="DHF25" s="148"/>
      <c r="DHG25" s="147"/>
      <c r="DHH25" s="148"/>
      <c r="DHI25" s="147"/>
      <c r="DHJ25" s="148"/>
      <c r="DHK25" s="147"/>
      <c r="DHL25" s="148"/>
      <c r="DHM25" s="147"/>
      <c r="DHN25" s="148"/>
      <c r="DHO25" s="147"/>
      <c r="DHP25" s="148"/>
      <c r="DHQ25" s="147"/>
      <c r="DHR25" s="148"/>
      <c r="DHS25" s="147"/>
      <c r="DHT25" s="148"/>
      <c r="DHU25" s="147"/>
      <c r="DHV25" s="148"/>
      <c r="DHW25" s="147"/>
      <c r="DHX25" s="148"/>
      <c r="DHY25" s="147"/>
      <c r="DHZ25" s="148"/>
      <c r="DIA25" s="147"/>
      <c r="DIB25" s="148"/>
      <c r="DIC25" s="147"/>
      <c r="DID25" s="148"/>
      <c r="DIE25" s="147"/>
      <c r="DIF25" s="148"/>
      <c r="DIG25" s="147"/>
      <c r="DIH25" s="148"/>
      <c r="DII25" s="147"/>
      <c r="DIJ25" s="148"/>
      <c r="DIK25" s="147"/>
      <c r="DIL25" s="148"/>
      <c r="DIM25" s="147"/>
      <c r="DIN25" s="148"/>
      <c r="DIO25" s="147"/>
      <c r="DIP25" s="148"/>
      <c r="DIQ25" s="147"/>
      <c r="DIR25" s="148"/>
      <c r="DIS25" s="147"/>
      <c r="DIT25" s="148"/>
      <c r="DIU25" s="147"/>
      <c r="DIV25" s="148"/>
      <c r="DIW25" s="147"/>
      <c r="DIX25" s="148"/>
      <c r="DIY25" s="147"/>
      <c r="DIZ25" s="148"/>
      <c r="DJA25" s="147"/>
      <c r="DJB25" s="148"/>
      <c r="DJC25" s="147"/>
      <c r="DJD25" s="148"/>
      <c r="DJE25" s="147"/>
      <c r="DJF25" s="148"/>
      <c r="DJG25" s="147"/>
      <c r="DJH25" s="148"/>
      <c r="DJI25" s="147"/>
      <c r="DJJ25" s="148"/>
      <c r="DJK25" s="147"/>
      <c r="DJL25" s="148"/>
      <c r="DJM25" s="147"/>
      <c r="DJN25" s="148"/>
      <c r="DJO25" s="147"/>
      <c r="DJP25" s="148"/>
      <c r="DJQ25" s="147"/>
      <c r="DJR25" s="148"/>
      <c r="DJS25" s="147"/>
      <c r="DJT25" s="148"/>
      <c r="DJU25" s="147"/>
      <c r="DJV25" s="148"/>
      <c r="DJW25" s="147"/>
      <c r="DJX25" s="148"/>
      <c r="DJY25" s="147"/>
      <c r="DJZ25" s="148"/>
      <c r="DKA25" s="147"/>
      <c r="DKB25" s="148"/>
      <c r="DKC25" s="147"/>
      <c r="DKD25" s="148"/>
      <c r="DKE25" s="147"/>
      <c r="DKF25" s="148"/>
      <c r="DKG25" s="147"/>
      <c r="DKH25" s="148"/>
      <c r="DKI25" s="147"/>
      <c r="DKJ25" s="148"/>
      <c r="DKK25" s="147"/>
      <c r="DKL25" s="148"/>
      <c r="DKM25" s="147"/>
      <c r="DKN25" s="148"/>
      <c r="DKO25" s="147"/>
      <c r="DKP25" s="148"/>
      <c r="DKQ25" s="147"/>
      <c r="DKR25" s="148"/>
      <c r="DKS25" s="147"/>
      <c r="DKT25" s="148"/>
      <c r="DKU25" s="147"/>
      <c r="DKV25" s="148"/>
      <c r="DKW25" s="147"/>
      <c r="DKX25" s="148"/>
      <c r="DKY25" s="147"/>
      <c r="DKZ25" s="148"/>
      <c r="DLA25" s="147"/>
      <c r="DLB25" s="148"/>
      <c r="DLC25" s="147"/>
      <c r="DLD25" s="148"/>
      <c r="DLE25" s="147"/>
      <c r="DLF25" s="148"/>
      <c r="DLG25" s="147"/>
      <c r="DLH25" s="148"/>
      <c r="DLI25" s="147"/>
      <c r="DLJ25" s="148"/>
      <c r="DLK25" s="147"/>
      <c r="DLL25" s="148"/>
      <c r="DLM25" s="147"/>
      <c r="DLN25" s="148"/>
      <c r="DLO25" s="147"/>
      <c r="DLP25" s="148"/>
      <c r="DLQ25" s="147"/>
      <c r="DLR25" s="148"/>
      <c r="DLS25" s="147"/>
      <c r="DLT25" s="148"/>
      <c r="DLU25" s="147"/>
      <c r="DLV25" s="148"/>
      <c r="DLW25" s="147"/>
      <c r="DLX25" s="148"/>
      <c r="DLY25" s="147"/>
      <c r="DLZ25" s="148"/>
      <c r="DMA25" s="147"/>
      <c r="DMB25" s="148"/>
      <c r="DMC25" s="147"/>
      <c r="DMD25" s="148"/>
      <c r="DME25" s="147"/>
      <c r="DMF25" s="148"/>
      <c r="DMG25" s="147"/>
      <c r="DMH25" s="148"/>
      <c r="DMI25" s="147"/>
      <c r="DMJ25" s="148"/>
      <c r="DMK25" s="147"/>
      <c r="DML25" s="148"/>
      <c r="DMM25" s="147"/>
      <c r="DMN25" s="148"/>
      <c r="DMO25" s="147"/>
      <c r="DMP25" s="148"/>
      <c r="DMQ25" s="147"/>
      <c r="DMR25" s="148"/>
      <c r="DMS25" s="147"/>
      <c r="DMT25" s="148"/>
      <c r="DMU25" s="147"/>
      <c r="DMV25" s="148"/>
      <c r="DMW25" s="147"/>
      <c r="DMX25" s="148"/>
      <c r="DMY25" s="147"/>
      <c r="DMZ25" s="148"/>
      <c r="DNA25" s="147"/>
      <c r="DNB25" s="148"/>
      <c r="DNC25" s="147"/>
      <c r="DND25" s="148"/>
      <c r="DNE25" s="147"/>
      <c r="DNF25" s="148"/>
      <c r="DNG25" s="147"/>
      <c r="DNH25" s="148"/>
      <c r="DNI25" s="147"/>
      <c r="DNJ25" s="148"/>
      <c r="DNK25" s="147"/>
      <c r="DNL25" s="148"/>
      <c r="DNM25" s="147"/>
      <c r="DNN25" s="148"/>
      <c r="DNO25" s="147"/>
      <c r="DNP25" s="148"/>
      <c r="DNQ25" s="147"/>
      <c r="DNR25" s="148"/>
      <c r="DNS25" s="147"/>
      <c r="DNT25" s="148"/>
      <c r="DNU25" s="147"/>
      <c r="DNV25" s="148"/>
      <c r="DNW25" s="147"/>
      <c r="DNX25" s="148"/>
      <c r="DNY25" s="147"/>
      <c r="DNZ25" s="148"/>
      <c r="DOA25" s="147"/>
      <c r="DOB25" s="148"/>
      <c r="DOC25" s="147"/>
      <c r="DOD25" s="148"/>
      <c r="DOE25" s="147"/>
      <c r="DOF25" s="148"/>
      <c r="DOG25" s="147"/>
      <c r="DOH25" s="148"/>
      <c r="DOI25" s="147"/>
      <c r="DOJ25" s="148"/>
      <c r="DOK25" s="147"/>
      <c r="DOL25" s="148"/>
      <c r="DOM25" s="147"/>
      <c r="DON25" s="148"/>
      <c r="DOO25" s="147"/>
      <c r="DOP25" s="148"/>
      <c r="DOQ25" s="147"/>
      <c r="DOR25" s="148"/>
      <c r="DOS25" s="147"/>
      <c r="DOT25" s="148"/>
      <c r="DOU25" s="147"/>
      <c r="DOV25" s="148"/>
      <c r="DOW25" s="147"/>
      <c r="DOX25" s="148"/>
      <c r="DOY25" s="147"/>
      <c r="DOZ25" s="148"/>
      <c r="DPA25" s="147"/>
      <c r="DPB25" s="148"/>
      <c r="DPC25" s="147"/>
      <c r="DPD25" s="148"/>
      <c r="DPE25" s="147"/>
      <c r="DPF25" s="148"/>
      <c r="DPG25" s="147"/>
      <c r="DPH25" s="148"/>
      <c r="DPI25" s="147"/>
      <c r="DPJ25" s="148"/>
      <c r="DPK25" s="147"/>
      <c r="DPL25" s="148"/>
      <c r="DPM25" s="147"/>
      <c r="DPN25" s="148"/>
      <c r="DPO25" s="147"/>
      <c r="DPP25" s="148"/>
      <c r="DPQ25" s="147"/>
      <c r="DPR25" s="148"/>
      <c r="DPS25" s="147"/>
      <c r="DPT25" s="148"/>
      <c r="DPU25" s="147"/>
      <c r="DPV25" s="148"/>
      <c r="DPW25" s="147"/>
      <c r="DPX25" s="148"/>
      <c r="DPY25" s="147"/>
      <c r="DPZ25" s="148"/>
      <c r="DQA25" s="147"/>
      <c r="DQB25" s="148"/>
      <c r="DQC25" s="147"/>
      <c r="DQD25" s="148"/>
      <c r="DQE25" s="147"/>
      <c r="DQF25" s="148"/>
      <c r="DQG25" s="147"/>
      <c r="DQH25" s="148"/>
      <c r="DQI25" s="147"/>
      <c r="DQJ25" s="148"/>
      <c r="DQK25" s="147"/>
      <c r="DQL25" s="148"/>
      <c r="DQM25" s="147"/>
      <c r="DQN25" s="148"/>
      <c r="DQO25" s="147"/>
      <c r="DQP25" s="148"/>
      <c r="DQQ25" s="147"/>
      <c r="DQR25" s="148"/>
      <c r="DQS25" s="147"/>
      <c r="DQT25" s="148"/>
      <c r="DQU25" s="147"/>
      <c r="DQV25" s="148"/>
      <c r="DQW25" s="147"/>
      <c r="DQX25" s="148"/>
      <c r="DQY25" s="147"/>
      <c r="DQZ25" s="148"/>
      <c r="DRA25" s="147"/>
      <c r="DRB25" s="148"/>
      <c r="DRC25" s="147"/>
      <c r="DRD25" s="148"/>
      <c r="DRE25" s="147"/>
      <c r="DRF25" s="148"/>
      <c r="DRG25" s="147"/>
      <c r="DRH25" s="148"/>
      <c r="DRI25" s="147"/>
      <c r="DRJ25" s="148"/>
      <c r="DRK25" s="147"/>
      <c r="DRL25" s="148"/>
      <c r="DRM25" s="147"/>
      <c r="DRN25" s="148"/>
      <c r="DRO25" s="147"/>
      <c r="DRP25" s="148"/>
      <c r="DRQ25" s="147"/>
      <c r="DRR25" s="148"/>
      <c r="DRS25" s="147"/>
      <c r="DRT25" s="148"/>
      <c r="DRU25" s="147"/>
      <c r="DRV25" s="148"/>
      <c r="DRW25" s="147"/>
      <c r="DRX25" s="148"/>
      <c r="DRY25" s="147"/>
      <c r="DRZ25" s="148"/>
      <c r="DSA25" s="147"/>
      <c r="DSB25" s="148"/>
      <c r="DSC25" s="147"/>
      <c r="DSD25" s="148"/>
      <c r="DSE25" s="147"/>
      <c r="DSF25" s="148"/>
      <c r="DSG25" s="147"/>
      <c r="DSH25" s="148"/>
      <c r="DSI25" s="147"/>
      <c r="DSJ25" s="148"/>
      <c r="DSK25" s="147"/>
      <c r="DSL25" s="148"/>
      <c r="DSM25" s="147"/>
      <c r="DSN25" s="148"/>
      <c r="DSO25" s="147"/>
      <c r="DSP25" s="148"/>
      <c r="DSQ25" s="147"/>
      <c r="DSR25" s="148"/>
      <c r="DSS25" s="147"/>
      <c r="DST25" s="148"/>
      <c r="DSU25" s="147"/>
      <c r="DSV25" s="148"/>
      <c r="DSW25" s="147"/>
      <c r="DSX25" s="148"/>
      <c r="DSY25" s="147"/>
      <c r="DSZ25" s="148"/>
      <c r="DTA25" s="147"/>
      <c r="DTB25" s="148"/>
      <c r="DTC25" s="147"/>
      <c r="DTD25" s="148"/>
      <c r="DTE25" s="147"/>
      <c r="DTF25" s="148"/>
      <c r="DTG25" s="147"/>
      <c r="DTH25" s="148"/>
      <c r="DTI25" s="147"/>
      <c r="DTJ25" s="148"/>
      <c r="DTK25" s="147"/>
      <c r="DTL25" s="148"/>
      <c r="DTM25" s="147"/>
      <c r="DTN25" s="148"/>
      <c r="DTO25" s="147"/>
      <c r="DTP25" s="148"/>
      <c r="DTQ25" s="147"/>
      <c r="DTR25" s="148"/>
      <c r="DTS25" s="147"/>
      <c r="DTT25" s="148"/>
      <c r="DTU25" s="147"/>
      <c r="DTV25" s="148"/>
      <c r="DTW25" s="147"/>
      <c r="DTX25" s="148"/>
      <c r="DTY25" s="147"/>
      <c r="DTZ25" s="148"/>
      <c r="DUA25" s="147"/>
      <c r="DUB25" s="148"/>
      <c r="DUC25" s="147"/>
      <c r="DUD25" s="148"/>
      <c r="DUE25" s="147"/>
      <c r="DUF25" s="148"/>
      <c r="DUG25" s="147"/>
      <c r="DUH25" s="148"/>
      <c r="DUI25" s="147"/>
      <c r="DUJ25" s="148"/>
      <c r="DUK25" s="147"/>
      <c r="DUL25" s="148"/>
      <c r="DUM25" s="147"/>
      <c r="DUN25" s="148"/>
      <c r="DUO25" s="147"/>
      <c r="DUP25" s="148"/>
      <c r="DUQ25" s="147"/>
      <c r="DUR25" s="148"/>
      <c r="DUS25" s="147"/>
      <c r="DUT25" s="148"/>
      <c r="DUU25" s="147"/>
      <c r="DUV25" s="148"/>
      <c r="DUW25" s="147"/>
      <c r="DUX25" s="148"/>
      <c r="DUY25" s="147"/>
      <c r="DUZ25" s="148"/>
      <c r="DVA25" s="147"/>
      <c r="DVB25" s="148"/>
      <c r="DVC25" s="147"/>
      <c r="DVD25" s="148"/>
      <c r="DVE25" s="147"/>
      <c r="DVF25" s="148"/>
      <c r="DVG25" s="147"/>
      <c r="DVH25" s="148"/>
      <c r="DVI25" s="147"/>
      <c r="DVJ25" s="148"/>
      <c r="DVK25" s="147"/>
      <c r="DVL25" s="148"/>
      <c r="DVM25" s="147"/>
      <c r="DVN25" s="148"/>
      <c r="DVO25" s="147"/>
      <c r="DVP25" s="148"/>
      <c r="DVQ25" s="147"/>
      <c r="DVR25" s="148"/>
      <c r="DVS25" s="147"/>
      <c r="DVT25" s="148"/>
      <c r="DVU25" s="147"/>
      <c r="DVV25" s="148"/>
      <c r="DVW25" s="147"/>
      <c r="DVX25" s="148"/>
      <c r="DVY25" s="147"/>
      <c r="DVZ25" s="148"/>
      <c r="DWA25" s="147"/>
      <c r="DWB25" s="148"/>
      <c r="DWC25" s="147"/>
      <c r="DWD25" s="148"/>
      <c r="DWE25" s="147"/>
      <c r="DWF25" s="148"/>
      <c r="DWG25" s="147"/>
      <c r="DWH25" s="148"/>
      <c r="DWI25" s="147"/>
      <c r="DWJ25" s="148"/>
      <c r="DWK25" s="147"/>
      <c r="DWL25" s="148"/>
      <c r="DWM25" s="147"/>
      <c r="DWN25" s="148"/>
      <c r="DWO25" s="147"/>
      <c r="DWP25" s="148"/>
      <c r="DWQ25" s="147"/>
      <c r="DWR25" s="148"/>
      <c r="DWS25" s="147"/>
      <c r="DWT25" s="148"/>
      <c r="DWU25" s="147"/>
      <c r="DWV25" s="148"/>
      <c r="DWW25" s="147"/>
      <c r="DWX25" s="148"/>
      <c r="DWY25" s="147"/>
      <c r="DWZ25" s="148"/>
      <c r="DXA25" s="147"/>
      <c r="DXB25" s="148"/>
      <c r="DXC25" s="147"/>
      <c r="DXD25" s="148"/>
      <c r="DXE25" s="147"/>
      <c r="DXF25" s="148"/>
      <c r="DXG25" s="147"/>
      <c r="DXH25" s="148"/>
      <c r="DXI25" s="147"/>
      <c r="DXJ25" s="148"/>
      <c r="DXK25" s="147"/>
      <c r="DXL25" s="148"/>
      <c r="DXM25" s="147"/>
      <c r="DXN25" s="148"/>
      <c r="DXO25" s="147"/>
      <c r="DXP25" s="148"/>
      <c r="DXQ25" s="147"/>
      <c r="DXR25" s="148"/>
      <c r="DXS25" s="147"/>
      <c r="DXT25" s="148"/>
      <c r="DXU25" s="147"/>
      <c r="DXV25" s="148"/>
      <c r="DXW25" s="147"/>
      <c r="DXX25" s="148"/>
      <c r="DXY25" s="147"/>
      <c r="DXZ25" s="148"/>
      <c r="DYA25" s="147"/>
      <c r="DYB25" s="148"/>
      <c r="DYC25" s="147"/>
      <c r="DYD25" s="148"/>
      <c r="DYE25" s="147"/>
      <c r="DYF25" s="148"/>
      <c r="DYG25" s="147"/>
      <c r="DYH25" s="148"/>
      <c r="DYI25" s="147"/>
      <c r="DYJ25" s="148"/>
      <c r="DYK25" s="147"/>
      <c r="DYL25" s="148"/>
      <c r="DYM25" s="147"/>
      <c r="DYN25" s="148"/>
      <c r="DYO25" s="147"/>
      <c r="DYP25" s="148"/>
      <c r="DYQ25" s="147"/>
      <c r="DYR25" s="148"/>
      <c r="DYS25" s="147"/>
      <c r="DYT25" s="148"/>
      <c r="DYU25" s="147"/>
      <c r="DYV25" s="148"/>
      <c r="DYW25" s="147"/>
      <c r="DYX25" s="148"/>
      <c r="DYY25" s="147"/>
      <c r="DYZ25" s="148"/>
      <c r="DZA25" s="147"/>
      <c r="DZB25" s="148"/>
      <c r="DZC25" s="147"/>
      <c r="DZD25" s="148"/>
      <c r="DZE25" s="147"/>
      <c r="DZF25" s="148"/>
      <c r="DZG25" s="147"/>
      <c r="DZH25" s="148"/>
      <c r="DZI25" s="147"/>
      <c r="DZJ25" s="148"/>
      <c r="DZK25" s="147"/>
      <c r="DZL25" s="148"/>
      <c r="DZM25" s="147"/>
      <c r="DZN25" s="148"/>
      <c r="DZO25" s="147"/>
      <c r="DZP25" s="148"/>
      <c r="DZQ25" s="147"/>
      <c r="DZR25" s="148"/>
      <c r="DZS25" s="147"/>
      <c r="DZT25" s="148"/>
      <c r="DZU25" s="147"/>
      <c r="DZV25" s="148"/>
      <c r="DZW25" s="147"/>
      <c r="DZX25" s="148"/>
      <c r="DZY25" s="147"/>
      <c r="DZZ25" s="148"/>
      <c r="EAA25" s="147"/>
      <c r="EAB25" s="148"/>
      <c r="EAC25" s="147"/>
      <c r="EAD25" s="148"/>
      <c r="EAE25" s="147"/>
      <c r="EAF25" s="148"/>
      <c r="EAG25" s="147"/>
      <c r="EAH25" s="148"/>
      <c r="EAI25" s="147"/>
      <c r="EAJ25" s="148"/>
      <c r="EAK25" s="147"/>
      <c r="EAL25" s="148"/>
      <c r="EAM25" s="147"/>
      <c r="EAN25" s="148"/>
      <c r="EAO25" s="147"/>
      <c r="EAP25" s="148"/>
      <c r="EAQ25" s="147"/>
      <c r="EAR25" s="148"/>
      <c r="EAS25" s="147"/>
      <c r="EAT25" s="148"/>
      <c r="EAU25" s="147"/>
      <c r="EAV25" s="148"/>
      <c r="EAW25" s="147"/>
      <c r="EAX25" s="148"/>
      <c r="EAY25" s="147"/>
      <c r="EAZ25" s="148"/>
      <c r="EBA25" s="147"/>
      <c r="EBB25" s="148"/>
      <c r="EBC25" s="147"/>
      <c r="EBD25" s="148"/>
      <c r="EBE25" s="147"/>
      <c r="EBF25" s="148"/>
      <c r="EBG25" s="147"/>
      <c r="EBH25" s="148"/>
      <c r="EBI25" s="147"/>
      <c r="EBJ25" s="148"/>
      <c r="EBK25" s="147"/>
      <c r="EBL25" s="148"/>
      <c r="EBM25" s="147"/>
      <c r="EBN25" s="148"/>
      <c r="EBO25" s="147"/>
      <c r="EBP25" s="148"/>
      <c r="EBQ25" s="147"/>
      <c r="EBR25" s="148"/>
      <c r="EBS25" s="147"/>
      <c r="EBT25" s="148"/>
      <c r="EBU25" s="147"/>
      <c r="EBV25" s="148"/>
      <c r="EBW25" s="147"/>
      <c r="EBX25" s="148"/>
      <c r="EBY25" s="147"/>
      <c r="EBZ25" s="148"/>
      <c r="ECA25" s="147"/>
      <c r="ECB25" s="148"/>
      <c r="ECC25" s="147"/>
      <c r="ECD25" s="148"/>
      <c r="ECE25" s="147"/>
      <c r="ECF25" s="148"/>
      <c r="ECG25" s="147"/>
      <c r="ECH25" s="148"/>
      <c r="ECI25" s="147"/>
      <c r="ECJ25" s="148"/>
      <c r="ECK25" s="147"/>
      <c r="ECL25" s="148"/>
      <c r="ECM25" s="147"/>
      <c r="ECN25" s="148"/>
      <c r="ECO25" s="147"/>
      <c r="ECP25" s="148"/>
      <c r="ECQ25" s="147"/>
      <c r="ECR25" s="148"/>
      <c r="ECS25" s="147"/>
      <c r="ECT25" s="148"/>
      <c r="ECU25" s="147"/>
      <c r="ECV25" s="148"/>
      <c r="ECW25" s="147"/>
      <c r="ECX25" s="148"/>
      <c r="ECY25" s="147"/>
      <c r="ECZ25" s="148"/>
      <c r="EDA25" s="147"/>
      <c r="EDB25" s="148"/>
      <c r="EDC25" s="147"/>
      <c r="EDD25" s="148"/>
      <c r="EDE25" s="147"/>
      <c r="EDF25" s="148"/>
      <c r="EDG25" s="147"/>
      <c r="EDH25" s="148"/>
      <c r="EDI25" s="147"/>
      <c r="EDJ25" s="148"/>
      <c r="EDK25" s="147"/>
      <c r="EDL25" s="148"/>
      <c r="EDM25" s="147"/>
      <c r="EDN25" s="148"/>
      <c r="EDO25" s="147"/>
      <c r="EDP25" s="148"/>
      <c r="EDQ25" s="147"/>
      <c r="EDR25" s="148"/>
      <c r="EDS25" s="147"/>
      <c r="EDT25" s="148"/>
      <c r="EDU25" s="147"/>
      <c r="EDV25" s="148"/>
      <c r="EDW25" s="147"/>
      <c r="EDX25" s="148"/>
      <c r="EDY25" s="147"/>
      <c r="EDZ25" s="148"/>
      <c r="EEA25" s="147"/>
      <c r="EEB25" s="148"/>
      <c r="EEC25" s="147"/>
      <c r="EED25" s="148"/>
      <c r="EEE25" s="147"/>
      <c r="EEF25" s="148"/>
      <c r="EEG25" s="147"/>
      <c r="EEH25" s="148"/>
      <c r="EEI25" s="147"/>
      <c r="EEJ25" s="148"/>
      <c r="EEK25" s="147"/>
      <c r="EEL25" s="148"/>
      <c r="EEM25" s="147"/>
      <c r="EEN25" s="148"/>
      <c r="EEO25" s="147"/>
      <c r="EEP25" s="148"/>
      <c r="EEQ25" s="147"/>
      <c r="EER25" s="148"/>
      <c r="EES25" s="147"/>
      <c r="EET25" s="148"/>
      <c r="EEU25" s="147"/>
      <c r="EEV25" s="148"/>
      <c r="EEW25" s="147"/>
      <c r="EEX25" s="148"/>
      <c r="EEY25" s="147"/>
      <c r="EEZ25" s="148"/>
      <c r="EFA25" s="147"/>
      <c r="EFB25" s="148"/>
      <c r="EFC25" s="147"/>
      <c r="EFD25" s="148"/>
      <c r="EFE25" s="147"/>
      <c r="EFF25" s="148"/>
      <c r="EFG25" s="147"/>
      <c r="EFH25" s="148"/>
      <c r="EFI25" s="147"/>
      <c r="EFJ25" s="148"/>
      <c r="EFK25" s="147"/>
      <c r="EFL25" s="148"/>
      <c r="EFM25" s="147"/>
      <c r="EFN25" s="148"/>
      <c r="EFO25" s="147"/>
      <c r="EFP25" s="148"/>
      <c r="EFQ25" s="147"/>
      <c r="EFR25" s="148"/>
      <c r="EFS25" s="147"/>
      <c r="EFT25" s="148"/>
      <c r="EFU25" s="147"/>
      <c r="EFV25" s="148"/>
      <c r="EFW25" s="147"/>
      <c r="EFX25" s="148"/>
      <c r="EFY25" s="147"/>
      <c r="EFZ25" s="148"/>
      <c r="EGA25" s="147"/>
      <c r="EGB25" s="148"/>
      <c r="EGC25" s="147"/>
      <c r="EGD25" s="148"/>
      <c r="EGE25" s="147"/>
      <c r="EGF25" s="148"/>
      <c r="EGG25" s="147"/>
      <c r="EGH25" s="148"/>
      <c r="EGI25" s="147"/>
      <c r="EGJ25" s="148"/>
      <c r="EGK25" s="147"/>
      <c r="EGL25" s="148"/>
      <c r="EGM25" s="147"/>
      <c r="EGN25" s="148"/>
      <c r="EGO25" s="147"/>
      <c r="EGP25" s="148"/>
      <c r="EGQ25" s="147"/>
      <c r="EGR25" s="148"/>
      <c r="EGS25" s="147"/>
      <c r="EGT25" s="148"/>
      <c r="EGU25" s="147"/>
      <c r="EGV25" s="148"/>
      <c r="EGW25" s="147"/>
      <c r="EGX25" s="148"/>
      <c r="EGY25" s="147"/>
      <c r="EGZ25" s="148"/>
      <c r="EHA25" s="147"/>
      <c r="EHB25" s="148"/>
      <c r="EHC25" s="147"/>
      <c r="EHD25" s="148"/>
      <c r="EHE25" s="147"/>
      <c r="EHF25" s="148"/>
      <c r="EHG25" s="147"/>
      <c r="EHH25" s="148"/>
      <c r="EHI25" s="147"/>
      <c r="EHJ25" s="148"/>
      <c r="EHK25" s="147"/>
      <c r="EHL25" s="148"/>
      <c r="EHM25" s="147"/>
      <c r="EHN25" s="148"/>
      <c r="EHO25" s="147"/>
      <c r="EHP25" s="148"/>
      <c r="EHQ25" s="147"/>
      <c r="EHR25" s="148"/>
      <c r="EHS25" s="147"/>
      <c r="EHT25" s="148"/>
      <c r="EHU25" s="147"/>
      <c r="EHV25" s="148"/>
      <c r="EHW25" s="147"/>
      <c r="EHX25" s="148"/>
      <c r="EHY25" s="147"/>
      <c r="EHZ25" s="148"/>
      <c r="EIA25" s="147"/>
      <c r="EIB25" s="148"/>
      <c r="EIC25" s="147"/>
      <c r="EID25" s="148"/>
      <c r="EIE25" s="147"/>
      <c r="EIF25" s="148"/>
      <c r="EIG25" s="147"/>
      <c r="EIH25" s="148"/>
      <c r="EII25" s="147"/>
      <c r="EIJ25" s="148"/>
      <c r="EIK25" s="147"/>
      <c r="EIL25" s="148"/>
      <c r="EIM25" s="147"/>
      <c r="EIN25" s="148"/>
      <c r="EIO25" s="147"/>
      <c r="EIP25" s="148"/>
      <c r="EIQ25" s="147"/>
      <c r="EIR25" s="148"/>
      <c r="EIS25" s="147"/>
      <c r="EIT25" s="148"/>
      <c r="EIU25" s="147"/>
      <c r="EIV25" s="148"/>
      <c r="EIW25" s="147"/>
      <c r="EIX25" s="148"/>
      <c r="EIY25" s="147"/>
      <c r="EIZ25" s="148"/>
      <c r="EJA25" s="147"/>
      <c r="EJB25" s="148"/>
      <c r="EJC25" s="147"/>
      <c r="EJD25" s="148"/>
      <c r="EJE25" s="147"/>
      <c r="EJF25" s="148"/>
      <c r="EJG25" s="147"/>
      <c r="EJH25" s="148"/>
      <c r="EJI25" s="147"/>
      <c r="EJJ25" s="148"/>
      <c r="EJK25" s="147"/>
      <c r="EJL25" s="148"/>
      <c r="EJM25" s="147"/>
      <c r="EJN25" s="148"/>
      <c r="EJO25" s="147"/>
      <c r="EJP25" s="148"/>
      <c r="EJQ25" s="147"/>
      <c r="EJR25" s="148"/>
      <c r="EJS25" s="147"/>
      <c r="EJT25" s="148"/>
      <c r="EJU25" s="147"/>
      <c r="EJV25" s="148"/>
      <c r="EJW25" s="147"/>
      <c r="EJX25" s="148"/>
      <c r="EJY25" s="147"/>
      <c r="EJZ25" s="148"/>
      <c r="EKA25" s="147"/>
      <c r="EKB25" s="148"/>
      <c r="EKC25" s="147"/>
      <c r="EKD25" s="148"/>
      <c r="EKE25" s="147"/>
      <c r="EKF25" s="148"/>
      <c r="EKG25" s="147"/>
      <c r="EKH25" s="148"/>
      <c r="EKI25" s="147"/>
      <c r="EKJ25" s="148"/>
      <c r="EKK25" s="147"/>
      <c r="EKL25" s="148"/>
      <c r="EKM25" s="147"/>
      <c r="EKN25" s="148"/>
      <c r="EKO25" s="147"/>
      <c r="EKP25" s="148"/>
      <c r="EKQ25" s="147"/>
      <c r="EKR25" s="148"/>
      <c r="EKS25" s="147"/>
      <c r="EKT25" s="148"/>
      <c r="EKU25" s="147"/>
      <c r="EKV25" s="148"/>
      <c r="EKW25" s="147"/>
      <c r="EKX25" s="148"/>
      <c r="EKY25" s="147"/>
      <c r="EKZ25" s="148"/>
      <c r="ELA25" s="147"/>
      <c r="ELB25" s="148"/>
      <c r="ELC25" s="147"/>
      <c r="ELD25" s="148"/>
      <c r="ELE25" s="147"/>
      <c r="ELF25" s="148"/>
      <c r="ELG25" s="147"/>
      <c r="ELH25" s="148"/>
      <c r="ELI25" s="147"/>
      <c r="ELJ25" s="148"/>
      <c r="ELK25" s="147"/>
      <c r="ELL25" s="148"/>
      <c r="ELM25" s="147"/>
      <c r="ELN25" s="148"/>
      <c r="ELO25" s="147"/>
      <c r="ELP25" s="148"/>
      <c r="ELQ25" s="147"/>
      <c r="ELR25" s="148"/>
      <c r="ELS25" s="147"/>
      <c r="ELT25" s="148"/>
      <c r="ELU25" s="147"/>
      <c r="ELV25" s="148"/>
      <c r="ELW25" s="147"/>
      <c r="ELX25" s="148"/>
      <c r="ELY25" s="147"/>
      <c r="ELZ25" s="148"/>
      <c r="EMA25" s="147"/>
      <c r="EMB25" s="148"/>
      <c r="EMC25" s="147"/>
      <c r="EMD25" s="148"/>
      <c r="EME25" s="147"/>
      <c r="EMF25" s="148"/>
      <c r="EMG25" s="147"/>
      <c r="EMH25" s="148"/>
      <c r="EMI25" s="147"/>
      <c r="EMJ25" s="148"/>
      <c r="EMK25" s="147"/>
      <c r="EML25" s="148"/>
      <c r="EMM25" s="147"/>
      <c r="EMN25" s="148"/>
      <c r="EMO25" s="147"/>
      <c r="EMP25" s="148"/>
      <c r="EMQ25" s="147"/>
      <c r="EMR25" s="148"/>
      <c r="EMS25" s="147"/>
      <c r="EMT25" s="148"/>
      <c r="EMU25" s="147"/>
      <c r="EMV25" s="148"/>
      <c r="EMW25" s="147"/>
      <c r="EMX25" s="148"/>
      <c r="EMY25" s="147"/>
      <c r="EMZ25" s="148"/>
      <c r="ENA25" s="147"/>
      <c r="ENB25" s="148"/>
      <c r="ENC25" s="147"/>
      <c r="END25" s="148"/>
      <c r="ENE25" s="147"/>
      <c r="ENF25" s="148"/>
      <c r="ENG25" s="147"/>
      <c r="ENH25" s="148"/>
      <c r="ENI25" s="147"/>
      <c r="ENJ25" s="148"/>
      <c r="ENK25" s="147"/>
      <c r="ENL25" s="148"/>
      <c r="ENM25" s="147"/>
      <c r="ENN25" s="148"/>
      <c r="ENO25" s="147"/>
      <c r="ENP25" s="148"/>
      <c r="ENQ25" s="147"/>
      <c r="ENR25" s="148"/>
      <c r="ENS25" s="147"/>
      <c r="ENT25" s="148"/>
      <c r="ENU25" s="147"/>
      <c r="ENV25" s="148"/>
      <c r="ENW25" s="147"/>
      <c r="ENX25" s="148"/>
      <c r="ENY25" s="147"/>
      <c r="ENZ25" s="148"/>
      <c r="EOA25" s="147"/>
      <c r="EOB25" s="148"/>
      <c r="EOC25" s="147"/>
      <c r="EOD25" s="148"/>
      <c r="EOE25" s="147"/>
      <c r="EOF25" s="148"/>
      <c r="EOG25" s="147"/>
      <c r="EOH25" s="148"/>
      <c r="EOI25" s="147"/>
      <c r="EOJ25" s="148"/>
      <c r="EOK25" s="147"/>
      <c r="EOL25" s="148"/>
      <c r="EOM25" s="147"/>
      <c r="EON25" s="148"/>
      <c r="EOO25" s="147"/>
      <c r="EOP25" s="148"/>
      <c r="EOQ25" s="147"/>
      <c r="EOR25" s="148"/>
      <c r="EOS25" s="147"/>
      <c r="EOT25" s="148"/>
      <c r="EOU25" s="147"/>
      <c r="EOV25" s="148"/>
      <c r="EOW25" s="147"/>
      <c r="EOX25" s="148"/>
      <c r="EOY25" s="147"/>
      <c r="EOZ25" s="148"/>
      <c r="EPA25" s="147"/>
      <c r="EPB25" s="148"/>
      <c r="EPC25" s="147"/>
      <c r="EPD25" s="148"/>
      <c r="EPE25" s="147"/>
      <c r="EPF25" s="148"/>
      <c r="EPG25" s="147"/>
      <c r="EPH25" s="148"/>
      <c r="EPI25" s="147"/>
      <c r="EPJ25" s="148"/>
      <c r="EPK25" s="147"/>
      <c r="EPL25" s="148"/>
      <c r="EPM25" s="147"/>
      <c r="EPN25" s="148"/>
      <c r="EPO25" s="147"/>
      <c r="EPP25" s="148"/>
      <c r="EPQ25" s="147"/>
      <c r="EPR25" s="148"/>
      <c r="EPS25" s="147"/>
      <c r="EPT25" s="148"/>
      <c r="EPU25" s="147"/>
      <c r="EPV25" s="148"/>
      <c r="EPW25" s="147"/>
      <c r="EPX25" s="148"/>
      <c r="EPY25" s="147"/>
      <c r="EPZ25" s="148"/>
      <c r="EQA25" s="147"/>
      <c r="EQB25" s="148"/>
      <c r="EQC25" s="147"/>
      <c r="EQD25" s="148"/>
      <c r="EQE25" s="147"/>
      <c r="EQF25" s="148"/>
      <c r="EQG25" s="147"/>
      <c r="EQH25" s="148"/>
      <c r="EQI25" s="147"/>
      <c r="EQJ25" s="148"/>
      <c r="EQK25" s="147"/>
      <c r="EQL25" s="148"/>
      <c r="EQM25" s="147"/>
      <c r="EQN25" s="148"/>
      <c r="EQO25" s="147"/>
      <c r="EQP25" s="148"/>
      <c r="EQQ25" s="147"/>
      <c r="EQR25" s="148"/>
      <c r="EQS25" s="147"/>
      <c r="EQT25" s="148"/>
      <c r="EQU25" s="147"/>
      <c r="EQV25" s="148"/>
      <c r="EQW25" s="147"/>
      <c r="EQX25" s="148"/>
      <c r="EQY25" s="147"/>
      <c r="EQZ25" s="148"/>
      <c r="ERA25" s="147"/>
      <c r="ERB25" s="148"/>
      <c r="ERC25" s="147"/>
      <c r="ERD25" s="148"/>
      <c r="ERE25" s="147"/>
      <c r="ERF25" s="148"/>
      <c r="ERG25" s="147"/>
      <c r="ERH25" s="148"/>
      <c r="ERI25" s="147"/>
      <c r="ERJ25" s="148"/>
      <c r="ERK25" s="147"/>
      <c r="ERL25" s="148"/>
      <c r="ERM25" s="147"/>
      <c r="ERN25" s="148"/>
      <c r="ERO25" s="147"/>
      <c r="ERP25" s="148"/>
      <c r="ERQ25" s="147"/>
      <c r="ERR25" s="148"/>
      <c r="ERS25" s="147"/>
      <c r="ERT25" s="148"/>
      <c r="ERU25" s="147"/>
      <c r="ERV25" s="148"/>
      <c r="ERW25" s="147"/>
      <c r="ERX25" s="148"/>
      <c r="ERY25" s="147"/>
      <c r="ERZ25" s="148"/>
      <c r="ESA25" s="147"/>
      <c r="ESB25" s="148"/>
      <c r="ESC25" s="147"/>
      <c r="ESD25" s="148"/>
      <c r="ESE25" s="147"/>
      <c r="ESF25" s="148"/>
      <c r="ESG25" s="147"/>
      <c r="ESH25" s="148"/>
      <c r="ESI25" s="147"/>
      <c r="ESJ25" s="148"/>
      <c r="ESK25" s="147"/>
      <c r="ESL25" s="148"/>
      <c r="ESM25" s="147"/>
      <c r="ESN25" s="148"/>
      <c r="ESO25" s="147"/>
      <c r="ESP25" s="148"/>
      <c r="ESQ25" s="147"/>
      <c r="ESR25" s="148"/>
      <c r="ESS25" s="147"/>
      <c r="EST25" s="148"/>
      <c r="ESU25" s="147"/>
      <c r="ESV25" s="148"/>
      <c r="ESW25" s="147"/>
      <c r="ESX25" s="148"/>
      <c r="ESY25" s="147"/>
      <c r="ESZ25" s="148"/>
      <c r="ETA25" s="147"/>
      <c r="ETB25" s="148"/>
      <c r="ETC25" s="147"/>
      <c r="ETD25" s="148"/>
      <c r="ETE25" s="147"/>
      <c r="ETF25" s="148"/>
      <c r="ETG25" s="147"/>
      <c r="ETH25" s="148"/>
      <c r="ETI25" s="147"/>
      <c r="ETJ25" s="148"/>
      <c r="ETK25" s="147"/>
      <c r="ETL25" s="148"/>
      <c r="ETM25" s="147"/>
      <c r="ETN25" s="148"/>
      <c r="ETO25" s="147"/>
      <c r="ETP25" s="148"/>
      <c r="ETQ25" s="147"/>
      <c r="ETR25" s="148"/>
      <c r="ETS25" s="147"/>
      <c r="ETT25" s="148"/>
      <c r="ETU25" s="147"/>
      <c r="ETV25" s="148"/>
      <c r="ETW25" s="147"/>
      <c r="ETX25" s="148"/>
      <c r="ETY25" s="147"/>
      <c r="ETZ25" s="148"/>
      <c r="EUA25" s="147"/>
      <c r="EUB25" s="148"/>
      <c r="EUC25" s="147"/>
      <c r="EUD25" s="148"/>
      <c r="EUE25" s="147"/>
      <c r="EUF25" s="148"/>
      <c r="EUG25" s="147"/>
      <c r="EUH25" s="148"/>
      <c r="EUI25" s="147"/>
      <c r="EUJ25" s="148"/>
      <c r="EUK25" s="147"/>
      <c r="EUL25" s="148"/>
      <c r="EUM25" s="147"/>
      <c r="EUN25" s="148"/>
      <c r="EUO25" s="147"/>
      <c r="EUP25" s="148"/>
      <c r="EUQ25" s="147"/>
      <c r="EUR25" s="148"/>
      <c r="EUS25" s="147"/>
      <c r="EUT25" s="148"/>
      <c r="EUU25" s="147"/>
      <c r="EUV25" s="148"/>
      <c r="EUW25" s="147"/>
      <c r="EUX25" s="148"/>
      <c r="EUY25" s="147"/>
      <c r="EUZ25" s="148"/>
      <c r="EVA25" s="147"/>
      <c r="EVB25" s="148"/>
      <c r="EVC25" s="147"/>
      <c r="EVD25" s="148"/>
      <c r="EVE25" s="147"/>
      <c r="EVF25" s="148"/>
      <c r="EVG25" s="147"/>
      <c r="EVH25" s="148"/>
      <c r="EVI25" s="147"/>
      <c r="EVJ25" s="148"/>
      <c r="EVK25" s="147"/>
      <c r="EVL25" s="148"/>
      <c r="EVM25" s="147"/>
      <c r="EVN25" s="148"/>
      <c r="EVO25" s="147"/>
      <c r="EVP25" s="148"/>
      <c r="EVQ25" s="147"/>
      <c r="EVR25" s="148"/>
      <c r="EVS25" s="147"/>
      <c r="EVT25" s="148"/>
      <c r="EVU25" s="147"/>
      <c r="EVV25" s="148"/>
      <c r="EVW25" s="147"/>
      <c r="EVX25" s="148"/>
      <c r="EVY25" s="147"/>
      <c r="EVZ25" s="148"/>
      <c r="EWA25" s="147"/>
      <c r="EWB25" s="148"/>
      <c r="EWC25" s="147"/>
      <c r="EWD25" s="148"/>
      <c r="EWE25" s="147"/>
      <c r="EWF25" s="148"/>
      <c r="EWG25" s="147"/>
      <c r="EWH25" s="148"/>
      <c r="EWI25" s="147"/>
      <c r="EWJ25" s="148"/>
      <c r="EWK25" s="147"/>
      <c r="EWL25" s="148"/>
      <c r="EWM25" s="147"/>
      <c r="EWN25" s="148"/>
      <c r="EWO25" s="147"/>
      <c r="EWP25" s="148"/>
      <c r="EWQ25" s="147"/>
      <c r="EWR25" s="148"/>
      <c r="EWS25" s="147"/>
      <c r="EWT25" s="148"/>
      <c r="EWU25" s="147"/>
      <c r="EWV25" s="148"/>
      <c r="EWW25" s="147"/>
      <c r="EWX25" s="148"/>
      <c r="EWY25" s="147"/>
      <c r="EWZ25" s="148"/>
      <c r="EXA25" s="147"/>
      <c r="EXB25" s="148"/>
      <c r="EXC25" s="147"/>
      <c r="EXD25" s="148"/>
      <c r="EXE25" s="147"/>
      <c r="EXF25" s="148"/>
      <c r="EXG25" s="147"/>
      <c r="EXH25" s="148"/>
      <c r="EXI25" s="147"/>
      <c r="EXJ25" s="148"/>
      <c r="EXK25" s="147"/>
      <c r="EXL25" s="148"/>
      <c r="EXM25" s="147"/>
      <c r="EXN25" s="148"/>
      <c r="EXO25" s="147"/>
      <c r="EXP25" s="148"/>
      <c r="EXQ25" s="147"/>
      <c r="EXR25" s="148"/>
      <c r="EXS25" s="147"/>
      <c r="EXT25" s="148"/>
      <c r="EXU25" s="147"/>
      <c r="EXV25" s="148"/>
      <c r="EXW25" s="147"/>
      <c r="EXX25" s="148"/>
      <c r="EXY25" s="147"/>
      <c r="EXZ25" s="148"/>
      <c r="EYA25" s="147"/>
      <c r="EYB25" s="148"/>
      <c r="EYC25" s="147"/>
      <c r="EYD25" s="148"/>
      <c r="EYE25" s="147"/>
      <c r="EYF25" s="148"/>
      <c r="EYG25" s="147"/>
      <c r="EYH25" s="148"/>
      <c r="EYI25" s="147"/>
      <c r="EYJ25" s="148"/>
      <c r="EYK25" s="147"/>
      <c r="EYL25" s="148"/>
      <c r="EYM25" s="147"/>
      <c r="EYN25" s="148"/>
      <c r="EYO25" s="147"/>
      <c r="EYP25" s="148"/>
      <c r="EYQ25" s="147"/>
      <c r="EYR25" s="148"/>
      <c r="EYS25" s="147"/>
      <c r="EYT25" s="148"/>
      <c r="EYU25" s="147"/>
      <c r="EYV25" s="148"/>
      <c r="EYW25" s="147"/>
      <c r="EYX25" s="148"/>
      <c r="EYY25" s="147"/>
      <c r="EYZ25" s="148"/>
      <c r="EZA25" s="147"/>
      <c r="EZB25" s="148"/>
      <c r="EZC25" s="147"/>
      <c r="EZD25" s="148"/>
      <c r="EZE25" s="147"/>
      <c r="EZF25" s="148"/>
      <c r="EZG25" s="147"/>
      <c r="EZH25" s="148"/>
      <c r="EZI25" s="147"/>
      <c r="EZJ25" s="148"/>
      <c r="EZK25" s="147"/>
      <c r="EZL25" s="148"/>
      <c r="EZM25" s="147"/>
      <c r="EZN25" s="148"/>
      <c r="EZO25" s="147"/>
      <c r="EZP25" s="148"/>
      <c r="EZQ25" s="147"/>
      <c r="EZR25" s="148"/>
      <c r="EZS25" s="147"/>
      <c r="EZT25" s="148"/>
      <c r="EZU25" s="147"/>
      <c r="EZV25" s="148"/>
      <c r="EZW25" s="147"/>
      <c r="EZX25" s="148"/>
      <c r="EZY25" s="147"/>
      <c r="EZZ25" s="148"/>
      <c r="FAA25" s="147"/>
      <c r="FAB25" s="148"/>
      <c r="FAC25" s="147"/>
      <c r="FAD25" s="148"/>
      <c r="FAE25" s="147"/>
      <c r="FAF25" s="148"/>
      <c r="FAG25" s="147"/>
      <c r="FAH25" s="148"/>
      <c r="FAI25" s="147"/>
      <c r="FAJ25" s="148"/>
      <c r="FAK25" s="147"/>
      <c r="FAL25" s="148"/>
      <c r="FAM25" s="147"/>
      <c r="FAN25" s="148"/>
      <c r="FAO25" s="147"/>
      <c r="FAP25" s="148"/>
      <c r="FAQ25" s="147"/>
      <c r="FAR25" s="148"/>
      <c r="FAS25" s="147"/>
      <c r="FAT25" s="148"/>
      <c r="FAU25" s="147"/>
      <c r="FAV25" s="148"/>
      <c r="FAW25" s="147"/>
      <c r="FAX25" s="148"/>
      <c r="FAY25" s="147"/>
      <c r="FAZ25" s="148"/>
      <c r="FBA25" s="147"/>
      <c r="FBB25" s="148"/>
      <c r="FBC25" s="147"/>
      <c r="FBD25" s="148"/>
      <c r="FBE25" s="147"/>
      <c r="FBF25" s="148"/>
      <c r="FBG25" s="147"/>
      <c r="FBH25" s="148"/>
      <c r="FBI25" s="147"/>
      <c r="FBJ25" s="148"/>
      <c r="FBK25" s="147"/>
      <c r="FBL25" s="148"/>
      <c r="FBM25" s="147"/>
      <c r="FBN25" s="148"/>
      <c r="FBO25" s="147"/>
      <c r="FBP25" s="148"/>
      <c r="FBQ25" s="147"/>
      <c r="FBR25" s="148"/>
      <c r="FBS25" s="147"/>
      <c r="FBT25" s="148"/>
      <c r="FBU25" s="147"/>
      <c r="FBV25" s="148"/>
      <c r="FBW25" s="147"/>
      <c r="FBX25" s="148"/>
      <c r="FBY25" s="147"/>
      <c r="FBZ25" s="148"/>
      <c r="FCA25" s="147"/>
      <c r="FCB25" s="148"/>
      <c r="FCC25" s="147"/>
      <c r="FCD25" s="148"/>
      <c r="FCE25" s="147"/>
      <c r="FCF25" s="148"/>
      <c r="FCG25" s="147"/>
      <c r="FCH25" s="148"/>
      <c r="FCI25" s="147"/>
      <c r="FCJ25" s="148"/>
      <c r="FCK25" s="147"/>
      <c r="FCL25" s="148"/>
      <c r="FCM25" s="147"/>
      <c r="FCN25" s="148"/>
      <c r="FCO25" s="147"/>
      <c r="FCP25" s="148"/>
      <c r="FCQ25" s="147"/>
      <c r="FCR25" s="148"/>
      <c r="FCS25" s="147"/>
      <c r="FCT25" s="148"/>
      <c r="FCU25" s="147"/>
      <c r="FCV25" s="148"/>
      <c r="FCW25" s="147"/>
      <c r="FCX25" s="148"/>
      <c r="FCY25" s="147"/>
      <c r="FCZ25" s="148"/>
      <c r="FDA25" s="147"/>
      <c r="FDB25" s="148"/>
      <c r="FDC25" s="147"/>
      <c r="FDD25" s="148"/>
      <c r="FDE25" s="147"/>
      <c r="FDF25" s="148"/>
      <c r="FDG25" s="147"/>
      <c r="FDH25" s="148"/>
      <c r="FDI25" s="147"/>
      <c r="FDJ25" s="148"/>
      <c r="FDK25" s="147"/>
      <c r="FDL25" s="148"/>
      <c r="FDM25" s="147"/>
      <c r="FDN25" s="148"/>
      <c r="FDO25" s="147"/>
      <c r="FDP25" s="148"/>
      <c r="FDQ25" s="147"/>
      <c r="FDR25" s="148"/>
      <c r="FDS25" s="147"/>
      <c r="FDT25" s="148"/>
      <c r="FDU25" s="147"/>
      <c r="FDV25" s="148"/>
      <c r="FDW25" s="147"/>
      <c r="FDX25" s="148"/>
      <c r="FDY25" s="147"/>
      <c r="FDZ25" s="148"/>
      <c r="FEA25" s="147"/>
      <c r="FEB25" s="148"/>
      <c r="FEC25" s="147"/>
      <c r="FED25" s="148"/>
      <c r="FEE25" s="147"/>
      <c r="FEF25" s="148"/>
      <c r="FEG25" s="147"/>
      <c r="FEH25" s="148"/>
      <c r="FEI25" s="147"/>
      <c r="FEJ25" s="148"/>
      <c r="FEK25" s="147"/>
      <c r="FEL25" s="148"/>
      <c r="FEM25" s="147"/>
      <c r="FEN25" s="148"/>
      <c r="FEO25" s="147"/>
      <c r="FEP25" s="148"/>
      <c r="FEQ25" s="147"/>
      <c r="FER25" s="148"/>
      <c r="FES25" s="147"/>
      <c r="FET25" s="148"/>
      <c r="FEU25" s="147"/>
      <c r="FEV25" s="148"/>
      <c r="FEW25" s="147"/>
      <c r="FEX25" s="148"/>
      <c r="FEY25" s="147"/>
      <c r="FEZ25" s="148"/>
      <c r="FFA25" s="147"/>
      <c r="FFB25" s="148"/>
      <c r="FFC25" s="147"/>
      <c r="FFD25" s="148"/>
      <c r="FFE25" s="147"/>
      <c r="FFF25" s="148"/>
      <c r="FFG25" s="147"/>
      <c r="FFH25" s="148"/>
      <c r="FFI25" s="147"/>
      <c r="FFJ25" s="148"/>
      <c r="FFK25" s="147"/>
      <c r="FFL25" s="148"/>
      <c r="FFM25" s="147"/>
      <c r="FFN25" s="148"/>
      <c r="FFO25" s="147"/>
      <c r="FFP25" s="148"/>
      <c r="FFQ25" s="147"/>
      <c r="FFR25" s="148"/>
      <c r="FFS25" s="147"/>
      <c r="FFT25" s="148"/>
      <c r="FFU25" s="147"/>
      <c r="FFV25" s="148"/>
      <c r="FFW25" s="147"/>
      <c r="FFX25" s="148"/>
      <c r="FFY25" s="147"/>
      <c r="FFZ25" s="148"/>
      <c r="FGA25" s="147"/>
      <c r="FGB25" s="148"/>
      <c r="FGC25" s="147"/>
      <c r="FGD25" s="148"/>
      <c r="FGE25" s="147"/>
      <c r="FGF25" s="148"/>
      <c r="FGG25" s="147"/>
      <c r="FGH25" s="148"/>
      <c r="FGI25" s="147"/>
      <c r="FGJ25" s="148"/>
      <c r="FGK25" s="147"/>
      <c r="FGL25" s="148"/>
      <c r="FGM25" s="147"/>
      <c r="FGN25" s="148"/>
      <c r="FGO25" s="147"/>
      <c r="FGP25" s="148"/>
      <c r="FGQ25" s="147"/>
      <c r="FGR25" s="148"/>
      <c r="FGS25" s="147"/>
      <c r="FGT25" s="148"/>
      <c r="FGU25" s="147"/>
      <c r="FGV25" s="148"/>
      <c r="FGW25" s="147"/>
      <c r="FGX25" s="148"/>
      <c r="FGY25" s="147"/>
      <c r="FGZ25" s="148"/>
      <c r="FHA25" s="147"/>
      <c r="FHB25" s="148"/>
      <c r="FHC25" s="147"/>
      <c r="FHD25" s="148"/>
      <c r="FHE25" s="147"/>
      <c r="FHF25" s="148"/>
      <c r="FHG25" s="147"/>
      <c r="FHH25" s="148"/>
      <c r="FHI25" s="147"/>
      <c r="FHJ25" s="148"/>
      <c r="FHK25" s="147"/>
      <c r="FHL25" s="148"/>
      <c r="FHM25" s="147"/>
      <c r="FHN25" s="148"/>
      <c r="FHO25" s="147"/>
      <c r="FHP25" s="148"/>
      <c r="FHQ25" s="147"/>
      <c r="FHR25" s="148"/>
      <c r="FHS25" s="147"/>
      <c r="FHT25" s="148"/>
      <c r="FHU25" s="147"/>
      <c r="FHV25" s="148"/>
      <c r="FHW25" s="147"/>
      <c r="FHX25" s="148"/>
      <c r="FHY25" s="147"/>
      <c r="FHZ25" s="148"/>
      <c r="FIA25" s="147"/>
      <c r="FIB25" s="148"/>
      <c r="FIC25" s="147"/>
      <c r="FID25" s="148"/>
      <c r="FIE25" s="147"/>
      <c r="FIF25" s="148"/>
      <c r="FIG25" s="147"/>
      <c r="FIH25" s="148"/>
      <c r="FII25" s="147"/>
      <c r="FIJ25" s="148"/>
      <c r="FIK25" s="147"/>
      <c r="FIL25" s="148"/>
      <c r="FIM25" s="147"/>
      <c r="FIN25" s="148"/>
      <c r="FIO25" s="147"/>
      <c r="FIP25" s="148"/>
      <c r="FIQ25" s="147"/>
      <c r="FIR25" s="148"/>
      <c r="FIS25" s="147"/>
      <c r="FIT25" s="148"/>
      <c r="FIU25" s="147"/>
      <c r="FIV25" s="148"/>
      <c r="FIW25" s="147"/>
      <c r="FIX25" s="148"/>
      <c r="FIY25" s="147"/>
      <c r="FIZ25" s="148"/>
      <c r="FJA25" s="147"/>
      <c r="FJB25" s="148"/>
      <c r="FJC25" s="147"/>
      <c r="FJD25" s="148"/>
      <c r="FJE25" s="147"/>
      <c r="FJF25" s="148"/>
      <c r="FJG25" s="147"/>
      <c r="FJH25" s="148"/>
      <c r="FJI25" s="147"/>
      <c r="FJJ25" s="148"/>
      <c r="FJK25" s="147"/>
      <c r="FJL25" s="148"/>
      <c r="FJM25" s="147"/>
      <c r="FJN25" s="148"/>
      <c r="FJO25" s="147"/>
      <c r="FJP25" s="148"/>
      <c r="FJQ25" s="147"/>
      <c r="FJR25" s="148"/>
      <c r="FJS25" s="147"/>
      <c r="FJT25" s="148"/>
      <c r="FJU25" s="147"/>
      <c r="FJV25" s="148"/>
      <c r="FJW25" s="147"/>
      <c r="FJX25" s="148"/>
      <c r="FJY25" s="147"/>
      <c r="FJZ25" s="148"/>
      <c r="FKA25" s="147"/>
      <c r="FKB25" s="148"/>
      <c r="FKC25" s="147"/>
      <c r="FKD25" s="148"/>
      <c r="FKE25" s="147"/>
      <c r="FKF25" s="148"/>
      <c r="FKG25" s="147"/>
      <c r="FKH25" s="148"/>
      <c r="FKI25" s="147"/>
      <c r="FKJ25" s="148"/>
      <c r="FKK25" s="147"/>
      <c r="FKL25" s="148"/>
      <c r="FKM25" s="147"/>
      <c r="FKN25" s="148"/>
      <c r="FKO25" s="147"/>
      <c r="FKP25" s="148"/>
      <c r="FKQ25" s="147"/>
      <c r="FKR25" s="148"/>
      <c r="FKS25" s="147"/>
      <c r="FKT25" s="148"/>
      <c r="FKU25" s="147"/>
      <c r="FKV25" s="148"/>
      <c r="FKW25" s="147"/>
      <c r="FKX25" s="148"/>
      <c r="FKY25" s="147"/>
      <c r="FKZ25" s="148"/>
      <c r="FLA25" s="147"/>
      <c r="FLB25" s="148"/>
      <c r="FLC25" s="147"/>
      <c r="FLD25" s="148"/>
      <c r="FLE25" s="147"/>
      <c r="FLF25" s="148"/>
      <c r="FLG25" s="147"/>
      <c r="FLH25" s="148"/>
      <c r="FLI25" s="147"/>
      <c r="FLJ25" s="148"/>
      <c r="FLK25" s="147"/>
      <c r="FLL25" s="148"/>
      <c r="FLM25" s="147"/>
      <c r="FLN25" s="148"/>
      <c r="FLO25" s="147"/>
      <c r="FLP25" s="148"/>
      <c r="FLQ25" s="147"/>
      <c r="FLR25" s="148"/>
      <c r="FLS25" s="147"/>
      <c r="FLT25" s="148"/>
      <c r="FLU25" s="147"/>
      <c r="FLV25" s="148"/>
      <c r="FLW25" s="147"/>
      <c r="FLX25" s="148"/>
      <c r="FLY25" s="147"/>
      <c r="FLZ25" s="148"/>
      <c r="FMA25" s="147"/>
      <c r="FMB25" s="148"/>
      <c r="FMC25" s="147"/>
      <c r="FMD25" s="148"/>
      <c r="FME25" s="147"/>
      <c r="FMF25" s="148"/>
      <c r="FMG25" s="147"/>
      <c r="FMH25" s="148"/>
      <c r="FMI25" s="147"/>
      <c r="FMJ25" s="148"/>
      <c r="FMK25" s="147"/>
      <c r="FML25" s="148"/>
      <c r="FMM25" s="147"/>
      <c r="FMN25" s="148"/>
      <c r="FMO25" s="147"/>
      <c r="FMP25" s="148"/>
      <c r="FMQ25" s="147"/>
      <c r="FMR25" s="148"/>
      <c r="FMS25" s="147"/>
      <c r="FMT25" s="148"/>
      <c r="FMU25" s="147"/>
      <c r="FMV25" s="148"/>
      <c r="FMW25" s="147"/>
      <c r="FMX25" s="148"/>
      <c r="FMY25" s="147"/>
      <c r="FMZ25" s="148"/>
      <c r="FNA25" s="147"/>
      <c r="FNB25" s="148"/>
      <c r="FNC25" s="147"/>
      <c r="FND25" s="148"/>
      <c r="FNE25" s="147"/>
      <c r="FNF25" s="148"/>
      <c r="FNG25" s="147"/>
      <c r="FNH25" s="148"/>
      <c r="FNI25" s="147"/>
      <c r="FNJ25" s="148"/>
      <c r="FNK25" s="147"/>
      <c r="FNL25" s="148"/>
      <c r="FNM25" s="147"/>
      <c r="FNN25" s="148"/>
      <c r="FNO25" s="147"/>
      <c r="FNP25" s="148"/>
      <c r="FNQ25" s="147"/>
      <c r="FNR25" s="148"/>
      <c r="FNS25" s="147"/>
      <c r="FNT25" s="148"/>
      <c r="FNU25" s="147"/>
      <c r="FNV25" s="148"/>
      <c r="FNW25" s="147"/>
      <c r="FNX25" s="148"/>
      <c r="FNY25" s="147"/>
      <c r="FNZ25" s="148"/>
      <c r="FOA25" s="147"/>
      <c r="FOB25" s="148"/>
      <c r="FOC25" s="147"/>
      <c r="FOD25" s="148"/>
      <c r="FOE25" s="147"/>
      <c r="FOF25" s="148"/>
      <c r="FOG25" s="147"/>
      <c r="FOH25" s="148"/>
      <c r="FOI25" s="147"/>
      <c r="FOJ25" s="148"/>
      <c r="FOK25" s="147"/>
      <c r="FOL25" s="148"/>
      <c r="FOM25" s="147"/>
      <c r="FON25" s="148"/>
      <c r="FOO25" s="147"/>
      <c r="FOP25" s="148"/>
      <c r="FOQ25" s="147"/>
      <c r="FOR25" s="148"/>
      <c r="FOS25" s="147"/>
      <c r="FOT25" s="148"/>
      <c r="FOU25" s="147"/>
      <c r="FOV25" s="148"/>
      <c r="FOW25" s="147"/>
      <c r="FOX25" s="148"/>
      <c r="FOY25" s="147"/>
      <c r="FOZ25" s="148"/>
      <c r="FPA25" s="147"/>
      <c r="FPB25" s="148"/>
      <c r="FPC25" s="147"/>
      <c r="FPD25" s="148"/>
      <c r="FPE25" s="147"/>
      <c r="FPF25" s="148"/>
      <c r="FPG25" s="147"/>
      <c r="FPH25" s="148"/>
      <c r="FPI25" s="147"/>
      <c r="FPJ25" s="148"/>
      <c r="FPK25" s="147"/>
      <c r="FPL25" s="148"/>
      <c r="FPM25" s="147"/>
      <c r="FPN25" s="148"/>
      <c r="FPO25" s="147"/>
      <c r="FPP25" s="148"/>
      <c r="FPQ25" s="147"/>
      <c r="FPR25" s="148"/>
      <c r="FPS25" s="147"/>
      <c r="FPT25" s="148"/>
      <c r="FPU25" s="147"/>
      <c r="FPV25" s="148"/>
      <c r="FPW25" s="147"/>
      <c r="FPX25" s="148"/>
      <c r="FPY25" s="147"/>
      <c r="FPZ25" s="148"/>
      <c r="FQA25" s="147"/>
      <c r="FQB25" s="148"/>
      <c r="FQC25" s="147"/>
      <c r="FQD25" s="148"/>
      <c r="FQE25" s="147"/>
      <c r="FQF25" s="148"/>
      <c r="FQG25" s="147"/>
      <c r="FQH25" s="148"/>
      <c r="FQI25" s="147"/>
      <c r="FQJ25" s="148"/>
      <c r="FQK25" s="147"/>
      <c r="FQL25" s="148"/>
      <c r="FQM25" s="147"/>
      <c r="FQN25" s="148"/>
      <c r="FQO25" s="147"/>
      <c r="FQP25" s="148"/>
      <c r="FQQ25" s="147"/>
      <c r="FQR25" s="148"/>
      <c r="FQS25" s="147"/>
      <c r="FQT25" s="148"/>
      <c r="FQU25" s="147"/>
      <c r="FQV25" s="148"/>
      <c r="FQW25" s="147"/>
      <c r="FQX25" s="148"/>
      <c r="FQY25" s="147"/>
      <c r="FQZ25" s="148"/>
      <c r="FRA25" s="147"/>
      <c r="FRB25" s="148"/>
      <c r="FRC25" s="147"/>
      <c r="FRD25" s="148"/>
      <c r="FRE25" s="147"/>
      <c r="FRF25" s="148"/>
      <c r="FRG25" s="147"/>
      <c r="FRH25" s="148"/>
      <c r="FRI25" s="147"/>
      <c r="FRJ25" s="148"/>
      <c r="FRK25" s="147"/>
      <c r="FRL25" s="148"/>
      <c r="FRM25" s="147"/>
      <c r="FRN25" s="148"/>
      <c r="FRO25" s="147"/>
      <c r="FRP25" s="148"/>
      <c r="FRQ25" s="147"/>
      <c r="FRR25" s="148"/>
      <c r="FRS25" s="147"/>
      <c r="FRT25" s="148"/>
      <c r="FRU25" s="147"/>
      <c r="FRV25" s="148"/>
      <c r="FRW25" s="147"/>
      <c r="FRX25" s="148"/>
      <c r="FRY25" s="147"/>
      <c r="FRZ25" s="148"/>
      <c r="FSA25" s="147"/>
      <c r="FSB25" s="148"/>
      <c r="FSC25" s="147"/>
      <c r="FSD25" s="148"/>
      <c r="FSE25" s="147"/>
      <c r="FSF25" s="148"/>
      <c r="FSG25" s="147"/>
      <c r="FSH25" s="148"/>
      <c r="FSI25" s="147"/>
      <c r="FSJ25" s="148"/>
      <c r="FSK25" s="147"/>
      <c r="FSL25" s="148"/>
      <c r="FSM25" s="147"/>
      <c r="FSN25" s="148"/>
      <c r="FSO25" s="147"/>
      <c r="FSP25" s="148"/>
      <c r="FSQ25" s="147"/>
      <c r="FSR25" s="148"/>
      <c r="FSS25" s="147"/>
      <c r="FST25" s="148"/>
      <c r="FSU25" s="147"/>
      <c r="FSV25" s="148"/>
      <c r="FSW25" s="147"/>
      <c r="FSX25" s="148"/>
      <c r="FSY25" s="147"/>
      <c r="FSZ25" s="148"/>
      <c r="FTA25" s="147"/>
      <c r="FTB25" s="148"/>
      <c r="FTC25" s="147"/>
      <c r="FTD25" s="148"/>
      <c r="FTE25" s="147"/>
      <c r="FTF25" s="148"/>
      <c r="FTG25" s="147"/>
      <c r="FTH25" s="148"/>
      <c r="FTI25" s="147"/>
      <c r="FTJ25" s="148"/>
      <c r="FTK25" s="147"/>
      <c r="FTL25" s="148"/>
      <c r="FTM25" s="147"/>
      <c r="FTN25" s="148"/>
      <c r="FTO25" s="147"/>
      <c r="FTP25" s="148"/>
      <c r="FTQ25" s="147"/>
      <c r="FTR25" s="148"/>
      <c r="FTS25" s="147"/>
      <c r="FTT25" s="148"/>
      <c r="FTU25" s="147"/>
      <c r="FTV25" s="148"/>
      <c r="FTW25" s="147"/>
      <c r="FTX25" s="148"/>
      <c r="FTY25" s="147"/>
      <c r="FTZ25" s="148"/>
      <c r="FUA25" s="147"/>
      <c r="FUB25" s="148"/>
      <c r="FUC25" s="147"/>
      <c r="FUD25" s="148"/>
      <c r="FUE25" s="147"/>
      <c r="FUF25" s="148"/>
      <c r="FUG25" s="147"/>
      <c r="FUH25" s="148"/>
      <c r="FUI25" s="147"/>
      <c r="FUJ25" s="148"/>
      <c r="FUK25" s="147"/>
      <c r="FUL25" s="148"/>
      <c r="FUM25" s="147"/>
      <c r="FUN25" s="148"/>
      <c r="FUO25" s="147"/>
      <c r="FUP25" s="148"/>
      <c r="FUQ25" s="147"/>
      <c r="FUR25" s="148"/>
      <c r="FUS25" s="147"/>
      <c r="FUT25" s="148"/>
      <c r="FUU25" s="147"/>
      <c r="FUV25" s="148"/>
      <c r="FUW25" s="147"/>
      <c r="FUX25" s="148"/>
      <c r="FUY25" s="147"/>
      <c r="FUZ25" s="148"/>
      <c r="FVA25" s="147"/>
      <c r="FVB25" s="148"/>
      <c r="FVC25" s="147"/>
      <c r="FVD25" s="148"/>
      <c r="FVE25" s="147"/>
      <c r="FVF25" s="148"/>
      <c r="FVG25" s="147"/>
      <c r="FVH25" s="148"/>
      <c r="FVI25" s="147"/>
      <c r="FVJ25" s="148"/>
      <c r="FVK25" s="147"/>
      <c r="FVL25" s="148"/>
      <c r="FVM25" s="147"/>
      <c r="FVN25" s="148"/>
      <c r="FVO25" s="147"/>
      <c r="FVP25" s="148"/>
      <c r="FVQ25" s="147"/>
      <c r="FVR25" s="148"/>
      <c r="FVS25" s="147"/>
      <c r="FVT25" s="148"/>
      <c r="FVU25" s="147"/>
      <c r="FVV25" s="148"/>
      <c r="FVW25" s="147"/>
      <c r="FVX25" s="148"/>
      <c r="FVY25" s="147"/>
      <c r="FVZ25" s="148"/>
      <c r="FWA25" s="147"/>
      <c r="FWB25" s="148"/>
      <c r="FWC25" s="147"/>
      <c r="FWD25" s="148"/>
      <c r="FWE25" s="147"/>
      <c r="FWF25" s="148"/>
      <c r="FWG25" s="147"/>
      <c r="FWH25" s="148"/>
      <c r="FWI25" s="147"/>
      <c r="FWJ25" s="148"/>
      <c r="FWK25" s="147"/>
      <c r="FWL25" s="148"/>
      <c r="FWM25" s="147"/>
      <c r="FWN25" s="148"/>
      <c r="FWO25" s="147"/>
      <c r="FWP25" s="148"/>
      <c r="FWQ25" s="147"/>
      <c r="FWR25" s="148"/>
      <c r="FWS25" s="147"/>
      <c r="FWT25" s="148"/>
      <c r="FWU25" s="147"/>
      <c r="FWV25" s="148"/>
      <c r="FWW25" s="147"/>
      <c r="FWX25" s="148"/>
      <c r="FWY25" s="147"/>
      <c r="FWZ25" s="148"/>
      <c r="FXA25" s="147"/>
      <c r="FXB25" s="148"/>
      <c r="FXC25" s="147"/>
      <c r="FXD25" s="148"/>
      <c r="FXE25" s="147"/>
      <c r="FXF25" s="148"/>
      <c r="FXG25" s="147"/>
      <c r="FXH25" s="148"/>
      <c r="FXI25" s="147"/>
      <c r="FXJ25" s="148"/>
      <c r="FXK25" s="147"/>
      <c r="FXL25" s="148"/>
      <c r="FXM25" s="147"/>
      <c r="FXN25" s="148"/>
      <c r="FXO25" s="147"/>
      <c r="FXP25" s="148"/>
      <c r="FXQ25" s="147"/>
      <c r="FXR25" s="148"/>
      <c r="FXS25" s="147"/>
      <c r="FXT25" s="148"/>
      <c r="FXU25" s="147"/>
      <c r="FXV25" s="148"/>
      <c r="FXW25" s="147"/>
      <c r="FXX25" s="148"/>
      <c r="FXY25" s="147"/>
      <c r="FXZ25" s="148"/>
      <c r="FYA25" s="147"/>
      <c r="FYB25" s="148"/>
      <c r="FYC25" s="147"/>
      <c r="FYD25" s="148"/>
      <c r="FYE25" s="147"/>
      <c r="FYF25" s="148"/>
      <c r="FYG25" s="147"/>
      <c r="FYH25" s="148"/>
      <c r="FYI25" s="147"/>
      <c r="FYJ25" s="148"/>
      <c r="FYK25" s="147"/>
      <c r="FYL25" s="148"/>
      <c r="FYM25" s="147"/>
      <c r="FYN25" s="148"/>
      <c r="FYO25" s="147"/>
      <c r="FYP25" s="148"/>
      <c r="FYQ25" s="147"/>
      <c r="FYR25" s="148"/>
      <c r="FYS25" s="147"/>
      <c r="FYT25" s="148"/>
      <c r="FYU25" s="147"/>
      <c r="FYV25" s="148"/>
      <c r="FYW25" s="147"/>
      <c r="FYX25" s="148"/>
      <c r="FYY25" s="147"/>
      <c r="FYZ25" s="148"/>
      <c r="FZA25" s="147"/>
      <c r="FZB25" s="148"/>
      <c r="FZC25" s="147"/>
      <c r="FZD25" s="148"/>
      <c r="FZE25" s="147"/>
      <c r="FZF25" s="148"/>
      <c r="FZG25" s="147"/>
      <c r="FZH25" s="148"/>
      <c r="FZI25" s="147"/>
      <c r="FZJ25" s="148"/>
      <c r="FZK25" s="147"/>
      <c r="FZL25" s="148"/>
      <c r="FZM25" s="147"/>
      <c r="FZN25" s="148"/>
      <c r="FZO25" s="147"/>
      <c r="FZP25" s="148"/>
      <c r="FZQ25" s="147"/>
      <c r="FZR25" s="148"/>
      <c r="FZS25" s="147"/>
      <c r="FZT25" s="148"/>
      <c r="FZU25" s="147"/>
      <c r="FZV25" s="148"/>
      <c r="FZW25" s="147"/>
      <c r="FZX25" s="148"/>
      <c r="FZY25" s="147"/>
      <c r="FZZ25" s="148"/>
      <c r="GAA25" s="147"/>
      <c r="GAB25" s="148"/>
      <c r="GAC25" s="147"/>
      <c r="GAD25" s="148"/>
      <c r="GAE25" s="147"/>
      <c r="GAF25" s="148"/>
      <c r="GAG25" s="147"/>
      <c r="GAH25" s="148"/>
      <c r="GAI25" s="147"/>
      <c r="GAJ25" s="148"/>
      <c r="GAK25" s="147"/>
      <c r="GAL25" s="148"/>
      <c r="GAM25" s="147"/>
      <c r="GAN25" s="148"/>
      <c r="GAO25" s="147"/>
      <c r="GAP25" s="148"/>
      <c r="GAQ25" s="147"/>
      <c r="GAR25" s="148"/>
      <c r="GAS25" s="147"/>
      <c r="GAT25" s="148"/>
      <c r="GAU25" s="147"/>
      <c r="GAV25" s="148"/>
      <c r="GAW25" s="147"/>
      <c r="GAX25" s="148"/>
      <c r="GAY25" s="147"/>
      <c r="GAZ25" s="148"/>
      <c r="GBA25" s="147"/>
      <c r="GBB25" s="148"/>
      <c r="GBC25" s="147"/>
      <c r="GBD25" s="148"/>
      <c r="GBE25" s="147"/>
      <c r="GBF25" s="148"/>
      <c r="GBG25" s="147"/>
      <c r="GBH25" s="148"/>
      <c r="GBI25" s="147"/>
      <c r="GBJ25" s="148"/>
      <c r="GBK25" s="147"/>
      <c r="GBL25" s="148"/>
      <c r="GBM25" s="147"/>
      <c r="GBN25" s="148"/>
      <c r="GBO25" s="147"/>
      <c r="GBP25" s="148"/>
      <c r="GBQ25" s="147"/>
      <c r="GBR25" s="148"/>
      <c r="GBS25" s="147"/>
      <c r="GBT25" s="148"/>
      <c r="GBU25" s="147"/>
      <c r="GBV25" s="148"/>
      <c r="GBW25" s="147"/>
      <c r="GBX25" s="148"/>
      <c r="GBY25" s="147"/>
      <c r="GBZ25" s="148"/>
      <c r="GCA25" s="147"/>
      <c r="GCB25" s="148"/>
      <c r="GCC25" s="147"/>
      <c r="GCD25" s="148"/>
      <c r="GCE25" s="147"/>
      <c r="GCF25" s="148"/>
      <c r="GCG25" s="147"/>
      <c r="GCH25" s="148"/>
      <c r="GCI25" s="147"/>
      <c r="GCJ25" s="148"/>
      <c r="GCK25" s="147"/>
      <c r="GCL25" s="148"/>
      <c r="GCM25" s="147"/>
      <c r="GCN25" s="148"/>
      <c r="GCO25" s="147"/>
      <c r="GCP25" s="148"/>
      <c r="GCQ25" s="147"/>
      <c r="GCR25" s="148"/>
      <c r="GCS25" s="147"/>
      <c r="GCT25" s="148"/>
      <c r="GCU25" s="147"/>
      <c r="GCV25" s="148"/>
      <c r="GCW25" s="147"/>
      <c r="GCX25" s="148"/>
      <c r="GCY25" s="147"/>
      <c r="GCZ25" s="148"/>
      <c r="GDA25" s="147"/>
      <c r="GDB25" s="148"/>
      <c r="GDC25" s="147"/>
      <c r="GDD25" s="148"/>
      <c r="GDE25" s="147"/>
      <c r="GDF25" s="148"/>
      <c r="GDG25" s="147"/>
      <c r="GDH25" s="148"/>
      <c r="GDI25" s="147"/>
      <c r="GDJ25" s="148"/>
      <c r="GDK25" s="147"/>
      <c r="GDL25" s="148"/>
      <c r="GDM25" s="147"/>
      <c r="GDN25" s="148"/>
      <c r="GDO25" s="147"/>
      <c r="GDP25" s="148"/>
      <c r="GDQ25" s="147"/>
      <c r="GDR25" s="148"/>
      <c r="GDS25" s="147"/>
      <c r="GDT25" s="148"/>
      <c r="GDU25" s="147"/>
      <c r="GDV25" s="148"/>
      <c r="GDW25" s="147"/>
      <c r="GDX25" s="148"/>
      <c r="GDY25" s="147"/>
      <c r="GDZ25" s="148"/>
      <c r="GEA25" s="147"/>
      <c r="GEB25" s="148"/>
      <c r="GEC25" s="147"/>
      <c r="GED25" s="148"/>
      <c r="GEE25" s="147"/>
      <c r="GEF25" s="148"/>
      <c r="GEG25" s="147"/>
      <c r="GEH25" s="148"/>
      <c r="GEI25" s="147"/>
      <c r="GEJ25" s="148"/>
      <c r="GEK25" s="147"/>
      <c r="GEL25" s="148"/>
      <c r="GEM25" s="147"/>
      <c r="GEN25" s="148"/>
      <c r="GEO25" s="147"/>
      <c r="GEP25" s="148"/>
      <c r="GEQ25" s="147"/>
      <c r="GER25" s="148"/>
      <c r="GES25" s="147"/>
      <c r="GET25" s="148"/>
      <c r="GEU25" s="147"/>
      <c r="GEV25" s="148"/>
      <c r="GEW25" s="147"/>
      <c r="GEX25" s="148"/>
      <c r="GEY25" s="147"/>
      <c r="GEZ25" s="148"/>
      <c r="GFA25" s="147"/>
      <c r="GFB25" s="148"/>
      <c r="GFC25" s="147"/>
      <c r="GFD25" s="148"/>
      <c r="GFE25" s="147"/>
      <c r="GFF25" s="148"/>
      <c r="GFG25" s="147"/>
      <c r="GFH25" s="148"/>
      <c r="GFI25" s="147"/>
      <c r="GFJ25" s="148"/>
      <c r="GFK25" s="147"/>
      <c r="GFL25" s="148"/>
      <c r="GFM25" s="147"/>
      <c r="GFN25" s="148"/>
      <c r="GFO25" s="147"/>
      <c r="GFP25" s="148"/>
      <c r="GFQ25" s="147"/>
      <c r="GFR25" s="148"/>
      <c r="GFS25" s="147"/>
      <c r="GFT25" s="148"/>
      <c r="GFU25" s="147"/>
      <c r="GFV25" s="148"/>
      <c r="GFW25" s="147"/>
      <c r="GFX25" s="148"/>
      <c r="GFY25" s="147"/>
      <c r="GFZ25" s="148"/>
      <c r="GGA25" s="147"/>
      <c r="GGB25" s="148"/>
      <c r="GGC25" s="147"/>
      <c r="GGD25" s="148"/>
      <c r="GGE25" s="147"/>
      <c r="GGF25" s="148"/>
      <c r="GGG25" s="147"/>
      <c r="GGH25" s="148"/>
      <c r="GGI25" s="147"/>
      <c r="GGJ25" s="148"/>
      <c r="GGK25" s="147"/>
      <c r="GGL25" s="148"/>
      <c r="GGM25" s="147"/>
      <c r="GGN25" s="148"/>
      <c r="GGO25" s="147"/>
      <c r="GGP25" s="148"/>
      <c r="GGQ25" s="147"/>
      <c r="GGR25" s="148"/>
      <c r="GGS25" s="147"/>
      <c r="GGT25" s="148"/>
      <c r="GGU25" s="147"/>
      <c r="GGV25" s="148"/>
      <c r="GGW25" s="147"/>
      <c r="GGX25" s="148"/>
      <c r="GGY25" s="147"/>
      <c r="GGZ25" s="148"/>
      <c r="GHA25" s="147"/>
      <c r="GHB25" s="148"/>
      <c r="GHC25" s="147"/>
      <c r="GHD25" s="148"/>
      <c r="GHE25" s="147"/>
      <c r="GHF25" s="148"/>
      <c r="GHG25" s="147"/>
      <c r="GHH25" s="148"/>
      <c r="GHI25" s="147"/>
      <c r="GHJ25" s="148"/>
      <c r="GHK25" s="147"/>
      <c r="GHL25" s="148"/>
      <c r="GHM25" s="147"/>
      <c r="GHN25" s="148"/>
      <c r="GHO25" s="147"/>
      <c r="GHP25" s="148"/>
      <c r="GHQ25" s="147"/>
      <c r="GHR25" s="148"/>
      <c r="GHS25" s="147"/>
      <c r="GHT25" s="148"/>
      <c r="GHU25" s="147"/>
      <c r="GHV25" s="148"/>
      <c r="GHW25" s="147"/>
      <c r="GHX25" s="148"/>
      <c r="GHY25" s="147"/>
      <c r="GHZ25" s="148"/>
      <c r="GIA25" s="147"/>
      <c r="GIB25" s="148"/>
      <c r="GIC25" s="147"/>
      <c r="GID25" s="148"/>
      <c r="GIE25" s="147"/>
      <c r="GIF25" s="148"/>
      <c r="GIG25" s="147"/>
      <c r="GIH25" s="148"/>
      <c r="GII25" s="147"/>
      <c r="GIJ25" s="148"/>
      <c r="GIK25" s="147"/>
      <c r="GIL25" s="148"/>
      <c r="GIM25" s="147"/>
      <c r="GIN25" s="148"/>
      <c r="GIO25" s="147"/>
      <c r="GIP25" s="148"/>
      <c r="GIQ25" s="147"/>
      <c r="GIR25" s="148"/>
      <c r="GIS25" s="147"/>
      <c r="GIT25" s="148"/>
      <c r="GIU25" s="147"/>
      <c r="GIV25" s="148"/>
      <c r="GIW25" s="147"/>
      <c r="GIX25" s="148"/>
      <c r="GIY25" s="147"/>
      <c r="GIZ25" s="148"/>
      <c r="GJA25" s="147"/>
      <c r="GJB25" s="148"/>
      <c r="GJC25" s="147"/>
      <c r="GJD25" s="148"/>
      <c r="GJE25" s="147"/>
      <c r="GJF25" s="148"/>
      <c r="GJG25" s="147"/>
      <c r="GJH25" s="148"/>
      <c r="GJI25" s="147"/>
      <c r="GJJ25" s="148"/>
      <c r="GJK25" s="147"/>
      <c r="GJL25" s="148"/>
      <c r="GJM25" s="147"/>
      <c r="GJN25" s="148"/>
      <c r="GJO25" s="147"/>
      <c r="GJP25" s="148"/>
      <c r="GJQ25" s="147"/>
      <c r="GJR25" s="148"/>
      <c r="GJS25" s="147"/>
      <c r="GJT25" s="148"/>
      <c r="GJU25" s="147"/>
      <c r="GJV25" s="148"/>
      <c r="GJW25" s="147"/>
      <c r="GJX25" s="148"/>
      <c r="GJY25" s="147"/>
      <c r="GJZ25" s="148"/>
      <c r="GKA25" s="147"/>
      <c r="GKB25" s="148"/>
      <c r="GKC25" s="147"/>
      <c r="GKD25" s="148"/>
      <c r="GKE25" s="147"/>
      <c r="GKF25" s="148"/>
      <c r="GKG25" s="147"/>
      <c r="GKH25" s="148"/>
      <c r="GKI25" s="147"/>
      <c r="GKJ25" s="148"/>
      <c r="GKK25" s="147"/>
      <c r="GKL25" s="148"/>
      <c r="GKM25" s="147"/>
      <c r="GKN25" s="148"/>
      <c r="GKO25" s="147"/>
      <c r="GKP25" s="148"/>
      <c r="GKQ25" s="147"/>
      <c r="GKR25" s="148"/>
      <c r="GKS25" s="147"/>
      <c r="GKT25" s="148"/>
      <c r="GKU25" s="147"/>
      <c r="GKV25" s="148"/>
      <c r="GKW25" s="147"/>
      <c r="GKX25" s="148"/>
      <c r="GKY25" s="147"/>
      <c r="GKZ25" s="148"/>
      <c r="GLA25" s="147"/>
      <c r="GLB25" s="148"/>
      <c r="GLC25" s="147"/>
      <c r="GLD25" s="148"/>
      <c r="GLE25" s="147"/>
      <c r="GLF25" s="148"/>
      <c r="GLG25" s="147"/>
      <c r="GLH25" s="148"/>
      <c r="GLI25" s="147"/>
      <c r="GLJ25" s="148"/>
      <c r="GLK25" s="147"/>
      <c r="GLL25" s="148"/>
      <c r="GLM25" s="147"/>
      <c r="GLN25" s="148"/>
      <c r="GLO25" s="147"/>
      <c r="GLP25" s="148"/>
      <c r="GLQ25" s="147"/>
      <c r="GLR25" s="148"/>
      <c r="GLS25" s="147"/>
      <c r="GLT25" s="148"/>
      <c r="GLU25" s="147"/>
      <c r="GLV25" s="148"/>
      <c r="GLW25" s="147"/>
      <c r="GLX25" s="148"/>
      <c r="GLY25" s="147"/>
      <c r="GLZ25" s="148"/>
      <c r="GMA25" s="147"/>
      <c r="GMB25" s="148"/>
      <c r="GMC25" s="147"/>
      <c r="GMD25" s="148"/>
      <c r="GME25" s="147"/>
      <c r="GMF25" s="148"/>
      <c r="GMG25" s="147"/>
      <c r="GMH25" s="148"/>
      <c r="GMI25" s="147"/>
      <c r="GMJ25" s="148"/>
      <c r="GMK25" s="147"/>
      <c r="GML25" s="148"/>
      <c r="GMM25" s="147"/>
      <c r="GMN25" s="148"/>
      <c r="GMO25" s="147"/>
      <c r="GMP25" s="148"/>
      <c r="GMQ25" s="147"/>
      <c r="GMR25" s="148"/>
      <c r="GMS25" s="147"/>
      <c r="GMT25" s="148"/>
      <c r="GMU25" s="147"/>
      <c r="GMV25" s="148"/>
      <c r="GMW25" s="147"/>
      <c r="GMX25" s="148"/>
      <c r="GMY25" s="147"/>
      <c r="GMZ25" s="148"/>
      <c r="GNA25" s="147"/>
      <c r="GNB25" s="148"/>
      <c r="GNC25" s="147"/>
      <c r="GND25" s="148"/>
      <c r="GNE25" s="147"/>
      <c r="GNF25" s="148"/>
      <c r="GNG25" s="147"/>
      <c r="GNH25" s="148"/>
      <c r="GNI25" s="147"/>
      <c r="GNJ25" s="148"/>
      <c r="GNK25" s="147"/>
      <c r="GNL25" s="148"/>
      <c r="GNM25" s="147"/>
      <c r="GNN25" s="148"/>
      <c r="GNO25" s="147"/>
      <c r="GNP25" s="148"/>
      <c r="GNQ25" s="147"/>
      <c r="GNR25" s="148"/>
      <c r="GNS25" s="147"/>
      <c r="GNT25" s="148"/>
      <c r="GNU25" s="147"/>
      <c r="GNV25" s="148"/>
      <c r="GNW25" s="147"/>
      <c r="GNX25" s="148"/>
      <c r="GNY25" s="147"/>
      <c r="GNZ25" s="148"/>
      <c r="GOA25" s="147"/>
      <c r="GOB25" s="148"/>
      <c r="GOC25" s="147"/>
      <c r="GOD25" s="148"/>
      <c r="GOE25" s="147"/>
      <c r="GOF25" s="148"/>
      <c r="GOG25" s="147"/>
      <c r="GOH25" s="148"/>
      <c r="GOI25" s="147"/>
      <c r="GOJ25" s="148"/>
      <c r="GOK25" s="147"/>
      <c r="GOL25" s="148"/>
      <c r="GOM25" s="147"/>
      <c r="GON25" s="148"/>
      <c r="GOO25" s="147"/>
      <c r="GOP25" s="148"/>
      <c r="GOQ25" s="147"/>
      <c r="GOR25" s="148"/>
      <c r="GOS25" s="147"/>
      <c r="GOT25" s="148"/>
      <c r="GOU25" s="147"/>
      <c r="GOV25" s="148"/>
      <c r="GOW25" s="147"/>
      <c r="GOX25" s="148"/>
      <c r="GOY25" s="147"/>
      <c r="GOZ25" s="148"/>
      <c r="GPA25" s="147"/>
      <c r="GPB25" s="148"/>
      <c r="GPC25" s="147"/>
      <c r="GPD25" s="148"/>
      <c r="GPE25" s="147"/>
      <c r="GPF25" s="148"/>
      <c r="GPG25" s="147"/>
      <c r="GPH25" s="148"/>
      <c r="GPI25" s="147"/>
      <c r="GPJ25" s="148"/>
      <c r="GPK25" s="147"/>
      <c r="GPL25" s="148"/>
      <c r="GPM25" s="147"/>
      <c r="GPN25" s="148"/>
      <c r="GPO25" s="147"/>
      <c r="GPP25" s="148"/>
      <c r="GPQ25" s="147"/>
      <c r="GPR25" s="148"/>
      <c r="GPS25" s="147"/>
      <c r="GPT25" s="148"/>
      <c r="GPU25" s="147"/>
      <c r="GPV25" s="148"/>
      <c r="GPW25" s="147"/>
      <c r="GPX25" s="148"/>
      <c r="GPY25" s="147"/>
      <c r="GPZ25" s="148"/>
      <c r="GQA25" s="147"/>
      <c r="GQB25" s="148"/>
      <c r="GQC25" s="147"/>
      <c r="GQD25" s="148"/>
      <c r="GQE25" s="147"/>
      <c r="GQF25" s="148"/>
      <c r="GQG25" s="147"/>
      <c r="GQH25" s="148"/>
      <c r="GQI25" s="147"/>
      <c r="GQJ25" s="148"/>
      <c r="GQK25" s="147"/>
      <c r="GQL25" s="148"/>
      <c r="GQM25" s="147"/>
      <c r="GQN25" s="148"/>
      <c r="GQO25" s="147"/>
      <c r="GQP25" s="148"/>
      <c r="GQQ25" s="147"/>
      <c r="GQR25" s="148"/>
      <c r="GQS25" s="147"/>
      <c r="GQT25" s="148"/>
      <c r="GQU25" s="147"/>
      <c r="GQV25" s="148"/>
      <c r="GQW25" s="147"/>
      <c r="GQX25" s="148"/>
      <c r="GQY25" s="147"/>
      <c r="GQZ25" s="148"/>
      <c r="GRA25" s="147"/>
      <c r="GRB25" s="148"/>
      <c r="GRC25" s="147"/>
      <c r="GRD25" s="148"/>
      <c r="GRE25" s="147"/>
      <c r="GRF25" s="148"/>
      <c r="GRG25" s="147"/>
      <c r="GRH25" s="148"/>
      <c r="GRI25" s="147"/>
      <c r="GRJ25" s="148"/>
      <c r="GRK25" s="147"/>
      <c r="GRL25" s="148"/>
      <c r="GRM25" s="147"/>
      <c r="GRN25" s="148"/>
      <c r="GRO25" s="147"/>
      <c r="GRP25" s="148"/>
      <c r="GRQ25" s="147"/>
      <c r="GRR25" s="148"/>
      <c r="GRS25" s="147"/>
      <c r="GRT25" s="148"/>
      <c r="GRU25" s="147"/>
      <c r="GRV25" s="148"/>
      <c r="GRW25" s="147"/>
      <c r="GRX25" s="148"/>
      <c r="GRY25" s="147"/>
      <c r="GRZ25" s="148"/>
      <c r="GSA25" s="147"/>
      <c r="GSB25" s="148"/>
      <c r="GSC25" s="147"/>
      <c r="GSD25" s="148"/>
      <c r="GSE25" s="147"/>
      <c r="GSF25" s="148"/>
      <c r="GSG25" s="147"/>
      <c r="GSH25" s="148"/>
      <c r="GSI25" s="147"/>
      <c r="GSJ25" s="148"/>
      <c r="GSK25" s="147"/>
      <c r="GSL25" s="148"/>
      <c r="GSM25" s="147"/>
      <c r="GSN25" s="148"/>
      <c r="GSO25" s="147"/>
      <c r="GSP25" s="148"/>
      <c r="GSQ25" s="147"/>
      <c r="GSR25" s="148"/>
      <c r="GSS25" s="147"/>
      <c r="GST25" s="148"/>
      <c r="GSU25" s="147"/>
      <c r="GSV25" s="148"/>
      <c r="GSW25" s="147"/>
      <c r="GSX25" s="148"/>
      <c r="GSY25" s="147"/>
      <c r="GSZ25" s="148"/>
      <c r="GTA25" s="147"/>
      <c r="GTB25" s="148"/>
      <c r="GTC25" s="147"/>
      <c r="GTD25" s="148"/>
      <c r="GTE25" s="147"/>
      <c r="GTF25" s="148"/>
      <c r="GTG25" s="147"/>
      <c r="GTH25" s="148"/>
      <c r="GTI25" s="147"/>
      <c r="GTJ25" s="148"/>
      <c r="GTK25" s="147"/>
      <c r="GTL25" s="148"/>
      <c r="GTM25" s="147"/>
      <c r="GTN25" s="148"/>
      <c r="GTO25" s="147"/>
      <c r="GTP25" s="148"/>
      <c r="GTQ25" s="147"/>
      <c r="GTR25" s="148"/>
      <c r="GTS25" s="147"/>
      <c r="GTT25" s="148"/>
      <c r="GTU25" s="147"/>
      <c r="GTV25" s="148"/>
      <c r="GTW25" s="147"/>
      <c r="GTX25" s="148"/>
      <c r="GTY25" s="147"/>
      <c r="GTZ25" s="148"/>
      <c r="GUA25" s="147"/>
      <c r="GUB25" s="148"/>
      <c r="GUC25" s="147"/>
      <c r="GUD25" s="148"/>
      <c r="GUE25" s="147"/>
      <c r="GUF25" s="148"/>
      <c r="GUG25" s="147"/>
      <c r="GUH25" s="148"/>
      <c r="GUI25" s="147"/>
      <c r="GUJ25" s="148"/>
      <c r="GUK25" s="147"/>
      <c r="GUL25" s="148"/>
      <c r="GUM25" s="147"/>
      <c r="GUN25" s="148"/>
      <c r="GUO25" s="147"/>
      <c r="GUP25" s="148"/>
      <c r="GUQ25" s="147"/>
      <c r="GUR25" s="148"/>
      <c r="GUS25" s="147"/>
      <c r="GUT25" s="148"/>
      <c r="GUU25" s="147"/>
      <c r="GUV25" s="148"/>
      <c r="GUW25" s="147"/>
      <c r="GUX25" s="148"/>
      <c r="GUY25" s="147"/>
      <c r="GUZ25" s="148"/>
      <c r="GVA25" s="147"/>
      <c r="GVB25" s="148"/>
      <c r="GVC25" s="147"/>
      <c r="GVD25" s="148"/>
      <c r="GVE25" s="147"/>
      <c r="GVF25" s="148"/>
      <c r="GVG25" s="147"/>
      <c r="GVH25" s="148"/>
      <c r="GVI25" s="147"/>
      <c r="GVJ25" s="148"/>
      <c r="GVK25" s="147"/>
      <c r="GVL25" s="148"/>
      <c r="GVM25" s="147"/>
      <c r="GVN25" s="148"/>
      <c r="GVO25" s="147"/>
      <c r="GVP25" s="148"/>
      <c r="GVQ25" s="147"/>
      <c r="GVR25" s="148"/>
      <c r="GVS25" s="147"/>
      <c r="GVT25" s="148"/>
      <c r="GVU25" s="147"/>
      <c r="GVV25" s="148"/>
      <c r="GVW25" s="147"/>
      <c r="GVX25" s="148"/>
      <c r="GVY25" s="147"/>
      <c r="GVZ25" s="148"/>
      <c r="GWA25" s="147"/>
      <c r="GWB25" s="148"/>
      <c r="GWC25" s="147"/>
      <c r="GWD25" s="148"/>
      <c r="GWE25" s="147"/>
      <c r="GWF25" s="148"/>
      <c r="GWG25" s="147"/>
      <c r="GWH25" s="148"/>
      <c r="GWI25" s="147"/>
      <c r="GWJ25" s="148"/>
      <c r="GWK25" s="147"/>
      <c r="GWL25" s="148"/>
      <c r="GWM25" s="147"/>
      <c r="GWN25" s="148"/>
      <c r="GWO25" s="147"/>
      <c r="GWP25" s="148"/>
      <c r="GWQ25" s="147"/>
      <c r="GWR25" s="148"/>
      <c r="GWS25" s="147"/>
      <c r="GWT25" s="148"/>
      <c r="GWU25" s="147"/>
      <c r="GWV25" s="148"/>
      <c r="GWW25" s="147"/>
      <c r="GWX25" s="148"/>
      <c r="GWY25" s="147"/>
      <c r="GWZ25" s="148"/>
      <c r="GXA25" s="147"/>
      <c r="GXB25" s="148"/>
      <c r="GXC25" s="147"/>
      <c r="GXD25" s="148"/>
      <c r="GXE25" s="147"/>
      <c r="GXF25" s="148"/>
      <c r="GXG25" s="147"/>
      <c r="GXH25" s="148"/>
      <c r="GXI25" s="147"/>
      <c r="GXJ25" s="148"/>
      <c r="GXK25" s="147"/>
      <c r="GXL25" s="148"/>
      <c r="GXM25" s="147"/>
      <c r="GXN25" s="148"/>
      <c r="GXO25" s="147"/>
      <c r="GXP25" s="148"/>
      <c r="GXQ25" s="147"/>
      <c r="GXR25" s="148"/>
      <c r="GXS25" s="147"/>
      <c r="GXT25" s="148"/>
      <c r="GXU25" s="147"/>
      <c r="GXV25" s="148"/>
      <c r="GXW25" s="147"/>
      <c r="GXX25" s="148"/>
      <c r="GXY25" s="147"/>
      <c r="GXZ25" s="148"/>
      <c r="GYA25" s="147"/>
      <c r="GYB25" s="148"/>
      <c r="GYC25" s="147"/>
      <c r="GYD25" s="148"/>
      <c r="GYE25" s="147"/>
      <c r="GYF25" s="148"/>
      <c r="GYG25" s="147"/>
      <c r="GYH25" s="148"/>
      <c r="GYI25" s="147"/>
      <c r="GYJ25" s="148"/>
      <c r="GYK25" s="147"/>
      <c r="GYL25" s="148"/>
      <c r="GYM25" s="147"/>
      <c r="GYN25" s="148"/>
      <c r="GYO25" s="147"/>
      <c r="GYP25" s="148"/>
      <c r="GYQ25" s="147"/>
      <c r="GYR25" s="148"/>
      <c r="GYS25" s="147"/>
      <c r="GYT25" s="148"/>
      <c r="GYU25" s="147"/>
      <c r="GYV25" s="148"/>
      <c r="GYW25" s="147"/>
      <c r="GYX25" s="148"/>
      <c r="GYY25" s="147"/>
      <c r="GYZ25" s="148"/>
      <c r="GZA25" s="147"/>
      <c r="GZB25" s="148"/>
      <c r="GZC25" s="147"/>
      <c r="GZD25" s="148"/>
      <c r="GZE25" s="147"/>
      <c r="GZF25" s="148"/>
      <c r="GZG25" s="147"/>
      <c r="GZH25" s="148"/>
      <c r="GZI25" s="147"/>
      <c r="GZJ25" s="148"/>
      <c r="GZK25" s="147"/>
      <c r="GZL25" s="148"/>
      <c r="GZM25" s="147"/>
      <c r="GZN25" s="148"/>
      <c r="GZO25" s="147"/>
      <c r="GZP25" s="148"/>
      <c r="GZQ25" s="147"/>
      <c r="GZR25" s="148"/>
      <c r="GZS25" s="147"/>
      <c r="GZT25" s="148"/>
      <c r="GZU25" s="147"/>
      <c r="GZV25" s="148"/>
      <c r="GZW25" s="147"/>
      <c r="GZX25" s="148"/>
      <c r="GZY25" s="147"/>
      <c r="GZZ25" s="148"/>
      <c r="HAA25" s="147"/>
      <c r="HAB25" s="148"/>
      <c r="HAC25" s="147"/>
      <c r="HAD25" s="148"/>
      <c r="HAE25" s="147"/>
      <c r="HAF25" s="148"/>
      <c r="HAG25" s="147"/>
      <c r="HAH25" s="148"/>
      <c r="HAI25" s="147"/>
      <c r="HAJ25" s="148"/>
      <c r="HAK25" s="147"/>
      <c r="HAL25" s="148"/>
      <c r="HAM25" s="147"/>
      <c r="HAN25" s="148"/>
      <c r="HAO25" s="147"/>
      <c r="HAP25" s="148"/>
      <c r="HAQ25" s="147"/>
      <c r="HAR25" s="148"/>
      <c r="HAS25" s="147"/>
      <c r="HAT25" s="148"/>
      <c r="HAU25" s="147"/>
      <c r="HAV25" s="148"/>
      <c r="HAW25" s="147"/>
      <c r="HAX25" s="148"/>
      <c r="HAY25" s="147"/>
      <c r="HAZ25" s="148"/>
      <c r="HBA25" s="147"/>
      <c r="HBB25" s="148"/>
      <c r="HBC25" s="147"/>
      <c r="HBD25" s="148"/>
      <c r="HBE25" s="147"/>
      <c r="HBF25" s="148"/>
      <c r="HBG25" s="147"/>
      <c r="HBH25" s="148"/>
      <c r="HBI25" s="147"/>
      <c r="HBJ25" s="148"/>
      <c r="HBK25" s="147"/>
      <c r="HBL25" s="148"/>
      <c r="HBM25" s="147"/>
      <c r="HBN25" s="148"/>
      <c r="HBO25" s="147"/>
      <c r="HBP25" s="148"/>
      <c r="HBQ25" s="147"/>
      <c r="HBR25" s="148"/>
      <c r="HBS25" s="147"/>
      <c r="HBT25" s="148"/>
      <c r="HBU25" s="147"/>
      <c r="HBV25" s="148"/>
      <c r="HBW25" s="147"/>
      <c r="HBX25" s="148"/>
      <c r="HBY25" s="147"/>
      <c r="HBZ25" s="148"/>
      <c r="HCA25" s="147"/>
      <c r="HCB25" s="148"/>
      <c r="HCC25" s="147"/>
      <c r="HCD25" s="148"/>
      <c r="HCE25" s="147"/>
      <c r="HCF25" s="148"/>
      <c r="HCG25" s="147"/>
      <c r="HCH25" s="148"/>
      <c r="HCI25" s="147"/>
      <c r="HCJ25" s="148"/>
      <c r="HCK25" s="147"/>
      <c r="HCL25" s="148"/>
      <c r="HCM25" s="147"/>
      <c r="HCN25" s="148"/>
      <c r="HCO25" s="147"/>
      <c r="HCP25" s="148"/>
      <c r="HCQ25" s="147"/>
      <c r="HCR25" s="148"/>
      <c r="HCS25" s="147"/>
      <c r="HCT25" s="148"/>
      <c r="HCU25" s="147"/>
      <c r="HCV25" s="148"/>
      <c r="HCW25" s="147"/>
      <c r="HCX25" s="148"/>
      <c r="HCY25" s="147"/>
      <c r="HCZ25" s="148"/>
      <c r="HDA25" s="147"/>
      <c r="HDB25" s="148"/>
      <c r="HDC25" s="147"/>
      <c r="HDD25" s="148"/>
      <c r="HDE25" s="147"/>
      <c r="HDF25" s="148"/>
      <c r="HDG25" s="147"/>
      <c r="HDH25" s="148"/>
      <c r="HDI25" s="147"/>
      <c r="HDJ25" s="148"/>
      <c r="HDK25" s="147"/>
      <c r="HDL25" s="148"/>
      <c r="HDM25" s="147"/>
      <c r="HDN25" s="148"/>
      <c r="HDO25" s="147"/>
      <c r="HDP25" s="148"/>
      <c r="HDQ25" s="147"/>
      <c r="HDR25" s="148"/>
      <c r="HDS25" s="147"/>
      <c r="HDT25" s="148"/>
      <c r="HDU25" s="147"/>
      <c r="HDV25" s="148"/>
      <c r="HDW25" s="147"/>
      <c r="HDX25" s="148"/>
      <c r="HDY25" s="147"/>
      <c r="HDZ25" s="148"/>
      <c r="HEA25" s="147"/>
      <c r="HEB25" s="148"/>
      <c r="HEC25" s="147"/>
      <c r="HED25" s="148"/>
      <c r="HEE25" s="147"/>
      <c r="HEF25" s="148"/>
      <c r="HEG25" s="147"/>
      <c r="HEH25" s="148"/>
      <c r="HEI25" s="147"/>
      <c r="HEJ25" s="148"/>
      <c r="HEK25" s="147"/>
      <c r="HEL25" s="148"/>
      <c r="HEM25" s="147"/>
      <c r="HEN25" s="148"/>
      <c r="HEO25" s="147"/>
      <c r="HEP25" s="148"/>
      <c r="HEQ25" s="147"/>
      <c r="HER25" s="148"/>
      <c r="HES25" s="147"/>
      <c r="HET25" s="148"/>
      <c r="HEU25" s="147"/>
      <c r="HEV25" s="148"/>
      <c r="HEW25" s="147"/>
      <c r="HEX25" s="148"/>
      <c r="HEY25" s="147"/>
      <c r="HEZ25" s="148"/>
      <c r="HFA25" s="147"/>
      <c r="HFB25" s="148"/>
      <c r="HFC25" s="147"/>
      <c r="HFD25" s="148"/>
      <c r="HFE25" s="147"/>
      <c r="HFF25" s="148"/>
      <c r="HFG25" s="147"/>
      <c r="HFH25" s="148"/>
      <c r="HFI25" s="147"/>
      <c r="HFJ25" s="148"/>
      <c r="HFK25" s="147"/>
      <c r="HFL25" s="148"/>
      <c r="HFM25" s="147"/>
      <c r="HFN25" s="148"/>
      <c r="HFO25" s="147"/>
      <c r="HFP25" s="148"/>
      <c r="HFQ25" s="147"/>
      <c r="HFR25" s="148"/>
      <c r="HFS25" s="147"/>
      <c r="HFT25" s="148"/>
      <c r="HFU25" s="147"/>
      <c r="HFV25" s="148"/>
      <c r="HFW25" s="147"/>
      <c r="HFX25" s="148"/>
      <c r="HFY25" s="147"/>
      <c r="HFZ25" s="148"/>
      <c r="HGA25" s="147"/>
      <c r="HGB25" s="148"/>
      <c r="HGC25" s="147"/>
      <c r="HGD25" s="148"/>
      <c r="HGE25" s="147"/>
      <c r="HGF25" s="148"/>
      <c r="HGG25" s="147"/>
      <c r="HGH25" s="148"/>
      <c r="HGI25" s="147"/>
      <c r="HGJ25" s="148"/>
      <c r="HGK25" s="147"/>
      <c r="HGL25" s="148"/>
      <c r="HGM25" s="147"/>
      <c r="HGN25" s="148"/>
      <c r="HGO25" s="147"/>
      <c r="HGP25" s="148"/>
      <c r="HGQ25" s="147"/>
      <c r="HGR25" s="148"/>
      <c r="HGS25" s="147"/>
      <c r="HGT25" s="148"/>
      <c r="HGU25" s="147"/>
      <c r="HGV25" s="148"/>
      <c r="HGW25" s="147"/>
      <c r="HGX25" s="148"/>
      <c r="HGY25" s="147"/>
      <c r="HGZ25" s="148"/>
      <c r="HHA25" s="147"/>
      <c r="HHB25" s="148"/>
      <c r="HHC25" s="147"/>
      <c r="HHD25" s="148"/>
      <c r="HHE25" s="147"/>
      <c r="HHF25" s="148"/>
      <c r="HHG25" s="147"/>
      <c r="HHH25" s="148"/>
      <c r="HHI25" s="147"/>
      <c r="HHJ25" s="148"/>
      <c r="HHK25" s="147"/>
      <c r="HHL25" s="148"/>
      <c r="HHM25" s="147"/>
      <c r="HHN25" s="148"/>
      <c r="HHO25" s="147"/>
      <c r="HHP25" s="148"/>
      <c r="HHQ25" s="147"/>
      <c r="HHR25" s="148"/>
      <c r="HHS25" s="147"/>
      <c r="HHT25" s="148"/>
      <c r="HHU25" s="147"/>
      <c r="HHV25" s="148"/>
      <c r="HHW25" s="147"/>
      <c r="HHX25" s="148"/>
      <c r="HHY25" s="147"/>
      <c r="HHZ25" s="148"/>
      <c r="HIA25" s="147"/>
      <c r="HIB25" s="148"/>
      <c r="HIC25" s="147"/>
      <c r="HID25" s="148"/>
      <c r="HIE25" s="147"/>
      <c r="HIF25" s="148"/>
      <c r="HIG25" s="147"/>
      <c r="HIH25" s="148"/>
      <c r="HII25" s="147"/>
      <c r="HIJ25" s="148"/>
      <c r="HIK25" s="147"/>
      <c r="HIL25" s="148"/>
      <c r="HIM25" s="147"/>
      <c r="HIN25" s="148"/>
      <c r="HIO25" s="147"/>
      <c r="HIP25" s="148"/>
      <c r="HIQ25" s="147"/>
      <c r="HIR25" s="148"/>
      <c r="HIS25" s="147"/>
      <c r="HIT25" s="148"/>
      <c r="HIU25" s="147"/>
      <c r="HIV25" s="148"/>
      <c r="HIW25" s="147"/>
      <c r="HIX25" s="148"/>
      <c r="HIY25" s="147"/>
      <c r="HIZ25" s="148"/>
      <c r="HJA25" s="147"/>
      <c r="HJB25" s="148"/>
      <c r="HJC25" s="147"/>
      <c r="HJD25" s="148"/>
      <c r="HJE25" s="147"/>
      <c r="HJF25" s="148"/>
      <c r="HJG25" s="147"/>
      <c r="HJH25" s="148"/>
      <c r="HJI25" s="147"/>
      <c r="HJJ25" s="148"/>
      <c r="HJK25" s="147"/>
      <c r="HJL25" s="148"/>
      <c r="HJM25" s="147"/>
      <c r="HJN25" s="148"/>
      <c r="HJO25" s="147"/>
      <c r="HJP25" s="148"/>
      <c r="HJQ25" s="147"/>
      <c r="HJR25" s="148"/>
      <c r="HJS25" s="147"/>
      <c r="HJT25" s="148"/>
      <c r="HJU25" s="147"/>
      <c r="HJV25" s="148"/>
      <c r="HJW25" s="147"/>
      <c r="HJX25" s="148"/>
      <c r="HJY25" s="147"/>
      <c r="HJZ25" s="148"/>
      <c r="HKA25" s="147"/>
      <c r="HKB25" s="148"/>
      <c r="HKC25" s="147"/>
      <c r="HKD25" s="148"/>
      <c r="HKE25" s="147"/>
      <c r="HKF25" s="148"/>
      <c r="HKG25" s="147"/>
      <c r="HKH25" s="148"/>
      <c r="HKI25" s="147"/>
      <c r="HKJ25" s="148"/>
      <c r="HKK25" s="147"/>
      <c r="HKL25" s="148"/>
      <c r="HKM25" s="147"/>
      <c r="HKN25" s="148"/>
      <c r="HKO25" s="147"/>
      <c r="HKP25" s="148"/>
      <c r="HKQ25" s="147"/>
      <c r="HKR25" s="148"/>
      <c r="HKS25" s="147"/>
      <c r="HKT25" s="148"/>
      <c r="HKU25" s="147"/>
      <c r="HKV25" s="148"/>
      <c r="HKW25" s="147"/>
      <c r="HKX25" s="148"/>
      <c r="HKY25" s="147"/>
      <c r="HKZ25" s="148"/>
      <c r="HLA25" s="147"/>
      <c r="HLB25" s="148"/>
      <c r="HLC25" s="147"/>
      <c r="HLD25" s="148"/>
      <c r="HLE25" s="147"/>
      <c r="HLF25" s="148"/>
      <c r="HLG25" s="147"/>
      <c r="HLH25" s="148"/>
      <c r="HLI25" s="147"/>
      <c r="HLJ25" s="148"/>
      <c r="HLK25" s="147"/>
      <c r="HLL25" s="148"/>
      <c r="HLM25" s="147"/>
      <c r="HLN25" s="148"/>
      <c r="HLO25" s="147"/>
      <c r="HLP25" s="148"/>
      <c r="HLQ25" s="147"/>
      <c r="HLR25" s="148"/>
      <c r="HLS25" s="147"/>
      <c r="HLT25" s="148"/>
      <c r="HLU25" s="147"/>
      <c r="HLV25" s="148"/>
      <c r="HLW25" s="147"/>
      <c r="HLX25" s="148"/>
      <c r="HLY25" s="147"/>
      <c r="HLZ25" s="148"/>
      <c r="HMA25" s="147"/>
      <c r="HMB25" s="148"/>
      <c r="HMC25" s="147"/>
      <c r="HMD25" s="148"/>
      <c r="HME25" s="147"/>
      <c r="HMF25" s="148"/>
      <c r="HMG25" s="147"/>
      <c r="HMH25" s="148"/>
      <c r="HMI25" s="147"/>
      <c r="HMJ25" s="148"/>
      <c r="HMK25" s="147"/>
      <c r="HML25" s="148"/>
      <c r="HMM25" s="147"/>
      <c r="HMN25" s="148"/>
      <c r="HMO25" s="147"/>
      <c r="HMP25" s="148"/>
      <c r="HMQ25" s="147"/>
      <c r="HMR25" s="148"/>
      <c r="HMS25" s="147"/>
      <c r="HMT25" s="148"/>
      <c r="HMU25" s="147"/>
      <c r="HMV25" s="148"/>
      <c r="HMW25" s="147"/>
      <c r="HMX25" s="148"/>
      <c r="HMY25" s="147"/>
      <c r="HMZ25" s="148"/>
      <c r="HNA25" s="147"/>
      <c r="HNB25" s="148"/>
      <c r="HNC25" s="147"/>
      <c r="HND25" s="148"/>
      <c r="HNE25" s="147"/>
      <c r="HNF25" s="148"/>
      <c r="HNG25" s="147"/>
      <c r="HNH25" s="148"/>
      <c r="HNI25" s="147"/>
      <c r="HNJ25" s="148"/>
      <c r="HNK25" s="147"/>
      <c r="HNL25" s="148"/>
      <c r="HNM25" s="147"/>
      <c r="HNN25" s="148"/>
      <c r="HNO25" s="147"/>
      <c r="HNP25" s="148"/>
      <c r="HNQ25" s="147"/>
      <c r="HNR25" s="148"/>
      <c r="HNS25" s="147"/>
      <c r="HNT25" s="148"/>
      <c r="HNU25" s="147"/>
      <c r="HNV25" s="148"/>
      <c r="HNW25" s="147"/>
      <c r="HNX25" s="148"/>
      <c r="HNY25" s="147"/>
      <c r="HNZ25" s="148"/>
      <c r="HOA25" s="147"/>
      <c r="HOB25" s="148"/>
      <c r="HOC25" s="147"/>
      <c r="HOD25" s="148"/>
      <c r="HOE25" s="147"/>
      <c r="HOF25" s="148"/>
      <c r="HOG25" s="147"/>
      <c r="HOH25" s="148"/>
      <c r="HOI25" s="147"/>
      <c r="HOJ25" s="148"/>
      <c r="HOK25" s="147"/>
      <c r="HOL25" s="148"/>
      <c r="HOM25" s="147"/>
      <c r="HON25" s="148"/>
      <c r="HOO25" s="147"/>
      <c r="HOP25" s="148"/>
      <c r="HOQ25" s="147"/>
      <c r="HOR25" s="148"/>
      <c r="HOS25" s="147"/>
      <c r="HOT25" s="148"/>
      <c r="HOU25" s="147"/>
      <c r="HOV25" s="148"/>
      <c r="HOW25" s="147"/>
      <c r="HOX25" s="148"/>
      <c r="HOY25" s="147"/>
      <c r="HOZ25" s="148"/>
      <c r="HPA25" s="147"/>
      <c r="HPB25" s="148"/>
      <c r="HPC25" s="147"/>
      <c r="HPD25" s="148"/>
      <c r="HPE25" s="147"/>
      <c r="HPF25" s="148"/>
      <c r="HPG25" s="147"/>
      <c r="HPH25" s="148"/>
      <c r="HPI25" s="147"/>
      <c r="HPJ25" s="148"/>
      <c r="HPK25" s="147"/>
      <c r="HPL25" s="148"/>
      <c r="HPM25" s="147"/>
      <c r="HPN25" s="148"/>
      <c r="HPO25" s="147"/>
      <c r="HPP25" s="148"/>
      <c r="HPQ25" s="147"/>
      <c r="HPR25" s="148"/>
      <c r="HPS25" s="147"/>
      <c r="HPT25" s="148"/>
      <c r="HPU25" s="147"/>
      <c r="HPV25" s="148"/>
      <c r="HPW25" s="147"/>
      <c r="HPX25" s="148"/>
      <c r="HPY25" s="147"/>
      <c r="HPZ25" s="148"/>
      <c r="HQA25" s="147"/>
      <c r="HQB25" s="148"/>
      <c r="HQC25" s="147"/>
      <c r="HQD25" s="148"/>
      <c r="HQE25" s="147"/>
      <c r="HQF25" s="148"/>
      <c r="HQG25" s="147"/>
      <c r="HQH25" s="148"/>
      <c r="HQI25" s="147"/>
      <c r="HQJ25" s="148"/>
      <c r="HQK25" s="147"/>
      <c r="HQL25" s="148"/>
      <c r="HQM25" s="147"/>
      <c r="HQN25" s="148"/>
      <c r="HQO25" s="147"/>
      <c r="HQP25" s="148"/>
      <c r="HQQ25" s="147"/>
      <c r="HQR25" s="148"/>
      <c r="HQS25" s="147"/>
      <c r="HQT25" s="148"/>
      <c r="HQU25" s="147"/>
      <c r="HQV25" s="148"/>
      <c r="HQW25" s="147"/>
      <c r="HQX25" s="148"/>
      <c r="HQY25" s="147"/>
      <c r="HQZ25" s="148"/>
      <c r="HRA25" s="147"/>
      <c r="HRB25" s="148"/>
      <c r="HRC25" s="147"/>
      <c r="HRD25" s="148"/>
      <c r="HRE25" s="147"/>
      <c r="HRF25" s="148"/>
      <c r="HRG25" s="147"/>
      <c r="HRH25" s="148"/>
      <c r="HRI25" s="147"/>
      <c r="HRJ25" s="148"/>
      <c r="HRK25" s="147"/>
      <c r="HRL25" s="148"/>
      <c r="HRM25" s="147"/>
      <c r="HRN25" s="148"/>
      <c r="HRO25" s="147"/>
      <c r="HRP25" s="148"/>
      <c r="HRQ25" s="147"/>
      <c r="HRR25" s="148"/>
      <c r="HRS25" s="147"/>
      <c r="HRT25" s="148"/>
      <c r="HRU25" s="147"/>
      <c r="HRV25" s="148"/>
      <c r="HRW25" s="147"/>
      <c r="HRX25" s="148"/>
      <c r="HRY25" s="147"/>
      <c r="HRZ25" s="148"/>
      <c r="HSA25" s="147"/>
      <c r="HSB25" s="148"/>
      <c r="HSC25" s="147"/>
      <c r="HSD25" s="148"/>
      <c r="HSE25" s="147"/>
      <c r="HSF25" s="148"/>
      <c r="HSG25" s="147"/>
      <c r="HSH25" s="148"/>
      <c r="HSI25" s="147"/>
      <c r="HSJ25" s="148"/>
      <c r="HSK25" s="147"/>
      <c r="HSL25" s="148"/>
      <c r="HSM25" s="147"/>
      <c r="HSN25" s="148"/>
      <c r="HSO25" s="147"/>
      <c r="HSP25" s="148"/>
      <c r="HSQ25" s="147"/>
      <c r="HSR25" s="148"/>
      <c r="HSS25" s="147"/>
      <c r="HST25" s="148"/>
      <c r="HSU25" s="147"/>
      <c r="HSV25" s="148"/>
      <c r="HSW25" s="147"/>
      <c r="HSX25" s="148"/>
      <c r="HSY25" s="147"/>
      <c r="HSZ25" s="148"/>
      <c r="HTA25" s="147"/>
      <c r="HTB25" s="148"/>
      <c r="HTC25" s="147"/>
      <c r="HTD25" s="148"/>
      <c r="HTE25" s="147"/>
      <c r="HTF25" s="148"/>
      <c r="HTG25" s="147"/>
      <c r="HTH25" s="148"/>
      <c r="HTI25" s="147"/>
      <c r="HTJ25" s="148"/>
      <c r="HTK25" s="147"/>
      <c r="HTL25" s="148"/>
      <c r="HTM25" s="147"/>
      <c r="HTN25" s="148"/>
      <c r="HTO25" s="147"/>
      <c r="HTP25" s="148"/>
      <c r="HTQ25" s="147"/>
      <c r="HTR25" s="148"/>
      <c r="HTS25" s="147"/>
      <c r="HTT25" s="148"/>
      <c r="HTU25" s="147"/>
      <c r="HTV25" s="148"/>
      <c r="HTW25" s="147"/>
      <c r="HTX25" s="148"/>
      <c r="HTY25" s="147"/>
      <c r="HTZ25" s="148"/>
      <c r="HUA25" s="147"/>
      <c r="HUB25" s="148"/>
      <c r="HUC25" s="147"/>
      <c r="HUD25" s="148"/>
      <c r="HUE25" s="147"/>
      <c r="HUF25" s="148"/>
      <c r="HUG25" s="147"/>
      <c r="HUH25" s="148"/>
      <c r="HUI25" s="147"/>
      <c r="HUJ25" s="148"/>
      <c r="HUK25" s="147"/>
      <c r="HUL25" s="148"/>
      <c r="HUM25" s="147"/>
      <c r="HUN25" s="148"/>
      <c r="HUO25" s="147"/>
      <c r="HUP25" s="148"/>
      <c r="HUQ25" s="147"/>
      <c r="HUR25" s="148"/>
      <c r="HUS25" s="147"/>
      <c r="HUT25" s="148"/>
      <c r="HUU25" s="147"/>
      <c r="HUV25" s="148"/>
      <c r="HUW25" s="147"/>
      <c r="HUX25" s="148"/>
      <c r="HUY25" s="147"/>
      <c r="HUZ25" s="148"/>
      <c r="HVA25" s="147"/>
      <c r="HVB25" s="148"/>
      <c r="HVC25" s="147"/>
      <c r="HVD25" s="148"/>
      <c r="HVE25" s="147"/>
      <c r="HVF25" s="148"/>
      <c r="HVG25" s="147"/>
      <c r="HVH25" s="148"/>
      <c r="HVI25" s="147"/>
      <c r="HVJ25" s="148"/>
      <c r="HVK25" s="147"/>
      <c r="HVL25" s="148"/>
      <c r="HVM25" s="147"/>
      <c r="HVN25" s="148"/>
      <c r="HVO25" s="147"/>
      <c r="HVP25" s="148"/>
      <c r="HVQ25" s="147"/>
      <c r="HVR25" s="148"/>
      <c r="HVS25" s="147"/>
      <c r="HVT25" s="148"/>
      <c r="HVU25" s="147"/>
      <c r="HVV25" s="148"/>
      <c r="HVW25" s="147"/>
      <c r="HVX25" s="148"/>
      <c r="HVY25" s="147"/>
      <c r="HVZ25" s="148"/>
      <c r="HWA25" s="147"/>
      <c r="HWB25" s="148"/>
      <c r="HWC25" s="147"/>
      <c r="HWD25" s="148"/>
      <c r="HWE25" s="147"/>
      <c r="HWF25" s="148"/>
      <c r="HWG25" s="147"/>
      <c r="HWH25" s="148"/>
      <c r="HWI25" s="147"/>
      <c r="HWJ25" s="148"/>
      <c r="HWK25" s="147"/>
      <c r="HWL25" s="148"/>
      <c r="HWM25" s="147"/>
      <c r="HWN25" s="148"/>
      <c r="HWO25" s="147"/>
      <c r="HWP25" s="148"/>
      <c r="HWQ25" s="147"/>
      <c r="HWR25" s="148"/>
      <c r="HWS25" s="147"/>
      <c r="HWT25" s="148"/>
      <c r="HWU25" s="147"/>
      <c r="HWV25" s="148"/>
      <c r="HWW25" s="147"/>
      <c r="HWX25" s="148"/>
      <c r="HWY25" s="147"/>
      <c r="HWZ25" s="148"/>
      <c r="HXA25" s="147"/>
      <c r="HXB25" s="148"/>
      <c r="HXC25" s="147"/>
      <c r="HXD25" s="148"/>
      <c r="HXE25" s="147"/>
      <c r="HXF25" s="148"/>
      <c r="HXG25" s="147"/>
      <c r="HXH25" s="148"/>
      <c r="HXI25" s="147"/>
      <c r="HXJ25" s="148"/>
      <c r="HXK25" s="147"/>
      <c r="HXL25" s="148"/>
      <c r="HXM25" s="147"/>
      <c r="HXN25" s="148"/>
      <c r="HXO25" s="147"/>
      <c r="HXP25" s="148"/>
      <c r="HXQ25" s="147"/>
      <c r="HXR25" s="148"/>
      <c r="HXS25" s="147"/>
      <c r="HXT25" s="148"/>
      <c r="HXU25" s="147"/>
      <c r="HXV25" s="148"/>
      <c r="HXW25" s="147"/>
      <c r="HXX25" s="148"/>
      <c r="HXY25" s="147"/>
      <c r="HXZ25" s="148"/>
      <c r="HYA25" s="147"/>
      <c r="HYB25" s="148"/>
      <c r="HYC25" s="147"/>
      <c r="HYD25" s="148"/>
      <c r="HYE25" s="147"/>
      <c r="HYF25" s="148"/>
      <c r="HYG25" s="147"/>
      <c r="HYH25" s="148"/>
      <c r="HYI25" s="147"/>
      <c r="HYJ25" s="148"/>
      <c r="HYK25" s="147"/>
      <c r="HYL25" s="148"/>
      <c r="HYM25" s="147"/>
      <c r="HYN25" s="148"/>
      <c r="HYO25" s="147"/>
      <c r="HYP25" s="148"/>
      <c r="HYQ25" s="147"/>
      <c r="HYR25" s="148"/>
      <c r="HYS25" s="147"/>
      <c r="HYT25" s="148"/>
      <c r="HYU25" s="147"/>
      <c r="HYV25" s="148"/>
      <c r="HYW25" s="147"/>
      <c r="HYX25" s="148"/>
      <c r="HYY25" s="147"/>
      <c r="HYZ25" s="148"/>
      <c r="HZA25" s="147"/>
      <c r="HZB25" s="148"/>
      <c r="HZC25" s="147"/>
      <c r="HZD25" s="148"/>
      <c r="HZE25" s="147"/>
      <c r="HZF25" s="148"/>
      <c r="HZG25" s="147"/>
      <c r="HZH25" s="148"/>
      <c r="HZI25" s="147"/>
      <c r="HZJ25" s="148"/>
      <c r="HZK25" s="147"/>
      <c r="HZL25" s="148"/>
      <c r="HZM25" s="147"/>
      <c r="HZN25" s="148"/>
      <c r="HZO25" s="147"/>
      <c r="HZP25" s="148"/>
      <c r="HZQ25" s="147"/>
      <c r="HZR25" s="148"/>
      <c r="HZS25" s="147"/>
      <c r="HZT25" s="148"/>
      <c r="HZU25" s="147"/>
      <c r="HZV25" s="148"/>
      <c r="HZW25" s="147"/>
      <c r="HZX25" s="148"/>
      <c r="HZY25" s="147"/>
      <c r="HZZ25" s="148"/>
      <c r="IAA25" s="147"/>
      <c r="IAB25" s="148"/>
      <c r="IAC25" s="147"/>
      <c r="IAD25" s="148"/>
      <c r="IAE25" s="147"/>
      <c r="IAF25" s="148"/>
      <c r="IAG25" s="147"/>
      <c r="IAH25" s="148"/>
      <c r="IAI25" s="147"/>
      <c r="IAJ25" s="148"/>
      <c r="IAK25" s="147"/>
      <c r="IAL25" s="148"/>
      <c r="IAM25" s="147"/>
      <c r="IAN25" s="148"/>
      <c r="IAO25" s="147"/>
      <c r="IAP25" s="148"/>
      <c r="IAQ25" s="147"/>
      <c r="IAR25" s="148"/>
      <c r="IAS25" s="147"/>
      <c r="IAT25" s="148"/>
      <c r="IAU25" s="147"/>
      <c r="IAV25" s="148"/>
      <c r="IAW25" s="147"/>
      <c r="IAX25" s="148"/>
      <c r="IAY25" s="147"/>
      <c r="IAZ25" s="148"/>
      <c r="IBA25" s="147"/>
      <c r="IBB25" s="148"/>
      <c r="IBC25" s="147"/>
      <c r="IBD25" s="148"/>
      <c r="IBE25" s="147"/>
      <c r="IBF25" s="148"/>
      <c r="IBG25" s="147"/>
      <c r="IBH25" s="148"/>
      <c r="IBI25" s="147"/>
      <c r="IBJ25" s="148"/>
      <c r="IBK25" s="147"/>
      <c r="IBL25" s="148"/>
      <c r="IBM25" s="147"/>
      <c r="IBN25" s="148"/>
      <c r="IBO25" s="147"/>
      <c r="IBP25" s="148"/>
      <c r="IBQ25" s="147"/>
      <c r="IBR25" s="148"/>
      <c r="IBS25" s="147"/>
      <c r="IBT25" s="148"/>
      <c r="IBU25" s="147"/>
      <c r="IBV25" s="148"/>
      <c r="IBW25" s="147"/>
      <c r="IBX25" s="148"/>
      <c r="IBY25" s="147"/>
      <c r="IBZ25" s="148"/>
      <c r="ICA25" s="147"/>
      <c r="ICB25" s="148"/>
      <c r="ICC25" s="147"/>
      <c r="ICD25" s="148"/>
      <c r="ICE25" s="147"/>
      <c r="ICF25" s="148"/>
      <c r="ICG25" s="147"/>
      <c r="ICH25" s="148"/>
      <c r="ICI25" s="147"/>
      <c r="ICJ25" s="148"/>
      <c r="ICK25" s="147"/>
      <c r="ICL25" s="148"/>
      <c r="ICM25" s="147"/>
      <c r="ICN25" s="148"/>
      <c r="ICO25" s="147"/>
      <c r="ICP25" s="148"/>
      <c r="ICQ25" s="147"/>
      <c r="ICR25" s="148"/>
      <c r="ICS25" s="147"/>
      <c r="ICT25" s="148"/>
      <c r="ICU25" s="147"/>
      <c r="ICV25" s="148"/>
      <c r="ICW25" s="147"/>
      <c r="ICX25" s="148"/>
      <c r="ICY25" s="147"/>
      <c r="ICZ25" s="148"/>
      <c r="IDA25" s="147"/>
      <c r="IDB25" s="148"/>
      <c r="IDC25" s="147"/>
      <c r="IDD25" s="148"/>
      <c r="IDE25" s="147"/>
      <c r="IDF25" s="148"/>
      <c r="IDG25" s="147"/>
      <c r="IDH25" s="148"/>
      <c r="IDI25" s="147"/>
      <c r="IDJ25" s="148"/>
      <c r="IDK25" s="147"/>
      <c r="IDL25" s="148"/>
      <c r="IDM25" s="147"/>
      <c r="IDN25" s="148"/>
      <c r="IDO25" s="147"/>
      <c r="IDP25" s="148"/>
      <c r="IDQ25" s="147"/>
      <c r="IDR25" s="148"/>
      <c r="IDS25" s="147"/>
      <c r="IDT25" s="148"/>
      <c r="IDU25" s="147"/>
      <c r="IDV25" s="148"/>
      <c r="IDW25" s="147"/>
      <c r="IDX25" s="148"/>
      <c r="IDY25" s="147"/>
      <c r="IDZ25" s="148"/>
      <c r="IEA25" s="147"/>
      <c r="IEB25" s="148"/>
      <c r="IEC25" s="147"/>
      <c r="IED25" s="148"/>
      <c r="IEE25" s="147"/>
      <c r="IEF25" s="148"/>
      <c r="IEG25" s="147"/>
      <c r="IEH25" s="148"/>
      <c r="IEI25" s="147"/>
      <c r="IEJ25" s="148"/>
      <c r="IEK25" s="147"/>
      <c r="IEL25" s="148"/>
      <c r="IEM25" s="147"/>
      <c r="IEN25" s="148"/>
      <c r="IEO25" s="147"/>
      <c r="IEP25" s="148"/>
      <c r="IEQ25" s="147"/>
      <c r="IER25" s="148"/>
      <c r="IES25" s="147"/>
      <c r="IET25" s="148"/>
      <c r="IEU25" s="147"/>
      <c r="IEV25" s="148"/>
      <c r="IEW25" s="147"/>
      <c r="IEX25" s="148"/>
      <c r="IEY25" s="147"/>
      <c r="IEZ25" s="148"/>
      <c r="IFA25" s="147"/>
      <c r="IFB25" s="148"/>
      <c r="IFC25" s="147"/>
      <c r="IFD25" s="148"/>
      <c r="IFE25" s="147"/>
      <c r="IFF25" s="148"/>
      <c r="IFG25" s="147"/>
      <c r="IFH25" s="148"/>
      <c r="IFI25" s="147"/>
      <c r="IFJ25" s="148"/>
      <c r="IFK25" s="147"/>
      <c r="IFL25" s="148"/>
      <c r="IFM25" s="147"/>
      <c r="IFN25" s="148"/>
      <c r="IFO25" s="147"/>
      <c r="IFP25" s="148"/>
      <c r="IFQ25" s="147"/>
      <c r="IFR25" s="148"/>
      <c r="IFS25" s="147"/>
      <c r="IFT25" s="148"/>
      <c r="IFU25" s="147"/>
      <c r="IFV25" s="148"/>
      <c r="IFW25" s="147"/>
      <c r="IFX25" s="148"/>
      <c r="IFY25" s="147"/>
      <c r="IFZ25" s="148"/>
      <c r="IGA25" s="147"/>
      <c r="IGB25" s="148"/>
      <c r="IGC25" s="147"/>
      <c r="IGD25" s="148"/>
      <c r="IGE25" s="147"/>
      <c r="IGF25" s="148"/>
      <c r="IGG25" s="147"/>
      <c r="IGH25" s="148"/>
      <c r="IGI25" s="147"/>
      <c r="IGJ25" s="148"/>
      <c r="IGK25" s="147"/>
      <c r="IGL25" s="148"/>
      <c r="IGM25" s="147"/>
      <c r="IGN25" s="148"/>
      <c r="IGO25" s="147"/>
      <c r="IGP25" s="148"/>
      <c r="IGQ25" s="147"/>
      <c r="IGR25" s="148"/>
      <c r="IGS25" s="147"/>
      <c r="IGT25" s="148"/>
      <c r="IGU25" s="147"/>
      <c r="IGV25" s="148"/>
      <c r="IGW25" s="147"/>
      <c r="IGX25" s="148"/>
      <c r="IGY25" s="147"/>
      <c r="IGZ25" s="148"/>
      <c r="IHA25" s="147"/>
      <c r="IHB25" s="148"/>
      <c r="IHC25" s="147"/>
      <c r="IHD25" s="148"/>
      <c r="IHE25" s="147"/>
      <c r="IHF25" s="148"/>
      <c r="IHG25" s="147"/>
      <c r="IHH25" s="148"/>
      <c r="IHI25" s="147"/>
      <c r="IHJ25" s="148"/>
      <c r="IHK25" s="147"/>
      <c r="IHL25" s="148"/>
      <c r="IHM25" s="147"/>
      <c r="IHN25" s="148"/>
      <c r="IHO25" s="147"/>
      <c r="IHP25" s="148"/>
      <c r="IHQ25" s="147"/>
      <c r="IHR25" s="148"/>
      <c r="IHS25" s="147"/>
      <c r="IHT25" s="148"/>
      <c r="IHU25" s="147"/>
      <c r="IHV25" s="148"/>
      <c r="IHW25" s="147"/>
      <c r="IHX25" s="148"/>
      <c r="IHY25" s="147"/>
      <c r="IHZ25" s="148"/>
      <c r="IIA25" s="147"/>
      <c r="IIB25" s="148"/>
      <c r="IIC25" s="147"/>
      <c r="IID25" s="148"/>
      <c r="IIE25" s="147"/>
      <c r="IIF25" s="148"/>
      <c r="IIG25" s="147"/>
      <c r="IIH25" s="148"/>
      <c r="III25" s="147"/>
      <c r="IIJ25" s="148"/>
      <c r="IIK25" s="147"/>
      <c r="IIL25" s="148"/>
      <c r="IIM25" s="147"/>
      <c r="IIN25" s="148"/>
      <c r="IIO25" s="147"/>
      <c r="IIP25" s="148"/>
      <c r="IIQ25" s="147"/>
      <c r="IIR25" s="148"/>
      <c r="IIS25" s="147"/>
      <c r="IIT25" s="148"/>
      <c r="IIU25" s="147"/>
      <c r="IIV25" s="148"/>
      <c r="IIW25" s="147"/>
      <c r="IIX25" s="148"/>
      <c r="IIY25" s="147"/>
      <c r="IIZ25" s="148"/>
      <c r="IJA25" s="147"/>
      <c r="IJB25" s="148"/>
      <c r="IJC25" s="147"/>
      <c r="IJD25" s="148"/>
      <c r="IJE25" s="147"/>
      <c r="IJF25" s="148"/>
      <c r="IJG25" s="147"/>
      <c r="IJH25" s="148"/>
      <c r="IJI25" s="147"/>
      <c r="IJJ25" s="148"/>
      <c r="IJK25" s="147"/>
      <c r="IJL25" s="148"/>
      <c r="IJM25" s="147"/>
      <c r="IJN25" s="148"/>
      <c r="IJO25" s="147"/>
      <c r="IJP25" s="148"/>
      <c r="IJQ25" s="147"/>
      <c r="IJR25" s="148"/>
      <c r="IJS25" s="147"/>
      <c r="IJT25" s="148"/>
      <c r="IJU25" s="147"/>
      <c r="IJV25" s="148"/>
      <c r="IJW25" s="147"/>
      <c r="IJX25" s="148"/>
      <c r="IJY25" s="147"/>
      <c r="IJZ25" s="148"/>
      <c r="IKA25" s="147"/>
      <c r="IKB25" s="148"/>
      <c r="IKC25" s="147"/>
      <c r="IKD25" s="148"/>
      <c r="IKE25" s="147"/>
      <c r="IKF25" s="148"/>
      <c r="IKG25" s="147"/>
      <c r="IKH25" s="148"/>
      <c r="IKI25" s="147"/>
      <c r="IKJ25" s="148"/>
      <c r="IKK25" s="147"/>
      <c r="IKL25" s="148"/>
      <c r="IKM25" s="147"/>
      <c r="IKN25" s="148"/>
      <c r="IKO25" s="147"/>
      <c r="IKP25" s="148"/>
      <c r="IKQ25" s="147"/>
      <c r="IKR25" s="148"/>
      <c r="IKS25" s="147"/>
      <c r="IKT25" s="148"/>
      <c r="IKU25" s="147"/>
      <c r="IKV25" s="148"/>
      <c r="IKW25" s="147"/>
      <c r="IKX25" s="148"/>
      <c r="IKY25" s="147"/>
      <c r="IKZ25" s="148"/>
      <c r="ILA25" s="147"/>
      <c r="ILB25" s="148"/>
      <c r="ILC25" s="147"/>
      <c r="ILD25" s="148"/>
      <c r="ILE25" s="147"/>
      <c r="ILF25" s="148"/>
      <c r="ILG25" s="147"/>
      <c r="ILH25" s="148"/>
      <c r="ILI25" s="147"/>
      <c r="ILJ25" s="148"/>
      <c r="ILK25" s="147"/>
      <c r="ILL25" s="148"/>
      <c r="ILM25" s="147"/>
      <c r="ILN25" s="148"/>
      <c r="ILO25" s="147"/>
      <c r="ILP25" s="148"/>
      <c r="ILQ25" s="147"/>
      <c r="ILR25" s="148"/>
      <c r="ILS25" s="147"/>
      <c r="ILT25" s="148"/>
      <c r="ILU25" s="147"/>
      <c r="ILV25" s="148"/>
      <c r="ILW25" s="147"/>
      <c r="ILX25" s="148"/>
      <c r="ILY25" s="147"/>
      <c r="ILZ25" s="148"/>
      <c r="IMA25" s="147"/>
      <c r="IMB25" s="148"/>
      <c r="IMC25" s="147"/>
      <c r="IMD25" s="148"/>
      <c r="IME25" s="147"/>
      <c r="IMF25" s="148"/>
      <c r="IMG25" s="147"/>
      <c r="IMH25" s="148"/>
      <c r="IMI25" s="147"/>
      <c r="IMJ25" s="148"/>
      <c r="IMK25" s="147"/>
      <c r="IML25" s="148"/>
      <c r="IMM25" s="147"/>
      <c r="IMN25" s="148"/>
      <c r="IMO25" s="147"/>
      <c r="IMP25" s="148"/>
      <c r="IMQ25" s="147"/>
      <c r="IMR25" s="148"/>
      <c r="IMS25" s="147"/>
      <c r="IMT25" s="148"/>
      <c r="IMU25" s="147"/>
      <c r="IMV25" s="148"/>
      <c r="IMW25" s="147"/>
      <c r="IMX25" s="148"/>
      <c r="IMY25" s="147"/>
      <c r="IMZ25" s="148"/>
      <c r="INA25" s="147"/>
      <c r="INB25" s="148"/>
      <c r="INC25" s="147"/>
      <c r="IND25" s="148"/>
      <c r="INE25" s="147"/>
      <c r="INF25" s="148"/>
      <c r="ING25" s="147"/>
      <c r="INH25" s="148"/>
      <c r="INI25" s="147"/>
      <c r="INJ25" s="148"/>
      <c r="INK25" s="147"/>
      <c r="INL25" s="148"/>
      <c r="INM25" s="147"/>
      <c r="INN25" s="148"/>
      <c r="INO25" s="147"/>
      <c r="INP25" s="148"/>
      <c r="INQ25" s="147"/>
      <c r="INR25" s="148"/>
      <c r="INS25" s="147"/>
      <c r="INT25" s="148"/>
      <c r="INU25" s="147"/>
      <c r="INV25" s="148"/>
      <c r="INW25" s="147"/>
      <c r="INX25" s="148"/>
      <c r="INY25" s="147"/>
      <c r="INZ25" s="148"/>
      <c r="IOA25" s="147"/>
      <c r="IOB25" s="148"/>
      <c r="IOC25" s="147"/>
      <c r="IOD25" s="148"/>
      <c r="IOE25" s="147"/>
      <c r="IOF25" s="148"/>
      <c r="IOG25" s="147"/>
      <c r="IOH25" s="148"/>
      <c r="IOI25" s="147"/>
      <c r="IOJ25" s="148"/>
      <c r="IOK25" s="147"/>
      <c r="IOL25" s="148"/>
      <c r="IOM25" s="147"/>
      <c r="ION25" s="148"/>
      <c r="IOO25" s="147"/>
      <c r="IOP25" s="148"/>
      <c r="IOQ25" s="147"/>
      <c r="IOR25" s="148"/>
      <c r="IOS25" s="147"/>
      <c r="IOT25" s="148"/>
      <c r="IOU25" s="147"/>
      <c r="IOV25" s="148"/>
      <c r="IOW25" s="147"/>
      <c r="IOX25" s="148"/>
      <c r="IOY25" s="147"/>
      <c r="IOZ25" s="148"/>
      <c r="IPA25" s="147"/>
      <c r="IPB25" s="148"/>
      <c r="IPC25" s="147"/>
      <c r="IPD25" s="148"/>
      <c r="IPE25" s="147"/>
      <c r="IPF25" s="148"/>
      <c r="IPG25" s="147"/>
      <c r="IPH25" s="148"/>
      <c r="IPI25" s="147"/>
      <c r="IPJ25" s="148"/>
      <c r="IPK25" s="147"/>
      <c r="IPL25" s="148"/>
      <c r="IPM25" s="147"/>
      <c r="IPN25" s="148"/>
      <c r="IPO25" s="147"/>
      <c r="IPP25" s="148"/>
      <c r="IPQ25" s="147"/>
      <c r="IPR25" s="148"/>
      <c r="IPS25" s="147"/>
      <c r="IPT25" s="148"/>
      <c r="IPU25" s="147"/>
      <c r="IPV25" s="148"/>
      <c r="IPW25" s="147"/>
      <c r="IPX25" s="148"/>
      <c r="IPY25" s="147"/>
      <c r="IPZ25" s="148"/>
      <c r="IQA25" s="147"/>
      <c r="IQB25" s="148"/>
      <c r="IQC25" s="147"/>
      <c r="IQD25" s="148"/>
      <c r="IQE25" s="147"/>
      <c r="IQF25" s="148"/>
      <c r="IQG25" s="147"/>
      <c r="IQH25" s="148"/>
      <c r="IQI25" s="147"/>
      <c r="IQJ25" s="148"/>
      <c r="IQK25" s="147"/>
      <c r="IQL25" s="148"/>
      <c r="IQM25" s="147"/>
      <c r="IQN25" s="148"/>
      <c r="IQO25" s="147"/>
      <c r="IQP25" s="148"/>
      <c r="IQQ25" s="147"/>
      <c r="IQR25" s="148"/>
      <c r="IQS25" s="147"/>
      <c r="IQT25" s="148"/>
      <c r="IQU25" s="147"/>
      <c r="IQV25" s="148"/>
      <c r="IQW25" s="147"/>
      <c r="IQX25" s="148"/>
      <c r="IQY25" s="147"/>
      <c r="IQZ25" s="148"/>
      <c r="IRA25" s="147"/>
      <c r="IRB25" s="148"/>
      <c r="IRC25" s="147"/>
      <c r="IRD25" s="148"/>
      <c r="IRE25" s="147"/>
      <c r="IRF25" s="148"/>
      <c r="IRG25" s="147"/>
      <c r="IRH25" s="148"/>
      <c r="IRI25" s="147"/>
      <c r="IRJ25" s="148"/>
      <c r="IRK25" s="147"/>
      <c r="IRL25" s="148"/>
      <c r="IRM25" s="147"/>
      <c r="IRN25" s="148"/>
      <c r="IRO25" s="147"/>
      <c r="IRP25" s="148"/>
      <c r="IRQ25" s="147"/>
      <c r="IRR25" s="148"/>
      <c r="IRS25" s="147"/>
      <c r="IRT25" s="148"/>
      <c r="IRU25" s="147"/>
      <c r="IRV25" s="148"/>
      <c r="IRW25" s="147"/>
      <c r="IRX25" s="148"/>
      <c r="IRY25" s="147"/>
      <c r="IRZ25" s="148"/>
      <c r="ISA25" s="147"/>
      <c r="ISB25" s="148"/>
      <c r="ISC25" s="147"/>
      <c r="ISD25" s="148"/>
      <c r="ISE25" s="147"/>
      <c r="ISF25" s="148"/>
      <c r="ISG25" s="147"/>
      <c r="ISH25" s="148"/>
      <c r="ISI25" s="147"/>
      <c r="ISJ25" s="148"/>
      <c r="ISK25" s="147"/>
      <c r="ISL25" s="148"/>
      <c r="ISM25" s="147"/>
      <c r="ISN25" s="148"/>
      <c r="ISO25" s="147"/>
      <c r="ISP25" s="148"/>
      <c r="ISQ25" s="147"/>
      <c r="ISR25" s="148"/>
      <c r="ISS25" s="147"/>
      <c r="IST25" s="148"/>
      <c r="ISU25" s="147"/>
      <c r="ISV25" s="148"/>
      <c r="ISW25" s="147"/>
      <c r="ISX25" s="148"/>
      <c r="ISY25" s="147"/>
      <c r="ISZ25" s="148"/>
      <c r="ITA25" s="147"/>
      <c r="ITB25" s="148"/>
      <c r="ITC25" s="147"/>
      <c r="ITD25" s="148"/>
      <c r="ITE25" s="147"/>
      <c r="ITF25" s="148"/>
      <c r="ITG25" s="147"/>
      <c r="ITH25" s="148"/>
      <c r="ITI25" s="147"/>
      <c r="ITJ25" s="148"/>
      <c r="ITK25" s="147"/>
      <c r="ITL25" s="148"/>
      <c r="ITM25" s="147"/>
      <c r="ITN25" s="148"/>
      <c r="ITO25" s="147"/>
      <c r="ITP25" s="148"/>
      <c r="ITQ25" s="147"/>
      <c r="ITR25" s="148"/>
      <c r="ITS25" s="147"/>
      <c r="ITT25" s="148"/>
      <c r="ITU25" s="147"/>
      <c r="ITV25" s="148"/>
      <c r="ITW25" s="147"/>
      <c r="ITX25" s="148"/>
      <c r="ITY25" s="147"/>
      <c r="ITZ25" s="148"/>
      <c r="IUA25" s="147"/>
      <c r="IUB25" s="148"/>
      <c r="IUC25" s="147"/>
      <c r="IUD25" s="148"/>
      <c r="IUE25" s="147"/>
      <c r="IUF25" s="148"/>
      <c r="IUG25" s="147"/>
      <c r="IUH25" s="148"/>
      <c r="IUI25" s="147"/>
      <c r="IUJ25" s="148"/>
      <c r="IUK25" s="147"/>
      <c r="IUL25" s="148"/>
      <c r="IUM25" s="147"/>
      <c r="IUN25" s="148"/>
      <c r="IUO25" s="147"/>
      <c r="IUP25" s="148"/>
      <c r="IUQ25" s="147"/>
      <c r="IUR25" s="148"/>
      <c r="IUS25" s="147"/>
      <c r="IUT25" s="148"/>
      <c r="IUU25" s="147"/>
      <c r="IUV25" s="148"/>
      <c r="IUW25" s="147"/>
      <c r="IUX25" s="148"/>
      <c r="IUY25" s="147"/>
      <c r="IUZ25" s="148"/>
      <c r="IVA25" s="147"/>
      <c r="IVB25" s="148"/>
      <c r="IVC25" s="147"/>
      <c r="IVD25" s="148"/>
      <c r="IVE25" s="147"/>
      <c r="IVF25" s="148"/>
      <c r="IVG25" s="147"/>
      <c r="IVH25" s="148"/>
      <c r="IVI25" s="147"/>
      <c r="IVJ25" s="148"/>
      <c r="IVK25" s="147"/>
      <c r="IVL25" s="148"/>
      <c r="IVM25" s="147"/>
      <c r="IVN25" s="148"/>
      <c r="IVO25" s="147"/>
      <c r="IVP25" s="148"/>
      <c r="IVQ25" s="147"/>
      <c r="IVR25" s="148"/>
      <c r="IVS25" s="147"/>
      <c r="IVT25" s="148"/>
      <c r="IVU25" s="147"/>
      <c r="IVV25" s="148"/>
      <c r="IVW25" s="147"/>
      <c r="IVX25" s="148"/>
      <c r="IVY25" s="147"/>
      <c r="IVZ25" s="148"/>
      <c r="IWA25" s="147"/>
      <c r="IWB25" s="148"/>
      <c r="IWC25" s="147"/>
      <c r="IWD25" s="148"/>
      <c r="IWE25" s="147"/>
      <c r="IWF25" s="148"/>
      <c r="IWG25" s="147"/>
      <c r="IWH25" s="148"/>
      <c r="IWI25" s="147"/>
      <c r="IWJ25" s="148"/>
      <c r="IWK25" s="147"/>
      <c r="IWL25" s="148"/>
      <c r="IWM25" s="147"/>
      <c r="IWN25" s="148"/>
      <c r="IWO25" s="147"/>
      <c r="IWP25" s="148"/>
      <c r="IWQ25" s="147"/>
      <c r="IWR25" s="148"/>
      <c r="IWS25" s="147"/>
      <c r="IWT25" s="148"/>
      <c r="IWU25" s="147"/>
      <c r="IWV25" s="148"/>
      <c r="IWW25" s="147"/>
      <c r="IWX25" s="148"/>
      <c r="IWY25" s="147"/>
      <c r="IWZ25" s="148"/>
      <c r="IXA25" s="147"/>
      <c r="IXB25" s="148"/>
      <c r="IXC25" s="147"/>
      <c r="IXD25" s="148"/>
      <c r="IXE25" s="147"/>
      <c r="IXF25" s="148"/>
      <c r="IXG25" s="147"/>
      <c r="IXH25" s="148"/>
      <c r="IXI25" s="147"/>
      <c r="IXJ25" s="148"/>
      <c r="IXK25" s="147"/>
      <c r="IXL25" s="148"/>
      <c r="IXM25" s="147"/>
      <c r="IXN25" s="148"/>
      <c r="IXO25" s="147"/>
      <c r="IXP25" s="148"/>
      <c r="IXQ25" s="147"/>
      <c r="IXR25" s="148"/>
      <c r="IXS25" s="147"/>
      <c r="IXT25" s="148"/>
      <c r="IXU25" s="147"/>
      <c r="IXV25" s="148"/>
      <c r="IXW25" s="147"/>
      <c r="IXX25" s="148"/>
      <c r="IXY25" s="147"/>
      <c r="IXZ25" s="148"/>
      <c r="IYA25" s="147"/>
      <c r="IYB25" s="148"/>
      <c r="IYC25" s="147"/>
      <c r="IYD25" s="148"/>
      <c r="IYE25" s="147"/>
      <c r="IYF25" s="148"/>
      <c r="IYG25" s="147"/>
      <c r="IYH25" s="148"/>
      <c r="IYI25" s="147"/>
      <c r="IYJ25" s="148"/>
      <c r="IYK25" s="147"/>
      <c r="IYL25" s="148"/>
      <c r="IYM25" s="147"/>
      <c r="IYN25" s="148"/>
      <c r="IYO25" s="147"/>
      <c r="IYP25" s="148"/>
      <c r="IYQ25" s="147"/>
      <c r="IYR25" s="148"/>
      <c r="IYS25" s="147"/>
      <c r="IYT25" s="148"/>
      <c r="IYU25" s="147"/>
      <c r="IYV25" s="148"/>
      <c r="IYW25" s="147"/>
      <c r="IYX25" s="148"/>
      <c r="IYY25" s="147"/>
      <c r="IYZ25" s="148"/>
      <c r="IZA25" s="147"/>
      <c r="IZB25" s="148"/>
      <c r="IZC25" s="147"/>
      <c r="IZD25" s="148"/>
      <c r="IZE25" s="147"/>
      <c r="IZF25" s="148"/>
      <c r="IZG25" s="147"/>
      <c r="IZH25" s="148"/>
      <c r="IZI25" s="147"/>
      <c r="IZJ25" s="148"/>
      <c r="IZK25" s="147"/>
      <c r="IZL25" s="148"/>
      <c r="IZM25" s="147"/>
      <c r="IZN25" s="148"/>
      <c r="IZO25" s="147"/>
      <c r="IZP25" s="148"/>
      <c r="IZQ25" s="147"/>
      <c r="IZR25" s="148"/>
      <c r="IZS25" s="147"/>
      <c r="IZT25" s="148"/>
      <c r="IZU25" s="147"/>
      <c r="IZV25" s="148"/>
      <c r="IZW25" s="147"/>
      <c r="IZX25" s="148"/>
      <c r="IZY25" s="147"/>
      <c r="IZZ25" s="148"/>
      <c r="JAA25" s="147"/>
      <c r="JAB25" s="148"/>
      <c r="JAC25" s="147"/>
      <c r="JAD25" s="148"/>
      <c r="JAE25" s="147"/>
      <c r="JAF25" s="148"/>
      <c r="JAG25" s="147"/>
      <c r="JAH25" s="148"/>
      <c r="JAI25" s="147"/>
      <c r="JAJ25" s="148"/>
      <c r="JAK25" s="147"/>
      <c r="JAL25" s="148"/>
      <c r="JAM25" s="147"/>
      <c r="JAN25" s="148"/>
      <c r="JAO25" s="147"/>
      <c r="JAP25" s="148"/>
      <c r="JAQ25" s="147"/>
      <c r="JAR25" s="148"/>
      <c r="JAS25" s="147"/>
      <c r="JAT25" s="148"/>
      <c r="JAU25" s="147"/>
      <c r="JAV25" s="148"/>
      <c r="JAW25" s="147"/>
      <c r="JAX25" s="148"/>
      <c r="JAY25" s="147"/>
      <c r="JAZ25" s="148"/>
      <c r="JBA25" s="147"/>
      <c r="JBB25" s="148"/>
      <c r="JBC25" s="147"/>
      <c r="JBD25" s="148"/>
      <c r="JBE25" s="147"/>
      <c r="JBF25" s="148"/>
      <c r="JBG25" s="147"/>
      <c r="JBH25" s="148"/>
      <c r="JBI25" s="147"/>
      <c r="JBJ25" s="148"/>
      <c r="JBK25" s="147"/>
      <c r="JBL25" s="148"/>
      <c r="JBM25" s="147"/>
      <c r="JBN25" s="148"/>
      <c r="JBO25" s="147"/>
      <c r="JBP25" s="148"/>
      <c r="JBQ25" s="147"/>
      <c r="JBR25" s="148"/>
      <c r="JBS25" s="147"/>
      <c r="JBT25" s="148"/>
      <c r="JBU25" s="147"/>
      <c r="JBV25" s="148"/>
      <c r="JBW25" s="147"/>
      <c r="JBX25" s="148"/>
      <c r="JBY25" s="147"/>
      <c r="JBZ25" s="148"/>
      <c r="JCA25" s="147"/>
      <c r="JCB25" s="148"/>
      <c r="JCC25" s="147"/>
      <c r="JCD25" s="148"/>
      <c r="JCE25" s="147"/>
      <c r="JCF25" s="148"/>
      <c r="JCG25" s="147"/>
      <c r="JCH25" s="148"/>
      <c r="JCI25" s="147"/>
      <c r="JCJ25" s="148"/>
      <c r="JCK25" s="147"/>
      <c r="JCL25" s="148"/>
      <c r="JCM25" s="147"/>
      <c r="JCN25" s="148"/>
      <c r="JCO25" s="147"/>
      <c r="JCP25" s="148"/>
      <c r="JCQ25" s="147"/>
      <c r="JCR25" s="148"/>
      <c r="JCS25" s="147"/>
      <c r="JCT25" s="148"/>
      <c r="JCU25" s="147"/>
      <c r="JCV25" s="148"/>
      <c r="JCW25" s="147"/>
      <c r="JCX25" s="148"/>
      <c r="JCY25" s="147"/>
      <c r="JCZ25" s="148"/>
      <c r="JDA25" s="147"/>
      <c r="JDB25" s="148"/>
      <c r="JDC25" s="147"/>
      <c r="JDD25" s="148"/>
      <c r="JDE25" s="147"/>
      <c r="JDF25" s="148"/>
      <c r="JDG25" s="147"/>
      <c r="JDH25" s="148"/>
      <c r="JDI25" s="147"/>
      <c r="JDJ25" s="148"/>
      <c r="JDK25" s="147"/>
      <c r="JDL25" s="148"/>
      <c r="JDM25" s="147"/>
      <c r="JDN25" s="148"/>
      <c r="JDO25" s="147"/>
      <c r="JDP25" s="148"/>
      <c r="JDQ25" s="147"/>
      <c r="JDR25" s="148"/>
      <c r="JDS25" s="147"/>
      <c r="JDT25" s="148"/>
      <c r="JDU25" s="147"/>
      <c r="JDV25" s="148"/>
      <c r="JDW25" s="147"/>
      <c r="JDX25" s="148"/>
      <c r="JDY25" s="147"/>
      <c r="JDZ25" s="148"/>
      <c r="JEA25" s="147"/>
      <c r="JEB25" s="148"/>
      <c r="JEC25" s="147"/>
      <c r="JED25" s="148"/>
      <c r="JEE25" s="147"/>
      <c r="JEF25" s="148"/>
      <c r="JEG25" s="147"/>
      <c r="JEH25" s="148"/>
      <c r="JEI25" s="147"/>
      <c r="JEJ25" s="148"/>
      <c r="JEK25" s="147"/>
      <c r="JEL25" s="148"/>
      <c r="JEM25" s="147"/>
      <c r="JEN25" s="148"/>
      <c r="JEO25" s="147"/>
      <c r="JEP25" s="148"/>
      <c r="JEQ25" s="147"/>
      <c r="JER25" s="148"/>
      <c r="JES25" s="147"/>
      <c r="JET25" s="148"/>
      <c r="JEU25" s="147"/>
      <c r="JEV25" s="148"/>
      <c r="JEW25" s="147"/>
      <c r="JEX25" s="148"/>
      <c r="JEY25" s="147"/>
      <c r="JEZ25" s="148"/>
      <c r="JFA25" s="147"/>
      <c r="JFB25" s="148"/>
      <c r="JFC25" s="147"/>
      <c r="JFD25" s="148"/>
      <c r="JFE25" s="147"/>
      <c r="JFF25" s="148"/>
      <c r="JFG25" s="147"/>
      <c r="JFH25" s="148"/>
      <c r="JFI25" s="147"/>
      <c r="JFJ25" s="148"/>
      <c r="JFK25" s="147"/>
      <c r="JFL25" s="148"/>
      <c r="JFM25" s="147"/>
      <c r="JFN25" s="148"/>
      <c r="JFO25" s="147"/>
      <c r="JFP25" s="148"/>
      <c r="JFQ25" s="147"/>
      <c r="JFR25" s="148"/>
      <c r="JFS25" s="147"/>
      <c r="JFT25" s="148"/>
      <c r="JFU25" s="147"/>
      <c r="JFV25" s="148"/>
      <c r="JFW25" s="147"/>
      <c r="JFX25" s="148"/>
      <c r="JFY25" s="147"/>
      <c r="JFZ25" s="148"/>
      <c r="JGA25" s="147"/>
      <c r="JGB25" s="148"/>
      <c r="JGC25" s="147"/>
      <c r="JGD25" s="148"/>
      <c r="JGE25" s="147"/>
      <c r="JGF25" s="148"/>
      <c r="JGG25" s="147"/>
      <c r="JGH25" s="148"/>
      <c r="JGI25" s="147"/>
      <c r="JGJ25" s="148"/>
      <c r="JGK25" s="147"/>
      <c r="JGL25" s="148"/>
      <c r="JGM25" s="147"/>
      <c r="JGN25" s="148"/>
      <c r="JGO25" s="147"/>
      <c r="JGP25" s="148"/>
      <c r="JGQ25" s="147"/>
      <c r="JGR25" s="148"/>
      <c r="JGS25" s="147"/>
      <c r="JGT25" s="148"/>
      <c r="JGU25" s="147"/>
      <c r="JGV25" s="148"/>
      <c r="JGW25" s="147"/>
      <c r="JGX25" s="148"/>
      <c r="JGY25" s="147"/>
      <c r="JGZ25" s="148"/>
      <c r="JHA25" s="147"/>
      <c r="JHB25" s="148"/>
      <c r="JHC25" s="147"/>
      <c r="JHD25" s="148"/>
      <c r="JHE25" s="147"/>
      <c r="JHF25" s="148"/>
      <c r="JHG25" s="147"/>
      <c r="JHH25" s="148"/>
      <c r="JHI25" s="147"/>
      <c r="JHJ25" s="148"/>
      <c r="JHK25" s="147"/>
      <c r="JHL25" s="148"/>
      <c r="JHM25" s="147"/>
      <c r="JHN25" s="148"/>
      <c r="JHO25" s="147"/>
      <c r="JHP25" s="148"/>
      <c r="JHQ25" s="147"/>
      <c r="JHR25" s="148"/>
      <c r="JHS25" s="147"/>
      <c r="JHT25" s="148"/>
      <c r="JHU25" s="147"/>
      <c r="JHV25" s="148"/>
      <c r="JHW25" s="147"/>
      <c r="JHX25" s="148"/>
      <c r="JHY25" s="147"/>
      <c r="JHZ25" s="148"/>
      <c r="JIA25" s="147"/>
      <c r="JIB25" s="148"/>
      <c r="JIC25" s="147"/>
      <c r="JID25" s="148"/>
      <c r="JIE25" s="147"/>
      <c r="JIF25" s="148"/>
      <c r="JIG25" s="147"/>
      <c r="JIH25" s="148"/>
      <c r="JII25" s="147"/>
      <c r="JIJ25" s="148"/>
      <c r="JIK25" s="147"/>
      <c r="JIL25" s="148"/>
      <c r="JIM25" s="147"/>
      <c r="JIN25" s="148"/>
      <c r="JIO25" s="147"/>
      <c r="JIP25" s="148"/>
      <c r="JIQ25" s="147"/>
      <c r="JIR25" s="148"/>
      <c r="JIS25" s="147"/>
      <c r="JIT25" s="148"/>
      <c r="JIU25" s="147"/>
      <c r="JIV25" s="148"/>
      <c r="JIW25" s="147"/>
      <c r="JIX25" s="148"/>
      <c r="JIY25" s="147"/>
      <c r="JIZ25" s="148"/>
      <c r="JJA25" s="147"/>
      <c r="JJB25" s="148"/>
      <c r="JJC25" s="147"/>
      <c r="JJD25" s="148"/>
      <c r="JJE25" s="147"/>
      <c r="JJF25" s="148"/>
      <c r="JJG25" s="147"/>
      <c r="JJH25" s="148"/>
      <c r="JJI25" s="147"/>
      <c r="JJJ25" s="148"/>
      <c r="JJK25" s="147"/>
      <c r="JJL25" s="148"/>
      <c r="JJM25" s="147"/>
      <c r="JJN25" s="148"/>
      <c r="JJO25" s="147"/>
      <c r="JJP25" s="148"/>
      <c r="JJQ25" s="147"/>
      <c r="JJR25" s="148"/>
      <c r="JJS25" s="147"/>
      <c r="JJT25" s="148"/>
      <c r="JJU25" s="147"/>
      <c r="JJV25" s="148"/>
      <c r="JJW25" s="147"/>
      <c r="JJX25" s="148"/>
      <c r="JJY25" s="147"/>
      <c r="JJZ25" s="148"/>
      <c r="JKA25" s="147"/>
      <c r="JKB25" s="148"/>
      <c r="JKC25" s="147"/>
      <c r="JKD25" s="148"/>
      <c r="JKE25" s="147"/>
      <c r="JKF25" s="148"/>
      <c r="JKG25" s="147"/>
      <c r="JKH25" s="148"/>
      <c r="JKI25" s="147"/>
      <c r="JKJ25" s="148"/>
      <c r="JKK25" s="147"/>
      <c r="JKL25" s="148"/>
      <c r="JKM25" s="147"/>
      <c r="JKN25" s="148"/>
      <c r="JKO25" s="147"/>
      <c r="JKP25" s="148"/>
      <c r="JKQ25" s="147"/>
      <c r="JKR25" s="148"/>
      <c r="JKS25" s="147"/>
      <c r="JKT25" s="148"/>
      <c r="JKU25" s="147"/>
      <c r="JKV25" s="148"/>
      <c r="JKW25" s="147"/>
      <c r="JKX25" s="148"/>
      <c r="JKY25" s="147"/>
      <c r="JKZ25" s="148"/>
      <c r="JLA25" s="147"/>
      <c r="JLB25" s="148"/>
      <c r="JLC25" s="147"/>
      <c r="JLD25" s="148"/>
      <c r="JLE25" s="147"/>
      <c r="JLF25" s="148"/>
      <c r="JLG25" s="147"/>
      <c r="JLH25" s="148"/>
      <c r="JLI25" s="147"/>
      <c r="JLJ25" s="148"/>
      <c r="JLK25" s="147"/>
      <c r="JLL25" s="148"/>
      <c r="JLM25" s="147"/>
      <c r="JLN25" s="148"/>
      <c r="JLO25" s="147"/>
      <c r="JLP25" s="148"/>
      <c r="JLQ25" s="147"/>
      <c r="JLR25" s="148"/>
      <c r="JLS25" s="147"/>
      <c r="JLT25" s="148"/>
      <c r="JLU25" s="147"/>
      <c r="JLV25" s="148"/>
      <c r="JLW25" s="147"/>
      <c r="JLX25" s="148"/>
      <c r="JLY25" s="147"/>
      <c r="JLZ25" s="148"/>
      <c r="JMA25" s="147"/>
      <c r="JMB25" s="148"/>
      <c r="JMC25" s="147"/>
      <c r="JMD25" s="148"/>
      <c r="JME25" s="147"/>
      <c r="JMF25" s="148"/>
      <c r="JMG25" s="147"/>
      <c r="JMH25" s="148"/>
      <c r="JMI25" s="147"/>
      <c r="JMJ25" s="148"/>
      <c r="JMK25" s="147"/>
      <c r="JML25" s="148"/>
      <c r="JMM25" s="147"/>
      <c r="JMN25" s="148"/>
      <c r="JMO25" s="147"/>
      <c r="JMP25" s="148"/>
      <c r="JMQ25" s="147"/>
      <c r="JMR25" s="148"/>
      <c r="JMS25" s="147"/>
      <c r="JMT25" s="148"/>
      <c r="JMU25" s="147"/>
      <c r="JMV25" s="148"/>
      <c r="JMW25" s="147"/>
      <c r="JMX25" s="148"/>
      <c r="JMY25" s="147"/>
      <c r="JMZ25" s="148"/>
      <c r="JNA25" s="147"/>
      <c r="JNB25" s="148"/>
      <c r="JNC25" s="147"/>
      <c r="JND25" s="148"/>
      <c r="JNE25" s="147"/>
      <c r="JNF25" s="148"/>
      <c r="JNG25" s="147"/>
      <c r="JNH25" s="148"/>
      <c r="JNI25" s="147"/>
      <c r="JNJ25" s="148"/>
      <c r="JNK25" s="147"/>
      <c r="JNL25" s="148"/>
      <c r="JNM25" s="147"/>
      <c r="JNN25" s="148"/>
      <c r="JNO25" s="147"/>
      <c r="JNP25" s="148"/>
      <c r="JNQ25" s="147"/>
      <c r="JNR25" s="148"/>
      <c r="JNS25" s="147"/>
      <c r="JNT25" s="148"/>
      <c r="JNU25" s="147"/>
      <c r="JNV25" s="148"/>
      <c r="JNW25" s="147"/>
      <c r="JNX25" s="148"/>
      <c r="JNY25" s="147"/>
      <c r="JNZ25" s="148"/>
      <c r="JOA25" s="147"/>
      <c r="JOB25" s="148"/>
      <c r="JOC25" s="147"/>
      <c r="JOD25" s="148"/>
      <c r="JOE25" s="147"/>
      <c r="JOF25" s="148"/>
      <c r="JOG25" s="147"/>
      <c r="JOH25" s="148"/>
      <c r="JOI25" s="147"/>
      <c r="JOJ25" s="148"/>
      <c r="JOK25" s="147"/>
      <c r="JOL25" s="148"/>
      <c r="JOM25" s="147"/>
      <c r="JON25" s="148"/>
      <c r="JOO25" s="147"/>
      <c r="JOP25" s="148"/>
      <c r="JOQ25" s="147"/>
      <c r="JOR25" s="148"/>
      <c r="JOS25" s="147"/>
      <c r="JOT25" s="148"/>
      <c r="JOU25" s="147"/>
      <c r="JOV25" s="148"/>
      <c r="JOW25" s="147"/>
      <c r="JOX25" s="148"/>
      <c r="JOY25" s="147"/>
      <c r="JOZ25" s="148"/>
      <c r="JPA25" s="147"/>
      <c r="JPB25" s="148"/>
      <c r="JPC25" s="147"/>
      <c r="JPD25" s="148"/>
      <c r="JPE25" s="147"/>
      <c r="JPF25" s="148"/>
      <c r="JPG25" s="147"/>
      <c r="JPH25" s="148"/>
      <c r="JPI25" s="147"/>
      <c r="JPJ25" s="148"/>
      <c r="JPK25" s="147"/>
      <c r="JPL25" s="148"/>
      <c r="JPM25" s="147"/>
      <c r="JPN25" s="148"/>
      <c r="JPO25" s="147"/>
      <c r="JPP25" s="148"/>
      <c r="JPQ25" s="147"/>
      <c r="JPR25" s="148"/>
      <c r="JPS25" s="147"/>
      <c r="JPT25" s="148"/>
      <c r="JPU25" s="147"/>
      <c r="JPV25" s="148"/>
      <c r="JPW25" s="147"/>
      <c r="JPX25" s="148"/>
      <c r="JPY25" s="147"/>
      <c r="JPZ25" s="148"/>
      <c r="JQA25" s="147"/>
      <c r="JQB25" s="148"/>
      <c r="JQC25" s="147"/>
      <c r="JQD25" s="148"/>
      <c r="JQE25" s="147"/>
      <c r="JQF25" s="148"/>
      <c r="JQG25" s="147"/>
      <c r="JQH25" s="148"/>
      <c r="JQI25" s="147"/>
      <c r="JQJ25" s="148"/>
      <c r="JQK25" s="147"/>
      <c r="JQL25" s="148"/>
      <c r="JQM25" s="147"/>
      <c r="JQN25" s="148"/>
      <c r="JQO25" s="147"/>
      <c r="JQP25" s="148"/>
      <c r="JQQ25" s="147"/>
      <c r="JQR25" s="148"/>
      <c r="JQS25" s="147"/>
      <c r="JQT25" s="148"/>
      <c r="JQU25" s="147"/>
      <c r="JQV25" s="148"/>
      <c r="JQW25" s="147"/>
      <c r="JQX25" s="148"/>
      <c r="JQY25" s="147"/>
      <c r="JQZ25" s="148"/>
      <c r="JRA25" s="147"/>
      <c r="JRB25" s="148"/>
      <c r="JRC25" s="147"/>
      <c r="JRD25" s="148"/>
      <c r="JRE25" s="147"/>
      <c r="JRF25" s="148"/>
      <c r="JRG25" s="147"/>
      <c r="JRH25" s="148"/>
      <c r="JRI25" s="147"/>
      <c r="JRJ25" s="148"/>
      <c r="JRK25" s="147"/>
      <c r="JRL25" s="148"/>
      <c r="JRM25" s="147"/>
      <c r="JRN25" s="148"/>
      <c r="JRO25" s="147"/>
      <c r="JRP25" s="148"/>
      <c r="JRQ25" s="147"/>
      <c r="JRR25" s="148"/>
      <c r="JRS25" s="147"/>
      <c r="JRT25" s="148"/>
      <c r="JRU25" s="147"/>
      <c r="JRV25" s="148"/>
      <c r="JRW25" s="147"/>
      <c r="JRX25" s="148"/>
      <c r="JRY25" s="147"/>
      <c r="JRZ25" s="148"/>
      <c r="JSA25" s="147"/>
      <c r="JSB25" s="148"/>
      <c r="JSC25" s="147"/>
      <c r="JSD25" s="148"/>
      <c r="JSE25" s="147"/>
      <c r="JSF25" s="148"/>
      <c r="JSG25" s="147"/>
      <c r="JSH25" s="148"/>
      <c r="JSI25" s="147"/>
      <c r="JSJ25" s="148"/>
      <c r="JSK25" s="147"/>
      <c r="JSL25" s="148"/>
      <c r="JSM25" s="147"/>
      <c r="JSN25" s="148"/>
      <c r="JSO25" s="147"/>
      <c r="JSP25" s="148"/>
      <c r="JSQ25" s="147"/>
      <c r="JSR25" s="148"/>
      <c r="JSS25" s="147"/>
      <c r="JST25" s="148"/>
      <c r="JSU25" s="147"/>
      <c r="JSV25" s="148"/>
      <c r="JSW25" s="147"/>
      <c r="JSX25" s="148"/>
      <c r="JSY25" s="147"/>
      <c r="JSZ25" s="148"/>
      <c r="JTA25" s="147"/>
      <c r="JTB25" s="148"/>
      <c r="JTC25" s="147"/>
      <c r="JTD25" s="148"/>
      <c r="JTE25" s="147"/>
      <c r="JTF25" s="148"/>
      <c r="JTG25" s="147"/>
      <c r="JTH25" s="148"/>
      <c r="JTI25" s="147"/>
      <c r="JTJ25" s="148"/>
      <c r="JTK25" s="147"/>
      <c r="JTL25" s="148"/>
      <c r="JTM25" s="147"/>
      <c r="JTN25" s="148"/>
      <c r="JTO25" s="147"/>
      <c r="JTP25" s="148"/>
      <c r="JTQ25" s="147"/>
      <c r="JTR25" s="148"/>
      <c r="JTS25" s="147"/>
      <c r="JTT25" s="148"/>
      <c r="JTU25" s="147"/>
      <c r="JTV25" s="148"/>
      <c r="JTW25" s="147"/>
      <c r="JTX25" s="148"/>
      <c r="JTY25" s="147"/>
      <c r="JTZ25" s="148"/>
      <c r="JUA25" s="147"/>
      <c r="JUB25" s="148"/>
      <c r="JUC25" s="147"/>
      <c r="JUD25" s="148"/>
      <c r="JUE25" s="147"/>
      <c r="JUF25" s="148"/>
      <c r="JUG25" s="147"/>
      <c r="JUH25" s="148"/>
      <c r="JUI25" s="147"/>
      <c r="JUJ25" s="148"/>
      <c r="JUK25" s="147"/>
      <c r="JUL25" s="148"/>
      <c r="JUM25" s="147"/>
      <c r="JUN25" s="148"/>
      <c r="JUO25" s="147"/>
      <c r="JUP25" s="148"/>
      <c r="JUQ25" s="147"/>
      <c r="JUR25" s="148"/>
      <c r="JUS25" s="147"/>
      <c r="JUT25" s="148"/>
      <c r="JUU25" s="147"/>
      <c r="JUV25" s="148"/>
      <c r="JUW25" s="147"/>
      <c r="JUX25" s="148"/>
      <c r="JUY25" s="147"/>
      <c r="JUZ25" s="148"/>
      <c r="JVA25" s="147"/>
      <c r="JVB25" s="148"/>
      <c r="JVC25" s="147"/>
      <c r="JVD25" s="148"/>
      <c r="JVE25" s="147"/>
      <c r="JVF25" s="148"/>
      <c r="JVG25" s="147"/>
      <c r="JVH25" s="148"/>
      <c r="JVI25" s="147"/>
      <c r="JVJ25" s="148"/>
      <c r="JVK25" s="147"/>
      <c r="JVL25" s="148"/>
      <c r="JVM25" s="147"/>
      <c r="JVN25" s="148"/>
      <c r="JVO25" s="147"/>
      <c r="JVP25" s="148"/>
      <c r="JVQ25" s="147"/>
      <c r="JVR25" s="148"/>
      <c r="JVS25" s="147"/>
      <c r="JVT25" s="148"/>
      <c r="JVU25" s="147"/>
      <c r="JVV25" s="148"/>
      <c r="JVW25" s="147"/>
      <c r="JVX25" s="148"/>
      <c r="JVY25" s="147"/>
      <c r="JVZ25" s="148"/>
      <c r="JWA25" s="147"/>
      <c r="JWB25" s="148"/>
      <c r="JWC25" s="147"/>
      <c r="JWD25" s="148"/>
      <c r="JWE25" s="147"/>
      <c r="JWF25" s="148"/>
      <c r="JWG25" s="147"/>
      <c r="JWH25" s="148"/>
      <c r="JWI25" s="147"/>
      <c r="JWJ25" s="148"/>
      <c r="JWK25" s="147"/>
      <c r="JWL25" s="148"/>
      <c r="JWM25" s="147"/>
      <c r="JWN25" s="148"/>
      <c r="JWO25" s="147"/>
      <c r="JWP25" s="148"/>
      <c r="JWQ25" s="147"/>
      <c r="JWR25" s="148"/>
      <c r="JWS25" s="147"/>
      <c r="JWT25" s="148"/>
      <c r="JWU25" s="147"/>
      <c r="JWV25" s="148"/>
      <c r="JWW25" s="147"/>
      <c r="JWX25" s="148"/>
      <c r="JWY25" s="147"/>
      <c r="JWZ25" s="148"/>
      <c r="JXA25" s="147"/>
      <c r="JXB25" s="148"/>
      <c r="JXC25" s="147"/>
      <c r="JXD25" s="148"/>
      <c r="JXE25" s="147"/>
      <c r="JXF25" s="148"/>
      <c r="JXG25" s="147"/>
      <c r="JXH25" s="148"/>
      <c r="JXI25" s="147"/>
      <c r="JXJ25" s="148"/>
      <c r="JXK25" s="147"/>
      <c r="JXL25" s="148"/>
      <c r="JXM25" s="147"/>
      <c r="JXN25" s="148"/>
      <c r="JXO25" s="147"/>
      <c r="JXP25" s="148"/>
      <c r="JXQ25" s="147"/>
      <c r="JXR25" s="148"/>
      <c r="JXS25" s="147"/>
      <c r="JXT25" s="148"/>
      <c r="JXU25" s="147"/>
      <c r="JXV25" s="148"/>
      <c r="JXW25" s="147"/>
      <c r="JXX25" s="148"/>
      <c r="JXY25" s="147"/>
      <c r="JXZ25" s="148"/>
      <c r="JYA25" s="147"/>
      <c r="JYB25" s="148"/>
      <c r="JYC25" s="147"/>
      <c r="JYD25" s="148"/>
      <c r="JYE25" s="147"/>
      <c r="JYF25" s="148"/>
      <c r="JYG25" s="147"/>
      <c r="JYH25" s="148"/>
      <c r="JYI25" s="147"/>
      <c r="JYJ25" s="148"/>
      <c r="JYK25" s="147"/>
      <c r="JYL25" s="148"/>
      <c r="JYM25" s="147"/>
      <c r="JYN25" s="148"/>
      <c r="JYO25" s="147"/>
      <c r="JYP25" s="148"/>
      <c r="JYQ25" s="147"/>
      <c r="JYR25" s="148"/>
      <c r="JYS25" s="147"/>
      <c r="JYT25" s="148"/>
      <c r="JYU25" s="147"/>
      <c r="JYV25" s="148"/>
      <c r="JYW25" s="147"/>
      <c r="JYX25" s="148"/>
      <c r="JYY25" s="147"/>
      <c r="JYZ25" s="148"/>
      <c r="JZA25" s="147"/>
      <c r="JZB25" s="148"/>
      <c r="JZC25" s="147"/>
      <c r="JZD25" s="148"/>
      <c r="JZE25" s="147"/>
      <c r="JZF25" s="148"/>
      <c r="JZG25" s="147"/>
      <c r="JZH25" s="148"/>
      <c r="JZI25" s="147"/>
      <c r="JZJ25" s="148"/>
      <c r="JZK25" s="147"/>
      <c r="JZL25" s="148"/>
      <c r="JZM25" s="147"/>
      <c r="JZN25" s="148"/>
      <c r="JZO25" s="147"/>
      <c r="JZP25" s="148"/>
      <c r="JZQ25" s="147"/>
      <c r="JZR25" s="148"/>
      <c r="JZS25" s="147"/>
      <c r="JZT25" s="148"/>
      <c r="JZU25" s="147"/>
      <c r="JZV25" s="148"/>
      <c r="JZW25" s="147"/>
      <c r="JZX25" s="148"/>
      <c r="JZY25" s="147"/>
      <c r="JZZ25" s="148"/>
      <c r="KAA25" s="147"/>
      <c r="KAB25" s="148"/>
      <c r="KAC25" s="147"/>
      <c r="KAD25" s="148"/>
      <c r="KAE25" s="147"/>
      <c r="KAF25" s="148"/>
      <c r="KAG25" s="147"/>
      <c r="KAH25" s="148"/>
      <c r="KAI25" s="147"/>
      <c r="KAJ25" s="148"/>
      <c r="KAK25" s="147"/>
      <c r="KAL25" s="148"/>
      <c r="KAM25" s="147"/>
      <c r="KAN25" s="148"/>
      <c r="KAO25" s="147"/>
      <c r="KAP25" s="148"/>
      <c r="KAQ25" s="147"/>
      <c r="KAR25" s="148"/>
      <c r="KAS25" s="147"/>
      <c r="KAT25" s="148"/>
      <c r="KAU25" s="147"/>
      <c r="KAV25" s="148"/>
      <c r="KAW25" s="147"/>
      <c r="KAX25" s="148"/>
      <c r="KAY25" s="147"/>
      <c r="KAZ25" s="148"/>
      <c r="KBA25" s="147"/>
      <c r="KBB25" s="148"/>
      <c r="KBC25" s="147"/>
      <c r="KBD25" s="148"/>
      <c r="KBE25" s="147"/>
      <c r="KBF25" s="148"/>
      <c r="KBG25" s="147"/>
      <c r="KBH25" s="148"/>
      <c r="KBI25" s="147"/>
      <c r="KBJ25" s="148"/>
      <c r="KBK25" s="147"/>
      <c r="KBL25" s="148"/>
      <c r="KBM25" s="147"/>
      <c r="KBN25" s="148"/>
      <c r="KBO25" s="147"/>
      <c r="KBP25" s="148"/>
      <c r="KBQ25" s="147"/>
      <c r="KBR25" s="148"/>
      <c r="KBS25" s="147"/>
      <c r="KBT25" s="148"/>
      <c r="KBU25" s="147"/>
      <c r="KBV25" s="148"/>
      <c r="KBW25" s="147"/>
      <c r="KBX25" s="148"/>
      <c r="KBY25" s="147"/>
      <c r="KBZ25" s="148"/>
      <c r="KCA25" s="147"/>
      <c r="KCB25" s="148"/>
      <c r="KCC25" s="147"/>
      <c r="KCD25" s="148"/>
      <c r="KCE25" s="147"/>
      <c r="KCF25" s="148"/>
      <c r="KCG25" s="147"/>
      <c r="KCH25" s="148"/>
      <c r="KCI25" s="147"/>
      <c r="KCJ25" s="148"/>
      <c r="KCK25" s="147"/>
      <c r="KCL25" s="148"/>
      <c r="KCM25" s="147"/>
      <c r="KCN25" s="148"/>
      <c r="KCO25" s="147"/>
      <c r="KCP25" s="148"/>
      <c r="KCQ25" s="147"/>
      <c r="KCR25" s="148"/>
      <c r="KCS25" s="147"/>
      <c r="KCT25" s="148"/>
      <c r="KCU25" s="147"/>
      <c r="KCV25" s="148"/>
      <c r="KCW25" s="147"/>
      <c r="KCX25" s="148"/>
      <c r="KCY25" s="147"/>
      <c r="KCZ25" s="148"/>
      <c r="KDA25" s="147"/>
      <c r="KDB25" s="148"/>
      <c r="KDC25" s="147"/>
      <c r="KDD25" s="148"/>
      <c r="KDE25" s="147"/>
      <c r="KDF25" s="148"/>
      <c r="KDG25" s="147"/>
      <c r="KDH25" s="148"/>
      <c r="KDI25" s="147"/>
      <c r="KDJ25" s="148"/>
      <c r="KDK25" s="147"/>
      <c r="KDL25" s="148"/>
      <c r="KDM25" s="147"/>
      <c r="KDN25" s="148"/>
      <c r="KDO25" s="147"/>
      <c r="KDP25" s="148"/>
      <c r="KDQ25" s="147"/>
      <c r="KDR25" s="148"/>
      <c r="KDS25" s="147"/>
      <c r="KDT25" s="148"/>
      <c r="KDU25" s="147"/>
      <c r="KDV25" s="148"/>
      <c r="KDW25" s="147"/>
      <c r="KDX25" s="148"/>
      <c r="KDY25" s="147"/>
      <c r="KDZ25" s="148"/>
      <c r="KEA25" s="147"/>
      <c r="KEB25" s="148"/>
      <c r="KEC25" s="147"/>
      <c r="KED25" s="148"/>
      <c r="KEE25" s="147"/>
      <c r="KEF25" s="148"/>
      <c r="KEG25" s="147"/>
      <c r="KEH25" s="148"/>
      <c r="KEI25" s="147"/>
      <c r="KEJ25" s="148"/>
      <c r="KEK25" s="147"/>
      <c r="KEL25" s="148"/>
      <c r="KEM25" s="147"/>
      <c r="KEN25" s="148"/>
      <c r="KEO25" s="147"/>
      <c r="KEP25" s="148"/>
      <c r="KEQ25" s="147"/>
      <c r="KER25" s="148"/>
      <c r="KES25" s="147"/>
      <c r="KET25" s="148"/>
      <c r="KEU25" s="147"/>
      <c r="KEV25" s="148"/>
      <c r="KEW25" s="147"/>
      <c r="KEX25" s="148"/>
      <c r="KEY25" s="147"/>
      <c r="KEZ25" s="148"/>
      <c r="KFA25" s="147"/>
      <c r="KFB25" s="148"/>
      <c r="KFC25" s="147"/>
      <c r="KFD25" s="148"/>
      <c r="KFE25" s="147"/>
      <c r="KFF25" s="148"/>
      <c r="KFG25" s="147"/>
      <c r="KFH25" s="148"/>
      <c r="KFI25" s="147"/>
      <c r="KFJ25" s="148"/>
      <c r="KFK25" s="147"/>
      <c r="KFL25" s="148"/>
      <c r="KFM25" s="147"/>
      <c r="KFN25" s="148"/>
      <c r="KFO25" s="147"/>
      <c r="KFP25" s="148"/>
      <c r="KFQ25" s="147"/>
      <c r="KFR25" s="148"/>
      <c r="KFS25" s="147"/>
      <c r="KFT25" s="148"/>
      <c r="KFU25" s="147"/>
      <c r="KFV25" s="148"/>
      <c r="KFW25" s="147"/>
      <c r="KFX25" s="148"/>
      <c r="KFY25" s="147"/>
      <c r="KFZ25" s="148"/>
      <c r="KGA25" s="147"/>
      <c r="KGB25" s="148"/>
      <c r="KGC25" s="147"/>
      <c r="KGD25" s="148"/>
      <c r="KGE25" s="147"/>
      <c r="KGF25" s="148"/>
      <c r="KGG25" s="147"/>
      <c r="KGH25" s="148"/>
      <c r="KGI25" s="147"/>
      <c r="KGJ25" s="148"/>
      <c r="KGK25" s="147"/>
      <c r="KGL25" s="148"/>
      <c r="KGM25" s="147"/>
      <c r="KGN25" s="148"/>
      <c r="KGO25" s="147"/>
      <c r="KGP25" s="148"/>
      <c r="KGQ25" s="147"/>
      <c r="KGR25" s="148"/>
      <c r="KGS25" s="147"/>
      <c r="KGT25" s="148"/>
      <c r="KGU25" s="147"/>
      <c r="KGV25" s="148"/>
      <c r="KGW25" s="147"/>
      <c r="KGX25" s="148"/>
      <c r="KGY25" s="147"/>
      <c r="KGZ25" s="148"/>
      <c r="KHA25" s="147"/>
      <c r="KHB25" s="148"/>
      <c r="KHC25" s="147"/>
      <c r="KHD25" s="148"/>
      <c r="KHE25" s="147"/>
      <c r="KHF25" s="148"/>
      <c r="KHG25" s="147"/>
      <c r="KHH25" s="148"/>
      <c r="KHI25" s="147"/>
      <c r="KHJ25" s="148"/>
      <c r="KHK25" s="147"/>
      <c r="KHL25" s="148"/>
      <c r="KHM25" s="147"/>
      <c r="KHN25" s="148"/>
      <c r="KHO25" s="147"/>
      <c r="KHP25" s="148"/>
      <c r="KHQ25" s="147"/>
      <c r="KHR25" s="148"/>
      <c r="KHS25" s="147"/>
      <c r="KHT25" s="148"/>
      <c r="KHU25" s="147"/>
      <c r="KHV25" s="148"/>
      <c r="KHW25" s="147"/>
      <c r="KHX25" s="148"/>
      <c r="KHY25" s="147"/>
      <c r="KHZ25" s="148"/>
      <c r="KIA25" s="147"/>
      <c r="KIB25" s="148"/>
      <c r="KIC25" s="147"/>
      <c r="KID25" s="148"/>
      <c r="KIE25" s="147"/>
      <c r="KIF25" s="148"/>
      <c r="KIG25" s="147"/>
      <c r="KIH25" s="148"/>
      <c r="KII25" s="147"/>
      <c r="KIJ25" s="148"/>
      <c r="KIK25" s="147"/>
      <c r="KIL25" s="148"/>
      <c r="KIM25" s="147"/>
      <c r="KIN25" s="148"/>
      <c r="KIO25" s="147"/>
      <c r="KIP25" s="148"/>
      <c r="KIQ25" s="147"/>
      <c r="KIR25" s="148"/>
      <c r="KIS25" s="147"/>
      <c r="KIT25" s="148"/>
      <c r="KIU25" s="147"/>
      <c r="KIV25" s="148"/>
      <c r="KIW25" s="147"/>
      <c r="KIX25" s="148"/>
      <c r="KIY25" s="147"/>
      <c r="KIZ25" s="148"/>
      <c r="KJA25" s="147"/>
      <c r="KJB25" s="148"/>
      <c r="KJC25" s="147"/>
      <c r="KJD25" s="148"/>
      <c r="KJE25" s="147"/>
      <c r="KJF25" s="148"/>
      <c r="KJG25" s="147"/>
      <c r="KJH25" s="148"/>
      <c r="KJI25" s="147"/>
      <c r="KJJ25" s="148"/>
      <c r="KJK25" s="147"/>
      <c r="KJL25" s="148"/>
      <c r="KJM25" s="147"/>
      <c r="KJN25" s="148"/>
      <c r="KJO25" s="147"/>
      <c r="KJP25" s="148"/>
      <c r="KJQ25" s="147"/>
      <c r="KJR25" s="148"/>
      <c r="KJS25" s="147"/>
      <c r="KJT25" s="148"/>
      <c r="KJU25" s="147"/>
      <c r="KJV25" s="148"/>
      <c r="KJW25" s="147"/>
      <c r="KJX25" s="148"/>
      <c r="KJY25" s="147"/>
      <c r="KJZ25" s="148"/>
      <c r="KKA25" s="147"/>
      <c r="KKB25" s="148"/>
      <c r="KKC25" s="147"/>
      <c r="KKD25" s="148"/>
      <c r="KKE25" s="147"/>
      <c r="KKF25" s="148"/>
      <c r="KKG25" s="147"/>
      <c r="KKH25" s="148"/>
      <c r="KKI25" s="147"/>
      <c r="KKJ25" s="148"/>
      <c r="KKK25" s="147"/>
      <c r="KKL25" s="148"/>
      <c r="KKM25" s="147"/>
      <c r="KKN25" s="148"/>
      <c r="KKO25" s="147"/>
      <c r="KKP25" s="148"/>
      <c r="KKQ25" s="147"/>
      <c r="KKR25" s="148"/>
      <c r="KKS25" s="147"/>
      <c r="KKT25" s="148"/>
      <c r="KKU25" s="147"/>
      <c r="KKV25" s="148"/>
      <c r="KKW25" s="147"/>
      <c r="KKX25" s="148"/>
      <c r="KKY25" s="147"/>
      <c r="KKZ25" s="148"/>
      <c r="KLA25" s="147"/>
      <c r="KLB25" s="148"/>
      <c r="KLC25" s="147"/>
      <c r="KLD25" s="148"/>
      <c r="KLE25" s="147"/>
      <c r="KLF25" s="148"/>
      <c r="KLG25" s="147"/>
      <c r="KLH25" s="148"/>
      <c r="KLI25" s="147"/>
      <c r="KLJ25" s="148"/>
      <c r="KLK25" s="147"/>
      <c r="KLL25" s="148"/>
      <c r="KLM25" s="147"/>
      <c r="KLN25" s="148"/>
      <c r="KLO25" s="147"/>
      <c r="KLP25" s="148"/>
      <c r="KLQ25" s="147"/>
      <c r="KLR25" s="148"/>
      <c r="KLS25" s="147"/>
      <c r="KLT25" s="148"/>
      <c r="KLU25" s="147"/>
      <c r="KLV25" s="148"/>
      <c r="KLW25" s="147"/>
      <c r="KLX25" s="148"/>
      <c r="KLY25" s="147"/>
      <c r="KLZ25" s="148"/>
      <c r="KMA25" s="147"/>
      <c r="KMB25" s="148"/>
      <c r="KMC25" s="147"/>
      <c r="KMD25" s="148"/>
      <c r="KME25" s="147"/>
      <c r="KMF25" s="148"/>
      <c r="KMG25" s="147"/>
      <c r="KMH25" s="148"/>
      <c r="KMI25" s="147"/>
      <c r="KMJ25" s="148"/>
      <c r="KMK25" s="147"/>
      <c r="KML25" s="148"/>
      <c r="KMM25" s="147"/>
      <c r="KMN25" s="148"/>
      <c r="KMO25" s="147"/>
      <c r="KMP25" s="148"/>
      <c r="KMQ25" s="147"/>
      <c r="KMR25" s="148"/>
      <c r="KMS25" s="147"/>
      <c r="KMT25" s="148"/>
      <c r="KMU25" s="147"/>
      <c r="KMV25" s="148"/>
      <c r="KMW25" s="147"/>
      <c r="KMX25" s="148"/>
      <c r="KMY25" s="147"/>
      <c r="KMZ25" s="148"/>
      <c r="KNA25" s="147"/>
      <c r="KNB25" s="148"/>
      <c r="KNC25" s="147"/>
      <c r="KND25" s="148"/>
      <c r="KNE25" s="147"/>
      <c r="KNF25" s="148"/>
      <c r="KNG25" s="147"/>
      <c r="KNH25" s="148"/>
      <c r="KNI25" s="147"/>
      <c r="KNJ25" s="148"/>
      <c r="KNK25" s="147"/>
      <c r="KNL25" s="148"/>
      <c r="KNM25" s="147"/>
      <c r="KNN25" s="148"/>
      <c r="KNO25" s="147"/>
      <c r="KNP25" s="148"/>
      <c r="KNQ25" s="147"/>
      <c r="KNR25" s="148"/>
      <c r="KNS25" s="147"/>
      <c r="KNT25" s="148"/>
      <c r="KNU25" s="147"/>
      <c r="KNV25" s="148"/>
      <c r="KNW25" s="147"/>
      <c r="KNX25" s="148"/>
      <c r="KNY25" s="147"/>
      <c r="KNZ25" s="148"/>
      <c r="KOA25" s="147"/>
      <c r="KOB25" s="148"/>
      <c r="KOC25" s="147"/>
      <c r="KOD25" s="148"/>
      <c r="KOE25" s="147"/>
      <c r="KOF25" s="148"/>
      <c r="KOG25" s="147"/>
      <c r="KOH25" s="148"/>
      <c r="KOI25" s="147"/>
      <c r="KOJ25" s="148"/>
      <c r="KOK25" s="147"/>
      <c r="KOL25" s="148"/>
      <c r="KOM25" s="147"/>
      <c r="KON25" s="148"/>
      <c r="KOO25" s="147"/>
      <c r="KOP25" s="148"/>
      <c r="KOQ25" s="147"/>
      <c r="KOR25" s="148"/>
      <c r="KOS25" s="147"/>
      <c r="KOT25" s="148"/>
      <c r="KOU25" s="147"/>
      <c r="KOV25" s="148"/>
      <c r="KOW25" s="147"/>
      <c r="KOX25" s="148"/>
      <c r="KOY25" s="147"/>
      <c r="KOZ25" s="148"/>
      <c r="KPA25" s="147"/>
      <c r="KPB25" s="148"/>
      <c r="KPC25" s="147"/>
      <c r="KPD25" s="148"/>
      <c r="KPE25" s="147"/>
      <c r="KPF25" s="148"/>
      <c r="KPG25" s="147"/>
      <c r="KPH25" s="148"/>
      <c r="KPI25" s="147"/>
      <c r="KPJ25" s="148"/>
      <c r="KPK25" s="147"/>
      <c r="KPL25" s="148"/>
      <c r="KPM25" s="147"/>
      <c r="KPN25" s="148"/>
      <c r="KPO25" s="147"/>
      <c r="KPP25" s="148"/>
      <c r="KPQ25" s="147"/>
      <c r="KPR25" s="148"/>
      <c r="KPS25" s="147"/>
      <c r="KPT25" s="148"/>
      <c r="KPU25" s="147"/>
      <c r="KPV25" s="148"/>
      <c r="KPW25" s="147"/>
      <c r="KPX25" s="148"/>
      <c r="KPY25" s="147"/>
      <c r="KPZ25" s="148"/>
      <c r="KQA25" s="147"/>
      <c r="KQB25" s="148"/>
      <c r="KQC25" s="147"/>
      <c r="KQD25" s="148"/>
      <c r="KQE25" s="147"/>
      <c r="KQF25" s="148"/>
      <c r="KQG25" s="147"/>
      <c r="KQH25" s="148"/>
      <c r="KQI25" s="147"/>
      <c r="KQJ25" s="148"/>
      <c r="KQK25" s="147"/>
      <c r="KQL25" s="148"/>
      <c r="KQM25" s="147"/>
      <c r="KQN25" s="148"/>
      <c r="KQO25" s="147"/>
      <c r="KQP25" s="148"/>
      <c r="KQQ25" s="147"/>
      <c r="KQR25" s="148"/>
      <c r="KQS25" s="147"/>
      <c r="KQT25" s="148"/>
      <c r="KQU25" s="147"/>
      <c r="KQV25" s="148"/>
      <c r="KQW25" s="147"/>
      <c r="KQX25" s="148"/>
      <c r="KQY25" s="147"/>
      <c r="KQZ25" s="148"/>
      <c r="KRA25" s="147"/>
      <c r="KRB25" s="148"/>
      <c r="KRC25" s="147"/>
      <c r="KRD25" s="148"/>
      <c r="KRE25" s="147"/>
      <c r="KRF25" s="148"/>
      <c r="KRG25" s="147"/>
      <c r="KRH25" s="148"/>
      <c r="KRI25" s="147"/>
      <c r="KRJ25" s="148"/>
      <c r="KRK25" s="147"/>
      <c r="KRL25" s="148"/>
      <c r="KRM25" s="147"/>
      <c r="KRN25" s="148"/>
      <c r="KRO25" s="147"/>
      <c r="KRP25" s="148"/>
      <c r="KRQ25" s="147"/>
      <c r="KRR25" s="148"/>
      <c r="KRS25" s="147"/>
      <c r="KRT25" s="148"/>
      <c r="KRU25" s="147"/>
      <c r="KRV25" s="148"/>
      <c r="KRW25" s="147"/>
      <c r="KRX25" s="148"/>
      <c r="KRY25" s="147"/>
      <c r="KRZ25" s="148"/>
      <c r="KSA25" s="147"/>
      <c r="KSB25" s="148"/>
      <c r="KSC25" s="147"/>
      <c r="KSD25" s="148"/>
      <c r="KSE25" s="147"/>
      <c r="KSF25" s="148"/>
      <c r="KSG25" s="147"/>
      <c r="KSH25" s="148"/>
      <c r="KSI25" s="147"/>
      <c r="KSJ25" s="148"/>
      <c r="KSK25" s="147"/>
      <c r="KSL25" s="148"/>
      <c r="KSM25" s="147"/>
      <c r="KSN25" s="148"/>
      <c r="KSO25" s="147"/>
      <c r="KSP25" s="148"/>
      <c r="KSQ25" s="147"/>
      <c r="KSR25" s="148"/>
      <c r="KSS25" s="147"/>
      <c r="KST25" s="148"/>
      <c r="KSU25" s="147"/>
      <c r="KSV25" s="148"/>
      <c r="KSW25" s="147"/>
      <c r="KSX25" s="148"/>
      <c r="KSY25" s="147"/>
      <c r="KSZ25" s="148"/>
      <c r="KTA25" s="147"/>
      <c r="KTB25" s="148"/>
      <c r="KTC25" s="147"/>
      <c r="KTD25" s="148"/>
      <c r="KTE25" s="147"/>
      <c r="KTF25" s="148"/>
      <c r="KTG25" s="147"/>
      <c r="KTH25" s="148"/>
      <c r="KTI25" s="147"/>
      <c r="KTJ25" s="148"/>
      <c r="KTK25" s="147"/>
      <c r="KTL25" s="148"/>
      <c r="KTM25" s="147"/>
      <c r="KTN25" s="148"/>
      <c r="KTO25" s="147"/>
      <c r="KTP25" s="148"/>
      <c r="KTQ25" s="147"/>
      <c r="KTR25" s="148"/>
      <c r="KTS25" s="147"/>
      <c r="KTT25" s="148"/>
      <c r="KTU25" s="147"/>
      <c r="KTV25" s="148"/>
      <c r="KTW25" s="147"/>
      <c r="KTX25" s="148"/>
      <c r="KTY25" s="147"/>
      <c r="KTZ25" s="148"/>
      <c r="KUA25" s="147"/>
      <c r="KUB25" s="148"/>
      <c r="KUC25" s="147"/>
      <c r="KUD25" s="148"/>
      <c r="KUE25" s="147"/>
      <c r="KUF25" s="148"/>
      <c r="KUG25" s="147"/>
      <c r="KUH25" s="148"/>
      <c r="KUI25" s="147"/>
      <c r="KUJ25" s="148"/>
      <c r="KUK25" s="147"/>
      <c r="KUL25" s="148"/>
      <c r="KUM25" s="147"/>
      <c r="KUN25" s="148"/>
      <c r="KUO25" s="147"/>
      <c r="KUP25" s="148"/>
      <c r="KUQ25" s="147"/>
      <c r="KUR25" s="148"/>
      <c r="KUS25" s="147"/>
      <c r="KUT25" s="148"/>
      <c r="KUU25" s="147"/>
      <c r="KUV25" s="148"/>
      <c r="KUW25" s="147"/>
      <c r="KUX25" s="148"/>
      <c r="KUY25" s="147"/>
      <c r="KUZ25" s="148"/>
      <c r="KVA25" s="147"/>
      <c r="KVB25" s="148"/>
      <c r="KVC25" s="147"/>
      <c r="KVD25" s="148"/>
      <c r="KVE25" s="147"/>
      <c r="KVF25" s="148"/>
      <c r="KVG25" s="147"/>
      <c r="KVH25" s="148"/>
      <c r="KVI25" s="147"/>
      <c r="KVJ25" s="148"/>
      <c r="KVK25" s="147"/>
      <c r="KVL25" s="148"/>
      <c r="KVM25" s="147"/>
      <c r="KVN25" s="148"/>
      <c r="KVO25" s="147"/>
      <c r="KVP25" s="148"/>
      <c r="KVQ25" s="147"/>
      <c r="KVR25" s="148"/>
      <c r="KVS25" s="147"/>
      <c r="KVT25" s="148"/>
      <c r="KVU25" s="147"/>
      <c r="KVV25" s="148"/>
      <c r="KVW25" s="147"/>
      <c r="KVX25" s="148"/>
      <c r="KVY25" s="147"/>
      <c r="KVZ25" s="148"/>
      <c r="KWA25" s="147"/>
      <c r="KWB25" s="148"/>
      <c r="KWC25" s="147"/>
      <c r="KWD25" s="148"/>
      <c r="KWE25" s="147"/>
      <c r="KWF25" s="148"/>
      <c r="KWG25" s="147"/>
      <c r="KWH25" s="148"/>
      <c r="KWI25" s="147"/>
      <c r="KWJ25" s="148"/>
      <c r="KWK25" s="147"/>
      <c r="KWL25" s="148"/>
      <c r="KWM25" s="147"/>
      <c r="KWN25" s="148"/>
      <c r="KWO25" s="147"/>
      <c r="KWP25" s="148"/>
      <c r="KWQ25" s="147"/>
      <c r="KWR25" s="148"/>
      <c r="KWS25" s="147"/>
      <c r="KWT25" s="148"/>
      <c r="KWU25" s="147"/>
      <c r="KWV25" s="148"/>
      <c r="KWW25" s="147"/>
      <c r="KWX25" s="148"/>
      <c r="KWY25" s="147"/>
      <c r="KWZ25" s="148"/>
      <c r="KXA25" s="147"/>
      <c r="KXB25" s="148"/>
      <c r="KXC25" s="147"/>
      <c r="KXD25" s="148"/>
      <c r="KXE25" s="147"/>
      <c r="KXF25" s="148"/>
      <c r="KXG25" s="147"/>
      <c r="KXH25" s="148"/>
      <c r="KXI25" s="147"/>
      <c r="KXJ25" s="148"/>
      <c r="KXK25" s="147"/>
      <c r="KXL25" s="148"/>
      <c r="KXM25" s="147"/>
      <c r="KXN25" s="148"/>
      <c r="KXO25" s="147"/>
      <c r="KXP25" s="148"/>
      <c r="KXQ25" s="147"/>
      <c r="KXR25" s="148"/>
      <c r="KXS25" s="147"/>
      <c r="KXT25" s="148"/>
      <c r="KXU25" s="147"/>
      <c r="KXV25" s="148"/>
      <c r="KXW25" s="147"/>
      <c r="KXX25" s="148"/>
      <c r="KXY25" s="147"/>
      <c r="KXZ25" s="148"/>
      <c r="KYA25" s="147"/>
      <c r="KYB25" s="148"/>
      <c r="KYC25" s="147"/>
      <c r="KYD25" s="148"/>
      <c r="KYE25" s="147"/>
      <c r="KYF25" s="148"/>
      <c r="KYG25" s="147"/>
      <c r="KYH25" s="148"/>
      <c r="KYI25" s="147"/>
      <c r="KYJ25" s="148"/>
      <c r="KYK25" s="147"/>
      <c r="KYL25" s="148"/>
      <c r="KYM25" s="147"/>
      <c r="KYN25" s="148"/>
      <c r="KYO25" s="147"/>
      <c r="KYP25" s="148"/>
      <c r="KYQ25" s="147"/>
      <c r="KYR25" s="148"/>
      <c r="KYS25" s="147"/>
      <c r="KYT25" s="148"/>
      <c r="KYU25" s="147"/>
      <c r="KYV25" s="148"/>
      <c r="KYW25" s="147"/>
      <c r="KYX25" s="148"/>
      <c r="KYY25" s="147"/>
      <c r="KYZ25" s="148"/>
      <c r="KZA25" s="147"/>
      <c r="KZB25" s="148"/>
      <c r="KZC25" s="147"/>
      <c r="KZD25" s="148"/>
      <c r="KZE25" s="147"/>
      <c r="KZF25" s="148"/>
      <c r="KZG25" s="147"/>
      <c r="KZH25" s="148"/>
      <c r="KZI25" s="147"/>
      <c r="KZJ25" s="148"/>
      <c r="KZK25" s="147"/>
      <c r="KZL25" s="148"/>
      <c r="KZM25" s="147"/>
      <c r="KZN25" s="148"/>
      <c r="KZO25" s="147"/>
      <c r="KZP25" s="148"/>
      <c r="KZQ25" s="147"/>
      <c r="KZR25" s="148"/>
      <c r="KZS25" s="147"/>
      <c r="KZT25" s="148"/>
      <c r="KZU25" s="147"/>
      <c r="KZV25" s="148"/>
      <c r="KZW25" s="147"/>
      <c r="KZX25" s="148"/>
      <c r="KZY25" s="147"/>
      <c r="KZZ25" s="148"/>
      <c r="LAA25" s="147"/>
      <c r="LAB25" s="148"/>
      <c r="LAC25" s="147"/>
      <c r="LAD25" s="148"/>
      <c r="LAE25" s="147"/>
      <c r="LAF25" s="148"/>
      <c r="LAG25" s="147"/>
      <c r="LAH25" s="148"/>
      <c r="LAI25" s="147"/>
      <c r="LAJ25" s="148"/>
      <c r="LAK25" s="147"/>
      <c r="LAL25" s="148"/>
      <c r="LAM25" s="147"/>
      <c r="LAN25" s="148"/>
      <c r="LAO25" s="147"/>
      <c r="LAP25" s="148"/>
      <c r="LAQ25" s="147"/>
      <c r="LAR25" s="148"/>
      <c r="LAS25" s="147"/>
      <c r="LAT25" s="148"/>
      <c r="LAU25" s="147"/>
      <c r="LAV25" s="148"/>
      <c r="LAW25" s="147"/>
      <c r="LAX25" s="148"/>
      <c r="LAY25" s="147"/>
      <c r="LAZ25" s="148"/>
      <c r="LBA25" s="147"/>
      <c r="LBB25" s="148"/>
      <c r="LBC25" s="147"/>
      <c r="LBD25" s="148"/>
      <c r="LBE25" s="147"/>
      <c r="LBF25" s="148"/>
      <c r="LBG25" s="147"/>
      <c r="LBH25" s="148"/>
      <c r="LBI25" s="147"/>
      <c r="LBJ25" s="148"/>
      <c r="LBK25" s="147"/>
      <c r="LBL25" s="148"/>
      <c r="LBM25" s="147"/>
      <c r="LBN25" s="148"/>
      <c r="LBO25" s="147"/>
      <c r="LBP25" s="148"/>
      <c r="LBQ25" s="147"/>
      <c r="LBR25" s="148"/>
      <c r="LBS25" s="147"/>
      <c r="LBT25" s="148"/>
      <c r="LBU25" s="147"/>
      <c r="LBV25" s="148"/>
      <c r="LBW25" s="147"/>
      <c r="LBX25" s="148"/>
      <c r="LBY25" s="147"/>
      <c r="LBZ25" s="148"/>
      <c r="LCA25" s="147"/>
      <c r="LCB25" s="148"/>
      <c r="LCC25" s="147"/>
      <c r="LCD25" s="148"/>
      <c r="LCE25" s="147"/>
      <c r="LCF25" s="148"/>
      <c r="LCG25" s="147"/>
      <c r="LCH25" s="148"/>
      <c r="LCI25" s="147"/>
      <c r="LCJ25" s="148"/>
      <c r="LCK25" s="147"/>
      <c r="LCL25" s="148"/>
      <c r="LCM25" s="147"/>
      <c r="LCN25" s="148"/>
      <c r="LCO25" s="147"/>
      <c r="LCP25" s="148"/>
      <c r="LCQ25" s="147"/>
      <c r="LCR25" s="148"/>
      <c r="LCS25" s="147"/>
      <c r="LCT25" s="148"/>
      <c r="LCU25" s="147"/>
      <c r="LCV25" s="148"/>
      <c r="LCW25" s="147"/>
      <c r="LCX25" s="148"/>
      <c r="LCY25" s="147"/>
      <c r="LCZ25" s="148"/>
      <c r="LDA25" s="147"/>
      <c r="LDB25" s="148"/>
      <c r="LDC25" s="147"/>
      <c r="LDD25" s="148"/>
      <c r="LDE25" s="147"/>
      <c r="LDF25" s="148"/>
      <c r="LDG25" s="147"/>
      <c r="LDH25" s="148"/>
      <c r="LDI25" s="147"/>
      <c r="LDJ25" s="148"/>
      <c r="LDK25" s="147"/>
      <c r="LDL25" s="148"/>
      <c r="LDM25" s="147"/>
      <c r="LDN25" s="148"/>
      <c r="LDO25" s="147"/>
      <c r="LDP25" s="148"/>
      <c r="LDQ25" s="147"/>
      <c r="LDR25" s="148"/>
      <c r="LDS25" s="147"/>
      <c r="LDT25" s="148"/>
      <c r="LDU25" s="147"/>
      <c r="LDV25" s="148"/>
      <c r="LDW25" s="147"/>
      <c r="LDX25" s="148"/>
      <c r="LDY25" s="147"/>
      <c r="LDZ25" s="148"/>
      <c r="LEA25" s="147"/>
      <c r="LEB25" s="148"/>
      <c r="LEC25" s="147"/>
      <c r="LED25" s="148"/>
      <c r="LEE25" s="147"/>
      <c r="LEF25" s="148"/>
      <c r="LEG25" s="147"/>
      <c r="LEH25" s="148"/>
      <c r="LEI25" s="147"/>
      <c r="LEJ25" s="148"/>
      <c r="LEK25" s="147"/>
      <c r="LEL25" s="148"/>
      <c r="LEM25" s="147"/>
      <c r="LEN25" s="148"/>
      <c r="LEO25" s="147"/>
      <c r="LEP25" s="148"/>
      <c r="LEQ25" s="147"/>
      <c r="LER25" s="148"/>
      <c r="LES25" s="147"/>
      <c r="LET25" s="148"/>
      <c r="LEU25" s="147"/>
      <c r="LEV25" s="148"/>
      <c r="LEW25" s="147"/>
      <c r="LEX25" s="148"/>
      <c r="LEY25" s="147"/>
      <c r="LEZ25" s="148"/>
      <c r="LFA25" s="147"/>
      <c r="LFB25" s="148"/>
      <c r="LFC25" s="147"/>
      <c r="LFD25" s="148"/>
      <c r="LFE25" s="147"/>
      <c r="LFF25" s="148"/>
      <c r="LFG25" s="147"/>
      <c r="LFH25" s="148"/>
      <c r="LFI25" s="147"/>
      <c r="LFJ25" s="148"/>
      <c r="LFK25" s="147"/>
      <c r="LFL25" s="148"/>
      <c r="LFM25" s="147"/>
      <c r="LFN25" s="148"/>
      <c r="LFO25" s="147"/>
      <c r="LFP25" s="148"/>
      <c r="LFQ25" s="147"/>
      <c r="LFR25" s="148"/>
      <c r="LFS25" s="147"/>
      <c r="LFT25" s="148"/>
      <c r="LFU25" s="147"/>
      <c r="LFV25" s="148"/>
      <c r="LFW25" s="147"/>
      <c r="LFX25" s="148"/>
      <c r="LFY25" s="147"/>
      <c r="LFZ25" s="148"/>
      <c r="LGA25" s="147"/>
      <c r="LGB25" s="148"/>
      <c r="LGC25" s="147"/>
      <c r="LGD25" s="148"/>
      <c r="LGE25" s="147"/>
      <c r="LGF25" s="148"/>
      <c r="LGG25" s="147"/>
      <c r="LGH25" s="148"/>
      <c r="LGI25" s="147"/>
      <c r="LGJ25" s="148"/>
      <c r="LGK25" s="147"/>
      <c r="LGL25" s="148"/>
      <c r="LGM25" s="147"/>
      <c r="LGN25" s="148"/>
      <c r="LGO25" s="147"/>
      <c r="LGP25" s="148"/>
      <c r="LGQ25" s="147"/>
      <c r="LGR25" s="148"/>
      <c r="LGS25" s="147"/>
      <c r="LGT25" s="148"/>
      <c r="LGU25" s="147"/>
      <c r="LGV25" s="148"/>
      <c r="LGW25" s="147"/>
      <c r="LGX25" s="148"/>
      <c r="LGY25" s="147"/>
      <c r="LGZ25" s="148"/>
      <c r="LHA25" s="147"/>
      <c r="LHB25" s="148"/>
      <c r="LHC25" s="147"/>
      <c r="LHD25" s="148"/>
      <c r="LHE25" s="147"/>
      <c r="LHF25" s="148"/>
      <c r="LHG25" s="147"/>
      <c r="LHH25" s="148"/>
      <c r="LHI25" s="147"/>
      <c r="LHJ25" s="148"/>
      <c r="LHK25" s="147"/>
      <c r="LHL25" s="148"/>
      <c r="LHM25" s="147"/>
      <c r="LHN25" s="148"/>
      <c r="LHO25" s="147"/>
      <c r="LHP25" s="148"/>
      <c r="LHQ25" s="147"/>
      <c r="LHR25" s="148"/>
      <c r="LHS25" s="147"/>
      <c r="LHT25" s="148"/>
      <c r="LHU25" s="147"/>
      <c r="LHV25" s="148"/>
      <c r="LHW25" s="147"/>
      <c r="LHX25" s="148"/>
      <c r="LHY25" s="147"/>
      <c r="LHZ25" s="148"/>
      <c r="LIA25" s="147"/>
      <c r="LIB25" s="148"/>
      <c r="LIC25" s="147"/>
      <c r="LID25" s="148"/>
      <c r="LIE25" s="147"/>
      <c r="LIF25" s="148"/>
      <c r="LIG25" s="147"/>
      <c r="LIH25" s="148"/>
      <c r="LII25" s="147"/>
      <c r="LIJ25" s="148"/>
      <c r="LIK25" s="147"/>
      <c r="LIL25" s="148"/>
      <c r="LIM25" s="147"/>
      <c r="LIN25" s="148"/>
      <c r="LIO25" s="147"/>
      <c r="LIP25" s="148"/>
      <c r="LIQ25" s="147"/>
      <c r="LIR25" s="148"/>
      <c r="LIS25" s="147"/>
      <c r="LIT25" s="148"/>
      <c r="LIU25" s="147"/>
      <c r="LIV25" s="148"/>
      <c r="LIW25" s="147"/>
      <c r="LIX25" s="148"/>
      <c r="LIY25" s="147"/>
      <c r="LIZ25" s="148"/>
      <c r="LJA25" s="147"/>
      <c r="LJB25" s="148"/>
      <c r="LJC25" s="147"/>
      <c r="LJD25" s="148"/>
      <c r="LJE25" s="147"/>
      <c r="LJF25" s="148"/>
      <c r="LJG25" s="147"/>
      <c r="LJH25" s="148"/>
      <c r="LJI25" s="147"/>
      <c r="LJJ25" s="148"/>
      <c r="LJK25" s="147"/>
      <c r="LJL25" s="148"/>
      <c r="LJM25" s="147"/>
      <c r="LJN25" s="148"/>
      <c r="LJO25" s="147"/>
      <c r="LJP25" s="148"/>
      <c r="LJQ25" s="147"/>
      <c r="LJR25" s="148"/>
      <c r="LJS25" s="147"/>
      <c r="LJT25" s="148"/>
      <c r="LJU25" s="147"/>
      <c r="LJV25" s="148"/>
      <c r="LJW25" s="147"/>
      <c r="LJX25" s="148"/>
      <c r="LJY25" s="147"/>
      <c r="LJZ25" s="148"/>
      <c r="LKA25" s="147"/>
      <c r="LKB25" s="148"/>
      <c r="LKC25" s="147"/>
      <c r="LKD25" s="148"/>
      <c r="LKE25" s="147"/>
      <c r="LKF25" s="148"/>
      <c r="LKG25" s="147"/>
      <c r="LKH25" s="148"/>
      <c r="LKI25" s="147"/>
      <c r="LKJ25" s="148"/>
      <c r="LKK25" s="147"/>
      <c r="LKL25" s="148"/>
      <c r="LKM25" s="147"/>
      <c r="LKN25" s="148"/>
      <c r="LKO25" s="147"/>
      <c r="LKP25" s="148"/>
      <c r="LKQ25" s="147"/>
      <c r="LKR25" s="148"/>
      <c r="LKS25" s="147"/>
      <c r="LKT25" s="148"/>
      <c r="LKU25" s="147"/>
      <c r="LKV25" s="148"/>
      <c r="LKW25" s="147"/>
      <c r="LKX25" s="148"/>
      <c r="LKY25" s="147"/>
      <c r="LKZ25" s="148"/>
      <c r="LLA25" s="147"/>
      <c r="LLB25" s="148"/>
      <c r="LLC25" s="147"/>
      <c r="LLD25" s="148"/>
      <c r="LLE25" s="147"/>
      <c r="LLF25" s="148"/>
      <c r="LLG25" s="147"/>
      <c r="LLH25" s="148"/>
      <c r="LLI25" s="147"/>
      <c r="LLJ25" s="148"/>
      <c r="LLK25" s="147"/>
      <c r="LLL25" s="148"/>
      <c r="LLM25" s="147"/>
      <c r="LLN25" s="148"/>
      <c r="LLO25" s="147"/>
      <c r="LLP25" s="148"/>
      <c r="LLQ25" s="147"/>
      <c r="LLR25" s="148"/>
      <c r="LLS25" s="147"/>
      <c r="LLT25" s="148"/>
      <c r="LLU25" s="147"/>
      <c r="LLV25" s="148"/>
      <c r="LLW25" s="147"/>
      <c r="LLX25" s="148"/>
      <c r="LLY25" s="147"/>
      <c r="LLZ25" s="148"/>
      <c r="LMA25" s="147"/>
      <c r="LMB25" s="148"/>
      <c r="LMC25" s="147"/>
      <c r="LMD25" s="148"/>
      <c r="LME25" s="147"/>
      <c r="LMF25" s="148"/>
      <c r="LMG25" s="147"/>
      <c r="LMH25" s="148"/>
      <c r="LMI25" s="147"/>
      <c r="LMJ25" s="148"/>
      <c r="LMK25" s="147"/>
      <c r="LML25" s="148"/>
      <c r="LMM25" s="147"/>
      <c r="LMN25" s="148"/>
      <c r="LMO25" s="147"/>
      <c r="LMP25" s="148"/>
      <c r="LMQ25" s="147"/>
      <c r="LMR25" s="148"/>
      <c r="LMS25" s="147"/>
      <c r="LMT25" s="148"/>
      <c r="LMU25" s="147"/>
      <c r="LMV25" s="148"/>
      <c r="LMW25" s="147"/>
      <c r="LMX25" s="148"/>
      <c r="LMY25" s="147"/>
      <c r="LMZ25" s="148"/>
      <c r="LNA25" s="147"/>
      <c r="LNB25" s="148"/>
      <c r="LNC25" s="147"/>
      <c r="LND25" s="148"/>
      <c r="LNE25" s="147"/>
      <c r="LNF25" s="148"/>
      <c r="LNG25" s="147"/>
      <c r="LNH25" s="148"/>
      <c r="LNI25" s="147"/>
      <c r="LNJ25" s="148"/>
      <c r="LNK25" s="147"/>
      <c r="LNL25" s="148"/>
      <c r="LNM25" s="147"/>
      <c r="LNN25" s="148"/>
      <c r="LNO25" s="147"/>
      <c r="LNP25" s="148"/>
      <c r="LNQ25" s="147"/>
      <c r="LNR25" s="148"/>
      <c r="LNS25" s="147"/>
      <c r="LNT25" s="148"/>
      <c r="LNU25" s="147"/>
      <c r="LNV25" s="148"/>
      <c r="LNW25" s="147"/>
      <c r="LNX25" s="148"/>
      <c r="LNY25" s="147"/>
      <c r="LNZ25" s="148"/>
      <c r="LOA25" s="147"/>
      <c r="LOB25" s="148"/>
      <c r="LOC25" s="147"/>
      <c r="LOD25" s="148"/>
      <c r="LOE25" s="147"/>
      <c r="LOF25" s="148"/>
      <c r="LOG25" s="147"/>
      <c r="LOH25" s="148"/>
      <c r="LOI25" s="147"/>
      <c r="LOJ25" s="148"/>
      <c r="LOK25" s="147"/>
      <c r="LOL25" s="148"/>
      <c r="LOM25" s="147"/>
      <c r="LON25" s="148"/>
      <c r="LOO25" s="147"/>
      <c r="LOP25" s="148"/>
      <c r="LOQ25" s="147"/>
      <c r="LOR25" s="148"/>
      <c r="LOS25" s="147"/>
      <c r="LOT25" s="148"/>
      <c r="LOU25" s="147"/>
      <c r="LOV25" s="148"/>
      <c r="LOW25" s="147"/>
      <c r="LOX25" s="148"/>
      <c r="LOY25" s="147"/>
      <c r="LOZ25" s="148"/>
      <c r="LPA25" s="147"/>
      <c r="LPB25" s="148"/>
      <c r="LPC25" s="147"/>
      <c r="LPD25" s="148"/>
      <c r="LPE25" s="147"/>
      <c r="LPF25" s="148"/>
      <c r="LPG25" s="147"/>
      <c r="LPH25" s="148"/>
      <c r="LPI25" s="147"/>
      <c r="LPJ25" s="148"/>
      <c r="LPK25" s="147"/>
      <c r="LPL25" s="148"/>
      <c r="LPM25" s="147"/>
      <c r="LPN25" s="148"/>
      <c r="LPO25" s="147"/>
      <c r="LPP25" s="148"/>
      <c r="LPQ25" s="147"/>
      <c r="LPR25" s="148"/>
      <c r="LPS25" s="147"/>
      <c r="LPT25" s="148"/>
      <c r="LPU25" s="147"/>
      <c r="LPV25" s="148"/>
      <c r="LPW25" s="147"/>
      <c r="LPX25" s="148"/>
      <c r="LPY25" s="147"/>
      <c r="LPZ25" s="148"/>
      <c r="LQA25" s="147"/>
      <c r="LQB25" s="148"/>
      <c r="LQC25" s="147"/>
      <c r="LQD25" s="148"/>
      <c r="LQE25" s="147"/>
      <c r="LQF25" s="148"/>
      <c r="LQG25" s="147"/>
      <c r="LQH25" s="148"/>
      <c r="LQI25" s="147"/>
      <c r="LQJ25" s="148"/>
      <c r="LQK25" s="147"/>
      <c r="LQL25" s="148"/>
      <c r="LQM25" s="147"/>
      <c r="LQN25" s="148"/>
      <c r="LQO25" s="147"/>
      <c r="LQP25" s="148"/>
      <c r="LQQ25" s="147"/>
      <c r="LQR25" s="148"/>
      <c r="LQS25" s="147"/>
      <c r="LQT25" s="148"/>
      <c r="LQU25" s="147"/>
      <c r="LQV25" s="148"/>
      <c r="LQW25" s="147"/>
      <c r="LQX25" s="148"/>
      <c r="LQY25" s="147"/>
      <c r="LQZ25" s="148"/>
      <c r="LRA25" s="147"/>
      <c r="LRB25" s="148"/>
      <c r="LRC25" s="147"/>
      <c r="LRD25" s="148"/>
      <c r="LRE25" s="147"/>
      <c r="LRF25" s="148"/>
      <c r="LRG25" s="147"/>
      <c r="LRH25" s="148"/>
      <c r="LRI25" s="147"/>
      <c r="LRJ25" s="148"/>
      <c r="LRK25" s="147"/>
      <c r="LRL25" s="148"/>
      <c r="LRM25" s="147"/>
      <c r="LRN25" s="148"/>
      <c r="LRO25" s="147"/>
      <c r="LRP25" s="148"/>
      <c r="LRQ25" s="147"/>
      <c r="LRR25" s="148"/>
      <c r="LRS25" s="147"/>
      <c r="LRT25" s="148"/>
      <c r="LRU25" s="147"/>
      <c r="LRV25" s="148"/>
      <c r="LRW25" s="147"/>
      <c r="LRX25" s="148"/>
      <c r="LRY25" s="147"/>
      <c r="LRZ25" s="148"/>
      <c r="LSA25" s="147"/>
      <c r="LSB25" s="148"/>
      <c r="LSC25" s="147"/>
      <c r="LSD25" s="148"/>
      <c r="LSE25" s="147"/>
      <c r="LSF25" s="148"/>
      <c r="LSG25" s="147"/>
      <c r="LSH25" s="148"/>
      <c r="LSI25" s="147"/>
      <c r="LSJ25" s="148"/>
      <c r="LSK25" s="147"/>
      <c r="LSL25" s="148"/>
      <c r="LSM25" s="147"/>
      <c r="LSN25" s="148"/>
      <c r="LSO25" s="147"/>
      <c r="LSP25" s="148"/>
      <c r="LSQ25" s="147"/>
      <c r="LSR25" s="148"/>
      <c r="LSS25" s="147"/>
      <c r="LST25" s="148"/>
      <c r="LSU25" s="147"/>
      <c r="LSV25" s="148"/>
      <c r="LSW25" s="147"/>
      <c r="LSX25" s="148"/>
      <c r="LSY25" s="147"/>
      <c r="LSZ25" s="148"/>
      <c r="LTA25" s="147"/>
      <c r="LTB25" s="148"/>
      <c r="LTC25" s="147"/>
      <c r="LTD25" s="148"/>
      <c r="LTE25" s="147"/>
      <c r="LTF25" s="148"/>
      <c r="LTG25" s="147"/>
      <c r="LTH25" s="148"/>
      <c r="LTI25" s="147"/>
      <c r="LTJ25" s="148"/>
      <c r="LTK25" s="147"/>
      <c r="LTL25" s="148"/>
      <c r="LTM25" s="147"/>
      <c r="LTN25" s="148"/>
      <c r="LTO25" s="147"/>
      <c r="LTP25" s="148"/>
      <c r="LTQ25" s="147"/>
      <c r="LTR25" s="148"/>
      <c r="LTS25" s="147"/>
      <c r="LTT25" s="148"/>
      <c r="LTU25" s="147"/>
      <c r="LTV25" s="148"/>
      <c r="LTW25" s="147"/>
      <c r="LTX25" s="148"/>
      <c r="LTY25" s="147"/>
      <c r="LTZ25" s="148"/>
      <c r="LUA25" s="147"/>
      <c r="LUB25" s="148"/>
      <c r="LUC25" s="147"/>
      <c r="LUD25" s="148"/>
      <c r="LUE25" s="147"/>
      <c r="LUF25" s="148"/>
      <c r="LUG25" s="147"/>
      <c r="LUH25" s="148"/>
      <c r="LUI25" s="147"/>
      <c r="LUJ25" s="148"/>
      <c r="LUK25" s="147"/>
      <c r="LUL25" s="148"/>
      <c r="LUM25" s="147"/>
      <c r="LUN25" s="148"/>
      <c r="LUO25" s="147"/>
      <c r="LUP25" s="148"/>
      <c r="LUQ25" s="147"/>
      <c r="LUR25" s="148"/>
      <c r="LUS25" s="147"/>
      <c r="LUT25" s="148"/>
      <c r="LUU25" s="147"/>
      <c r="LUV25" s="148"/>
      <c r="LUW25" s="147"/>
      <c r="LUX25" s="148"/>
      <c r="LUY25" s="147"/>
      <c r="LUZ25" s="148"/>
      <c r="LVA25" s="147"/>
      <c r="LVB25" s="148"/>
      <c r="LVC25" s="147"/>
      <c r="LVD25" s="148"/>
      <c r="LVE25" s="147"/>
      <c r="LVF25" s="148"/>
      <c r="LVG25" s="147"/>
      <c r="LVH25" s="148"/>
      <c r="LVI25" s="147"/>
      <c r="LVJ25" s="148"/>
      <c r="LVK25" s="147"/>
      <c r="LVL25" s="148"/>
      <c r="LVM25" s="147"/>
      <c r="LVN25" s="148"/>
      <c r="LVO25" s="147"/>
      <c r="LVP25" s="148"/>
      <c r="LVQ25" s="147"/>
      <c r="LVR25" s="148"/>
      <c r="LVS25" s="147"/>
      <c r="LVT25" s="148"/>
      <c r="LVU25" s="147"/>
      <c r="LVV25" s="148"/>
      <c r="LVW25" s="147"/>
      <c r="LVX25" s="148"/>
      <c r="LVY25" s="147"/>
      <c r="LVZ25" s="148"/>
      <c r="LWA25" s="147"/>
      <c r="LWB25" s="148"/>
      <c r="LWC25" s="147"/>
      <c r="LWD25" s="148"/>
      <c r="LWE25" s="147"/>
      <c r="LWF25" s="148"/>
      <c r="LWG25" s="147"/>
      <c r="LWH25" s="148"/>
      <c r="LWI25" s="147"/>
      <c r="LWJ25" s="148"/>
      <c r="LWK25" s="147"/>
      <c r="LWL25" s="148"/>
      <c r="LWM25" s="147"/>
      <c r="LWN25" s="148"/>
      <c r="LWO25" s="147"/>
      <c r="LWP25" s="148"/>
      <c r="LWQ25" s="147"/>
      <c r="LWR25" s="148"/>
      <c r="LWS25" s="147"/>
      <c r="LWT25" s="148"/>
      <c r="LWU25" s="147"/>
      <c r="LWV25" s="148"/>
      <c r="LWW25" s="147"/>
      <c r="LWX25" s="148"/>
      <c r="LWY25" s="147"/>
      <c r="LWZ25" s="148"/>
      <c r="LXA25" s="147"/>
      <c r="LXB25" s="148"/>
      <c r="LXC25" s="147"/>
      <c r="LXD25" s="148"/>
      <c r="LXE25" s="147"/>
      <c r="LXF25" s="148"/>
      <c r="LXG25" s="147"/>
      <c r="LXH25" s="148"/>
      <c r="LXI25" s="147"/>
      <c r="LXJ25" s="148"/>
      <c r="LXK25" s="147"/>
      <c r="LXL25" s="148"/>
      <c r="LXM25" s="147"/>
      <c r="LXN25" s="148"/>
      <c r="LXO25" s="147"/>
      <c r="LXP25" s="148"/>
      <c r="LXQ25" s="147"/>
      <c r="LXR25" s="148"/>
      <c r="LXS25" s="147"/>
      <c r="LXT25" s="148"/>
      <c r="LXU25" s="147"/>
      <c r="LXV25" s="148"/>
      <c r="LXW25" s="147"/>
      <c r="LXX25" s="148"/>
      <c r="LXY25" s="147"/>
      <c r="LXZ25" s="148"/>
      <c r="LYA25" s="147"/>
      <c r="LYB25" s="148"/>
      <c r="LYC25" s="147"/>
      <c r="LYD25" s="148"/>
      <c r="LYE25" s="147"/>
      <c r="LYF25" s="148"/>
      <c r="LYG25" s="147"/>
      <c r="LYH25" s="148"/>
      <c r="LYI25" s="147"/>
      <c r="LYJ25" s="148"/>
      <c r="LYK25" s="147"/>
      <c r="LYL25" s="148"/>
      <c r="LYM25" s="147"/>
      <c r="LYN25" s="148"/>
      <c r="LYO25" s="147"/>
      <c r="LYP25" s="148"/>
      <c r="LYQ25" s="147"/>
      <c r="LYR25" s="148"/>
      <c r="LYS25" s="147"/>
      <c r="LYT25" s="148"/>
      <c r="LYU25" s="147"/>
      <c r="LYV25" s="148"/>
      <c r="LYW25" s="147"/>
      <c r="LYX25" s="148"/>
      <c r="LYY25" s="147"/>
      <c r="LYZ25" s="148"/>
      <c r="LZA25" s="147"/>
      <c r="LZB25" s="148"/>
      <c r="LZC25" s="147"/>
      <c r="LZD25" s="148"/>
      <c r="LZE25" s="147"/>
      <c r="LZF25" s="148"/>
      <c r="LZG25" s="147"/>
      <c r="LZH25" s="148"/>
      <c r="LZI25" s="147"/>
      <c r="LZJ25" s="148"/>
      <c r="LZK25" s="147"/>
      <c r="LZL25" s="148"/>
      <c r="LZM25" s="147"/>
      <c r="LZN25" s="148"/>
      <c r="LZO25" s="147"/>
      <c r="LZP25" s="148"/>
      <c r="LZQ25" s="147"/>
      <c r="LZR25" s="148"/>
      <c r="LZS25" s="147"/>
      <c r="LZT25" s="148"/>
      <c r="LZU25" s="147"/>
      <c r="LZV25" s="148"/>
      <c r="LZW25" s="147"/>
      <c r="LZX25" s="148"/>
      <c r="LZY25" s="147"/>
      <c r="LZZ25" s="148"/>
      <c r="MAA25" s="147"/>
      <c r="MAB25" s="148"/>
      <c r="MAC25" s="147"/>
      <c r="MAD25" s="148"/>
      <c r="MAE25" s="147"/>
      <c r="MAF25" s="148"/>
      <c r="MAG25" s="147"/>
      <c r="MAH25" s="148"/>
      <c r="MAI25" s="147"/>
      <c r="MAJ25" s="148"/>
      <c r="MAK25" s="147"/>
      <c r="MAL25" s="148"/>
      <c r="MAM25" s="147"/>
      <c r="MAN25" s="148"/>
      <c r="MAO25" s="147"/>
      <c r="MAP25" s="148"/>
      <c r="MAQ25" s="147"/>
      <c r="MAR25" s="148"/>
      <c r="MAS25" s="147"/>
      <c r="MAT25" s="148"/>
      <c r="MAU25" s="147"/>
      <c r="MAV25" s="148"/>
      <c r="MAW25" s="147"/>
      <c r="MAX25" s="148"/>
      <c r="MAY25" s="147"/>
      <c r="MAZ25" s="148"/>
      <c r="MBA25" s="147"/>
      <c r="MBB25" s="148"/>
      <c r="MBC25" s="147"/>
      <c r="MBD25" s="148"/>
      <c r="MBE25" s="147"/>
      <c r="MBF25" s="148"/>
      <c r="MBG25" s="147"/>
      <c r="MBH25" s="148"/>
      <c r="MBI25" s="147"/>
      <c r="MBJ25" s="148"/>
      <c r="MBK25" s="147"/>
      <c r="MBL25" s="148"/>
      <c r="MBM25" s="147"/>
      <c r="MBN25" s="148"/>
      <c r="MBO25" s="147"/>
      <c r="MBP25" s="148"/>
      <c r="MBQ25" s="147"/>
      <c r="MBR25" s="148"/>
      <c r="MBS25" s="147"/>
      <c r="MBT25" s="148"/>
      <c r="MBU25" s="147"/>
      <c r="MBV25" s="148"/>
      <c r="MBW25" s="147"/>
      <c r="MBX25" s="148"/>
      <c r="MBY25" s="147"/>
      <c r="MBZ25" s="148"/>
      <c r="MCA25" s="147"/>
      <c r="MCB25" s="148"/>
      <c r="MCC25" s="147"/>
      <c r="MCD25" s="148"/>
      <c r="MCE25" s="147"/>
      <c r="MCF25" s="148"/>
      <c r="MCG25" s="147"/>
      <c r="MCH25" s="148"/>
      <c r="MCI25" s="147"/>
      <c r="MCJ25" s="148"/>
      <c r="MCK25" s="147"/>
      <c r="MCL25" s="148"/>
      <c r="MCM25" s="147"/>
      <c r="MCN25" s="148"/>
      <c r="MCO25" s="147"/>
      <c r="MCP25" s="148"/>
      <c r="MCQ25" s="147"/>
      <c r="MCR25" s="148"/>
      <c r="MCS25" s="147"/>
      <c r="MCT25" s="148"/>
      <c r="MCU25" s="147"/>
      <c r="MCV25" s="148"/>
      <c r="MCW25" s="147"/>
      <c r="MCX25" s="148"/>
      <c r="MCY25" s="147"/>
      <c r="MCZ25" s="148"/>
      <c r="MDA25" s="147"/>
      <c r="MDB25" s="148"/>
      <c r="MDC25" s="147"/>
      <c r="MDD25" s="148"/>
      <c r="MDE25" s="147"/>
      <c r="MDF25" s="148"/>
      <c r="MDG25" s="147"/>
      <c r="MDH25" s="148"/>
      <c r="MDI25" s="147"/>
      <c r="MDJ25" s="148"/>
      <c r="MDK25" s="147"/>
      <c r="MDL25" s="148"/>
      <c r="MDM25" s="147"/>
      <c r="MDN25" s="148"/>
      <c r="MDO25" s="147"/>
      <c r="MDP25" s="148"/>
      <c r="MDQ25" s="147"/>
      <c r="MDR25" s="148"/>
      <c r="MDS25" s="147"/>
      <c r="MDT25" s="148"/>
      <c r="MDU25" s="147"/>
      <c r="MDV25" s="148"/>
      <c r="MDW25" s="147"/>
      <c r="MDX25" s="148"/>
      <c r="MDY25" s="147"/>
      <c r="MDZ25" s="148"/>
      <c r="MEA25" s="147"/>
      <c r="MEB25" s="148"/>
      <c r="MEC25" s="147"/>
      <c r="MED25" s="148"/>
      <c r="MEE25" s="147"/>
      <c r="MEF25" s="148"/>
      <c r="MEG25" s="147"/>
      <c r="MEH25" s="148"/>
      <c r="MEI25" s="147"/>
      <c r="MEJ25" s="148"/>
      <c r="MEK25" s="147"/>
      <c r="MEL25" s="148"/>
      <c r="MEM25" s="147"/>
      <c r="MEN25" s="148"/>
      <c r="MEO25" s="147"/>
      <c r="MEP25" s="148"/>
      <c r="MEQ25" s="147"/>
      <c r="MER25" s="148"/>
      <c r="MES25" s="147"/>
      <c r="MET25" s="148"/>
      <c r="MEU25" s="147"/>
      <c r="MEV25" s="148"/>
      <c r="MEW25" s="147"/>
      <c r="MEX25" s="148"/>
      <c r="MEY25" s="147"/>
      <c r="MEZ25" s="148"/>
      <c r="MFA25" s="147"/>
      <c r="MFB25" s="148"/>
      <c r="MFC25" s="147"/>
      <c r="MFD25" s="148"/>
      <c r="MFE25" s="147"/>
      <c r="MFF25" s="148"/>
      <c r="MFG25" s="147"/>
      <c r="MFH25" s="148"/>
      <c r="MFI25" s="147"/>
      <c r="MFJ25" s="148"/>
      <c r="MFK25" s="147"/>
      <c r="MFL25" s="148"/>
      <c r="MFM25" s="147"/>
      <c r="MFN25" s="148"/>
      <c r="MFO25" s="147"/>
      <c r="MFP25" s="148"/>
      <c r="MFQ25" s="147"/>
      <c r="MFR25" s="148"/>
      <c r="MFS25" s="147"/>
      <c r="MFT25" s="148"/>
      <c r="MFU25" s="147"/>
      <c r="MFV25" s="148"/>
      <c r="MFW25" s="147"/>
      <c r="MFX25" s="148"/>
      <c r="MFY25" s="147"/>
      <c r="MFZ25" s="148"/>
      <c r="MGA25" s="147"/>
      <c r="MGB25" s="148"/>
      <c r="MGC25" s="147"/>
      <c r="MGD25" s="148"/>
      <c r="MGE25" s="147"/>
      <c r="MGF25" s="148"/>
      <c r="MGG25" s="147"/>
      <c r="MGH25" s="148"/>
      <c r="MGI25" s="147"/>
      <c r="MGJ25" s="148"/>
      <c r="MGK25" s="147"/>
      <c r="MGL25" s="148"/>
      <c r="MGM25" s="147"/>
      <c r="MGN25" s="148"/>
      <c r="MGO25" s="147"/>
      <c r="MGP25" s="148"/>
      <c r="MGQ25" s="147"/>
      <c r="MGR25" s="148"/>
      <c r="MGS25" s="147"/>
      <c r="MGT25" s="148"/>
      <c r="MGU25" s="147"/>
      <c r="MGV25" s="148"/>
      <c r="MGW25" s="147"/>
      <c r="MGX25" s="148"/>
      <c r="MGY25" s="147"/>
      <c r="MGZ25" s="148"/>
      <c r="MHA25" s="147"/>
      <c r="MHB25" s="148"/>
      <c r="MHC25" s="147"/>
      <c r="MHD25" s="148"/>
      <c r="MHE25" s="147"/>
      <c r="MHF25" s="148"/>
      <c r="MHG25" s="147"/>
      <c r="MHH25" s="148"/>
      <c r="MHI25" s="147"/>
      <c r="MHJ25" s="148"/>
      <c r="MHK25" s="147"/>
      <c r="MHL25" s="148"/>
      <c r="MHM25" s="147"/>
      <c r="MHN25" s="148"/>
      <c r="MHO25" s="147"/>
      <c r="MHP25" s="148"/>
      <c r="MHQ25" s="147"/>
      <c r="MHR25" s="148"/>
      <c r="MHS25" s="147"/>
      <c r="MHT25" s="148"/>
      <c r="MHU25" s="147"/>
      <c r="MHV25" s="148"/>
      <c r="MHW25" s="147"/>
      <c r="MHX25" s="148"/>
      <c r="MHY25" s="147"/>
      <c r="MHZ25" s="148"/>
      <c r="MIA25" s="147"/>
      <c r="MIB25" s="148"/>
      <c r="MIC25" s="147"/>
      <c r="MID25" s="148"/>
      <c r="MIE25" s="147"/>
      <c r="MIF25" s="148"/>
      <c r="MIG25" s="147"/>
      <c r="MIH25" s="148"/>
      <c r="MII25" s="147"/>
      <c r="MIJ25" s="148"/>
      <c r="MIK25" s="147"/>
      <c r="MIL25" s="148"/>
      <c r="MIM25" s="147"/>
      <c r="MIN25" s="148"/>
      <c r="MIO25" s="147"/>
      <c r="MIP25" s="148"/>
      <c r="MIQ25" s="147"/>
      <c r="MIR25" s="148"/>
      <c r="MIS25" s="147"/>
      <c r="MIT25" s="148"/>
      <c r="MIU25" s="147"/>
      <c r="MIV25" s="148"/>
      <c r="MIW25" s="147"/>
      <c r="MIX25" s="148"/>
      <c r="MIY25" s="147"/>
      <c r="MIZ25" s="148"/>
      <c r="MJA25" s="147"/>
      <c r="MJB25" s="148"/>
      <c r="MJC25" s="147"/>
      <c r="MJD25" s="148"/>
      <c r="MJE25" s="147"/>
      <c r="MJF25" s="148"/>
      <c r="MJG25" s="147"/>
      <c r="MJH25" s="148"/>
      <c r="MJI25" s="147"/>
      <c r="MJJ25" s="148"/>
      <c r="MJK25" s="147"/>
      <c r="MJL25" s="148"/>
      <c r="MJM25" s="147"/>
      <c r="MJN25" s="148"/>
      <c r="MJO25" s="147"/>
      <c r="MJP25" s="148"/>
      <c r="MJQ25" s="147"/>
      <c r="MJR25" s="148"/>
      <c r="MJS25" s="147"/>
      <c r="MJT25" s="148"/>
      <c r="MJU25" s="147"/>
      <c r="MJV25" s="148"/>
      <c r="MJW25" s="147"/>
      <c r="MJX25" s="148"/>
      <c r="MJY25" s="147"/>
      <c r="MJZ25" s="148"/>
      <c r="MKA25" s="147"/>
      <c r="MKB25" s="148"/>
      <c r="MKC25" s="147"/>
      <c r="MKD25" s="148"/>
      <c r="MKE25" s="147"/>
      <c r="MKF25" s="148"/>
      <c r="MKG25" s="147"/>
      <c r="MKH25" s="148"/>
      <c r="MKI25" s="147"/>
      <c r="MKJ25" s="148"/>
      <c r="MKK25" s="147"/>
      <c r="MKL25" s="148"/>
      <c r="MKM25" s="147"/>
      <c r="MKN25" s="148"/>
      <c r="MKO25" s="147"/>
      <c r="MKP25" s="148"/>
      <c r="MKQ25" s="147"/>
      <c r="MKR25" s="148"/>
      <c r="MKS25" s="147"/>
      <c r="MKT25" s="148"/>
      <c r="MKU25" s="147"/>
      <c r="MKV25" s="148"/>
      <c r="MKW25" s="147"/>
      <c r="MKX25" s="148"/>
      <c r="MKY25" s="147"/>
      <c r="MKZ25" s="148"/>
      <c r="MLA25" s="147"/>
      <c r="MLB25" s="148"/>
      <c r="MLC25" s="147"/>
      <c r="MLD25" s="148"/>
      <c r="MLE25" s="147"/>
      <c r="MLF25" s="148"/>
      <c r="MLG25" s="147"/>
      <c r="MLH25" s="148"/>
      <c r="MLI25" s="147"/>
      <c r="MLJ25" s="148"/>
      <c r="MLK25" s="147"/>
      <c r="MLL25" s="148"/>
      <c r="MLM25" s="147"/>
      <c r="MLN25" s="148"/>
      <c r="MLO25" s="147"/>
      <c r="MLP25" s="148"/>
      <c r="MLQ25" s="147"/>
      <c r="MLR25" s="148"/>
      <c r="MLS25" s="147"/>
      <c r="MLT25" s="148"/>
      <c r="MLU25" s="147"/>
      <c r="MLV25" s="148"/>
      <c r="MLW25" s="147"/>
      <c r="MLX25" s="148"/>
      <c r="MLY25" s="147"/>
      <c r="MLZ25" s="148"/>
      <c r="MMA25" s="147"/>
      <c r="MMB25" s="148"/>
      <c r="MMC25" s="147"/>
      <c r="MMD25" s="148"/>
      <c r="MME25" s="147"/>
      <c r="MMF25" s="148"/>
      <c r="MMG25" s="147"/>
      <c r="MMH25" s="148"/>
      <c r="MMI25" s="147"/>
      <c r="MMJ25" s="148"/>
      <c r="MMK25" s="147"/>
      <c r="MML25" s="148"/>
      <c r="MMM25" s="147"/>
      <c r="MMN25" s="148"/>
      <c r="MMO25" s="147"/>
      <c r="MMP25" s="148"/>
      <c r="MMQ25" s="147"/>
      <c r="MMR25" s="148"/>
      <c r="MMS25" s="147"/>
      <c r="MMT25" s="148"/>
      <c r="MMU25" s="147"/>
      <c r="MMV25" s="148"/>
      <c r="MMW25" s="147"/>
      <c r="MMX25" s="148"/>
      <c r="MMY25" s="147"/>
      <c r="MMZ25" s="148"/>
      <c r="MNA25" s="147"/>
      <c r="MNB25" s="148"/>
      <c r="MNC25" s="147"/>
      <c r="MND25" s="148"/>
      <c r="MNE25" s="147"/>
      <c r="MNF25" s="148"/>
      <c r="MNG25" s="147"/>
      <c r="MNH25" s="148"/>
      <c r="MNI25" s="147"/>
      <c r="MNJ25" s="148"/>
      <c r="MNK25" s="147"/>
      <c r="MNL25" s="148"/>
      <c r="MNM25" s="147"/>
      <c r="MNN25" s="148"/>
      <c r="MNO25" s="147"/>
      <c r="MNP25" s="148"/>
      <c r="MNQ25" s="147"/>
      <c r="MNR25" s="148"/>
      <c r="MNS25" s="147"/>
      <c r="MNT25" s="148"/>
      <c r="MNU25" s="147"/>
      <c r="MNV25" s="148"/>
      <c r="MNW25" s="147"/>
      <c r="MNX25" s="148"/>
      <c r="MNY25" s="147"/>
      <c r="MNZ25" s="148"/>
      <c r="MOA25" s="147"/>
      <c r="MOB25" s="148"/>
      <c r="MOC25" s="147"/>
      <c r="MOD25" s="148"/>
      <c r="MOE25" s="147"/>
      <c r="MOF25" s="148"/>
      <c r="MOG25" s="147"/>
      <c r="MOH25" s="148"/>
      <c r="MOI25" s="147"/>
      <c r="MOJ25" s="148"/>
      <c r="MOK25" s="147"/>
      <c r="MOL25" s="148"/>
      <c r="MOM25" s="147"/>
      <c r="MON25" s="148"/>
      <c r="MOO25" s="147"/>
      <c r="MOP25" s="148"/>
      <c r="MOQ25" s="147"/>
      <c r="MOR25" s="148"/>
      <c r="MOS25" s="147"/>
      <c r="MOT25" s="148"/>
      <c r="MOU25" s="147"/>
      <c r="MOV25" s="148"/>
      <c r="MOW25" s="147"/>
      <c r="MOX25" s="148"/>
      <c r="MOY25" s="147"/>
      <c r="MOZ25" s="148"/>
      <c r="MPA25" s="147"/>
      <c r="MPB25" s="148"/>
      <c r="MPC25" s="147"/>
      <c r="MPD25" s="148"/>
      <c r="MPE25" s="147"/>
      <c r="MPF25" s="148"/>
      <c r="MPG25" s="147"/>
      <c r="MPH25" s="148"/>
      <c r="MPI25" s="147"/>
      <c r="MPJ25" s="148"/>
      <c r="MPK25" s="147"/>
      <c r="MPL25" s="148"/>
      <c r="MPM25" s="147"/>
      <c r="MPN25" s="148"/>
      <c r="MPO25" s="147"/>
      <c r="MPP25" s="148"/>
      <c r="MPQ25" s="147"/>
      <c r="MPR25" s="148"/>
      <c r="MPS25" s="147"/>
      <c r="MPT25" s="148"/>
      <c r="MPU25" s="147"/>
      <c r="MPV25" s="148"/>
      <c r="MPW25" s="147"/>
      <c r="MPX25" s="148"/>
      <c r="MPY25" s="147"/>
      <c r="MPZ25" s="148"/>
      <c r="MQA25" s="147"/>
      <c r="MQB25" s="148"/>
      <c r="MQC25" s="147"/>
      <c r="MQD25" s="148"/>
      <c r="MQE25" s="147"/>
      <c r="MQF25" s="148"/>
      <c r="MQG25" s="147"/>
      <c r="MQH25" s="148"/>
      <c r="MQI25" s="147"/>
      <c r="MQJ25" s="148"/>
      <c r="MQK25" s="147"/>
      <c r="MQL25" s="148"/>
      <c r="MQM25" s="147"/>
      <c r="MQN25" s="148"/>
      <c r="MQO25" s="147"/>
      <c r="MQP25" s="148"/>
      <c r="MQQ25" s="147"/>
      <c r="MQR25" s="148"/>
      <c r="MQS25" s="147"/>
      <c r="MQT25" s="148"/>
      <c r="MQU25" s="147"/>
      <c r="MQV25" s="148"/>
      <c r="MQW25" s="147"/>
      <c r="MQX25" s="148"/>
      <c r="MQY25" s="147"/>
      <c r="MQZ25" s="148"/>
      <c r="MRA25" s="147"/>
      <c r="MRB25" s="148"/>
      <c r="MRC25" s="147"/>
      <c r="MRD25" s="148"/>
      <c r="MRE25" s="147"/>
      <c r="MRF25" s="148"/>
      <c r="MRG25" s="147"/>
      <c r="MRH25" s="148"/>
      <c r="MRI25" s="147"/>
      <c r="MRJ25" s="148"/>
      <c r="MRK25" s="147"/>
      <c r="MRL25" s="148"/>
      <c r="MRM25" s="147"/>
      <c r="MRN25" s="148"/>
      <c r="MRO25" s="147"/>
      <c r="MRP25" s="148"/>
      <c r="MRQ25" s="147"/>
      <c r="MRR25" s="148"/>
      <c r="MRS25" s="147"/>
      <c r="MRT25" s="148"/>
      <c r="MRU25" s="147"/>
      <c r="MRV25" s="148"/>
      <c r="MRW25" s="147"/>
      <c r="MRX25" s="148"/>
      <c r="MRY25" s="147"/>
      <c r="MRZ25" s="148"/>
      <c r="MSA25" s="147"/>
      <c r="MSB25" s="148"/>
      <c r="MSC25" s="147"/>
      <c r="MSD25" s="148"/>
      <c r="MSE25" s="147"/>
      <c r="MSF25" s="148"/>
      <c r="MSG25" s="147"/>
      <c r="MSH25" s="148"/>
      <c r="MSI25" s="147"/>
      <c r="MSJ25" s="148"/>
      <c r="MSK25" s="147"/>
      <c r="MSL25" s="148"/>
      <c r="MSM25" s="147"/>
      <c r="MSN25" s="148"/>
      <c r="MSO25" s="147"/>
      <c r="MSP25" s="148"/>
      <c r="MSQ25" s="147"/>
      <c r="MSR25" s="148"/>
      <c r="MSS25" s="147"/>
      <c r="MST25" s="148"/>
      <c r="MSU25" s="147"/>
      <c r="MSV25" s="148"/>
      <c r="MSW25" s="147"/>
      <c r="MSX25" s="148"/>
      <c r="MSY25" s="147"/>
      <c r="MSZ25" s="148"/>
      <c r="MTA25" s="147"/>
      <c r="MTB25" s="148"/>
      <c r="MTC25" s="147"/>
      <c r="MTD25" s="148"/>
      <c r="MTE25" s="147"/>
      <c r="MTF25" s="148"/>
      <c r="MTG25" s="147"/>
      <c r="MTH25" s="148"/>
      <c r="MTI25" s="147"/>
      <c r="MTJ25" s="148"/>
      <c r="MTK25" s="147"/>
      <c r="MTL25" s="148"/>
      <c r="MTM25" s="147"/>
      <c r="MTN25" s="148"/>
      <c r="MTO25" s="147"/>
      <c r="MTP25" s="148"/>
      <c r="MTQ25" s="147"/>
      <c r="MTR25" s="148"/>
      <c r="MTS25" s="147"/>
      <c r="MTT25" s="148"/>
      <c r="MTU25" s="147"/>
      <c r="MTV25" s="148"/>
      <c r="MTW25" s="147"/>
      <c r="MTX25" s="148"/>
      <c r="MTY25" s="147"/>
      <c r="MTZ25" s="148"/>
      <c r="MUA25" s="147"/>
      <c r="MUB25" s="148"/>
      <c r="MUC25" s="147"/>
      <c r="MUD25" s="148"/>
      <c r="MUE25" s="147"/>
      <c r="MUF25" s="148"/>
      <c r="MUG25" s="147"/>
      <c r="MUH25" s="148"/>
      <c r="MUI25" s="147"/>
      <c r="MUJ25" s="148"/>
      <c r="MUK25" s="147"/>
      <c r="MUL25" s="148"/>
      <c r="MUM25" s="147"/>
      <c r="MUN25" s="148"/>
      <c r="MUO25" s="147"/>
      <c r="MUP25" s="148"/>
      <c r="MUQ25" s="147"/>
      <c r="MUR25" s="148"/>
      <c r="MUS25" s="147"/>
      <c r="MUT25" s="148"/>
      <c r="MUU25" s="147"/>
      <c r="MUV25" s="148"/>
      <c r="MUW25" s="147"/>
      <c r="MUX25" s="148"/>
      <c r="MUY25" s="147"/>
      <c r="MUZ25" s="148"/>
      <c r="MVA25" s="147"/>
      <c r="MVB25" s="148"/>
      <c r="MVC25" s="147"/>
      <c r="MVD25" s="148"/>
      <c r="MVE25" s="147"/>
      <c r="MVF25" s="148"/>
      <c r="MVG25" s="147"/>
      <c r="MVH25" s="148"/>
      <c r="MVI25" s="147"/>
      <c r="MVJ25" s="148"/>
      <c r="MVK25" s="147"/>
      <c r="MVL25" s="148"/>
      <c r="MVM25" s="147"/>
      <c r="MVN25" s="148"/>
      <c r="MVO25" s="147"/>
      <c r="MVP25" s="148"/>
      <c r="MVQ25" s="147"/>
      <c r="MVR25" s="148"/>
      <c r="MVS25" s="147"/>
      <c r="MVT25" s="148"/>
      <c r="MVU25" s="147"/>
      <c r="MVV25" s="148"/>
      <c r="MVW25" s="147"/>
      <c r="MVX25" s="148"/>
      <c r="MVY25" s="147"/>
      <c r="MVZ25" s="148"/>
      <c r="MWA25" s="147"/>
      <c r="MWB25" s="148"/>
      <c r="MWC25" s="147"/>
      <c r="MWD25" s="148"/>
      <c r="MWE25" s="147"/>
      <c r="MWF25" s="148"/>
      <c r="MWG25" s="147"/>
      <c r="MWH25" s="148"/>
      <c r="MWI25" s="147"/>
      <c r="MWJ25" s="148"/>
      <c r="MWK25" s="147"/>
      <c r="MWL25" s="148"/>
      <c r="MWM25" s="147"/>
      <c r="MWN25" s="148"/>
      <c r="MWO25" s="147"/>
      <c r="MWP25" s="148"/>
      <c r="MWQ25" s="147"/>
      <c r="MWR25" s="148"/>
      <c r="MWS25" s="147"/>
      <c r="MWT25" s="148"/>
      <c r="MWU25" s="147"/>
      <c r="MWV25" s="148"/>
      <c r="MWW25" s="147"/>
      <c r="MWX25" s="148"/>
      <c r="MWY25" s="147"/>
      <c r="MWZ25" s="148"/>
      <c r="MXA25" s="147"/>
      <c r="MXB25" s="148"/>
      <c r="MXC25" s="147"/>
      <c r="MXD25" s="148"/>
      <c r="MXE25" s="147"/>
      <c r="MXF25" s="148"/>
      <c r="MXG25" s="147"/>
      <c r="MXH25" s="148"/>
      <c r="MXI25" s="147"/>
      <c r="MXJ25" s="148"/>
      <c r="MXK25" s="147"/>
      <c r="MXL25" s="148"/>
      <c r="MXM25" s="147"/>
      <c r="MXN25" s="148"/>
      <c r="MXO25" s="147"/>
      <c r="MXP25" s="148"/>
      <c r="MXQ25" s="147"/>
      <c r="MXR25" s="148"/>
      <c r="MXS25" s="147"/>
      <c r="MXT25" s="148"/>
      <c r="MXU25" s="147"/>
      <c r="MXV25" s="148"/>
      <c r="MXW25" s="147"/>
      <c r="MXX25" s="148"/>
      <c r="MXY25" s="147"/>
      <c r="MXZ25" s="148"/>
      <c r="MYA25" s="147"/>
      <c r="MYB25" s="148"/>
      <c r="MYC25" s="147"/>
      <c r="MYD25" s="148"/>
      <c r="MYE25" s="147"/>
      <c r="MYF25" s="148"/>
      <c r="MYG25" s="147"/>
      <c r="MYH25" s="148"/>
      <c r="MYI25" s="147"/>
      <c r="MYJ25" s="148"/>
      <c r="MYK25" s="147"/>
      <c r="MYL25" s="148"/>
      <c r="MYM25" s="147"/>
      <c r="MYN25" s="148"/>
      <c r="MYO25" s="147"/>
      <c r="MYP25" s="148"/>
      <c r="MYQ25" s="147"/>
      <c r="MYR25" s="148"/>
      <c r="MYS25" s="147"/>
      <c r="MYT25" s="148"/>
      <c r="MYU25" s="147"/>
      <c r="MYV25" s="148"/>
      <c r="MYW25" s="147"/>
      <c r="MYX25" s="148"/>
      <c r="MYY25" s="147"/>
      <c r="MYZ25" s="148"/>
      <c r="MZA25" s="147"/>
      <c r="MZB25" s="148"/>
      <c r="MZC25" s="147"/>
      <c r="MZD25" s="148"/>
      <c r="MZE25" s="147"/>
      <c r="MZF25" s="148"/>
      <c r="MZG25" s="147"/>
      <c r="MZH25" s="148"/>
      <c r="MZI25" s="147"/>
      <c r="MZJ25" s="148"/>
      <c r="MZK25" s="147"/>
      <c r="MZL25" s="148"/>
      <c r="MZM25" s="147"/>
      <c r="MZN25" s="148"/>
      <c r="MZO25" s="147"/>
      <c r="MZP25" s="148"/>
      <c r="MZQ25" s="147"/>
      <c r="MZR25" s="148"/>
      <c r="MZS25" s="147"/>
      <c r="MZT25" s="148"/>
      <c r="MZU25" s="147"/>
      <c r="MZV25" s="148"/>
      <c r="MZW25" s="147"/>
      <c r="MZX25" s="148"/>
      <c r="MZY25" s="147"/>
      <c r="MZZ25" s="148"/>
      <c r="NAA25" s="147"/>
      <c r="NAB25" s="148"/>
      <c r="NAC25" s="147"/>
      <c r="NAD25" s="148"/>
      <c r="NAE25" s="147"/>
      <c r="NAF25" s="148"/>
      <c r="NAG25" s="147"/>
      <c r="NAH25" s="148"/>
      <c r="NAI25" s="147"/>
      <c r="NAJ25" s="148"/>
      <c r="NAK25" s="147"/>
      <c r="NAL25" s="148"/>
      <c r="NAM25" s="147"/>
      <c r="NAN25" s="148"/>
      <c r="NAO25" s="147"/>
      <c r="NAP25" s="148"/>
      <c r="NAQ25" s="147"/>
      <c r="NAR25" s="148"/>
      <c r="NAS25" s="147"/>
      <c r="NAT25" s="148"/>
      <c r="NAU25" s="147"/>
      <c r="NAV25" s="148"/>
      <c r="NAW25" s="147"/>
      <c r="NAX25" s="148"/>
      <c r="NAY25" s="147"/>
      <c r="NAZ25" s="148"/>
      <c r="NBA25" s="147"/>
      <c r="NBB25" s="148"/>
      <c r="NBC25" s="147"/>
      <c r="NBD25" s="148"/>
      <c r="NBE25" s="147"/>
      <c r="NBF25" s="148"/>
      <c r="NBG25" s="147"/>
      <c r="NBH25" s="148"/>
      <c r="NBI25" s="147"/>
      <c r="NBJ25" s="148"/>
      <c r="NBK25" s="147"/>
      <c r="NBL25" s="148"/>
      <c r="NBM25" s="147"/>
      <c r="NBN25" s="148"/>
      <c r="NBO25" s="147"/>
      <c r="NBP25" s="148"/>
      <c r="NBQ25" s="147"/>
      <c r="NBR25" s="148"/>
      <c r="NBS25" s="147"/>
      <c r="NBT25" s="148"/>
      <c r="NBU25" s="147"/>
      <c r="NBV25" s="148"/>
      <c r="NBW25" s="147"/>
      <c r="NBX25" s="148"/>
      <c r="NBY25" s="147"/>
      <c r="NBZ25" s="148"/>
      <c r="NCA25" s="147"/>
      <c r="NCB25" s="148"/>
      <c r="NCC25" s="147"/>
      <c r="NCD25" s="148"/>
      <c r="NCE25" s="147"/>
      <c r="NCF25" s="148"/>
      <c r="NCG25" s="147"/>
      <c r="NCH25" s="148"/>
      <c r="NCI25" s="147"/>
      <c r="NCJ25" s="148"/>
      <c r="NCK25" s="147"/>
      <c r="NCL25" s="148"/>
      <c r="NCM25" s="147"/>
      <c r="NCN25" s="148"/>
      <c r="NCO25" s="147"/>
      <c r="NCP25" s="148"/>
      <c r="NCQ25" s="147"/>
      <c r="NCR25" s="148"/>
      <c r="NCS25" s="147"/>
      <c r="NCT25" s="148"/>
      <c r="NCU25" s="147"/>
      <c r="NCV25" s="148"/>
      <c r="NCW25" s="147"/>
      <c r="NCX25" s="148"/>
      <c r="NCY25" s="147"/>
      <c r="NCZ25" s="148"/>
      <c r="NDA25" s="147"/>
      <c r="NDB25" s="148"/>
      <c r="NDC25" s="147"/>
      <c r="NDD25" s="148"/>
      <c r="NDE25" s="147"/>
      <c r="NDF25" s="148"/>
      <c r="NDG25" s="147"/>
      <c r="NDH25" s="148"/>
      <c r="NDI25" s="147"/>
      <c r="NDJ25" s="148"/>
      <c r="NDK25" s="147"/>
      <c r="NDL25" s="148"/>
      <c r="NDM25" s="147"/>
      <c r="NDN25" s="148"/>
      <c r="NDO25" s="147"/>
      <c r="NDP25" s="148"/>
      <c r="NDQ25" s="147"/>
      <c r="NDR25" s="148"/>
      <c r="NDS25" s="147"/>
      <c r="NDT25" s="148"/>
      <c r="NDU25" s="147"/>
      <c r="NDV25" s="148"/>
      <c r="NDW25" s="147"/>
      <c r="NDX25" s="148"/>
      <c r="NDY25" s="147"/>
      <c r="NDZ25" s="148"/>
      <c r="NEA25" s="147"/>
      <c r="NEB25" s="148"/>
      <c r="NEC25" s="147"/>
      <c r="NED25" s="148"/>
      <c r="NEE25" s="147"/>
      <c r="NEF25" s="148"/>
      <c r="NEG25" s="147"/>
      <c r="NEH25" s="148"/>
      <c r="NEI25" s="147"/>
      <c r="NEJ25" s="148"/>
      <c r="NEK25" s="147"/>
      <c r="NEL25" s="148"/>
      <c r="NEM25" s="147"/>
      <c r="NEN25" s="148"/>
      <c r="NEO25" s="147"/>
      <c r="NEP25" s="148"/>
      <c r="NEQ25" s="147"/>
      <c r="NER25" s="148"/>
      <c r="NES25" s="147"/>
      <c r="NET25" s="148"/>
      <c r="NEU25" s="147"/>
      <c r="NEV25" s="148"/>
      <c r="NEW25" s="147"/>
      <c r="NEX25" s="148"/>
      <c r="NEY25" s="147"/>
      <c r="NEZ25" s="148"/>
      <c r="NFA25" s="147"/>
      <c r="NFB25" s="148"/>
      <c r="NFC25" s="147"/>
      <c r="NFD25" s="148"/>
      <c r="NFE25" s="147"/>
      <c r="NFF25" s="148"/>
      <c r="NFG25" s="147"/>
      <c r="NFH25" s="148"/>
      <c r="NFI25" s="147"/>
      <c r="NFJ25" s="148"/>
      <c r="NFK25" s="147"/>
      <c r="NFL25" s="148"/>
      <c r="NFM25" s="147"/>
      <c r="NFN25" s="148"/>
      <c r="NFO25" s="147"/>
      <c r="NFP25" s="148"/>
      <c r="NFQ25" s="147"/>
      <c r="NFR25" s="148"/>
      <c r="NFS25" s="147"/>
      <c r="NFT25" s="148"/>
      <c r="NFU25" s="147"/>
      <c r="NFV25" s="148"/>
      <c r="NFW25" s="147"/>
      <c r="NFX25" s="148"/>
      <c r="NFY25" s="147"/>
      <c r="NFZ25" s="148"/>
      <c r="NGA25" s="147"/>
      <c r="NGB25" s="148"/>
      <c r="NGC25" s="147"/>
      <c r="NGD25" s="148"/>
      <c r="NGE25" s="147"/>
      <c r="NGF25" s="148"/>
      <c r="NGG25" s="147"/>
      <c r="NGH25" s="148"/>
      <c r="NGI25" s="147"/>
      <c r="NGJ25" s="148"/>
      <c r="NGK25" s="147"/>
      <c r="NGL25" s="148"/>
      <c r="NGM25" s="147"/>
      <c r="NGN25" s="148"/>
      <c r="NGO25" s="147"/>
      <c r="NGP25" s="148"/>
      <c r="NGQ25" s="147"/>
      <c r="NGR25" s="148"/>
      <c r="NGS25" s="147"/>
      <c r="NGT25" s="148"/>
      <c r="NGU25" s="147"/>
      <c r="NGV25" s="148"/>
      <c r="NGW25" s="147"/>
      <c r="NGX25" s="148"/>
      <c r="NGY25" s="147"/>
      <c r="NGZ25" s="148"/>
      <c r="NHA25" s="147"/>
      <c r="NHB25" s="148"/>
      <c r="NHC25" s="147"/>
      <c r="NHD25" s="148"/>
      <c r="NHE25" s="147"/>
      <c r="NHF25" s="148"/>
      <c r="NHG25" s="147"/>
      <c r="NHH25" s="148"/>
      <c r="NHI25" s="147"/>
      <c r="NHJ25" s="148"/>
      <c r="NHK25" s="147"/>
      <c r="NHL25" s="148"/>
      <c r="NHM25" s="147"/>
      <c r="NHN25" s="148"/>
      <c r="NHO25" s="147"/>
      <c r="NHP25" s="148"/>
      <c r="NHQ25" s="147"/>
      <c r="NHR25" s="148"/>
      <c r="NHS25" s="147"/>
      <c r="NHT25" s="148"/>
      <c r="NHU25" s="147"/>
      <c r="NHV25" s="148"/>
      <c r="NHW25" s="147"/>
      <c r="NHX25" s="148"/>
      <c r="NHY25" s="147"/>
      <c r="NHZ25" s="148"/>
      <c r="NIA25" s="147"/>
      <c r="NIB25" s="148"/>
      <c r="NIC25" s="147"/>
      <c r="NID25" s="148"/>
      <c r="NIE25" s="147"/>
      <c r="NIF25" s="148"/>
      <c r="NIG25" s="147"/>
      <c r="NIH25" s="148"/>
      <c r="NII25" s="147"/>
      <c r="NIJ25" s="148"/>
      <c r="NIK25" s="147"/>
      <c r="NIL25" s="148"/>
      <c r="NIM25" s="147"/>
      <c r="NIN25" s="148"/>
      <c r="NIO25" s="147"/>
      <c r="NIP25" s="148"/>
      <c r="NIQ25" s="147"/>
      <c r="NIR25" s="148"/>
      <c r="NIS25" s="147"/>
      <c r="NIT25" s="148"/>
      <c r="NIU25" s="147"/>
      <c r="NIV25" s="148"/>
      <c r="NIW25" s="147"/>
      <c r="NIX25" s="148"/>
      <c r="NIY25" s="147"/>
      <c r="NIZ25" s="148"/>
      <c r="NJA25" s="147"/>
      <c r="NJB25" s="148"/>
      <c r="NJC25" s="147"/>
      <c r="NJD25" s="148"/>
      <c r="NJE25" s="147"/>
      <c r="NJF25" s="148"/>
      <c r="NJG25" s="147"/>
      <c r="NJH25" s="148"/>
      <c r="NJI25" s="147"/>
      <c r="NJJ25" s="148"/>
      <c r="NJK25" s="147"/>
      <c r="NJL25" s="148"/>
      <c r="NJM25" s="147"/>
      <c r="NJN25" s="148"/>
      <c r="NJO25" s="147"/>
      <c r="NJP25" s="148"/>
      <c r="NJQ25" s="147"/>
      <c r="NJR25" s="148"/>
      <c r="NJS25" s="147"/>
      <c r="NJT25" s="148"/>
      <c r="NJU25" s="147"/>
      <c r="NJV25" s="148"/>
      <c r="NJW25" s="147"/>
      <c r="NJX25" s="148"/>
      <c r="NJY25" s="147"/>
      <c r="NJZ25" s="148"/>
      <c r="NKA25" s="147"/>
      <c r="NKB25" s="148"/>
      <c r="NKC25" s="147"/>
      <c r="NKD25" s="148"/>
      <c r="NKE25" s="147"/>
      <c r="NKF25" s="148"/>
      <c r="NKG25" s="147"/>
      <c r="NKH25" s="148"/>
      <c r="NKI25" s="147"/>
      <c r="NKJ25" s="148"/>
      <c r="NKK25" s="147"/>
      <c r="NKL25" s="148"/>
      <c r="NKM25" s="147"/>
      <c r="NKN25" s="148"/>
      <c r="NKO25" s="147"/>
      <c r="NKP25" s="148"/>
      <c r="NKQ25" s="147"/>
      <c r="NKR25" s="148"/>
      <c r="NKS25" s="147"/>
      <c r="NKT25" s="148"/>
      <c r="NKU25" s="147"/>
      <c r="NKV25" s="148"/>
      <c r="NKW25" s="147"/>
      <c r="NKX25" s="148"/>
      <c r="NKY25" s="147"/>
      <c r="NKZ25" s="148"/>
      <c r="NLA25" s="147"/>
      <c r="NLB25" s="148"/>
      <c r="NLC25" s="147"/>
      <c r="NLD25" s="148"/>
      <c r="NLE25" s="147"/>
      <c r="NLF25" s="148"/>
      <c r="NLG25" s="147"/>
      <c r="NLH25" s="148"/>
      <c r="NLI25" s="147"/>
      <c r="NLJ25" s="148"/>
      <c r="NLK25" s="147"/>
      <c r="NLL25" s="148"/>
      <c r="NLM25" s="147"/>
      <c r="NLN25" s="148"/>
      <c r="NLO25" s="147"/>
      <c r="NLP25" s="148"/>
      <c r="NLQ25" s="147"/>
      <c r="NLR25" s="148"/>
      <c r="NLS25" s="147"/>
      <c r="NLT25" s="148"/>
      <c r="NLU25" s="147"/>
      <c r="NLV25" s="148"/>
      <c r="NLW25" s="147"/>
      <c r="NLX25" s="148"/>
      <c r="NLY25" s="147"/>
      <c r="NLZ25" s="148"/>
      <c r="NMA25" s="147"/>
      <c r="NMB25" s="148"/>
      <c r="NMC25" s="147"/>
      <c r="NMD25" s="148"/>
      <c r="NME25" s="147"/>
      <c r="NMF25" s="148"/>
      <c r="NMG25" s="147"/>
      <c r="NMH25" s="148"/>
      <c r="NMI25" s="147"/>
      <c r="NMJ25" s="148"/>
      <c r="NMK25" s="147"/>
      <c r="NML25" s="148"/>
      <c r="NMM25" s="147"/>
      <c r="NMN25" s="148"/>
      <c r="NMO25" s="147"/>
      <c r="NMP25" s="148"/>
      <c r="NMQ25" s="147"/>
      <c r="NMR25" s="148"/>
      <c r="NMS25" s="147"/>
      <c r="NMT25" s="148"/>
      <c r="NMU25" s="147"/>
      <c r="NMV25" s="148"/>
      <c r="NMW25" s="147"/>
      <c r="NMX25" s="148"/>
      <c r="NMY25" s="147"/>
      <c r="NMZ25" s="148"/>
      <c r="NNA25" s="147"/>
      <c r="NNB25" s="148"/>
      <c r="NNC25" s="147"/>
      <c r="NND25" s="148"/>
      <c r="NNE25" s="147"/>
      <c r="NNF25" s="148"/>
      <c r="NNG25" s="147"/>
      <c r="NNH25" s="148"/>
      <c r="NNI25" s="147"/>
      <c r="NNJ25" s="148"/>
      <c r="NNK25" s="147"/>
      <c r="NNL25" s="148"/>
      <c r="NNM25" s="147"/>
      <c r="NNN25" s="148"/>
      <c r="NNO25" s="147"/>
      <c r="NNP25" s="148"/>
      <c r="NNQ25" s="147"/>
      <c r="NNR25" s="148"/>
      <c r="NNS25" s="147"/>
      <c r="NNT25" s="148"/>
      <c r="NNU25" s="147"/>
      <c r="NNV25" s="148"/>
      <c r="NNW25" s="147"/>
      <c r="NNX25" s="148"/>
      <c r="NNY25" s="147"/>
      <c r="NNZ25" s="148"/>
      <c r="NOA25" s="147"/>
      <c r="NOB25" s="148"/>
      <c r="NOC25" s="147"/>
      <c r="NOD25" s="148"/>
      <c r="NOE25" s="147"/>
      <c r="NOF25" s="148"/>
      <c r="NOG25" s="147"/>
      <c r="NOH25" s="148"/>
      <c r="NOI25" s="147"/>
      <c r="NOJ25" s="148"/>
      <c r="NOK25" s="147"/>
      <c r="NOL25" s="148"/>
      <c r="NOM25" s="147"/>
      <c r="NON25" s="148"/>
      <c r="NOO25" s="147"/>
      <c r="NOP25" s="148"/>
      <c r="NOQ25" s="147"/>
      <c r="NOR25" s="148"/>
      <c r="NOS25" s="147"/>
      <c r="NOT25" s="148"/>
      <c r="NOU25" s="147"/>
      <c r="NOV25" s="148"/>
      <c r="NOW25" s="147"/>
      <c r="NOX25" s="148"/>
      <c r="NOY25" s="147"/>
      <c r="NOZ25" s="148"/>
      <c r="NPA25" s="147"/>
      <c r="NPB25" s="148"/>
      <c r="NPC25" s="147"/>
      <c r="NPD25" s="148"/>
      <c r="NPE25" s="147"/>
      <c r="NPF25" s="148"/>
      <c r="NPG25" s="147"/>
      <c r="NPH25" s="148"/>
      <c r="NPI25" s="147"/>
      <c r="NPJ25" s="148"/>
      <c r="NPK25" s="147"/>
      <c r="NPL25" s="148"/>
      <c r="NPM25" s="147"/>
      <c r="NPN25" s="148"/>
      <c r="NPO25" s="147"/>
      <c r="NPP25" s="148"/>
      <c r="NPQ25" s="147"/>
      <c r="NPR25" s="148"/>
      <c r="NPS25" s="147"/>
      <c r="NPT25" s="148"/>
      <c r="NPU25" s="147"/>
      <c r="NPV25" s="148"/>
      <c r="NPW25" s="147"/>
      <c r="NPX25" s="148"/>
      <c r="NPY25" s="147"/>
      <c r="NPZ25" s="148"/>
      <c r="NQA25" s="147"/>
      <c r="NQB25" s="148"/>
      <c r="NQC25" s="147"/>
      <c r="NQD25" s="148"/>
      <c r="NQE25" s="147"/>
      <c r="NQF25" s="148"/>
      <c r="NQG25" s="147"/>
      <c r="NQH25" s="148"/>
      <c r="NQI25" s="147"/>
      <c r="NQJ25" s="148"/>
      <c r="NQK25" s="147"/>
      <c r="NQL25" s="148"/>
      <c r="NQM25" s="147"/>
      <c r="NQN25" s="148"/>
      <c r="NQO25" s="147"/>
      <c r="NQP25" s="148"/>
      <c r="NQQ25" s="147"/>
      <c r="NQR25" s="148"/>
      <c r="NQS25" s="147"/>
      <c r="NQT25" s="148"/>
      <c r="NQU25" s="147"/>
      <c r="NQV25" s="148"/>
      <c r="NQW25" s="147"/>
      <c r="NQX25" s="148"/>
      <c r="NQY25" s="147"/>
      <c r="NQZ25" s="148"/>
      <c r="NRA25" s="147"/>
      <c r="NRB25" s="148"/>
      <c r="NRC25" s="147"/>
      <c r="NRD25" s="148"/>
      <c r="NRE25" s="147"/>
      <c r="NRF25" s="148"/>
      <c r="NRG25" s="147"/>
      <c r="NRH25" s="148"/>
      <c r="NRI25" s="147"/>
      <c r="NRJ25" s="148"/>
      <c r="NRK25" s="147"/>
      <c r="NRL25" s="148"/>
      <c r="NRM25" s="147"/>
      <c r="NRN25" s="148"/>
      <c r="NRO25" s="147"/>
      <c r="NRP25" s="148"/>
      <c r="NRQ25" s="147"/>
      <c r="NRR25" s="148"/>
      <c r="NRS25" s="147"/>
      <c r="NRT25" s="148"/>
      <c r="NRU25" s="147"/>
      <c r="NRV25" s="148"/>
      <c r="NRW25" s="147"/>
      <c r="NRX25" s="148"/>
      <c r="NRY25" s="147"/>
      <c r="NRZ25" s="148"/>
      <c r="NSA25" s="147"/>
      <c r="NSB25" s="148"/>
      <c r="NSC25" s="147"/>
      <c r="NSD25" s="148"/>
      <c r="NSE25" s="147"/>
      <c r="NSF25" s="148"/>
      <c r="NSG25" s="147"/>
      <c r="NSH25" s="148"/>
      <c r="NSI25" s="147"/>
      <c r="NSJ25" s="148"/>
      <c r="NSK25" s="147"/>
      <c r="NSL25" s="148"/>
      <c r="NSM25" s="147"/>
      <c r="NSN25" s="148"/>
      <c r="NSO25" s="147"/>
      <c r="NSP25" s="148"/>
      <c r="NSQ25" s="147"/>
      <c r="NSR25" s="148"/>
      <c r="NSS25" s="147"/>
      <c r="NST25" s="148"/>
      <c r="NSU25" s="147"/>
      <c r="NSV25" s="148"/>
      <c r="NSW25" s="147"/>
      <c r="NSX25" s="148"/>
      <c r="NSY25" s="147"/>
      <c r="NSZ25" s="148"/>
      <c r="NTA25" s="147"/>
      <c r="NTB25" s="148"/>
      <c r="NTC25" s="147"/>
      <c r="NTD25" s="148"/>
      <c r="NTE25" s="147"/>
      <c r="NTF25" s="148"/>
      <c r="NTG25" s="147"/>
      <c r="NTH25" s="148"/>
      <c r="NTI25" s="147"/>
      <c r="NTJ25" s="148"/>
      <c r="NTK25" s="147"/>
      <c r="NTL25" s="148"/>
      <c r="NTM25" s="147"/>
      <c r="NTN25" s="148"/>
      <c r="NTO25" s="147"/>
      <c r="NTP25" s="148"/>
      <c r="NTQ25" s="147"/>
      <c r="NTR25" s="148"/>
      <c r="NTS25" s="147"/>
      <c r="NTT25" s="148"/>
      <c r="NTU25" s="147"/>
      <c r="NTV25" s="148"/>
      <c r="NTW25" s="147"/>
      <c r="NTX25" s="148"/>
      <c r="NTY25" s="147"/>
      <c r="NTZ25" s="148"/>
      <c r="NUA25" s="147"/>
      <c r="NUB25" s="148"/>
      <c r="NUC25" s="147"/>
      <c r="NUD25" s="148"/>
      <c r="NUE25" s="147"/>
      <c r="NUF25" s="148"/>
      <c r="NUG25" s="147"/>
      <c r="NUH25" s="148"/>
      <c r="NUI25" s="147"/>
      <c r="NUJ25" s="148"/>
      <c r="NUK25" s="147"/>
      <c r="NUL25" s="148"/>
      <c r="NUM25" s="147"/>
      <c r="NUN25" s="148"/>
      <c r="NUO25" s="147"/>
      <c r="NUP25" s="148"/>
      <c r="NUQ25" s="147"/>
      <c r="NUR25" s="148"/>
      <c r="NUS25" s="147"/>
      <c r="NUT25" s="148"/>
      <c r="NUU25" s="147"/>
      <c r="NUV25" s="148"/>
      <c r="NUW25" s="147"/>
      <c r="NUX25" s="148"/>
      <c r="NUY25" s="147"/>
      <c r="NUZ25" s="148"/>
      <c r="NVA25" s="147"/>
      <c r="NVB25" s="148"/>
      <c r="NVC25" s="147"/>
      <c r="NVD25" s="148"/>
      <c r="NVE25" s="147"/>
      <c r="NVF25" s="148"/>
      <c r="NVG25" s="147"/>
      <c r="NVH25" s="148"/>
      <c r="NVI25" s="147"/>
      <c r="NVJ25" s="148"/>
      <c r="NVK25" s="147"/>
      <c r="NVL25" s="148"/>
      <c r="NVM25" s="147"/>
      <c r="NVN25" s="148"/>
      <c r="NVO25" s="147"/>
      <c r="NVP25" s="148"/>
      <c r="NVQ25" s="147"/>
      <c r="NVR25" s="148"/>
      <c r="NVS25" s="147"/>
      <c r="NVT25" s="148"/>
      <c r="NVU25" s="147"/>
      <c r="NVV25" s="148"/>
      <c r="NVW25" s="147"/>
      <c r="NVX25" s="148"/>
      <c r="NVY25" s="147"/>
      <c r="NVZ25" s="148"/>
      <c r="NWA25" s="147"/>
      <c r="NWB25" s="148"/>
      <c r="NWC25" s="147"/>
      <c r="NWD25" s="148"/>
      <c r="NWE25" s="147"/>
      <c r="NWF25" s="148"/>
      <c r="NWG25" s="147"/>
      <c r="NWH25" s="148"/>
      <c r="NWI25" s="147"/>
      <c r="NWJ25" s="148"/>
      <c r="NWK25" s="147"/>
      <c r="NWL25" s="148"/>
      <c r="NWM25" s="147"/>
      <c r="NWN25" s="148"/>
      <c r="NWO25" s="147"/>
      <c r="NWP25" s="148"/>
      <c r="NWQ25" s="147"/>
      <c r="NWR25" s="148"/>
      <c r="NWS25" s="147"/>
      <c r="NWT25" s="148"/>
      <c r="NWU25" s="147"/>
      <c r="NWV25" s="148"/>
      <c r="NWW25" s="147"/>
      <c r="NWX25" s="148"/>
      <c r="NWY25" s="147"/>
      <c r="NWZ25" s="148"/>
      <c r="NXA25" s="147"/>
      <c r="NXB25" s="148"/>
      <c r="NXC25" s="147"/>
      <c r="NXD25" s="148"/>
      <c r="NXE25" s="147"/>
      <c r="NXF25" s="148"/>
      <c r="NXG25" s="147"/>
      <c r="NXH25" s="148"/>
      <c r="NXI25" s="147"/>
      <c r="NXJ25" s="148"/>
      <c r="NXK25" s="147"/>
      <c r="NXL25" s="148"/>
      <c r="NXM25" s="147"/>
      <c r="NXN25" s="148"/>
      <c r="NXO25" s="147"/>
      <c r="NXP25" s="148"/>
      <c r="NXQ25" s="147"/>
      <c r="NXR25" s="148"/>
      <c r="NXS25" s="147"/>
      <c r="NXT25" s="148"/>
      <c r="NXU25" s="147"/>
      <c r="NXV25" s="148"/>
      <c r="NXW25" s="147"/>
      <c r="NXX25" s="148"/>
      <c r="NXY25" s="147"/>
      <c r="NXZ25" s="148"/>
      <c r="NYA25" s="147"/>
      <c r="NYB25" s="148"/>
      <c r="NYC25" s="147"/>
      <c r="NYD25" s="148"/>
      <c r="NYE25" s="147"/>
      <c r="NYF25" s="148"/>
      <c r="NYG25" s="147"/>
      <c r="NYH25" s="148"/>
      <c r="NYI25" s="147"/>
      <c r="NYJ25" s="148"/>
      <c r="NYK25" s="147"/>
      <c r="NYL25" s="148"/>
      <c r="NYM25" s="147"/>
      <c r="NYN25" s="148"/>
      <c r="NYO25" s="147"/>
      <c r="NYP25" s="148"/>
      <c r="NYQ25" s="147"/>
      <c r="NYR25" s="148"/>
      <c r="NYS25" s="147"/>
      <c r="NYT25" s="148"/>
      <c r="NYU25" s="147"/>
      <c r="NYV25" s="148"/>
      <c r="NYW25" s="147"/>
      <c r="NYX25" s="148"/>
      <c r="NYY25" s="147"/>
      <c r="NYZ25" s="148"/>
      <c r="NZA25" s="147"/>
      <c r="NZB25" s="148"/>
      <c r="NZC25" s="147"/>
      <c r="NZD25" s="148"/>
      <c r="NZE25" s="147"/>
      <c r="NZF25" s="148"/>
      <c r="NZG25" s="147"/>
      <c r="NZH25" s="148"/>
      <c r="NZI25" s="147"/>
      <c r="NZJ25" s="148"/>
      <c r="NZK25" s="147"/>
      <c r="NZL25" s="148"/>
      <c r="NZM25" s="147"/>
      <c r="NZN25" s="148"/>
      <c r="NZO25" s="147"/>
      <c r="NZP25" s="148"/>
      <c r="NZQ25" s="147"/>
      <c r="NZR25" s="148"/>
      <c r="NZS25" s="147"/>
      <c r="NZT25" s="148"/>
      <c r="NZU25" s="147"/>
      <c r="NZV25" s="148"/>
      <c r="NZW25" s="147"/>
      <c r="NZX25" s="148"/>
      <c r="NZY25" s="147"/>
      <c r="NZZ25" s="148"/>
      <c r="OAA25" s="147"/>
      <c r="OAB25" s="148"/>
      <c r="OAC25" s="147"/>
      <c r="OAD25" s="148"/>
      <c r="OAE25" s="147"/>
      <c r="OAF25" s="148"/>
      <c r="OAG25" s="147"/>
      <c r="OAH25" s="148"/>
      <c r="OAI25" s="147"/>
      <c r="OAJ25" s="148"/>
      <c r="OAK25" s="147"/>
      <c r="OAL25" s="148"/>
      <c r="OAM25" s="147"/>
      <c r="OAN25" s="148"/>
      <c r="OAO25" s="147"/>
      <c r="OAP25" s="148"/>
      <c r="OAQ25" s="147"/>
      <c r="OAR25" s="148"/>
      <c r="OAS25" s="147"/>
      <c r="OAT25" s="148"/>
      <c r="OAU25" s="147"/>
      <c r="OAV25" s="148"/>
      <c r="OAW25" s="147"/>
      <c r="OAX25" s="148"/>
      <c r="OAY25" s="147"/>
      <c r="OAZ25" s="148"/>
      <c r="OBA25" s="147"/>
      <c r="OBB25" s="148"/>
      <c r="OBC25" s="147"/>
      <c r="OBD25" s="148"/>
      <c r="OBE25" s="147"/>
      <c r="OBF25" s="148"/>
      <c r="OBG25" s="147"/>
      <c r="OBH25" s="148"/>
      <c r="OBI25" s="147"/>
      <c r="OBJ25" s="148"/>
      <c r="OBK25" s="147"/>
      <c r="OBL25" s="148"/>
      <c r="OBM25" s="147"/>
      <c r="OBN25" s="148"/>
      <c r="OBO25" s="147"/>
      <c r="OBP25" s="148"/>
      <c r="OBQ25" s="147"/>
      <c r="OBR25" s="148"/>
      <c r="OBS25" s="147"/>
      <c r="OBT25" s="148"/>
      <c r="OBU25" s="147"/>
      <c r="OBV25" s="148"/>
      <c r="OBW25" s="147"/>
      <c r="OBX25" s="148"/>
      <c r="OBY25" s="147"/>
      <c r="OBZ25" s="148"/>
      <c r="OCA25" s="147"/>
      <c r="OCB25" s="148"/>
      <c r="OCC25" s="147"/>
      <c r="OCD25" s="148"/>
      <c r="OCE25" s="147"/>
      <c r="OCF25" s="148"/>
      <c r="OCG25" s="147"/>
      <c r="OCH25" s="148"/>
      <c r="OCI25" s="147"/>
      <c r="OCJ25" s="148"/>
      <c r="OCK25" s="147"/>
      <c r="OCL25" s="148"/>
      <c r="OCM25" s="147"/>
      <c r="OCN25" s="148"/>
      <c r="OCO25" s="147"/>
      <c r="OCP25" s="148"/>
      <c r="OCQ25" s="147"/>
      <c r="OCR25" s="148"/>
      <c r="OCS25" s="147"/>
      <c r="OCT25" s="148"/>
      <c r="OCU25" s="147"/>
      <c r="OCV25" s="148"/>
      <c r="OCW25" s="147"/>
      <c r="OCX25" s="148"/>
      <c r="OCY25" s="147"/>
      <c r="OCZ25" s="148"/>
      <c r="ODA25" s="147"/>
      <c r="ODB25" s="148"/>
      <c r="ODC25" s="147"/>
      <c r="ODD25" s="148"/>
      <c r="ODE25" s="147"/>
      <c r="ODF25" s="148"/>
      <c r="ODG25" s="147"/>
      <c r="ODH25" s="148"/>
      <c r="ODI25" s="147"/>
      <c r="ODJ25" s="148"/>
      <c r="ODK25" s="147"/>
      <c r="ODL25" s="148"/>
      <c r="ODM25" s="147"/>
      <c r="ODN25" s="148"/>
      <c r="ODO25" s="147"/>
      <c r="ODP25" s="148"/>
      <c r="ODQ25" s="147"/>
      <c r="ODR25" s="148"/>
      <c r="ODS25" s="147"/>
      <c r="ODT25" s="148"/>
      <c r="ODU25" s="147"/>
      <c r="ODV25" s="148"/>
      <c r="ODW25" s="147"/>
      <c r="ODX25" s="148"/>
      <c r="ODY25" s="147"/>
      <c r="ODZ25" s="148"/>
      <c r="OEA25" s="147"/>
      <c r="OEB25" s="148"/>
      <c r="OEC25" s="147"/>
      <c r="OED25" s="148"/>
      <c r="OEE25" s="147"/>
      <c r="OEF25" s="148"/>
      <c r="OEG25" s="147"/>
      <c r="OEH25" s="148"/>
      <c r="OEI25" s="147"/>
      <c r="OEJ25" s="148"/>
      <c r="OEK25" s="147"/>
      <c r="OEL25" s="148"/>
      <c r="OEM25" s="147"/>
      <c r="OEN25" s="148"/>
      <c r="OEO25" s="147"/>
      <c r="OEP25" s="148"/>
      <c r="OEQ25" s="147"/>
      <c r="OER25" s="148"/>
      <c r="OES25" s="147"/>
      <c r="OET25" s="148"/>
      <c r="OEU25" s="147"/>
      <c r="OEV25" s="148"/>
      <c r="OEW25" s="147"/>
      <c r="OEX25" s="148"/>
      <c r="OEY25" s="147"/>
      <c r="OEZ25" s="148"/>
      <c r="OFA25" s="147"/>
      <c r="OFB25" s="148"/>
      <c r="OFC25" s="147"/>
      <c r="OFD25" s="148"/>
      <c r="OFE25" s="147"/>
      <c r="OFF25" s="148"/>
      <c r="OFG25" s="147"/>
      <c r="OFH25" s="148"/>
      <c r="OFI25" s="147"/>
      <c r="OFJ25" s="148"/>
      <c r="OFK25" s="147"/>
      <c r="OFL25" s="148"/>
      <c r="OFM25" s="147"/>
      <c r="OFN25" s="148"/>
      <c r="OFO25" s="147"/>
      <c r="OFP25" s="148"/>
      <c r="OFQ25" s="147"/>
      <c r="OFR25" s="148"/>
      <c r="OFS25" s="147"/>
      <c r="OFT25" s="148"/>
      <c r="OFU25" s="147"/>
      <c r="OFV25" s="148"/>
      <c r="OFW25" s="147"/>
      <c r="OFX25" s="148"/>
      <c r="OFY25" s="147"/>
      <c r="OFZ25" s="148"/>
      <c r="OGA25" s="147"/>
      <c r="OGB25" s="148"/>
      <c r="OGC25" s="147"/>
      <c r="OGD25" s="148"/>
      <c r="OGE25" s="147"/>
      <c r="OGF25" s="148"/>
      <c r="OGG25" s="147"/>
      <c r="OGH25" s="148"/>
      <c r="OGI25" s="147"/>
      <c r="OGJ25" s="148"/>
      <c r="OGK25" s="147"/>
      <c r="OGL25" s="148"/>
      <c r="OGM25" s="147"/>
      <c r="OGN25" s="148"/>
      <c r="OGO25" s="147"/>
      <c r="OGP25" s="148"/>
      <c r="OGQ25" s="147"/>
      <c r="OGR25" s="148"/>
      <c r="OGS25" s="147"/>
      <c r="OGT25" s="148"/>
      <c r="OGU25" s="147"/>
      <c r="OGV25" s="148"/>
      <c r="OGW25" s="147"/>
      <c r="OGX25" s="148"/>
      <c r="OGY25" s="147"/>
      <c r="OGZ25" s="148"/>
      <c r="OHA25" s="147"/>
      <c r="OHB25" s="148"/>
      <c r="OHC25" s="147"/>
      <c r="OHD25" s="148"/>
      <c r="OHE25" s="147"/>
      <c r="OHF25" s="148"/>
      <c r="OHG25" s="147"/>
      <c r="OHH25" s="148"/>
      <c r="OHI25" s="147"/>
      <c r="OHJ25" s="148"/>
      <c r="OHK25" s="147"/>
      <c r="OHL25" s="148"/>
      <c r="OHM25" s="147"/>
      <c r="OHN25" s="148"/>
      <c r="OHO25" s="147"/>
      <c r="OHP25" s="148"/>
      <c r="OHQ25" s="147"/>
      <c r="OHR25" s="148"/>
      <c r="OHS25" s="147"/>
      <c r="OHT25" s="148"/>
      <c r="OHU25" s="147"/>
      <c r="OHV25" s="148"/>
      <c r="OHW25" s="147"/>
      <c r="OHX25" s="148"/>
      <c r="OHY25" s="147"/>
      <c r="OHZ25" s="148"/>
      <c r="OIA25" s="147"/>
      <c r="OIB25" s="148"/>
      <c r="OIC25" s="147"/>
      <c r="OID25" s="148"/>
      <c r="OIE25" s="147"/>
      <c r="OIF25" s="148"/>
      <c r="OIG25" s="147"/>
      <c r="OIH25" s="148"/>
      <c r="OII25" s="147"/>
      <c r="OIJ25" s="148"/>
      <c r="OIK25" s="147"/>
      <c r="OIL25" s="148"/>
      <c r="OIM25" s="147"/>
      <c r="OIN25" s="148"/>
      <c r="OIO25" s="147"/>
      <c r="OIP25" s="148"/>
      <c r="OIQ25" s="147"/>
      <c r="OIR25" s="148"/>
      <c r="OIS25" s="147"/>
      <c r="OIT25" s="148"/>
      <c r="OIU25" s="147"/>
      <c r="OIV25" s="148"/>
      <c r="OIW25" s="147"/>
      <c r="OIX25" s="148"/>
      <c r="OIY25" s="147"/>
      <c r="OIZ25" s="148"/>
      <c r="OJA25" s="147"/>
      <c r="OJB25" s="148"/>
      <c r="OJC25" s="147"/>
      <c r="OJD25" s="148"/>
      <c r="OJE25" s="147"/>
      <c r="OJF25" s="148"/>
      <c r="OJG25" s="147"/>
      <c r="OJH25" s="148"/>
      <c r="OJI25" s="147"/>
      <c r="OJJ25" s="148"/>
      <c r="OJK25" s="147"/>
      <c r="OJL25" s="148"/>
      <c r="OJM25" s="147"/>
      <c r="OJN25" s="148"/>
      <c r="OJO25" s="147"/>
      <c r="OJP25" s="148"/>
      <c r="OJQ25" s="147"/>
      <c r="OJR25" s="148"/>
      <c r="OJS25" s="147"/>
      <c r="OJT25" s="148"/>
      <c r="OJU25" s="147"/>
      <c r="OJV25" s="148"/>
      <c r="OJW25" s="147"/>
      <c r="OJX25" s="148"/>
      <c r="OJY25" s="147"/>
      <c r="OJZ25" s="148"/>
      <c r="OKA25" s="147"/>
      <c r="OKB25" s="148"/>
      <c r="OKC25" s="147"/>
      <c r="OKD25" s="148"/>
      <c r="OKE25" s="147"/>
      <c r="OKF25" s="148"/>
      <c r="OKG25" s="147"/>
      <c r="OKH25" s="148"/>
      <c r="OKI25" s="147"/>
      <c r="OKJ25" s="148"/>
      <c r="OKK25" s="147"/>
      <c r="OKL25" s="148"/>
      <c r="OKM25" s="147"/>
      <c r="OKN25" s="148"/>
      <c r="OKO25" s="147"/>
      <c r="OKP25" s="148"/>
      <c r="OKQ25" s="147"/>
      <c r="OKR25" s="148"/>
      <c r="OKS25" s="147"/>
      <c r="OKT25" s="148"/>
      <c r="OKU25" s="147"/>
      <c r="OKV25" s="148"/>
      <c r="OKW25" s="147"/>
      <c r="OKX25" s="148"/>
      <c r="OKY25" s="147"/>
      <c r="OKZ25" s="148"/>
      <c r="OLA25" s="147"/>
      <c r="OLB25" s="148"/>
      <c r="OLC25" s="147"/>
      <c r="OLD25" s="148"/>
      <c r="OLE25" s="147"/>
      <c r="OLF25" s="148"/>
      <c r="OLG25" s="147"/>
      <c r="OLH25" s="148"/>
      <c r="OLI25" s="147"/>
      <c r="OLJ25" s="148"/>
      <c r="OLK25" s="147"/>
      <c r="OLL25" s="148"/>
      <c r="OLM25" s="147"/>
      <c r="OLN25" s="148"/>
      <c r="OLO25" s="147"/>
      <c r="OLP25" s="148"/>
      <c r="OLQ25" s="147"/>
      <c r="OLR25" s="148"/>
      <c r="OLS25" s="147"/>
      <c r="OLT25" s="148"/>
      <c r="OLU25" s="147"/>
      <c r="OLV25" s="148"/>
      <c r="OLW25" s="147"/>
      <c r="OLX25" s="148"/>
      <c r="OLY25" s="147"/>
      <c r="OLZ25" s="148"/>
      <c r="OMA25" s="147"/>
      <c r="OMB25" s="148"/>
      <c r="OMC25" s="147"/>
      <c r="OMD25" s="148"/>
      <c r="OME25" s="147"/>
      <c r="OMF25" s="148"/>
      <c r="OMG25" s="147"/>
      <c r="OMH25" s="148"/>
      <c r="OMI25" s="147"/>
      <c r="OMJ25" s="148"/>
      <c r="OMK25" s="147"/>
      <c r="OML25" s="148"/>
      <c r="OMM25" s="147"/>
      <c r="OMN25" s="148"/>
      <c r="OMO25" s="147"/>
      <c r="OMP25" s="148"/>
      <c r="OMQ25" s="147"/>
      <c r="OMR25" s="148"/>
      <c r="OMS25" s="147"/>
      <c r="OMT25" s="148"/>
      <c r="OMU25" s="147"/>
      <c r="OMV25" s="148"/>
      <c r="OMW25" s="147"/>
      <c r="OMX25" s="148"/>
      <c r="OMY25" s="147"/>
      <c r="OMZ25" s="148"/>
      <c r="ONA25" s="147"/>
      <c r="ONB25" s="148"/>
      <c r="ONC25" s="147"/>
      <c r="OND25" s="148"/>
      <c r="ONE25" s="147"/>
      <c r="ONF25" s="148"/>
      <c r="ONG25" s="147"/>
      <c r="ONH25" s="148"/>
      <c r="ONI25" s="147"/>
      <c r="ONJ25" s="148"/>
      <c r="ONK25" s="147"/>
      <c r="ONL25" s="148"/>
      <c r="ONM25" s="147"/>
      <c r="ONN25" s="148"/>
      <c r="ONO25" s="147"/>
      <c r="ONP25" s="148"/>
      <c r="ONQ25" s="147"/>
      <c r="ONR25" s="148"/>
      <c r="ONS25" s="147"/>
      <c r="ONT25" s="148"/>
      <c r="ONU25" s="147"/>
      <c r="ONV25" s="148"/>
      <c r="ONW25" s="147"/>
      <c r="ONX25" s="148"/>
      <c r="ONY25" s="147"/>
      <c r="ONZ25" s="148"/>
      <c r="OOA25" s="147"/>
      <c r="OOB25" s="148"/>
      <c r="OOC25" s="147"/>
      <c r="OOD25" s="148"/>
      <c r="OOE25" s="147"/>
      <c r="OOF25" s="148"/>
      <c r="OOG25" s="147"/>
      <c r="OOH25" s="148"/>
      <c r="OOI25" s="147"/>
      <c r="OOJ25" s="148"/>
      <c r="OOK25" s="147"/>
      <c r="OOL25" s="148"/>
      <c r="OOM25" s="147"/>
      <c r="OON25" s="148"/>
      <c r="OOO25" s="147"/>
      <c r="OOP25" s="148"/>
      <c r="OOQ25" s="147"/>
      <c r="OOR25" s="148"/>
      <c r="OOS25" s="147"/>
      <c r="OOT25" s="148"/>
      <c r="OOU25" s="147"/>
      <c r="OOV25" s="148"/>
      <c r="OOW25" s="147"/>
      <c r="OOX25" s="148"/>
      <c r="OOY25" s="147"/>
      <c r="OOZ25" s="148"/>
      <c r="OPA25" s="147"/>
      <c r="OPB25" s="148"/>
      <c r="OPC25" s="147"/>
      <c r="OPD25" s="148"/>
      <c r="OPE25" s="147"/>
      <c r="OPF25" s="148"/>
      <c r="OPG25" s="147"/>
      <c r="OPH25" s="148"/>
      <c r="OPI25" s="147"/>
      <c r="OPJ25" s="148"/>
      <c r="OPK25" s="147"/>
      <c r="OPL25" s="148"/>
      <c r="OPM25" s="147"/>
      <c r="OPN25" s="148"/>
      <c r="OPO25" s="147"/>
      <c r="OPP25" s="148"/>
      <c r="OPQ25" s="147"/>
      <c r="OPR25" s="148"/>
      <c r="OPS25" s="147"/>
      <c r="OPT25" s="148"/>
      <c r="OPU25" s="147"/>
      <c r="OPV25" s="148"/>
      <c r="OPW25" s="147"/>
      <c r="OPX25" s="148"/>
      <c r="OPY25" s="147"/>
      <c r="OPZ25" s="148"/>
      <c r="OQA25" s="147"/>
      <c r="OQB25" s="148"/>
      <c r="OQC25" s="147"/>
      <c r="OQD25" s="148"/>
      <c r="OQE25" s="147"/>
      <c r="OQF25" s="148"/>
      <c r="OQG25" s="147"/>
      <c r="OQH25" s="148"/>
      <c r="OQI25" s="147"/>
      <c r="OQJ25" s="148"/>
      <c r="OQK25" s="147"/>
      <c r="OQL25" s="148"/>
      <c r="OQM25" s="147"/>
      <c r="OQN25" s="148"/>
      <c r="OQO25" s="147"/>
      <c r="OQP25" s="148"/>
      <c r="OQQ25" s="147"/>
      <c r="OQR25" s="148"/>
      <c r="OQS25" s="147"/>
      <c r="OQT25" s="148"/>
      <c r="OQU25" s="147"/>
      <c r="OQV25" s="148"/>
      <c r="OQW25" s="147"/>
      <c r="OQX25" s="148"/>
      <c r="OQY25" s="147"/>
      <c r="OQZ25" s="148"/>
      <c r="ORA25" s="147"/>
      <c r="ORB25" s="148"/>
      <c r="ORC25" s="147"/>
      <c r="ORD25" s="148"/>
      <c r="ORE25" s="147"/>
      <c r="ORF25" s="148"/>
      <c r="ORG25" s="147"/>
      <c r="ORH25" s="148"/>
      <c r="ORI25" s="147"/>
      <c r="ORJ25" s="148"/>
      <c r="ORK25" s="147"/>
      <c r="ORL25" s="148"/>
      <c r="ORM25" s="147"/>
      <c r="ORN25" s="148"/>
      <c r="ORO25" s="147"/>
      <c r="ORP25" s="148"/>
      <c r="ORQ25" s="147"/>
      <c r="ORR25" s="148"/>
      <c r="ORS25" s="147"/>
      <c r="ORT25" s="148"/>
      <c r="ORU25" s="147"/>
      <c r="ORV25" s="148"/>
      <c r="ORW25" s="147"/>
      <c r="ORX25" s="148"/>
      <c r="ORY25" s="147"/>
      <c r="ORZ25" s="148"/>
      <c r="OSA25" s="147"/>
      <c r="OSB25" s="148"/>
      <c r="OSC25" s="147"/>
      <c r="OSD25" s="148"/>
      <c r="OSE25" s="147"/>
      <c r="OSF25" s="148"/>
      <c r="OSG25" s="147"/>
      <c r="OSH25" s="148"/>
      <c r="OSI25" s="147"/>
      <c r="OSJ25" s="148"/>
      <c r="OSK25" s="147"/>
      <c r="OSL25" s="148"/>
      <c r="OSM25" s="147"/>
      <c r="OSN25" s="148"/>
      <c r="OSO25" s="147"/>
      <c r="OSP25" s="148"/>
      <c r="OSQ25" s="147"/>
      <c r="OSR25" s="148"/>
      <c r="OSS25" s="147"/>
      <c r="OST25" s="148"/>
      <c r="OSU25" s="147"/>
      <c r="OSV25" s="148"/>
      <c r="OSW25" s="147"/>
      <c r="OSX25" s="148"/>
      <c r="OSY25" s="147"/>
      <c r="OSZ25" s="148"/>
      <c r="OTA25" s="147"/>
      <c r="OTB25" s="148"/>
      <c r="OTC25" s="147"/>
      <c r="OTD25" s="148"/>
      <c r="OTE25" s="147"/>
      <c r="OTF25" s="148"/>
      <c r="OTG25" s="147"/>
      <c r="OTH25" s="148"/>
      <c r="OTI25" s="147"/>
      <c r="OTJ25" s="148"/>
      <c r="OTK25" s="147"/>
      <c r="OTL25" s="148"/>
      <c r="OTM25" s="147"/>
      <c r="OTN25" s="148"/>
      <c r="OTO25" s="147"/>
      <c r="OTP25" s="148"/>
      <c r="OTQ25" s="147"/>
      <c r="OTR25" s="148"/>
      <c r="OTS25" s="147"/>
      <c r="OTT25" s="148"/>
      <c r="OTU25" s="147"/>
      <c r="OTV25" s="148"/>
      <c r="OTW25" s="147"/>
      <c r="OTX25" s="148"/>
      <c r="OTY25" s="147"/>
      <c r="OTZ25" s="148"/>
      <c r="OUA25" s="147"/>
      <c r="OUB25" s="148"/>
      <c r="OUC25" s="147"/>
      <c r="OUD25" s="148"/>
      <c r="OUE25" s="147"/>
      <c r="OUF25" s="148"/>
      <c r="OUG25" s="147"/>
      <c r="OUH25" s="148"/>
      <c r="OUI25" s="147"/>
      <c r="OUJ25" s="148"/>
      <c r="OUK25" s="147"/>
      <c r="OUL25" s="148"/>
      <c r="OUM25" s="147"/>
      <c r="OUN25" s="148"/>
      <c r="OUO25" s="147"/>
      <c r="OUP25" s="148"/>
      <c r="OUQ25" s="147"/>
      <c r="OUR25" s="148"/>
      <c r="OUS25" s="147"/>
      <c r="OUT25" s="148"/>
      <c r="OUU25" s="147"/>
      <c r="OUV25" s="148"/>
      <c r="OUW25" s="147"/>
      <c r="OUX25" s="148"/>
      <c r="OUY25" s="147"/>
      <c r="OUZ25" s="148"/>
      <c r="OVA25" s="147"/>
      <c r="OVB25" s="148"/>
      <c r="OVC25" s="147"/>
      <c r="OVD25" s="148"/>
      <c r="OVE25" s="147"/>
      <c r="OVF25" s="148"/>
      <c r="OVG25" s="147"/>
      <c r="OVH25" s="148"/>
      <c r="OVI25" s="147"/>
      <c r="OVJ25" s="148"/>
      <c r="OVK25" s="147"/>
      <c r="OVL25" s="148"/>
      <c r="OVM25" s="147"/>
      <c r="OVN25" s="148"/>
      <c r="OVO25" s="147"/>
      <c r="OVP25" s="148"/>
      <c r="OVQ25" s="147"/>
      <c r="OVR25" s="148"/>
      <c r="OVS25" s="147"/>
      <c r="OVT25" s="148"/>
      <c r="OVU25" s="147"/>
      <c r="OVV25" s="148"/>
      <c r="OVW25" s="147"/>
      <c r="OVX25" s="148"/>
      <c r="OVY25" s="147"/>
      <c r="OVZ25" s="148"/>
      <c r="OWA25" s="147"/>
      <c r="OWB25" s="148"/>
      <c r="OWC25" s="147"/>
      <c r="OWD25" s="148"/>
      <c r="OWE25" s="147"/>
      <c r="OWF25" s="148"/>
      <c r="OWG25" s="147"/>
      <c r="OWH25" s="148"/>
      <c r="OWI25" s="147"/>
      <c r="OWJ25" s="148"/>
      <c r="OWK25" s="147"/>
      <c r="OWL25" s="148"/>
      <c r="OWM25" s="147"/>
      <c r="OWN25" s="148"/>
      <c r="OWO25" s="147"/>
      <c r="OWP25" s="148"/>
      <c r="OWQ25" s="147"/>
      <c r="OWR25" s="148"/>
      <c r="OWS25" s="147"/>
      <c r="OWT25" s="148"/>
      <c r="OWU25" s="147"/>
      <c r="OWV25" s="148"/>
      <c r="OWW25" s="147"/>
      <c r="OWX25" s="148"/>
      <c r="OWY25" s="147"/>
      <c r="OWZ25" s="148"/>
      <c r="OXA25" s="147"/>
      <c r="OXB25" s="148"/>
      <c r="OXC25" s="147"/>
      <c r="OXD25" s="148"/>
      <c r="OXE25" s="147"/>
      <c r="OXF25" s="148"/>
      <c r="OXG25" s="147"/>
      <c r="OXH25" s="148"/>
      <c r="OXI25" s="147"/>
      <c r="OXJ25" s="148"/>
      <c r="OXK25" s="147"/>
      <c r="OXL25" s="148"/>
      <c r="OXM25" s="147"/>
      <c r="OXN25" s="148"/>
      <c r="OXO25" s="147"/>
      <c r="OXP25" s="148"/>
      <c r="OXQ25" s="147"/>
      <c r="OXR25" s="148"/>
      <c r="OXS25" s="147"/>
      <c r="OXT25" s="148"/>
      <c r="OXU25" s="147"/>
      <c r="OXV25" s="148"/>
      <c r="OXW25" s="147"/>
      <c r="OXX25" s="148"/>
      <c r="OXY25" s="147"/>
      <c r="OXZ25" s="148"/>
      <c r="OYA25" s="147"/>
      <c r="OYB25" s="148"/>
      <c r="OYC25" s="147"/>
      <c r="OYD25" s="148"/>
      <c r="OYE25" s="147"/>
      <c r="OYF25" s="148"/>
      <c r="OYG25" s="147"/>
      <c r="OYH25" s="148"/>
      <c r="OYI25" s="147"/>
      <c r="OYJ25" s="148"/>
      <c r="OYK25" s="147"/>
      <c r="OYL25" s="148"/>
      <c r="OYM25" s="147"/>
      <c r="OYN25" s="148"/>
      <c r="OYO25" s="147"/>
      <c r="OYP25" s="148"/>
      <c r="OYQ25" s="147"/>
      <c r="OYR25" s="148"/>
      <c r="OYS25" s="147"/>
      <c r="OYT25" s="148"/>
      <c r="OYU25" s="147"/>
      <c r="OYV25" s="148"/>
      <c r="OYW25" s="147"/>
      <c r="OYX25" s="148"/>
      <c r="OYY25" s="147"/>
      <c r="OYZ25" s="148"/>
      <c r="OZA25" s="147"/>
      <c r="OZB25" s="148"/>
      <c r="OZC25" s="147"/>
      <c r="OZD25" s="148"/>
      <c r="OZE25" s="147"/>
      <c r="OZF25" s="148"/>
      <c r="OZG25" s="147"/>
      <c r="OZH25" s="148"/>
      <c r="OZI25" s="147"/>
      <c r="OZJ25" s="148"/>
      <c r="OZK25" s="147"/>
      <c r="OZL25" s="148"/>
      <c r="OZM25" s="147"/>
      <c r="OZN25" s="148"/>
      <c r="OZO25" s="147"/>
      <c r="OZP25" s="148"/>
      <c r="OZQ25" s="147"/>
      <c r="OZR25" s="148"/>
      <c r="OZS25" s="147"/>
      <c r="OZT25" s="148"/>
      <c r="OZU25" s="147"/>
      <c r="OZV25" s="148"/>
      <c r="OZW25" s="147"/>
      <c r="OZX25" s="148"/>
      <c r="OZY25" s="147"/>
      <c r="OZZ25" s="148"/>
      <c r="PAA25" s="147"/>
      <c r="PAB25" s="148"/>
      <c r="PAC25" s="147"/>
      <c r="PAD25" s="148"/>
      <c r="PAE25" s="147"/>
      <c r="PAF25" s="148"/>
      <c r="PAG25" s="147"/>
      <c r="PAH25" s="148"/>
      <c r="PAI25" s="147"/>
      <c r="PAJ25" s="148"/>
      <c r="PAK25" s="147"/>
      <c r="PAL25" s="148"/>
      <c r="PAM25" s="147"/>
      <c r="PAN25" s="148"/>
      <c r="PAO25" s="147"/>
      <c r="PAP25" s="148"/>
      <c r="PAQ25" s="147"/>
      <c r="PAR25" s="148"/>
      <c r="PAS25" s="147"/>
      <c r="PAT25" s="148"/>
      <c r="PAU25" s="147"/>
      <c r="PAV25" s="148"/>
      <c r="PAW25" s="147"/>
      <c r="PAX25" s="148"/>
      <c r="PAY25" s="147"/>
      <c r="PAZ25" s="148"/>
      <c r="PBA25" s="147"/>
      <c r="PBB25" s="148"/>
      <c r="PBC25" s="147"/>
      <c r="PBD25" s="148"/>
      <c r="PBE25" s="147"/>
      <c r="PBF25" s="148"/>
      <c r="PBG25" s="147"/>
      <c r="PBH25" s="148"/>
      <c r="PBI25" s="147"/>
      <c r="PBJ25" s="148"/>
      <c r="PBK25" s="147"/>
      <c r="PBL25" s="148"/>
      <c r="PBM25" s="147"/>
      <c r="PBN25" s="148"/>
      <c r="PBO25" s="147"/>
      <c r="PBP25" s="148"/>
      <c r="PBQ25" s="147"/>
      <c r="PBR25" s="148"/>
      <c r="PBS25" s="147"/>
      <c r="PBT25" s="148"/>
      <c r="PBU25" s="147"/>
      <c r="PBV25" s="148"/>
      <c r="PBW25" s="147"/>
      <c r="PBX25" s="148"/>
      <c r="PBY25" s="147"/>
      <c r="PBZ25" s="148"/>
      <c r="PCA25" s="147"/>
      <c r="PCB25" s="148"/>
      <c r="PCC25" s="147"/>
      <c r="PCD25" s="148"/>
      <c r="PCE25" s="147"/>
      <c r="PCF25" s="148"/>
      <c r="PCG25" s="147"/>
      <c r="PCH25" s="148"/>
      <c r="PCI25" s="147"/>
      <c r="PCJ25" s="148"/>
      <c r="PCK25" s="147"/>
      <c r="PCL25" s="148"/>
      <c r="PCM25" s="147"/>
      <c r="PCN25" s="148"/>
      <c r="PCO25" s="147"/>
      <c r="PCP25" s="148"/>
      <c r="PCQ25" s="147"/>
      <c r="PCR25" s="148"/>
      <c r="PCS25" s="147"/>
      <c r="PCT25" s="148"/>
      <c r="PCU25" s="147"/>
      <c r="PCV25" s="148"/>
      <c r="PCW25" s="147"/>
      <c r="PCX25" s="148"/>
      <c r="PCY25" s="147"/>
      <c r="PCZ25" s="148"/>
      <c r="PDA25" s="147"/>
      <c r="PDB25" s="148"/>
      <c r="PDC25" s="147"/>
      <c r="PDD25" s="148"/>
      <c r="PDE25" s="147"/>
      <c r="PDF25" s="148"/>
      <c r="PDG25" s="147"/>
      <c r="PDH25" s="148"/>
      <c r="PDI25" s="147"/>
      <c r="PDJ25" s="148"/>
      <c r="PDK25" s="147"/>
      <c r="PDL25" s="148"/>
      <c r="PDM25" s="147"/>
      <c r="PDN25" s="148"/>
      <c r="PDO25" s="147"/>
      <c r="PDP25" s="148"/>
      <c r="PDQ25" s="147"/>
      <c r="PDR25" s="148"/>
      <c r="PDS25" s="147"/>
      <c r="PDT25" s="148"/>
      <c r="PDU25" s="147"/>
      <c r="PDV25" s="148"/>
      <c r="PDW25" s="147"/>
      <c r="PDX25" s="148"/>
      <c r="PDY25" s="147"/>
      <c r="PDZ25" s="148"/>
      <c r="PEA25" s="147"/>
      <c r="PEB25" s="148"/>
      <c r="PEC25" s="147"/>
      <c r="PED25" s="148"/>
      <c r="PEE25" s="147"/>
      <c r="PEF25" s="148"/>
      <c r="PEG25" s="147"/>
      <c r="PEH25" s="148"/>
      <c r="PEI25" s="147"/>
      <c r="PEJ25" s="148"/>
      <c r="PEK25" s="147"/>
      <c r="PEL25" s="148"/>
      <c r="PEM25" s="147"/>
      <c r="PEN25" s="148"/>
      <c r="PEO25" s="147"/>
      <c r="PEP25" s="148"/>
      <c r="PEQ25" s="147"/>
      <c r="PER25" s="148"/>
      <c r="PES25" s="147"/>
      <c r="PET25" s="148"/>
      <c r="PEU25" s="147"/>
      <c r="PEV25" s="148"/>
      <c r="PEW25" s="147"/>
      <c r="PEX25" s="148"/>
      <c r="PEY25" s="147"/>
      <c r="PEZ25" s="148"/>
      <c r="PFA25" s="147"/>
      <c r="PFB25" s="148"/>
      <c r="PFC25" s="147"/>
      <c r="PFD25" s="148"/>
      <c r="PFE25" s="147"/>
      <c r="PFF25" s="148"/>
      <c r="PFG25" s="147"/>
      <c r="PFH25" s="148"/>
      <c r="PFI25" s="147"/>
      <c r="PFJ25" s="148"/>
      <c r="PFK25" s="147"/>
      <c r="PFL25" s="148"/>
      <c r="PFM25" s="147"/>
      <c r="PFN25" s="148"/>
      <c r="PFO25" s="147"/>
      <c r="PFP25" s="148"/>
      <c r="PFQ25" s="147"/>
      <c r="PFR25" s="148"/>
      <c r="PFS25" s="147"/>
      <c r="PFT25" s="148"/>
      <c r="PFU25" s="147"/>
      <c r="PFV25" s="148"/>
      <c r="PFW25" s="147"/>
      <c r="PFX25" s="148"/>
      <c r="PFY25" s="147"/>
      <c r="PFZ25" s="148"/>
      <c r="PGA25" s="147"/>
      <c r="PGB25" s="148"/>
      <c r="PGC25" s="147"/>
      <c r="PGD25" s="148"/>
      <c r="PGE25" s="147"/>
      <c r="PGF25" s="148"/>
      <c r="PGG25" s="147"/>
      <c r="PGH25" s="148"/>
      <c r="PGI25" s="147"/>
      <c r="PGJ25" s="148"/>
      <c r="PGK25" s="147"/>
      <c r="PGL25" s="148"/>
      <c r="PGM25" s="147"/>
      <c r="PGN25" s="148"/>
      <c r="PGO25" s="147"/>
      <c r="PGP25" s="148"/>
      <c r="PGQ25" s="147"/>
      <c r="PGR25" s="148"/>
      <c r="PGS25" s="147"/>
      <c r="PGT25" s="148"/>
      <c r="PGU25" s="147"/>
      <c r="PGV25" s="148"/>
      <c r="PGW25" s="147"/>
      <c r="PGX25" s="148"/>
      <c r="PGY25" s="147"/>
      <c r="PGZ25" s="148"/>
      <c r="PHA25" s="147"/>
      <c r="PHB25" s="148"/>
      <c r="PHC25" s="147"/>
      <c r="PHD25" s="148"/>
      <c r="PHE25" s="147"/>
      <c r="PHF25" s="148"/>
      <c r="PHG25" s="147"/>
      <c r="PHH25" s="148"/>
      <c r="PHI25" s="147"/>
      <c r="PHJ25" s="148"/>
      <c r="PHK25" s="147"/>
      <c r="PHL25" s="148"/>
      <c r="PHM25" s="147"/>
      <c r="PHN25" s="148"/>
      <c r="PHO25" s="147"/>
      <c r="PHP25" s="148"/>
      <c r="PHQ25" s="147"/>
      <c r="PHR25" s="148"/>
      <c r="PHS25" s="147"/>
      <c r="PHT25" s="148"/>
      <c r="PHU25" s="147"/>
      <c r="PHV25" s="148"/>
      <c r="PHW25" s="147"/>
      <c r="PHX25" s="148"/>
      <c r="PHY25" s="147"/>
      <c r="PHZ25" s="148"/>
      <c r="PIA25" s="147"/>
      <c r="PIB25" s="148"/>
      <c r="PIC25" s="147"/>
      <c r="PID25" s="148"/>
      <c r="PIE25" s="147"/>
      <c r="PIF25" s="148"/>
      <c r="PIG25" s="147"/>
      <c r="PIH25" s="148"/>
      <c r="PII25" s="147"/>
      <c r="PIJ25" s="148"/>
      <c r="PIK25" s="147"/>
      <c r="PIL25" s="148"/>
      <c r="PIM25" s="147"/>
      <c r="PIN25" s="148"/>
      <c r="PIO25" s="147"/>
      <c r="PIP25" s="148"/>
      <c r="PIQ25" s="147"/>
      <c r="PIR25" s="148"/>
      <c r="PIS25" s="147"/>
      <c r="PIT25" s="148"/>
      <c r="PIU25" s="147"/>
      <c r="PIV25" s="148"/>
      <c r="PIW25" s="147"/>
      <c r="PIX25" s="148"/>
      <c r="PIY25" s="147"/>
      <c r="PIZ25" s="148"/>
      <c r="PJA25" s="147"/>
      <c r="PJB25" s="148"/>
      <c r="PJC25" s="147"/>
      <c r="PJD25" s="148"/>
      <c r="PJE25" s="147"/>
      <c r="PJF25" s="148"/>
      <c r="PJG25" s="147"/>
      <c r="PJH25" s="148"/>
      <c r="PJI25" s="147"/>
      <c r="PJJ25" s="148"/>
      <c r="PJK25" s="147"/>
      <c r="PJL25" s="148"/>
      <c r="PJM25" s="147"/>
      <c r="PJN25" s="148"/>
      <c r="PJO25" s="147"/>
      <c r="PJP25" s="148"/>
      <c r="PJQ25" s="147"/>
      <c r="PJR25" s="148"/>
      <c r="PJS25" s="147"/>
      <c r="PJT25" s="148"/>
      <c r="PJU25" s="147"/>
      <c r="PJV25" s="148"/>
      <c r="PJW25" s="147"/>
      <c r="PJX25" s="148"/>
      <c r="PJY25" s="147"/>
      <c r="PJZ25" s="148"/>
      <c r="PKA25" s="147"/>
      <c r="PKB25" s="148"/>
      <c r="PKC25" s="147"/>
      <c r="PKD25" s="148"/>
      <c r="PKE25" s="147"/>
      <c r="PKF25" s="148"/>
      <c r="PKG25" s="147"/>
      <c r="PKH25" s="148"/>
      <c r="PKI25" s="147"/>
      <c r="PKJ25" s="148"/>
      <c r="PKK25" s="147"/>
      <c r="PKL25" s="148"/>
      <c r="PKM25" s="147"/>
      <c r="PKN25" s="148"/>
      <c r="PKO25" s="147"/>
      <c r="PKP25" s="148"/>
      <c r="PKQ25" s="147"/>
      <c r="PKR25" s="148"/>
      <c r="PKS25" s="147"/>
      <c r="PKT25" s="148"/>
      <c r="PKU25" s="147"/>
      <c r="PKV25" s="148"/>
      <c r="PKW25" s="147"/>
      <c r="PKX25" s="148"/>
      <c r="PKY25" s="147"/>
      <c r="PKZ25" s="148"/>
      <c r="PLA25" s="147"/>
      <c r="PLB25" s="148"/>
      <c r="PLC25" s="147"/>
      <c r="PLD25" s="148"/>
      <c r="PLE25" s="147"/>
      <c r="PLF25" s="148"/>
      <c r="PLG25" s="147"/>
      <c r="PLH25" s="148"/>
      <c r="PLI25" s="147"/>
      <c r="PLJ25" s="148"/>
      <c r="PLK25" s="147"/>
      <c r="PLL25" s="148"/>
      <c r="PLM25" s="147"/>
      <c r="PLN25" s="148"/>
      <c r="PLO25" s="147"/>
      <c r="PLP25" s="148"/>
      <c r="PLQ25" s="147"/>
      <c r="PLR25" s="148"/>
      <c r="PLS25" s="147"/>
      <c r="PLT25" s="148"/>
      <c r="PLU25" s="147"/>
      <c r="PLV25" s="148"/>
      <c r="PLW25" s="147"/>
      <c r="PLX25" s="148"/>
      <c r="PLY25" s="147"/>
      <c r="PLZ25" s="148"/>
      <c r="PMA25" s="147"/>
      <c r="PMB25" s="148"/>
      <c r="PMC25" s="147"/>
      <c r="PMD25" s="148"/>
      <c r="PME25" s="147"/>
      <c r="PMF25" s="148"/>
      <c r="PMG25" s="147"/>
      <c r="PMH25" s="148"/>
      <c r="PMI25" s="147"/>
      <c r="PMJ25" s="148"/>
      <c r="PMK25" s="147"/>
      <c r="PML25" s="148"/>
      <c r="PMM25" s="147"/>
      <c r="PMN25" s="148"/>
      <c r="PMO25" s="147"/>
      <c r="PMP25" s="148"/>
      <c r="PMQ25" s="147"/>
      <c r="PMR25" s="148"/>
      <c r="PMS25" s="147"/>
      <c r="PMT25" s="148"/>
      <c r="PMU25" s="147"/>
      <c r="PMV25" s="148"/>
      <c r="PMW25" s="147"/>
      <c r="PMX25" s="148"/>
      <c r="PMY25" s="147"/>
      <c r="PMZ25" s="148"/>
      <c r="PNA25" s="147"/>
      <c r="PNB25" s="148"/>
      <c r="PNC25" s="147"/>
      <c r="PND25" s="148"/>
      <c r="PNE25" s="147"/>
      <c r="PNF25" s="148"/>
      <c r="PNG25" s="147"/>
      <c r="PNH25" s="148"/>
      <c r="PNI25" s="147"/>
      <c r="PNJ25" s="148"/>
      <c r="PNK25" s="147"/>
      <c r="PNL25" s="148"/>
      <c r="PNM25" s="147"/>
      <c r="PNN25" s="148"/>
      <c r="PNO25" s="147"/>
      <c r="PNP25" s="148"/>
      <c r="PNQ25" s="147"/>
      <c r="PNR25" s="148"/>
      <c r="PNS25" s="147"/>
      <c r="PNT25" s="148"/>
      <c r="PNU25" s="147"/>
      <c r="PNV25" s="148"/>
      <c r="PNW25" s="147"/>
      <c r="PNX25" s="148"/>
      <c r="PNY25" s="147"/>
      <c r="PNZ25" s="148"/>
      <c r="POA25" s="147"/>
      <c r="POB25" s="148"/>
      <c r="POC25" s="147"/>
      <c r="POD25" s="148"/>
      <c r="POE25" s="147"/>
      <c r="POF25" s="148"/>
      <c r="POG25" s="147"/>
      <c r="POH25" s="148"/>
      <c r="POI25" s="147"/>
      <c r="POJ25" s="148"/>
      <c r="POK25" s="147"/>
      <c r="POL25" s="148"/>
      <c r="POM25" s="147"/>
      <c r="PON25" s="148"/>
      <c r="POO25" s="147"/>
      <c r="POP25" s="148"/>
      <c r="POQ25" s="147"/>
      <c r="POR25" s="148"/>
      <c r="POS25" s="147"/>
      <c r="POT25" s="148"/>
      <c r="POU25" s="147"/>
      <c r="POV25" s="148"/>
      <c r="POW25" s="147"/>
      <c r="POX25" s="148"/>
      <c r="POY25" s="147"/>
      <c r="POZ25" s="148"/>
      <c r="PPA25" s="147"/>
      <c r="PPB25" s="148"/>
      <c r="PPC25" s="147"/>
      <c r="PPD25" s="148"/>
      <c r="PPE25" s="147"/>
      <c r="PPF25" s="148"/>
      <c r="PPG25" s="147"/>
      <c r="PPH25" s="148"/>
      <c r="PPI25" s="147"/>
      <c r="PPJ25" s="148"/>
      <c r="PPK25" s="147"/>
      <c r="PPL25" s="148"/>
      <c r="PPM25" s="147"/>
      <c r="PPN25" s="148"/>
      <c r="PPO25" s="147"/>
      <c r="PPP25" s="148"/>
      <c r="PPQ25" s="147"/>
      <c r="PPR25" s="148"/>
      <c r="PPS25" s="147"/>
      <c r="PPT25" s="148"/>
      <c r="PPU25" s="147"/>
      <c r="PPV25" s="148"/>
      <c r="PPW25" s="147"/>
      <c r="PPX25" s="148"/>
      <c r="PPY25" s="147"/>
      <c r="PPZ25" s="148"/>
      <c r="PQA25" s="147"/>
      <c r="PQB25" s="148"/>
      <c r="PQC25" s="147"/>
      <c r="PQD25" s="148"/>
      <c r="PQE25" s="147"/>
      <c r="PQF25" s="148"/>
      <c r="PQG25" s="147"/>
      <c r="PQH25" s="148"/>
      <c r="PQI25" s="147"/>
      <c r="PQJ25" s="148"/>
      <c r="PQK25" s="147"/>
      <c r="PQL25" s="148"/>
      <c r="PQM25" s="147"/>
      <c r="PQN25" s="148"/>
      <c r="PQO25" s="147"/>
      <c r="PQP25" s="148"/>
      <c r="PQQ25" s="147"/>
      <c r="PQR25" s="148"/>
      <c r="PQS25" s="147"/>
      <c r="PQT25" s="148"/>
      <c r="PQU25" s="147"/>
      <c r="PQV25" s="148"/>
      <c r="PQW25" s="147"/>
      <c r="PQX25" s="148"/>
      <c r="PQY25" s="147"/>
      <c r="PQZ25" s="148"/>
      <c r="PRA25" s="147"/>
      <c r="PRB25" s="148"/>
      <c r="PRC25" s="147"/>
      <c r="PRD25" s="148"/>
      <c r="PRE25" s="147"/>
      <c r="PRF25" s="148"/>
      <c r="PRG25" s="147"/>
      <c r="PRH25" s="148"/>
      <c r="PRI25" s="147"/>
      <c r="PRJ25" s="148"/>
      <c r="PRK25" s="147"/>
      <c r="PRL25" s="148"/>
      <c r="PRM25" s="147"/>
      <c r="PRN25" s="148"/>
      <c r="PRO25" s="147"/>
      <c r="PRP25" s="148"/>
      <c r="PRQ25" s="147"/>
      <c r="PRR25" s="148"/>
      <c r="PRS25" s="147"/>
      <c r="PRT25" s="148"/>
      <c r="PRU25" s="147"/>
      <c r="PRV25" s="148"/>
      <c r="PRW25" s="147"/>
      <c r="PRX25" s="148"/>
      <c r="PRY25" s="147"/>
      <c r="PRZ25" s="148"/>
      <c r="PSA25" s="147"/>
      <c r="PSB25" s="148"/>
      <c r="PSC25" s="147"/>
      <c r="PSD25" s="148"/>
      <c r="PSE25" s="147"/>
      <c r="PSF25" s="148"/>
      <c r="PSG25" s="147"/>
      <c r="PSH25" s="148"/>
      <c r="PSI25" s="147"/>
      <c r="PSJ25" s="148"/>
      <c r="PSK25" s="147"/>
      <c r="PSL25" s="148"/>
      <c r="PSM25" s="147"/>
      <c r="PSN25" s="148"/>
      <c r="PSO25" s="147"/>
      <c r="PSP25" s="148"/>
      <c r="PSQ25" s="147"/>
      <c r="PSR25" s="148"/>
      <c r="PSS25" s="147"/>
      <c r="PST25" s="148"/>
      <c r="PSU25" s="147"/>
      <c r="PSV25" s="148"/>
      <c r="PSW25" s="147"/>
      <c r="PSX25" s="148"/>
      <c r="PSY25" s="147"/>
      <c r="PSZ25" s="148"/>
      <c r="PTA25" s="147"/>
      <c r="PTB25" s="148"/>
      <c r="PTC25" s="147"/>
      <c r="PTD25" s="148"/>
      <c r="PTE25" s="147"/>
      <c r="PTF25" s="148"/>
      <c r="PTG25" s="147"/>
      <c r="PTH25" s="148"/>
      <c r="PTI25" s="147"/>
      <c r="PTJ25" s="148"/>
      <c r="PTK25" s="147"/>
      <c r="PTL25" s="148"/>
      <c r="PTM25" s="147"/>
      <c r="PTN25" s="148"/>
      <c r="PTO25" s="147"/>
      <c r="PTP25" s="148"/>
      <c r="PTQ25" s="147"/>
      <c r="PTR25" s="148"/>
      <c r="PTS25" s="147"/>
      <c r="PTT25" s="148"/>
      <c r="PTU25" s="147"/>
      <c r="PTV25" s="148"/>
      <c r="PTW25" s="147"/>
      <c r="PTX25" s="148"/>
      <c r="PTY25" s="147"/>
      <c r="PTZ25" s="148"/>
      <c r="PUA25" s="147"/>
      <c r="PUB25" s="148"/>
      <c r="PUC25" s="147"/>
      <c r="PUD25" s="148"/>
      <c r="PUE25" s="147"/>
      <c r="PUF25" s="148"/>
      <c r="PUG25" s="147"/>
      <c r="PUH25" s="148"/>
      <c r="PUI25" s="147"/>
      <c r="PUJ25" s="148"/>
      <c r="PUK25" s="147"/>
      <c r="PUL25" s="148"/>
      <c r="PUM25" s="147"/>
      <c r="PUN25" s="148"/>
      <c r="PUO25" s="147"/>
      <c r="PUP25" s="148"/>
      <c r="PUQ25" s="147"/>
      <c r="PUR25" s="148"/>
      <c r="PUS25" s="147"/>
      <c r="PUT25" s="148"/>
      <c r="PUU25" s="147"/>
      <c r="PUV25" s="148"/>
      <c r="PUW25" s="147"/>
      <c r="PUX25" s="148"/>
      <c r="PUY25" s="147"/>
      <c r="PUZ25" s="148"/>
      <c r="PVA25" s="147"/>
      <c r="PVB25" s="148"/>
      <c r="PVC25" s="147"/>
      <c r="PVD25" s="148"/>
      <c r="PVE25" s="147"/>
      <c r="PVF25" s="148"/>
      <c r="PVG25" s="147"/>
      <c r="PVH25" s="148"/>
      <c r="PVI25" s="147"/>
      <c r="PVJ25" s="148"/>
      <c r="PVK25" s="147"/>
      <c r="PVL25" s="148"/>
      <c r="PVM25" s="147"/>
      <c r="PVN25" s="148"/>
      <c r="PVO25" s="147"/>
      <c r="PVP25" s="148"/>
      <c r="PVQ25" s="147"/>
      <c r="PVR25" s="148"/>
      <c r="PVS25" s="147"/>
      <c r="PVT25" s="148"/>
      <c r="PVU25" s="147"/>
      <c r="PVV25" s="148"/>
      <c r="PVW25" s="147"/>
      <c r="PVX25" s="148"/>
      <c r="PVY25" s="147"/>
      <c r="PVZ25" s="148"/>
      <c r="PWA25" s="147"/>
      <c r="PWB25" s="148"/>
      <c r="PWC25" s="147"/>
      <c r="PWD25" s="148"/>
      <c r="PWE25" s="147"/>
      <c r="PWF25" s="148"/>
      <c r="PWG25" s="147"/>
      <c r="PWH25" s="148"/>
      <c r="PWI25" s="147"/>
      <c r="PWJ25" s="148"/>
      <c r="PWK25" s="147"/>
      <c r="PWL25" s="148"/>
      <c r="PWM25" s="147"/>
      <c r="PWN25" s="148"/>
      <c r="PWO25" s="147"/>
      <c r="PWP25" s="148"/>
      <c r="PWQ25" s="147"/>
      <c r="PWR25" s="148"/>
      <c r="PWS25" s="147"/>
      <c r="PWT25" s="148"/>
      <c r="PWU25" s="147"/>
      <c r="PWV25" s="148"/>
      <c r="PWW25" s="147"/>
      <c r="PWX25" s="148"/>
      <c r="PWY25" s="147"/>
      <c r="PWZ25" s="148"/>
      <c r="PXA25" s="147"/>
      <c r="PXB25" s="148"/>
      <c r="PXC25" s="147"/>
      <c r="PXD25" s="148"/>
      <c r="PXE25" s="147"/>
      <c r="PXF25" s="148"/>
      <c r="PXG25" s="147"/>
      <c r="PXH25" s="148"/>
      <c r="PXI25" s="147"/>
      <c r="PXJ25" s="148"/>
      <c r="PXK25" s="147"/>
      <c r="PXL25" s="148"/>
      <c r="PXM25" s="147"/>
      <c r="PXN25" s="148"/>
      <c r="PXO25" s="147"/>
      <c r="PXP25" s="148"/>
      <c r="PXQ25" s="147"/>
      <c r="PXR25" s="148"/>
      <c r="PXS25" s="147"/>
      <c r="PXT25" s="148"/>
      <c r="PXU25" s="147"/>
      <c r="PXV25" s="148"/>
      <c r="PXW25" s="147"/>
      <c r="PXX25" s="148"/>
      <c r="PXY25" s="147"/>
      <c r="PXZ25" s="148"/>
      <c r="PYA25" s="147"/>
      <c r="PYB25" s="148"/>
      <c r="PYC25" s="147"/>
      <c r="PYD25" s="148"/>
      <c r="PYE25" s="147"/>
      <c r="PYF25" s="148"/>
      <c r="PYG25" s="147"/>
      <c r="PYH25" s="148"/>
      <c r="PYI25" s="147"/>
      <c r="PYJ25" s="148"/>
      <c r="PYK25" s="147"/>
      <c r="PYL25" s="148"/>
      <c r="PYM25" s="147"/>
      <c r="PYN25" s="148"/>
      <c r="PYO25" s="147"/>
      <c r="PYP25" s="148"/>
      <c r="PYQ25" s="147"/>
      <c r="PYR25" s="148"/>
      <c r="PYS25" s="147"/>
      <c r="PYT25" s="148"/>
      <c r="PYU25" s="147"/>
      <c r="PYV25" s="148"/>
      <c r="PYW25" s="147"/>
      <c r="PYX25" s="148"/>
      <c r="PYY25" s="147"/>
      <c r="PYZ25" s="148"/>
      <c r="PZA25" s="147"/>
      <c r="PZB25" s="148"/>
      <c r="PZC25" s="147"/>
      <c r="PZD25" s="148"/>
      <c r="PZE25" s="147"/>
      <c r="PZF25" s="148"/>
      <c r="PZG25" s="147"/>
      <c r="PZH25" s="148"/>
      <c r="PZI25" s="147"/>
      <c r="PZJ25" s="148"/>
      <c r="PZK25" s="147"/>
      <c r="PZL25" s="148"/>
      <c r="PZM25" s="147"/>
      <c r="PZN25" s="148"/>
      <c r="PZO25" s="147"/>
      <c r="PZP25" s="148"/>
      <c r="PZQ25" s="147"/>
      <c r="PZR25" s="148"/>
      <c r="PZS25" s="147"/>
      <c r="PZT25" s="148"/>
      <c r="PZU25" s="147"/>
      <c r="PZV25" s="148"/>
      <c r="PZW25" s="147"/>
      <c r="PZX25" s="148"/>
      <c r="PZY25" s="147"/>
      <c r="PZZ25" s="148"/>
      <c r="QAA25" s="147"/>
      <c r="QAB25" s="148"/>
      <c r="QAC25" s="147"/>
      <c r="QAD25" s="148"/>
      <c r="QAE25" s="147"/>
      <c r="QAF25" s="148"/>
      <c r="QAG25" s="147"/>
      <c r="QAH25" s="148"/>
      <c r="QAI25" s="147"/>
      <c r="QAJ25" s="148"/>
      <c r="QAK25" s="147"/>
      <c r="QAL25" s="148"/>
      <c r="QAM25" s="147"/>
      <c r="QAN25" s="148"/>
      <c r="QAO25" s="147"/>
      <c r="QAP25" s="148"/>
      <c r="QAQ25" s="147"/>
      <c r="QAR25" s="148"/>
      <c r="QAS25" s="147"/>
      <c r="QAT25" s="148"/>
      <c r="QAU25" s="147"/>
      <c r="QAV25" s="148"/>
      <c r="QAW25" s="147"/>
      <c r="QAX25" s="148"/>
      <c r="QAY25" s="147"/>
      <c r="QAZ25" s="148"/>
      <c r="QBA25" s="147"/>
      <c r="QBB25" s="148"/>
      <c r="QBC25" s="147"/>
      <c r="QBD25" s="148"/>
      <c r="QBE25" s="147"/>
      <c r="QBF25" s="148"/>
      <c r="QBG25" s="147"/>
      <c r="QBH25" s="148"/>
      <c r="QBI25" s="147"/>
      <c r="QBJ25" s="148"/>
      <c r="QBK25" s="147"/>
      <c r="QBL25" s="148"/>
      <c r="QBM25" s="147"/>
      <c r="QBN25" s="148"/>
      <c r="QBO25" s="147"/>
      <c r="QBP25" s="148"/>
      <c r="QBQ25" s="147"/>
      <c r="QBR25" s="148"/>
      <c r="QBS25" s="147"/>
      <c r="QBT25" s="148"/>
      <c r="QBU25" s="147"/>
      <c r="QBV25" s="148"/>
      <c r="QBW25" s="147"/>
      <c r="QBX25" s="148"/>
      <c r="QBY25" s="147"/>
      <c r="QBZ25" s="148"/>
      <c r="QCA25" s="147"/>
      <c r="QCB25" s="148"/>
      <c r="QCC25" s="147"/>
      <c r="QCD25" s="148"/>
      <c r="QCE25" s="147"/>
      <c r="QCF25" s="148"/>
      <c r="QCG25" s="147"/>
      <c r="QCH25" s="148"/>
      <c r="QCI25" s="147"/>
      <c r="QCJ25" s="148"/>
      <c r="QCK25" s="147"/>
      <c r="QCL25" s="148"/>
      <c r="QCM25" s="147"/>
      <c r="QCN25" s="148"/>
      <c r="QCO25" s="147"/>
      <c r="QCP25" s="148"/>
      <c r="QCQ25" s="147"/>
      <c r="QCR25" s="148"/>
      <c r="QCS25" s="147"/>
      <c r="QCT25" s="148"/>
      <c r="QCU25" s="147"/>
      <c r="QCV25" s="148"/>
      <c r="QCW25" s="147"/>
      <c r="QCX25" s="148"/>
      <c r="QCY25" s="147"/>
      <c r="QCZ25" s="148"/>
      <c r="QDA25" s="147"/>
      <c r="QDB25" s="148"/>
      <c r="QDC25" s="147"/>
      <c r="QDD25" s="148"/>
      <c r="QDE25" s="147"/>
      <c r="QDF25" s="148"/>
      <c r="QDG25" s="147"/>
      <c r="QDH25" s="148"/>
      <c r="QDI25" s="147"/>
      <c r="QDJ25" s="148"/>
      <c r="QDK25" s="147"/>
      <c r="QDL25" s="148"/>
      <c r="QDM25" s="147"/>
      <c r="QDN25" s="148"/>
      <c r="QDO25" s="147"/>
      <c r="QDP25" s="148"/>
      <c r="QDQ25" s="147"/>
      <c r="QDR25" s="148"/>
      <c r="QDS25" s="147"/>
      <c r="QDT25" s="148"/>
      <c r="QDU25" s="147"/>
      <c r="QDV25" s="148"/>
      <c r="QDW25" s="147"/>
      <c r="QDX25" s="148"/>
      <c r="QDY25" s="147"/>
      <c r="QDZ25" s="148"/>
      <c r="QEA25" s="147"/>
      <c r="QEB25" s="148"/>
      <c r="QEC25" s="147"/>
      <c r="QED25" s="148"/>
      <c r="QEE25" s="147"/>
      <c r="QEF25" s="148"/>
      <c r="QEG25" s="147"/>
      <c r="QEH25" s="148"/>
      <c r="QEI25" s="147"/>
      <c r="QEJ25" s="148"/>
      <c r="QEK25" s="147"/>
      <c r="QEL25" s="148"/>
      <c r="QEM25" s="147"/>
      <c r="QEN25" s="148"/>
      <c r="QEO25" s="147"/>
      <c r="QEP25" s="148"/>
      <c r="QEQ25" s="147"/>
      <c r="QER25" s="148"/>
      <c r="QES25" s="147"/>
      <c r="QET25" s="148"/>
      <c r="QEU25" s="147"/>
      <c r="QEV25" s="148"/>
      <c r="QEW25" s="147"/>
      <c r="QEX25" s="148"/>
      <c r="QEY25" s="147"/>
      <c r="QEZ25" s="148"/>
      <c r="QFA25" s="147"/>
      <c r="QFB25" s="148"/>
      <c r="QFC25" s="147"/>
      <c r="QFD25" s="148"/>
      <c r="QFE25" s="147"/>
      <c r="QFF25" s="148"/>
      <c r="QFG25" s="147"/>
      <c r="QFH25" s="148"/>
      <c r="QFI25" s="147"/>
      <c r="QFJ25" s="148"/>
      <c r="QFK25" s="147"/>
      <c r="QFL25" s="148"/>
      <c r="QFM25" s="147"/>
      <c r="QFN25" s="148"/>
      <c r="QFO25" s="147"/>
      <c r="QFP25" s="148"/>
      <c r="QFQ25" s="147"/>
      <c r="QFR25" s="148"/>
      <c r="QFS25" s="147"/>
      <c r="QFT25" s="148"/>
      <c r="QFU25" s="147"/>
      <c r="QFV25" s="148"/>
      <c r="QFW25" s="147"/>
      <c r="QFX25" s="148"/>
      <c r="QFY25" s="147"/>
      <c r="QFZ25" s="148"/>
      <c r="QGA25" s="147"/>
      <c r="QGB25" s="148"/>
      <c r="QGC25" s="147"/>
      <c r="QGD25" s="148"/>
      <c r="QGE25" s="147"/>
      <c r="QGF25" s="148"/>
      <c r="QGG25" s="147"/>
      <c r="QGH25" s="148"/>
      <c r="QGI25" s="147"/>
      <c r="QGJ25" s="148"/>
      <c r="QGK25" s="147"/>
      <c r="QGL25" s="148"/>
      <c r="QGM25" s="147"/>
      <c r="QGN25" s="148"/>
      <c r="QGO25" s="147"/>
      <c r="QGP25" s="148"/>
      <c r="QGQ25" s="147"/>
      <c r="QGR25" s="148"/>
      <c r="QGS25" s="147"/>
      <c r="QGT25" s="148"/>
      <c r="QGU25" s="147"/>
      <c r="QGV25" s="148"/>
      <c r="QGW25" s="147"/>
      <c r="QGX25" s="148"/>
      <c r="QGY25" s="147"/>
      <c r="QGZ25" s="148"/>
      <c r="QHA25" s="147"/>
      <c r="QHB25" s="148"/>
      <c r="QHC25" s="147"/>
      <c r="QHD25" s="148"/>
      <c r="QHE25" s="147"/>
      <c r="QHF25" s="148"/>
      <c r="QHG25" s="147"/>
      <c r="QHH25" s="148"/>
      <c r="QHI25" s="147"/>
      <c r="QHJ25" s="148"/>
      <c r="QHK25" s="147"/>
      <c r="QHL25" s="148"/>
      <c r="QHM25" s="147"/>
      <c r="QHN25" s="148"/>
      <c r="QHO25" s="147"/>
      <c r="QHP25" s="148"/>
      <c r="QHQ25" s="147"/>
      <c r="QHR25" s="148"/>
      <c r="QHS25" s="147"/>
      <c r="QHT25" s="148"/>
      <c r="QHU25" s="147"/>
      <c r="QHV25" s="148"/>
      <c r="QHW25" s="147"/>
      <c r="QHX25" s="148"/>
      <c r="QHY25" s="147"/>
      <c r="QHZ25" s="148"/>
      <c r="QIA25" s="147"/>
      <c r="QIB25" s="148"/>
      <c r="QIC25" s="147"/>
      <c r="QID25" s="148"/>
      <c r="QIE25" s="147"/>
      <c r="QIF25" s="148"/>
      <c r="QIG25" s="147"/>
      <c r="QIH25" s="148"/>
      <c r="QII25" s="147"/>
      <c r="QIJ25" s="148"/>
      <c r="QIK25" s="147"/>
      <c r="QIL25" s="148"/>
      <c r="QIM25" s="147"/>
      <c r="QIN25" s="148"/>
      <c r="QIO25" s="147"/>
      <c r="QIP25" s="148"/>
      <c r="QIQ25" s="147"/>
      <c r="QIR25" s="148"/>
      <c r="QIS25" s="147"/>
      <c r="QIT25" s="148"/>
      <c r="QIU25" s="147"/>
      <c r="QIV25" s="148"/>
      <c r="QIW25" s="147"/>
      <c r="QIX25" s="148"/>
      <c r="QIY25" s="147"/>
      <c r="QIZ25" s="148"/>
      <c r="QJA25" s="147"/>
      <c r="QJB25" s="148"/>
      <c r="QJC25" s="147"/>
      <c r="QJD25" s="148"/>
      <c r="QJE25" s="147"/>
      <c r="QJF25" s="148"/>
      <c r="QJG25" s="147"/>
      <c r="QJH25" s="148"/>
      <c r="QJI25" s="147"/>
      <c r="QJJ25" s="148"/>
      <c r="QJK25" s="147"/>
      <c r="QJL25" s="148"/>
      <c r="QJM25" s="147"/>
      <c r="QJN25" s="148"/>
      <c r="QJO25" s="147"/>
      <c r="QJP25" s="148"/>
      <c r="QJQ25" s="147"/>
      <c r="QJR25" s="148"/>
      <c r="QJS25" s="147"/>
      <c r="QJT25" s="148"/>
      <c r="QJU25" s="147"/>
      <c r="QJV25" s="148"/>
      <c r="QJW25" s="147"/>
      <c r="QJX25" s="148"/>
      <c r="QJY25" s="147"/>
      <c r="QJZ25" s="148"/>
      <c r="QKA25" s="147"/>
      <c r="QKB25" s="148"/>
      <c r="QKC25" s="147"/>
      <c r="QKD25" s="148"/>
      <c r="QKE25" s="147"/>
      <c r="QKF25" s="148"/>
      <c r="QKG25" s="147"/>
      <c r="QKH25" s="148"/>
      <c r="QKI25" s="147"/>
      <c r="QKJ25" s="148"/>
      <c r="QKK25" s="147"/>
      <c r="QKL25" s="148"/>
      <c r="QKM25" s="147"/>
      <c r="QKN25" s="148"/>
      <c r="QKO25" s="147"/>
      <c r="QKP25" s="148"/>
      <c r="QKQ25" s="147"/>
      <c r="QKR25" s="148"/>
      <c r="QKS25" s="147"/>
      <c r="QKT25" s="148"/>
      <c r="QKU25" s="147"/>
      <c r="QKV25" s="148"/>
      <c r="QKW25" s="147"/>
      <c r="QKX25" s="148"/>
      <c r="QKY25" s="147"/>
      <c r="QKZ25" s="148"/>
      <c r="QLA25" s="147"/>
      <c r="QLB25" s="148"/>
      <c r="QLC25" s="147"/>
      <c r="QLD25" s="148"/>
      <c r="QLE25" s="147"/>
      <c r="QLF25" s="148"/>
      <c r="QLG25" s="147"/>
      <c r="QLH25" s="148"/>
      <c r="QLI25" s="147"/>
      <c r="QLJ25" s="148"/>
      <c r="QLK25" s="147"/>
      <c r="QLL25" s="148"/>
      <c r="QLM25" s="147"/>
      <c r="QLN25" s="148"/>
      <c r="QLO25" s="147"/>
      <c r="QLP25" s="148"/>
      <c r="QLQ25" s="147"/>
      <c r="QLR25" s="148"/>
      <c r="QLS25" s="147"/>
      <c r="QLT25" s="148"/>
      <c r="QLU25" s="147"/>
      <c r="QLV25" s="148"/>
      <c r="QLW25" s="147"/>
      <c r="QLX25" s="148"/>
      <c r="QLY25" s="147"/>
      <c r="QLZ25" s="148"/>
      <c r="QMA25" s="147"/>
      <c r="QMB25" s="148"/>
      <c r="QMC25" s="147"/>
      <c r="QMD25" s="148"/>
      <c r="QME25" s="147"/>
      <c r="QMF25" s="148"/>
      <c r="QMG25" s="147"/>
      <c r="QMH25" s="148"/>
      <c r="QMI25" s="147"/>
      <c r="QMJ25" s="148"/>
      <c r="QMK25" s="147"/>
      <c r="QML25" s="148"/>
      <c r="QMM25" s="147"/>
      <c r="QMN25" s="148"/>
      <c r="QMO25" s="147"/>
      <c r="QMP25" s="148"/>
      <c r="QMQ25" s="147"/>
      <c r="QMR25" s="148"/>
      <c r="QMS25" s="147"/>
      <c r="QMT25" s="148"/>
      <c r="QMU25" s="147"/>
      <c r="QMV25" s="148"/>
      <c r="QMW25" s="147"/>
      <c r="QMX25" s="148"/>
      <c r="QMY25" s="147"/>
      <c r="QMZ25" s="148"/>
      <c r="QNA25" s="147"/>
      <c r="QNB25" s="148"/>
      <c r="QNC25" s="147"/>
      <c r="QND25" s="148"/>
      <c r="QNE25" s="147"/>
      <c r="QNF25" s="148"/>
      <c r="QNG25" s="147"/>
      <c r="QNH25" s="148"/>
      <c r="QNI25" s="147"/>
      <c r="QNJ25" s="148"/>
      <c r="QNK25" s="147"/>
      <c r="QNL25" s="148"/>
      <c r="QNM25" s="147"/>
      <c r="QNN25" s="148"/>
      <c r="QNO25" s="147"/>
      <c r="QNP25" s="148"/>
      <c r="QNQ25" s="147"/>
      <c r="QNR25" s="148"/>
      <c r="QNS25" s="147"/>
      <c r="QNT25" s="148"/>
      <c r="QNU25" s="147"/>
      <c r="QNV25" s="148"/>
      <c r="QNW25" s="147"/>
      <c r="QNX25" s="148"/>
      <c r="QNY25" s="147"/>
      <c r="QNZ25" s="148"/>
      <c r="QOA25" s="147"/>
      <c r="QOB25" s="148"/>
      <c r="QOC25" s="147"/>
      <c r="QOD25" s="148"/>
      <c r="QOE25" s="147"/>
      <c r="QOF25" s="148"/>
      <c r="QOG25" s="147"/>
      <c r="QOH25" s="148"/>
      <c r="QOI25" s="147"/>
      <c r="QOJ25" s="148"/>
      <c r="QOK25" s="147"/>
      <c r="QOL25" s="148"/>
      <c r="QOM25" s="147"/>
      <c r="QON25" s="148"/>
      <c r="QOO25" s="147"/>
      <c r="QOP25" s="148"/>
      <c r="QOQ25" s="147"/>
      <c r="QOR25" s="148"/>
      <c r="QOS25" s="147"/>
      <c r="QOT25" s="148"/>
      <c r="QOU25" s="147"/>
      <c r="QOV25" s="148"/>
      <c r="QOW25" s="147"/>
      <c r="QOX25" s="148"/>
      <c r="QOY25" s="147"/>
      <c r="QOZ25" s="148"/>
      <c r="QPA25" s="147"/>
      <c r="QPB25" s="148"/>
      <c r="QPC25" s="147"/>
      <c r="QPD25" s="148"/>
      <c r="QPE25" s="147"/>
      <c r="QPF25" s="148"/>
      <c r="QPG25" s="147"/>
      <c r="QPH25" s="148"/>
      <c r="QPI25" s="147"/>
      <c r="QPJ25" s="148"/>
      <c r="QPK25" s="147"/>
      <c r="QPL25" s="148"/>
      <c r="QPM25" s="147"/>
      <c r="QPN25" s="148"/>
      <c r="QPO25" s="147"/>
      <c r="QPP25" s="148"/>
      <c r="QPQ25" s="147"/>
      <c r="QPR25" s="148"/>
      <c r="QPS25" s="147"/>
      <c r="QPT25" s="148"/>
      <c r="QPU25" s="147"/>
      <c r="QPV25" s="148"/>
      <c r="QPW25" s="147"/>
      <c r="QPX25" s="148"/>
      <c r="QPY25" s="147"/>
      <c r="QPZ25" s="148"/>
      <c r="QQA25" s="147"/>
      <c r="QQB25" s="148"/>
      <c r="QQC25" s="147"/>
      <c r="QQD25" s="148"/>
      <c r="QQE25" s="147"/>
      <c r="QQF25" s="148"/>
      <c r="QQG25" s="147"/>
      <c r="QQH25" s="148"/>
      <c r="QQI25" s="147"/>
      <c r="QQJ25" s="148"/>
      <c r="QQK25" s="147"/>
      <c r="QQL25" s="148"/>
      <c r="QQM25" s="147"/>
      <c r="QQN25" s="148"/>
      <c r="QQO25" s="147"/>
      <c r="QQP25" s="148"/>
      <c r="QQQ25" s="147"/>
      <c r="QQR25" s="148"/>
      <c r="QQS25" s="147"/>
      <c r="QQT25" s="148"/>
      <c r="QQU25" s="147"/>
      <c r="QQV25" s="148"/>
      <c r="QQW25" s="147"/>
      <c r="QQX25" s="148"/>
      <c r="QQY25" s="147"/>
      <c r="QQZ25" s="148"/>
      <c r="QRA25" s="147"/>
      <c r="QRB25" s="148"/>
      <c r="QRC25" s="147"/>
      <c r="QRD25" s="148"/>
      <c r="QRE25" s="147"/>
      <c r="QRF25" s="148"/>
      <c r="QRG25" s="147"/>
      <c r="QRH25" s="148"/>
      <c r="QRI25" s="147"/>
      <c r="QRJ25" s="148"/>
      <c r="QRK25" s="147"/>
      <c r="QRL25" s="148"/>
      <c r="QRM25" s="147"/>
      <c r="QRN25" s="148"/>
      <c r="QRO25" s="147"/>
      <c r="QRP25" s="148"/>
      <c r="QRQ25" s="147"/>
      <c r="QRR25" s="148"/>
      <c r="QRS25" s="147"/>
      <c r="QRT25" s="148"/>
      <c r="QRU25" s="147"/>
      <c r="QRV25" s="148"/>
      <c r="QRW25" s="147"/>
      <c r="QRX25" s="148"/>
      <c r="QRY25" s="147"/>
      <c r="QRZ25" s="148"/>
      <c r="QSA25" s="147"/>
      <c r="QSB25" s="148"/>
      <c r="QSC25" s="147"/>
      <c r="QSD25" s="148"/>
      <c r="QSE25" s="147"/>
      <c r="QSF25" s="148"/>
      <c r="QSG25" s="147"/>
      <c r="QSH25" s="148"/>
      <c r="QSI25" s="147"/>
      <c r="QSJ25" s="148"/>
      <c r="QSK25" s="147"/>
      <c r="QSL25" s="148"/>
      <c r="QSM25" s="147"/>
      <c r="QSN25" s="148"/>
      <c r="QSO25" s="147"/>
      <c r="QSP25" s="148"/>
      <c r="QSQ25" s="147"/>
      <c r="QSR25" s="148"/>
      <c r="QSS25" s="147"/>
      <c r="QST25" s="148"/>
      <c r="QSU25" s="147"/>
      <c r="QSV25" s="148"/>
      <c r="QSW25" s="147"/>
      <c r="QSX25" s="148"/>
      <c r="QSY25" s="147"/>
      <c r="QSZ25" s="148"/>
      <c r="QTA25" s="147"/>
      <c r="QTB25" s="148"/>
      <c r="QTC25" s="147"/>
      <c r="QTD25" s="148"/>
      <c r="QTE25" s="147"/>
      <c r="QTF25" s="148"/>
      <c r="QTG25" s="147"/>
      <c r="QTH25" s="148"/>
      <c r="QTI25" s="147"/>
      <c r="QTJ25" s="148"/>
      <c r="QTK25" s="147"/>
      <c r="QTL25" s="148"/>
      <c r="QTM25" s="147"/>
      <c r="QTN25" s="148"/>
      <c r="QTO25" s="147"/>
      <c r="QTP25" s="148"/>
      <c r="QTQ25" s="147"/>
      <c r="QTR25" s="148"/>
      <c r="QTS25" s="147"/>
      <c r="QTT25" s="148"/>
      <c r="QTU25" s="147"/>
      <c r="QTV25" s="148"/>
      <c r="QTW25" s="147"/>
      <c r="QTX25" s="148"/>
      <c r="QTY25" s="147"/>
      <c r="QTZ25" s="148"/>
      <c r="QUA25" s="147"/>
      <c r="QUB25" s="148"/>
      <c r="QUC25" s="147"/>
      <c r="QUD25" s="148"/>
      <c r="QUE25" s="147"/>
      <c r="QUF25" s="148"/>
      <c r="QUG25" s="147"/>
      <c r="QUH25" s="148"/>
      <c r="QUI25" s="147"/>
      <c r="QUJ25" s="148"/>
      <c r="QUK25" s="147"/>
      <c r="QUL25" s="148"/>
      <c r="QUM25" s="147"/>
      <c r="QUN25" s="148"/>
      <c r="QUO25" s="147"/>
      <c r="QUP25" s="148"/>
      <c r="QUQ25" s="147"/>
      <c r="QUR25" s="148"/>
      <c r="QUS25" s="147"/>
      <c r="QUT25" s="148"/>
      <c r="QUU25" s="147"/>
      <c r="QUV25" s="148"/>
      <c r="QUW25" s="147"/>
      <c r="QUX25" s="148"/>
      <c r="QUY25" s="147"/>
      <c r="QUZ25" s="148"/>
      <c r="QVA25" s="147"/>
      <c r="QVB25" s="148"/>
      <c r="QVC25" s="147"/>
      <c r="QVD25" s="148"/>
      <c r="QVE25" s="147"/>
      <c r="QVF25" s="148"/>
      <c r="QVG25" s="147"/>
      <c r="QVH25" s="148"/>
      <c r="QVI25" s="147"/>
      <c r="QVJ25" s="148"/>
      <c r="QVK25" s="147"/>
      <c r="QVL25" s="148"/>
      <c r="QVM25" s="147"/>
      <c r="QVN25" s="148"/>
      <c r="QVO25" s="147"/>
      <c r="QVP25" s="148"/>
      <c r="QVQ25" s="147"/>
      <c r="QVR25" s="148"/>
      <c r="QVS25" s="147"/>
      <c r="QVT25" s="148"/>
      <c r="QVU25" s="147"/>
      <c r="QVV25" s="148"/>
      <c r="QVW25" s="147"/>
      <c r="QVX25" s="148"/>
      <c r="QVY25" s="147"/>
      <c r="QVZ25" s="148"/>
      <c r="QWA25" s="147"/>
      <c r="QWB25" s="148"/>
      <c r="QWC25" s="147"/>
      <c r="QWD25" s="148"/>
      <c r="QWE25" s="147"/>
      <c r="QWF25" s="148"/>
      <c r="QWG25" s="147"/>
      <c r="QWH25" s="148"/>
      <c r="QWI25" s="147"/>
      <c r="QWJ25" s="148"/>
      <c r="QWK25" s="147"/>
      <c r="QWL25" s="148"/>
      <c r="QWM25" s="147"/>
      <c r="QWN25" s="148"/>
      <c r="QWO25" s="147"/>
      <c r="QWP25" s="148"/>
      <c r="QWQ25" s="147"/>
      <c r="QWR25" s="148"/>
      <c r="QWS25" s="147"/>
      <c r="QWT25" s="148"/>
      <c r="QWU25" s="147"/>
      <c r="QWV25" s="148"/>
      <c r="QWW25" s="147"/>
      <c r="QWX25" s="148"/>
      <c r="QWY25" s="147"/>
      <c r="QWZ25" s="148"/>
      <c r="QXA25" s="147"/>
      <c r="QXB25" s="148"/>
      <c r="QXC25" s="147"/>
      <c r="QXD25" s="148"/>
      <c r="QXE25" s="147"/>
      <c r="QXF25" s="148"/>
      <c r="QXG25" s="147"/>
      <c r="QXH25" s="148"/>
      <c r="QXI25" s="147"/>
      <c r="QXJ25" s="148"/>
      <c r="QXK25" s="147"/>
      <c r="QXL25" s="148"/>
      <c r="QXM25" s="147"/>
      <c r="QXN25" s="148"/>
      <c r="QXO25" s="147"/>
      <c r="QXP25" s="148"/>
      <c r="QXQ25" s="147"/>
      <c r="QXR25" s="148"/>
      <c r="QXS25" s="147"/>
      <c r="QXT25" s="148"/>
      <c r="QXU25" s="147"/>
      <c r="QXV25" s="148"/>
      <c r="QXW25" s="147"/>
      <c r="QXX25" s="148"/>
      <c r="QXY25" s="147"/>
      <c r="QXZ25" s="148"/>
      <c r="QYA25" s="147"/>
      <c r="QYB25" s="148"/>
      <c r="QYC25" s="147"/>
      <c r="QYD25" s="148"/>
      <c r="QYE25" s="147"/>
      <c r="QYF25" s="148"/>
      <c r="QYG25" s="147"/>
      <c r="QYH25" s="148"/>
      <c r="QYI25" s="147"/>
      <c r="QYJ25" s="148"/>
      <c r="QYK25" s="147"/>
      <c r="QYL25" s="148"/>
      <c r="QYM25" s="147"/>
      <c r="QYN25" s="148"/>
      <c r="QYO25" s="147"/>
      <c r="QYP25" s="148"/>
      <c r="QYQ25" s="147"/>
      <c r="QYR25" s="148"/>
      <c r="QYS25" s="147"/>
      <c r="QYT25" s="148"/>
      <c r="QYU25" s="147"/>
      <c r="QYV25" s="148"/>
      <c r="QYW25" s="147"/>
      <c r="QYX25" s="148"/>
      <c r="QYY25" s="147"/>
      <c r="QYZ25" s="148"/>
      <c r="QZA25" s="147"/>
      <c r="QZB25" s="148"/>
      <c r="QZC25" s="147"/>
      <c r="QZD25" s="148"/>
      <c r="QZE25" s="147"/>
      <c r="QZF25" s="148"/>
      <c r="QZG25" s="147"/>
      <c r="QZH25" s="148"/>
      <c r="QZI25" s="147"/>
      <c r="QZJ25" s="148"/>
      <c r="QZK25" s="147"/>
      <c r="QZL25" s="148"/>
      <c r="QZM25" s="147"/>
      <c r="QZN25" s="148"/>
      <c r="QZO25" s="147"/>
      <c r="QZP25" s="148"/>
      <c r="QZQ25" s="147"/>
      <c r="QZR25" s="148"/>
      <c r="QZS25" s="147"/>
      <c r="QZT25" s="148"/>
      <c r="QZU25" s="147"/>
      <c r="QZV25" s="148"/>
      <c r="QZW25" s="147"/>
      <c r="QZX25" s="148"/>
      <c r="QZY25" s="147"/>
      <c r="QZZ25" s="148"/>
      <c r="RAA25" s="147"/>
      <c r="RAB25" s="148"/>
      <c r="RAC25" s="147"/>
      <c r="RAD25" s="148"/>
      <c r="RAE25" s="147"/>
      <c r="RAF25" s="148"/>
      <c r="RAG25" s="147"/>
      <c r="RAH25" s="148"/>
      <c r="RAI25" s="147"/>
      <c r="RAJ25" s="148"/>
      <c r="RAK25" s="147"/>
      <c r="RAL25" s="148"/>
      <c r="RAM25" s="147"/>
      <c r="RAN25" s="148"/>
      <c r="RAO25" s="147"/>
      <c r="RAP25" s="148"/>
      <c r="RAQ25" s="147"/>
      <c r="RAR25" s="148"/>
      <c r="RAS25" s="147"/>
      <c r="RAT25" s="148"/>
      <c r="RAU25" s="147"/>
      <c r="RAV25" s="148"/>
      <c r="RAW25" s="147"/>
      <c r="RAX25" s="148"/>
      <c r="RAY25" s="147"/>
      <c r="RAZ25" s="148"/>
      <c r="RBA25" s="147"/>
      <c r="RBB25" s="148"/>
      <c r="RBC25" s="147"/>
      <c r="RBD25" s="148"/>
      <c r="RBE25" s="147"/>
      <c r="RBF25" s="148"/>
      <c r="RBG25" s="147"/>
      <c r="RBH25" s="148"/>
      <c r="RBI25" s="147"/>
      <c r="RBJ25" s="148"/>
      <c r="RBK25" s="147"/>
      <c r="RBL25" s="148"/>
      <c r="RBM25" s="147"/>
      <c r="RBN25" s="148"/>
      <c r="RBO25" s="147"/>
      <c r="RBP25" s="148"/>
      <c r="RBQ25" s="147"/>
      <c r="RBR25" s="148"/>
      <c r="RBS25" s="147"/>
      <c r="RBT25" s="148"/>
      <c r="RBU25" s="147"/>
      <c r="RBV25" s="148"/>
      <c r="RBW25" s="147"/>
      <c r="RBX25" s="148"/>
      <c r="RBY25" s="147"/>
      <c r="RBZ25" s="148"/>
      <c r="RCA25" s="147"/>
      <c r="RCB25" s="148"/>
      <c r="RCC25" s="147"/>
      <c r="RCD25" s="148"/>
      <c r="RCE25" s="147"/>
      <c r="RCF25" s="148"/>
      <c r="RCG25" s="147"/>
      <c r="RCH25" s="148"/>
      <c r="RCI25" s="147"/>
      <c r="RCJ25" s="148"/>
      <c r="RCK25" s="147"/>
      <c r="RCL25" s="148"/>
      <c r="RCM25" s="147"/>
      <c r="RCN25" s="148"/>
      <c r="RCO25" s="147"/>
      <c r="RCP25" s="148"/>
      <c r="RCQ25" s="147"/>
      <c r="RCR25" s="148"/>
      <c r="RCS25" s="147"/>
      <c r="RCT25" s="148"/>
      <c r="RCU25" s="147"/>
      <c r="RCV25" s="148"/>
      <c r="RCW25" s="147"/>
      <c r="RCX25" s="148"/>
      <c r="RCY25" s="147"/>
      <c r="RCZ25" s="148"/>
      <c r="RDA25" s="147"/>
      <c r="RDB25" s="148"/>
      <c r="RDC25" s="147"/>
      <c r="RDD25" s="148"/>
      <c r="RDE25" s="147"/>
      <c r="RDF25" s="148"/>
      <c r="RDG25" s="147"/>
      <c r="RDH25" s="148"/>
      <c r="RDI25" s="147"/>
      <c r="RDJ25" s="148"/>
      <c r="RDK25" s="147"/>
      <c r="RDL25" s="148"/>
      <c r="RDM25" s="147"/>
      <c r="RDN25" s="148"/>
      <c r="RDO25" s="147"/>
      <c r="RDP25" s="148"/>
      <c r="RDQ25" s="147"/>
      <c r="RDR25" s="148"/>
      <c r="RDS25" s="147"/>
      <c r="RDT25" s="148"/>
      <c r="RDU25" s="147"/>
      <c r="RDV25" s="148"/>
      <c r="RDW25" s="147"/>
      <c r="RDX25" s="148"/>
      <c r="RDY25" s="147"/>
      <c r="RDZ25" s="148"/>
      <c r="REA25" s="147"/>
      <c r="REB25" s="148"/>
      <c r="REC25" s="147"/>
      <c r="RED25" s="148"/>
      <c r="REE25" s="147"/>
      <c r="REF25" s="148"/>
      <c r="REG25" s="147"/>
      <c r="REH25" s="148"/>
      <c r="REI25" s="147"/>
      <c r="REJ25" s="148"/>
      <c r="REK25" s="147"/>
      <c r="REL25" s="148"/>
      <c r="REM25" s="147"/>
      <c r="REN25" s="148"/>
      <c r="REO25" s="147"/>
      <c r="REP25" s="148"/>
      <c r="REQ25" s="147"/>
      <c r="RER25" s="148"/>
      <c r="RES25" s="147"/>
      <c r="RET25" s="148"/>
      <c r="REU25" s="147"/>
      <c r="REV25" s="148"/>
      <c r="REW25" s="147"/>
      <c r="REX25" s="148"/>
      <c r="REY25" s="147"/>
      <c r="REZ25" s="148"/>
      <c r="RFA25" s="147"/>
      <c r="RFB25" s="148"/>
      <c r="RFC25" s="147"/>
      <c r="RFD25" s="148"/>
      <c r="RFE25" s="147"/>
      <c r="RFF25" s="148"/>
      <c r="RFG25" s="147"/>
      <c r="RFH25" s="148"/>
      <c r="RFI25" s="147"/>
      <c r="RFJ25" s="148"/>
      <c r="RFK25" s="147"/>
      <c r="RFL25" s="148"/>
      <c r="RFM25" s="147"/>
      <c r="RFN25" s="148"/>
      <c r="RFO25" s="147"/>
      <c r="RFP25" s="148"/>
      <c r="RFQ25" s="147"/>
      <c r="RFR25" s="148"/>
      <c r="RFS25" s="147"/>
      <c r="RFT25" s="148"/>
      <c r="RFU25" s="147"/>
      <c r="RFV25" s="148"/>
      <c r="RFW25" s="147"/>
      <c r="RFX25" s="148"/>
      <c r="RFY25" s="147"/>
      <c r="RFZ25" s="148"/>
      <c r="RGA25" s="147"/>
      <c r="RGB25" s="148"/>
      <c r="RGC25" s="147"/>
      <c r="RGD25" s="148"/>
      <c r="RGE25" s="147"/>
      <c r="RGF25" s="148"/>
      <c r="RGG25" s="147"/>
      <c r="RGH25" s="148"/>
      <c r="RGI25" s="147"/>
      <c r="RGJ25" s="148"/>
      <c r="RGK25" s="147"/>
      <c r="RGL25" s="148"/>
      <c r="RGM25" s="147"/>
      <c r="RGN25" s="148"/>
      <c r="RGO25" s="147"/>
      <c r="RGP25" s="148"/>
      <c r="RGQ25" s="147"/>
      <c r="RGR25" s="148"/>
      <c r="RGS25" s="147"/>
      <c r="RGT25" s="148"/>
      <c r="RGU25" s="147"/>
      <c r="RGV25" s="148"/>
      <c r="RGW25" s="147"/>
      <c r="RGX25" s="148"/>
      <c r="RGY25" s="147"/>
      <c r="RGZ25" s="148"/>
      <c r="RHA25" s="147"/>
      <c r="RHB25" s="148"/>
      <c r="RHC25" s="147"/>
      <c r="RHD25" s="148"/>
      <c r="RHE25" s="147"/>
      <c r="RHF25" s="148"/>
      <c r="RHG25" s="147"/>
      <c r="RHH25" s="148"/>
      <c r="RHI25" s="147"/>
      <c r="RHJ25" s="148"/>
      <c r="RHK25" s="147"/>
      <c r="RHL25" s="148"/>
      <c r="RHM25" s="147"/>
      <c r="RHN25" s="148"/>
      <c r="RHO25" s="147"/>
      <c r="RHP25" s="148"/>
      <c r="RHQ25" s="147"/>
      <c r="RHR25" s="148"/>
      <c r="RHS25" s="147"/>
      <c r="RHT25" s="148"/>
      <c r="RHU25" s="147"/>
      <c r="RHV25" s="148"/>
      <c r="RHW25" s="147"/>
      <c r="RHX25" s="148"/>
      <c r="RHY25" s="147"/>
      <c r="RHZ25" s="148"/>
      <c r="RIA25" s="147"/>
      <c r="RIB25" s="148"/>
      <c r="RIC25" s="147"/>
      <c r="RID25" s="148"/>
      <c r="RIE25" s="147"/>
      <c r="RIF25" s="148"/>
      <c r="RIG25" s="147"/>
      <c r="RIH25" s="148"/>
      <c r="RII25" s="147"/>
      <c r="RIJ25" s="148"/>
      <c r="RIK25" s="147"/>
      <c r="RIL25" s="148"/>
      <c r="RIM25" s="147"/>
      <c r="RIN25" s="148"/>
      <c r="RIO25" s="147"/>
      <c r="RIP25" s="148"/>
      <c r="RIQ25" s="147"/>
      <c r="RIR25" s="148"/>
      <c r="RIS25" s="147"/>
      <c r="RIT25" s="148"/>
      <c r="RIU25" s="147"/>
      <c r="RIV25" s="148"/>
      <c r="RIW25" s="147"/>
      <c r="RIX25" s="148"/>
      <c r="RIY25" s="147"/>
      <c r="RIZ25" s="148"/>
      <c r="RJA25" s="147"/>
      <c r="RJB25" s="148"/>
      <c r="RJC25" s="147"/>
      <c r="RJD25" s="148"/>
      <c r="RJE25" s="147"/>
      <c r="RJF25" s="148"/>
      <c r="RJG25" s="147"/>
      <c r="RJH25" s="148"/>
      <c r="RJI25" s="147"/>
      <c r="RJJ25" s="148"/>
      <c r="RJK25" s="147"/>
      <c r="RJL25" s="148"/>
      <c r="RJM25" s="147"/>
      <c r="RJN25" s="148"/>
      <c r="RJO25" s="147"/>
      <c r="RJP25" s="148"/>
      <c r="RJQ25" s="147"/>
      <c r="RJR25" s="148"/>
      <c r="RJS25" s="147"/>
      <c r="RJT25" s="148"/>
      <c r="RJU25" s="147"/>
      <c r="RJV25" s="148"/>
      <c r="RJW25" s="147"/>
      <c r="RJX25" s="148"/>
      <c r="RJY25" s="147"/>
      <c r="RJZ25" s="148"/>
      <c r="RKA25" s="147"/>
      <c r="RKB25" s="148"/>
      <c r="RKC25" s="147"/>
      <c r="RKD25" s="148"/>
      <c r="RKE25" s="147"/>
      <c r="RKF25" s="148"/>
      <c r="RKG25" s="147"/>
      <c r="RKH25" s="148"/>
      <c r="RKI25" s="147"/>
      <c r="RKJ25" s="148"/>
      <c r="RKK25" s="147"/>
      <c r="RKL25" s="148"/>
      <c r="RKM25" s="147"/>
      <c r="RKN25" s="148"/>
      <c r="RKO25" s="147"/>
      <c r="RKP25" s="148"/>
      <c r="RKQ25" s="147"/>
      <c r="RKR25" s="148"/>
      <c r="RKS25" s="147"/>
      <c r="RKT25" s="148"/>
      <c r="RKU25" s="147"/>
      <c r="RKV25" s="148"/>
      <c r="RKW25" s="147"/>
      <c r="RKX25" s="148"/>
      <c r="RKY25" s="147"/>
      <c r="RKZ25" s="148"/>
      <c r="RLA25" s="147"/>
      <c r="RLB25" s="148"/>
      <c r="RLC25" s="147"/>
      <c r="RLD25" s="148"/>
      <c r="RLE25" s="147"/>
      <c r="RLF25" s="148"/>
      <c r="RLG25" s="147"/>
      <c r="RLH25" s="148"/>
      <c r="RLI25" s="147"/>
      <c r="RLJ25" s="148"/>
      <c r="RLK25" s="147"/>
      <c r="RLL25" s="148"/>
      <c r="RLM25" s="147"/>
      <c r="RLN25" s="148"/>
      <c r="RLO25" s="147"/>
      <c r="RLP25" s="148"/>
      <c r="RLQ25" s="147"/>
      <c r="RLR25" s="148"/>
      <c r="RLS25" s="147"/>
      <c r="RLT25" s="148"/>
      <c r="RLU25" s="147"/>
      <c r="RLV25" s="148"/>
      <c r="RLW25" s="147"/>
      <c r="RLX25" s="148"/>
      <c r="RLY25" s="147"/>
      <c r="RLZ25" s="148"/>
      <c r="RMA25" s="147"/>
      <c r="RMB25" s="148"/>
      <c r="RMC25" s="147"/>
      <c r="RMD25" s="148"/>
      <c r="RME25" s="147"/>
      <c r="RMF25" s="148"/>
      <c r="RMG25" s="147"/>
      <c r="RMH25" s="148"/>
      <c r="RMI25" s="147"/>
      <c r="RMJ25" s="148"/>
      <c r="RMK25" s="147"/>
      <c r="RML25" s="148"/>
      <c r="RMM25" s="147"/>
      <c r="RMN25" s="148"/>
      <c r="RMO25" s="147"/>
      <c r="RMP25" s="148"/>
      <c r="RMQ25" s="147"/>
      <c r="RMR25" s="148"/>
      <c r="RMS25" s="147"/>
      <c r="RMT25" s="148"/>
      <c r="RMU25" s="147"/>
      <c r="RMV25" s="148"/>
      <c r="RMW25" s="147"/>
      <c r="RMX25" s="148"/>
      <c r="RMY25" s="147"/>
      <c r="RMZ25" s="148"/>
      <c r="RNA25" s="147"/>
      <c r="RNB25" s="148"/>
      <c r="RNC25" s="147"/>
      <c r="RND25" s="148"/>
      <c r="RNE25" s="147"/>
      <c r="RNF25" s="148"/>
      <c r="RNG25" s="147"/>
      <c r="RNH25" s="148"/>
      <c r="RNI25" s="147"/>
      <c r="RNJ25" s="148"/>
      <c r="RNK25" s="147"/>
      <c r="RNL25" s="148"/>
      <c r="RNM25" s="147"/>
      <c r="RNN25" s="148"/>
      <c r="RNO25" s="147"/>
      <c r="RNP25" s="148"/>
      <c r="RNQ25" s="147"/>
      <c r="RNR25" s="148"/>
      <c r="RNS25" s="147"/>
      <c r="RNT25" s="148"/>
      <c r="RNU25" s="147"/>
      <c r="RNV25" s="148"/>
      <c r="RNW25" s="147"/>
      <c r="RNX25" s="148"/>
      <c r="RNY25" s="147"/>
      <c r="RNZ25" s="148"/>
      <c r="ROA25" s="147"/>
      <c r="ROB25" s="148"/>
      <c r="ROC25" s="147"/>
      <c r="ROD25" s="148"/>
      <c r="ROE25" s="147"/>
      <c r="ROF25" s="148"/>
      <c r="ROG25" s="147"/>
      <c r="ROH25" s="148"/>
      <c r="ROI25" s="147"/>
      <c r="ROJ25" s="148"/>
      <c r="ROK25" s="147"/>
      <c r="ROL25" s="148"/>
      <c r="ROM25" s="147"/>
      <c r="RON25" s="148"/>
      <c r="ROO25" s="147"/>
      <c r="ROP25" s="148"/>
      <c r="ROQ25" s="147"/>
      <c r="ROR25" s="148"/>
      <c r="ROS25" s="147"/>
      <c r="ROT25" s="148"/>
      <c r="ROU25" s="147"/>
      <c r="ROV25" s="148"/>
      <c r="ROW25" s="147"/>
      <c r="ROX25" s="148"/>
      <c r="ROY25" s="147"/>
      <c r="ROZ25" s="148"/>
      <c r="RPA25" s="147"/>
      <c r="RPB25" s="148"/>
      <c r="RPC25" s="147"/>
      <c r="RPD25" s="148"/>
      <c r="RPE25" s="147"/>
      <c r="RPF25" s="148"/>
      <c r="RPG25" s="147"/>
      <c r="RPH25" s="148"/>
      <c r="RPI25" s="147"/>
      <c r="RPJ25" s="148"/>
      <c r="RPK25" s="147"/>
      <c r="RPL25" s="148"/>
      <c r="RPM25" s="147"/>
      <c r="RPN25" s="148"/>
      <c r="RPO25" s="147"/>
      <c r="RPP25" s="148"/>
      <c r="RPQ25" s="147"/>
      <c r="RPR25" s="148"/>
      <c r="RPS25" s="147"/>
      <c r="RPT25" s="148"/>
      <c r="RPU25" s="147"/>
      <c r="RPV25" s="148"/>
      <c r="RPW25" s="147"/>
      <c r="RPX25" s="148"/>
      <c r="RPY25" s="147"/>
      <c r="RPZ25" s="148"/>
      <c r="RQA25" s="147"/>
      <c r="RQB25" s="148"/>
      <c r="RQC25" s="147"/>
      <c r="RQD25" s="148"/>
      <c r="RQE25" s="147"/>
      <c r="RQF25" s="148"/>
      <c r="RQG25" s="147"/>
      <c r="RQH25" s="148"/>
      <c r="RQI25" s="147"/>
      <c r="RQJ25" s="148"/>
      <c r="RQK25" s="147"/>
      <c r="RQL25" s="148"/>
      <c r="RQM25" s="147"/>
      <c r="RQN25" s="148"/>
      <c r="RQO25" s="147"/>
      <c r="RQP25" s="148"/>
      <c r="RQQ25" s="147"/>
      <c r="RQR25" s="148"/>
      <c r="RQS25" s="147"/>
      <c r="RQT25" s="148"/>
      <c r="RQU25" s="147"/>
      <c r="RQV25" s="148"/>
      <c r="RQW25" s="147"/>
      <c r="RQX25" s="148"/>
      <c r="RQY25" s="147"/>
      <c r="RQZ25" s="148"/>
      <c r="RRA25" s="147"/>
      <c r="RRB25" s="148"/>
      <c r="RRC25" s="147"/>
      <c r="RRD25" s="148"/>
      <c r="RRE25" s="147"/>
      <c r="RRF25" s="148"/>
      <c r="RRG25" s="147"/>
      <c r="RRH25" s="148"/>
      <c r="RRI25" s="147"/>
      <c r="RRJ25" s="148"/>
      <c r="RRK25" s="147"/>
      <c r="RRL25" s="148"/>
      <c r="RRM25" s="147"/>
      <c r="RRN25" s="148"/>
      <c r="RRO25" s="147"/>
      <c r="RRP25" s="148"/>
      <c r="RRQ25" s="147"/>
      <c r="RRR25" s="148"/>
      <c r="RRS25" s="147"/>
      <c r="RRT25" s="148"/>
      <c r="RRU25" s="147"/>
      <c r="RRV25" s="148"/>
      <c r="RRW25" s="147"/>
      <c r="RRX25" s="148"/>
      <c r="RRY25" s="147"/>
      <c r="RRZ25" s="148"/>
      <c r="RSA25" s="147"/>
      <c r="RSB25" s="148"/>
      <c r="RSC25" s="147"/>
      <c r="RSD25" s="148"/>
      <c r="RSE25" s="147"/>
      <c r="RSF25" s="148"/>
      <c r="RSG25" s="147"/>
      <c r="RSH25" s="148"/>
      <c r="RSI25" s="147"/>
      <c r="RSJ25" s="148"/>
      <c r="RSK25" s="147"/>
      <c r="RSL25" s="148"/>
      <c r="RSM25" s="147"/>
      <c r="RSN25" s="148"/>
      <c r="RSO25" s="147"/>
      <c r="RSP25" s="148"/>
      <c r="RSQ25" s="147"/>
      <c r="RSR25" s="148"/>
      <c r="RSS25" s="147"/>
      <c r="RST25" s="148"/>
      <c r="RSU25" s="147"/>
      <c r="RSV25" s="148"/>
      <c r="RSW25" s="147"/>
      <c r="RSX25" s="148"/>
      <c r="RSY25" s="147"/>
      <c r="RSZ25" s="148"/>
      <c r="RTA25" s="147"/>
      <c r="RTB25" s="148"/>
      <c r="RTC25" s="147"/>
      <c r="RTD25" s="148"/>
      <c r="RTE25" s="147"/>
      <c r="RTF25" s="148"/>
      <c r="RTG25" s="147"/>
      <c r="RTH25" s="148"/>
      <c r="RTI25" s="147"/>
      <c r="RTJ25" s="148"/>
      <c r="RTK25" s="147"/>
      <c r="RTL25" s="148"/>
      <c r="RTM25" s="147"/>
      <c r="RTN25" s="148"/>
      <c r="RTO25" s="147"/>
      <c r="RTP25" s="148"/>
      <c r="RTQ25" s="147"/>
      <c r="RTR25" s="148"/>
      <c r="RTS25" s="147"/>
      <c r="RTT25" s="148"/>
      <c r="RTU25" s="147"/>
      <c r="RTV25" s="148"/>
      <c r="RTW25" s="147"/>
      <c r="RTX25" s="148"/>
      <c r="RTY25" s="147"/>
      <c r="RTZ25" s="148"/>
      <c r="RUA25" s="147"/>
      <c r="RUB25" s="148"/>
      <c r="RUC25" s="147"/>
      <c r="RUD25" s="148"/>
      <c r="RUE25" s="147"/>
      <c r="RUF25" s="148"/>
      <c r="RUG25" s="147"/>
      <c r="RUH25" s="148"/>
      <c r="RUI25" s="147"/>
      <c r="RUJ25" s="148"/>
      <c r="RUK25" s="147"/>
      <c r="RUL25" s="148"/>
      <c r="RUM25" s="147"/>
      <c r="RUN25" s="148"/>
      <c r="RUO25" s="147"/>
      <c r="RUP25" s="148"/>
      <c r="RUQ25" s="147"/>
      <c r="RUR25" s="148"/>
      <c r="RUS25" s="147"/>
      <c r="RUT25" s="148"/>
      <c r="RUU25" s="147"/>
      <c r="RUV25" s="148"/>
      <c r="RUW25" s="147"/>
      <c r="RUX25" s="148"/>
      <c r="RUY25" s="147"/>
      <c r="RUZ25" s="148"/>
      <c r="RVA25" s="147"/>
      <c r="RVB25" s="148"/>
      <c r="RVC25" s="147"/>
      <c r="RVD25" s="148"/>
      <c r="RVE25" s="147"/>
      <c r="RVF25" s="148"/>
      <c r="RVG25" s="147"/>
      <c r="RVH25" s="148"/>
      <c r="RVI25" s="147"/>
      <c r="RVJ25" s="148"/>
      <c r="RVK25" s="147"/>
      <c r="RVL25" s="148"/>
      <c r="RVM25" s="147"/>
      <c r="RVN25" s="148"/>
      <c r="RVO25" s="147"/>
      <c r="RVP25" s="148"/>
      <c r="RVQ25" s="147"/>
      <c r="RVR25" s="148"/>
      <c r="RVS25" s="147"/>
      <c r="RVT25" s="148"/>
      <c r="RVU25" s="147"/>
      <c r="RVV25" s="148"/>
      <c r="RVW25" s="147"/>
      <c r="RVX25" s="148"/>
      <c r="RVY25" s="147"/>
      <c r="RVZ25" s="148"/>
      <c r="RWA25" s="147"/>
      <c r="RWB25" s="148"/>
      <c r="RWC25" s="147"/>
      <c r="RWD25" s="148"/>
      <c r="RWE25" s="147"/>
      <c r="RWF25" s="148"/>
      <c r="RWG25" s="147"/>
      <c r="RWH25" s="148"/>
      <c r="RWI25" s="147"/>
      <c r="RWJ25" s="148"/>
      <c r="RWK25" s="147"/>
      <c r="RWL25" s="148"/>
      <c r="RWM25" s="147"/>
      <c r="RWN25" s="148"/>
      <c r="RWO25" s="147"/>
      <c r="RWP25" s="148"/>
      <c r="RWQ25" s="147"/>
      <c r="RWR25" s="148"/>
      <c r="RWS25" s="147"/>
      <c r="RWT25" s="148"/>
      <c r="RWU25" s="147"/>
      <c r="RWV25" s="148"/>
      <c r="RWW25" s="147"/>
      <c r="RWX25" s="148"/>
      <c r="RWY25" s="147"/>
      <c r="RWZ25" s="148"/>
      <c r="RXA25" s="147"/>
      <c r="RXB25" s="148"/>
      <c r="RXC25" s="147"/>
      <c r="RXD25" s="148"/>
      <c r="RXE25" s="147"/>
      <c r="RXF25" s="148"/>
      <c r="RXG25" s="147"/>
      <c r="RXH25" s="148"/>
      <c r="RXI25" s="147"/>
      <c r="RXJ25" s="148"/>
      <c r="RXK25" s="147"/>
      <c r="RXL25" s="148"/>
      <c r="RXM25" s="147"/>
      <c r="RXN25" s="148"/>
      <c r="RXO25" s="147"/>
      <c r="RXP25" s="148"/>
      <c r="RXQ25" s="147"/>
      <c r="RXR25" s="148"/>
      <c r="RXS25" s="147"/>
      <c r="RXT25" s="148"/>
      <c r="RXU25" s="147"/>
      <c r="RXV25" s="148"/>
      <c r="RXW25" s="147"/>
      <c r="RXX25" s="148"/>
      <c r="RXY25" s="147"/>
      <c r="RXZ25" s="148"/>
      <c r="RYA25" s="147"/>
      <c r="RYB25" s="148"/>
      <c r="RYC25" s="147"/>
      <c r="RYD25" s="148"/>
      <c r="RYE25" s="147"/>
      <c r="RYF25" s="148"/>
      <c r="RYG25" s="147"/>
      <c r="RYH25" s="148"/>
      <c r="RYI25" s="147"/>
      <c r="RYJ25" s="148"/>
      <c r="RYK25" s="147"/>
      <c r="RYL25" s="148"/>
      <c r="RYM25" s="147"/>
      <c r="RYN25" s="148"/>
      <c r="RYO25" s="147"/>
      <c r="RYP25" s="148"/>
      <c r="RYQ25" s="147"/>
      <c r="RYR25" s="148"/>
      <c r="RYS25" s="147"/>
      <c r="RYT25" s="148"/>
      <c r="RYU25" s="147"/>
      <c r="RYV25" s="148"/>
      <c r="RYW25" s="147"/>
      <c r="RYX25" s="148"/>
      <c r="RYY25" s="147"/>
      <c r="RYZ25" s="148"/>
      <c r="RZA25" s="147"/>
      <c r="RZB25" s="148"/>
      <c r="RZC25" s="147"/>
      <c r="RZD25" s="148"/>
      <c r="RZE25" s="147"/>
      <c r="RZF25" s="148"/>
      <c r="RZG25" s="147"/>
      <c r="RZH25" s="148"/>
      <c r="RZI25" s="147"/>
      <c r="RZJ25" s="148"/>
      <c r="RZK25" s="147"/>
      <c r="RZL25" s="148"/>
      <c r="RZM25" s="147"/>
      <c r="RZN25" s="148"/>
      <c r="RZO25" s="147"/>
      <c r="RZP25" s="148"/>
      <c r="RZQ25" s="147"/>
      <c r="RZR25" s="148"/>
      <c r="RZS25" s="147"/>
      <c r="RZT25" s="148"/>
      <c r="RZU25" s="147"/>
      <c r="RZV25" s="148"/>
      <c r="RZW25" s="147"/>
      <c r="RZX25" s="148"/>
      <c r="RZY25" s="147"/>
      <c r="RZZ25" s="148"/>
      <c r="SAA25" s="147"/>
      <c r="SAB25" s="148"/>
      <c r="SAC25" s="147"/>
      <c r="SAD25" s="148"/>
      <c r="SAE25" s="147"/>
      <c r="SAF25" s="148"/>
      <c r="SAG25" s="147"/>
      <c r="SAH25" s="148"/>
      <c r="SAI25" s="147"/>
      <c r="SAJ25" s="148"/>
      <c r="SAK25" s="147"/>
      <c r="SAL25" s="148"/>
      <c r="SAM25" s="147"/>
      <c r="SAN25" s="148"/>
      <c r="SAO25" s="147"/>
      <c r="SAP25" s="148"/>
      <c r="SAQ25" s="147"/>
      <c r="SAR25" s="148"/>
      <c r="SAS25" s="147"/>
      <c r="SAT25" s="148"/>
      <c r="SAU25" s="147"/>
      <c r="SAV25" s="148"/>
      <c r="SAW25" s="147"/>
      <c r="SAX25" s="148"/>
      <c r="SAY25" s="147"/>
      <c r="SAZ25" s="148"/>
      <c r="SBA25" s="147"/>
      <c r="SBB25" s="148"/>
      <c r="SBC25" s="147"/>
      <c r="SBD25" s="148"/>
      <c r="SBE25" s="147"/>
      <c r="SBF25" s="148"/>
      <c r="SBG25" s="147"/>
      <c r="SBH25" s="148"/>
      <c r="SBI25" s="147"/>
      <c r="SBJ25" s="148"/>
      <c r="SBK25" s="147"/>
      <c r="SBL25" s="148"/>
      <c r="SBM25" s="147"/>
      <c r="SBN25" s="148"/>
      <c r="SBO25" s="147"/>
      <c r="SBP25" s="148"/>
      <c r="SBQ25" s="147"/>
      <c r="SBR25" s="148"/>
      <c r="SBS25" s="147"/>
      <c r="SBT25" s="148"/>
      <c r="SBU25" s="147"/>
      <c r="SBV25" s="148"/>
      <c r="SBW25" s="147"/>
      <c r="SBX25" s="148"/>
      <c r="SBY25" s="147"/>
      <c r="SBZ25" s="148"/>
      <c r="SCA25" s="147"/>
      <c r="SCB25" s="148"/>
      <c r="SCC25" s="147"/>
      <c r="SCD25" s="148"/>
      <c r="SCE25" s="147"/>
      <c r="SCF25" s="148"/>
      <c r="SCG25" s="147"/>
      <c r="SCH25" s="148"/>
      <c r="SCI25" s="147"/>
      <c r="SCJ25" s="148"/>
      <c r="SCK25" s="147"/>
      <c r="SCL25" s="148"/>
      <c r="SCM25" s="147"/>
      <c r="SCN25" s="148"/>
      <c r="SCO25" s="147"/>
      <c r="SCP25" s="148"/>
      <c r="SCQ25" s="147"/>
      <c r="SCR25" s="148"/>
      <c r="SCS25" s="147"/>
      <c r="SCT25" s="148"/>
      <c r="SCU25" s="147"/>
      <c r="SCV25" s="148"/>
      <c r="SCW25" s="147"/>
      <c r="SCX25" s="148"/>
      <c r="SCY25" s="147"/>
      <c r="SCZ25" s="148"/>
      <c r="SDA25" s="147"/>
      <c r="SDB25" s="148"/>
      <c r="SDC25" s="147"/>
      <c r="SDD25" s="148"/>
      <c r="SDE25" s="147"/>
      <c r="SDF25" s="148"/>
      <c r="SDG25" s="147"/>
      <c r="SDH25" s="148"/>
      <c r="SDI25" s="147"/>
      <c r="SDJ25" s="148"/>
      <c r="SDK25" s="147"/>
      <c r="SDL25" s="148"/>
      <c r="SDM25" s="147"/>
      <c r="SDN25" s="148"/>
      <c r="SDO25" s="147"/>
      <c r="SDP25" s="148"/>
      <c r="SDQ25" s="147"/>
      <c r="SDR25" s="148"/>
      <c r="SDS25" s="147"/>
      <c r="SDT25" s="148"/>
      <c r="SDU25" s="147"/>
      <c r="SDV25" s="148"/>
      <c r="SDW25" s="147"/>
      <c r="SDX25" s="148"/>
      <c r="SDY25" s="147"/>
      <c r="SDZ25" s="148"/>
      <c r="SEA25" s="147"/>
      <c r="SEB25" s="148"/>
      <c r="SEC25" s="147"/>
      <c r="SED25" s="148"/>
      <c r="SEE25" s="147"/>
      <c r="SEF25" s="148"/>
      <c r="SEG25" s="147"/>
      <c r="SEH25" s="148"/>
      <c r="SEI25" s="147"/>
      <c r="SEJ25" s="148"/>
      <c r="SEK25" s="147"/>
      <c r="SEL25" s="148"/>
      <c r="SEM25" s="147"/>
      <c r="SEN25" s="148"/>
      <c r="SEO25" s="147"/>
      <c r="SEP25" s="148"/>
      <c r="SEQ25" s="147"/>
      <c r="SER25" s="148"/>
      <c r="SES25" s="147"/>
      <c r="SET25" s="148"/>
      <c r="SEU25" s="147"/>
      <c r="SEV25" s="148"/>
      <c r="SEW25" s="147"/>
      <c r="SEX25" s="148"/>
      <c r="SEY25" s="147"/>
      <c r="SEZ25" s="148"/>
      <c r="SFA25" s="147"/>
      <c r="SFB25" s="148"/>
      <c r="SFC25" s="147"/>
      <c r="SFD25" s="148"/>
      <c r="SFE25" s="147"/>
      <c r="SFF25" s="148"/>
      <c r="SFG25" s="147"/>
      <c r="SFH25" s="148"/>
      <c r="SFI25" s="147"/>
      <c r="SFJ25" s="148"/>
      <c r="SFK25" s="147"/>
      <c r="SFL25" s="148"/>
      <c r="SFM25" s="147"/>
      <c r="SFN25" s="148"/>
      <c r="SFO25" s="147"/>
      <c r="SFP25" s="148"/>
      <c r="SFQ25" s="147"/>
      <c r="SFR25" s="148"/>
      <c r="SFS25" s="147"/>
      <c r="SFT25" s="148"/>
      <c r="SFU25" s="147"/>
      <c r="SFV25" s="148"/>
      <c r="SFW25" s="147"/>
      <c r="SFX25" s="148"/>
      <c r="SFY25" s="147"/>
      <c r="SFZ25" s="148"/>
      <c r="SGA25" s="147"/>
      <c r="SGB25" s="148"/>
      <c r="SGC25" s="147"/>
      <c r="SGD25" s="148"/>
      <c r="SGE25" s="147"/>
      <c r="SGF25" s="148"/>
      <c r="SGG25" s="147"/>
      <c r="SGH25" s="148"/>
      <c r="SGI25" s="147"/>
      <c r="SGJ25" s="148"/>
      <c r="SGK25" s="147"/>
      <c r="SGL25" s="148"/>
      <c r="SGM25" s="147"/>
      <c r="SGN25" s="148"/>
      <c r="SGO25" s="147"/>
      <c r="SGP25" s="148"/>
      <c r="SGQ25" s="147"/>
      <c r="SGR25" s="148"/>
      <c r="SGS25" s="147"/>
      <c r="SGT25" s="148"/>
      <c r="SGU25" s="147"/>
      <c r="SGV25" s="148"/>
      <c r="SGW25" s="147"/>
      <c r="SGX25" s="148"/>
      <c r="SGY25" s="147"/>
      <c r="SGZ25" s="148"/>
      <c r="SHA25" s="147"/>
      <c r="SHB25" s="148"/>
      <c r="SHC25" s="147"/>
      <c r="SHD25" s="148"/>
      <c r="SHE25" s="147"/>
      <c r="SHF25" s="148"/>
      <c r="SHG25" s="147"/>
      <c r="SHH25" s="148"/>
      <c r="SHI25" s="147"/>
      <c r="SHJ25" s="148"/>
      <c r="SHK25" s="147"/>
      <c r="SHL25" s="148"/>
      <c r="SHM25" s="147"/>
      <c r="SHN25" s="148"/>
      <c r="SHO25" s="147"/>
      <c r="SHP25" s="148"/>
      <c r="SHQ25" s="147"/>
      <c r="SHR25" s="148"/>
      <c r="SHS25" s="147"/>
      <c r="SHT25" s="148"/>
      <c r="SHU25" s="147"/>
      <c r="SHV25" s="148"/>
      <c r="SHW25" s="147"/>
      <c r="SHX25" s="148"/>
      <c r="SHY25" s="147"/>
      <c r="SHZ25" s="148"/>
      <c r="SIA25" s="147"/>
      <c r="SIB25" s="148"/>
      <c r="SIC25" s="147"/>
      <c r="SID25" s="148"/>
      <c r="SIE25" s="147"/>
      <c r="SIF25" s="148"/>
      <c r="SIG25" s="147"/>
      <c r="SIH25" s="148"/>
      <c r="SII25" s="147"/>
      <c r="SIJ25" s="148"/>
      <c r="SIK25" s="147"/>
      <c r="SIL25" s="148"/>
      <c r="SIM25" s="147"/>
      <c r="SIN25" s="148"/>
      <c r="SIO25" s="147"/>
      <c r="SIP25" s="148"/>
      <c r="SIQ25" s="147"/>
      <c r="SIR25" s="148"/>
      <c r="SIS25" s="147"/>
      <c r="SIT25" s="148"/>
      <c r="SIU25" s="147"/>
      <c r="SIV25" s="148"/>
      <c r="SIW25" s="147"/>
      <c r="SIX25" s="148"/>
      <c r="SIY25" s="147"/>
      <c r="SIZ25" s="148"/>
      <c r="SJA25" s="147"/>
      <c r="SJB25" s="148"/>
      <c r="SJC25" s="147"/>
      <c r="SJD25" s="148"/>
      <c r="SJE25" s="147"/>
      <c r="SJF25" s="148"/>
      <c r="SJG25" s="147"/>
      <c r="SJH25" s="148"/>
      <c r="SJI25" s="147"/>
      <c r="SJJ25" s="148"/>
      <c r="SJK25" s="147"/>
      <c r="SJL25" s="148"/>
      <c r="SJM25" s="147"/>
      <c r="SJN25" s="148"/>
      <c r="SJO25" s="147"/>
      <c r="SJP25" s="148"/>
      <c r="SJQ25" s="147"/>
      <c r="SJR25" s="148"/>
      <c r="SJS25" s="147"/>
      <c r="SJT25" s="148"/>
      <c r="SJU25" s="147"/>
      <c r="SJV25" s="148"/>
      <c r="SJW25" s="147"/>
      <c r="SJX25" s="148"/>
      <c r="SJY25" s="147"/>
      <c r="SJZ25" s="148"/>
      <c r="SKA25" s="147"/>
      <c r="SKB25" s="148"/>
      <c r="SKC25" s="147"/>
      <c r="SKD25" s="148"/>
      <c r="SKE25" s="147"/>
      <c r="SKF25" s="148"/>
      <c r="SKG25" s="147"/>
      <c r="SKH25" s="148"/>
      <c r="SKI25" s="147"/>
      <c r="SKJ25" s="148"/>
      <c r="SKK25" s="147"/>
      <c r="SKL25" s="148"/>
      <c r="SKM25" s="147"/>
      <c r="SKN25" s="148"/>
      <c r="SKO25" s="147"/>
      <c r="SKP25" s="148"/>
      <c r="SKQ25" s="147"/>
      <c r="SKR25" s="148"/>
      <c r="SKS25" s="147"/>
      <c r="SKT25" s="148"/>
      <c r="SKU25" s="147"/>
      <c r="SKV25" s="148"/>
      <c r="SKW25" s="147"/>
      <c r="SKX25" s="148"/>
      <c r="SKY25" s="147"/>
      <c r="SKZ25" s="148"/>
      <c r="SLA25" s="147"/>
      <c r="SLB25" s="148"/>
      <c r="SLC25" s="147"/>
      <c r="SLD25" s="148"/>
      <c r="SLE25" s="147"/>
      <c r="SLF25" s="148"/>
      <c r="SLG25" s="147"/>
      <c r="SLH25" s="148"/>
      <c r="SLI25" s="147"/>
      <c r="SLJ25" s="148"/>
      <c r="SLK25" s="147"/>
      <c r="SLL25" s="148"/>
      <c r="SLM25" s="147"/>
      <c r="SLN25" s="148"/>
      <c r="SLO25" s="147"/>
      <c r="SLP25" s="148"/>
      <c r="SLQ25" s="147"/>
      <c r="SLR25" s="148"/>
      <c r="SLS25" s="147"/>
      <c r="SLT25" s="148"/>
      <c r="SLU25" s="147"/>
      <c r="SLV25" s="148"/>
      <c r="SLW25" s="147"/>
      <c r="SLX25" s="148"/>
      <c r="SLY25" s="147"/>
      <c r="SLZ25" s="148"/>
      <c r="SMA25" s="147"/>
      <c r="SMB25" s="148"/>
      <c r="SMC25" s="147"/>
      <c r="SMD25" s="148"/>
      <c r="SME25" s="147"/>
      <c r="SMF25" s="148"/>
      <c r="SMG25" s="147"/>
      <c r="SMH25" s="148"/>
      <c r="SMI25" s="147"/>
      <c r="SMJ25" s="148"/>
      <c r="SMK25" s="147"/>
      <c r="SML25" s="148"/>
      <c r="SMM25" s="147"/>
      <c r="SMN25" s="148"/>
      <c r="SMO25" s="147"/>
      <c r="SMP25" s="148"/>
      <c r="SMQ25" s="147"/>
      <c r="SMR25" s="148"/>
      <c r="SMS25" s="147"/>
      <c r="SMT25" s="148"/>
      <c r="SMU25" s="147"/>
      <c r="SMV25" s="148"/>
      <c r="SMW25" s="147"/>
      <c r="SMX25" s="148"/>
      <c r="SMY25" s="147"/>
      <c r="SMZ25" s="148"/>
      <c r="SNA25" s="147"/>
      <c r="SNB25" s="148"/>
      <c r="SNC25" s="147"/>
      <c r="SND25" s="148"/>
      <c r="SNE25" s="147"/>
      <c r="SNF25" s="148"/>
      <c r="SNG25" s="147"/>
      <c r="SNH25" s="148"/>
      <c r="SNI25" s="147"/>
      <c r="SNJ25" s="148"/>
      <c r="SNK25" s="147"/>
      <c r="SNL25" s="148"/>
      <c r="SNM25" s="147"/>
      <c r="SNN25" s="148"/>
      <c r="SNO25" s="147"/>
      <c r="SNP25" s="148"/>
      <c r="SNQ25" s="147"/>
      <c r="SNR25" s="148"/>
      <c r="SNS25" s="147"/>
      <c r="SNT25" s="148"/>
      <c r="SNU25" s="147"/>
      <c r="SNV25" s="148"/>
      <c r="SNW25" s="147"/>
      <c r="SNX25" s="148"/>
      <c r="SNY25" s="147"/>
      <c r="SNZ25" s="148"/>
      <c r="SOA25" s="147"/>
      <c r="SOB25" s="148"/>
      <c r="SOC25" s="147"/>
      <c r="SOD25" s="148"/>
      <c r="SOE25" s="147"/>
      <c r="SOF25" s="148"/>
      <c r="SOG25" s="147"/>
      <c r="SOH25" s="148"/>
      <c r="SOI25" s="147"/>
      <c r="SOJ25" s="148"/>
      <c r="SOK25" s="147"/>
      <c r="SOL25" s="148"/>
      <c r="SOM25" s="147"/>
      <c r="SON25" s="148"/>
      <c r="SOO25" s="147"/>
      <c r="SOP25" s="148"/>
      <c r="SOQ25" s="147"/>
      <c r="SOR25" s="148"/>
      <c r="SOS25" s="147"/>
      <c r="SOT25" s="148"/>
      <c r="SOU25" s="147"/>
      <c r="SOV25" s="148"/>
      <c r="SOW25" s="147"/>
      <c r="SOX25" s="148"/>
      <c r="SOY25" s="147"/>
      <c r="SOZ25" s="148"/>
      <c r="SPA25" s="147"/>
      <c r="SPB25" s="148"/>
      <c r="SPC25" s="147"/>
      <c r="SPD25" s="148"/>
      <c r="SPE25" s="147"/>
      <c r="SPF25" s="148"/>
      <c r="SPG25" s="147"/>
      <c r="SPH25" s="148"/>
      <c r="SPI25" s="147"/>
      <c r="SPJ25" s="148"/>
      <c r="SPK25" s="147"/>
      <c r="SPL25" s="148"/>
      <c r="SPM25" s="147"/>
      <c r="SPN25" s="148"/>
      <c r="SPO25" s="147"/>
      <c r="SPP25" s="148"/>
      <c r="SPQ25" s="147"/>
      <c r="SPR25" s="148"/>
      <c r="SPS25" s="147"/>
      <c r="SPT25" s="148"/>
      <c r="SPU25" s="147"/>
      <c r="SPV25" s="148"/>
      <c r="SPW25" s="147"/>
      <c r="SPX25" s="148"/>
      <c r="SPY25" s="147"/>
      <c r="SPZ25" s="148"/>
      <c r="SQA25" s="147"/>
      <c r="SQB25" s="148"/>
      <c r="SQC25" s="147"/>
      <c r="SQD25" s="148"/>
      <c r="SQE25" s="147"/>
      <c r="SQF25" s="148"/>
      <c r="SQG25" s="147"/>
      <c r="SQH25" s="148"/>
      <c r="SQI25" s="147"/>
      <c r="SQJ25" s="148"/>
      <c r="SQK25" s="147"/>
      <c r="SQL25" s="148"/>
      <c r="SQM25" s="147"/>
      <c r="SQN25" s="148"/>
      <c r="SQO25" s="147"/>
      <c r="SQP25" s="148"/>
      <c r="SQQ25" s="147"/>
      <c r="SQR25" s="148"/>
      <c r="SQS25" s="147"/>
      <c r="SQT25" s="148"/>
      <c r="SQU25" s="147"/>
      <c r="SQV25" s="148"/>
      <c r="SQW25" s="147"/>
      <c r="SQX25" s="148"/>
      <c r="SQY25" s="147"/>
      <c r="SQZ25" s="148"/>
      <c r="SRA25" s="147"/>
      <c r="SRB25" s="148"/>
      <c r="SRC25" s="147"/>
      <c r="SRD25" s="148"/>
      <c r="SRE25" s="147"/>
      <c r="SRF25" s="148"/>
      <c r="SRG25" s="147"/>
      <c r="SRH25" s="148"/>
      <c r="SRI25" s="147"/>
      <c r="SRJ25" s="148"/>
      <c r="SRK25" s="147"/>
      <c r="SRL25" s="148"/>
      <c r="SRM25" s="147"/>
      <c r="SRN25" s="148"/>
      <c r="SRO25" s="147"/>
      <c r="SRP25" s="148"/>
      <c r="SRQ25" s="147"/>
      <c r="SRR25" s="148"/>
      <c r="SRS25" s="147"/>
      <c r="SRT25" s="148"/>
      <c r="SRU25" s="147"/>
      <c r="SRV25" s="148"/>
      <c r="SRW25" s="147"/>
      <c r="SRX25" s="148"/>
      <c r="SRY25" s="147"/>
      <c r="SRZ25" s="148"/>
      <c r="SSA25" s="147"/>
      <c r="SSB25" s="148"/>
      <c r="SSC25" s="147"/>
      <c r="SSD25" s="148"/>
      <c r="SSE25" s="147"/>
      <c r="SSF25" s="148"/>
      <c r="SSG25" s="147"/>
      <c r="SSH25" s="148"/>
      <c r="SSI25" s="147"/>
      <c r="SSJ25" s="148"/>
      <c r="SSK25" s="147"/>
      <c r="SSL25" s="148"/>
      <c r="SSM25" s="147"/>
      <c r="SSN25" s="148"/>
      <c r="SSO25" s="147"/>
      <c r="SSP25" s="148"/>
      <c r="SSQ25" s="147"/>
      <c r="SSR25" s="148"/>
      <c r="SSS25" s="147"/>
      <c r="SST25" s="148"/>
      <c r="SSU25" s="147"/>
      <c r="SSV25" s="148"/>
      <c r="SSW25" s="147"/>
      <c r="SSX25" s="148"/>
      <c r="SSY25" s="147"/>
      <c r="SSZ25" s="148"/>
      <c r="STA25" s="147"/>
      <c r="STB25" s="148"/>
      <c r="STC25" s="147"/>
      <c r="STD25" s="148"/>
      <c r="STE25" s="147"/>
      <c r="STF25" s="148"/>
      <c r="STG25" s="147"/>
      <c r="STH25" s="148"/>
      <c r="STI25" s="147"/>
      <c r="STJ25" s="148"/>
      <c r="STK25" s="147"/>
      <c r="STL25" s="148"/>
      <c r="STM25" s="147"/>
      <c r="STN25" s="148"/>
      <c r="STO25" s="147"/>
      <c r="STP25" s="148"/>
      <c r="STQ25" s="147"/>
      <c r="STR25" s="148"/>
      <c r="STS25" s="147"/>
      <c r="STT25" s="148"/>
      <c r="STU25" s="147"/>
      <c r="STV25" s="148"/>
      <c r="STW25" s="147"/>
      <c r="STX25" s="148"/>
      <c r="STY25" s="147"/>
      <c r="STZ25" s="148"/>
      <c r="SUA25" s="147"/>
      <c r="SUB25" s="148"/>
      <c r="SUC25" s="147"/>
      <c r="SUD25" s="148"/>
      <c r="SUE25" s="147"/>
      <c r="SUF25" s="148"/>
      <c r="SUG25" s="147"/>
      <c r="SUH25" s="148"/>
      <c r="SUI25" s="147"/>
      <c r="SUJ25" s="148"/>
      <c r="SUK25" s="147"/>
      <c r="SUL25" s="148"/>
      <c r="SUM25" s="147"/>
      <c r="SUN25" s="148"/>
      <c r="SUO25" s="147"/>
      <c r="SUP25" s="148"/>
      <c r="SUQ25" s="147"/>
      <c r="SUR25" s="148"/>
      <c r="SUS25" s="147"/>
      <c r="SUT25" s="148"/>
      <c r="SUU25" s="147"/>
      <c r="SUV25" s="148"/>
      <c r="SUW25" s="147"/>
      <c r="SUX25" s="148"/>
      <c r="SUY25" s="147"/>
      <c r="SUZ25" s="148"/>
      <c r="SVA25" s="147"/>
      <c r="SVB25" s="148"/>
      <c r="SVC25" s="147"/>
      <c r="SVD25" s="148"/>
      <c r="SVE25" s="147"/>
      <c r="SVF25" s="148"/>
      <c r="SVG25" s="147"/>
      <c r="SVH25" s="148"/>
      <c r="SVI25" s="147"/>
      <c r="SVJ25" s="148"/>
      <c r="SVK25" s="147"/>
      <c r="SVL25" s="148"/>
      <c r="SVM25" s="147"/>
      <c r="SVN25" s="148"/>
      <c r="SVO25" s="147"/>
      <c r="SVP25" s="148"/>
      <c r="SVQ25" s="147"/>
      <c r="SVR25" s="148"/>
      <c r="SVS25" s="147"/>
      <c r="SVT25" s="148"/>
      <c r="SVU25" s="147"/>
      <c r="SVV25" s="148"/>
      <c r="SVW25" s="147"/>
      <c r="SVX25" s="148"/>
      <c r="SVY25" s="147"/>
      <c r="SVZ25" s="148"/>
      <c r="SWA25" s="147"/>
      <c r="SWB25" s="148"/>
      <c r="SWC25" s="147"/>
      <c r="SWD25" s="148"/>
      <c r="SWE25" s="147"/>
      <c r="SWF25" s="148"/>
      <c r="SWG25" s="147"/>
      <c r="SWH25" s="148"/>
      <c r="SWI25" s="147"/>
      <c r="SWJ25" s="148"/>
      <c r="SWK25" s="147"/>
      <c r="SWL25" s="148"/>
      <c r="SWM25" s="147"/>
      <c r="SWN25" s="148"/>
      <c r="SWO25" s="147"/>
      <c r="SWP25" s="148"/>
      <c r="SWQ25" s="147"/>
      <c r="SWR25" s="148"/>
      <c r="SWS25" s="147"/>
      <c r="SWT25" s="148"/>
      <c r="SWU25" s="147"/>
      <c r="SWV25" s="148"/>
      <c r="SWW25" s="147"/>
      <c r="SWX25" s="148"/>
      <c r="SWY25" s="147"/>
      <c r="SWZ25" s="148"/>
      <c r="SXA25" s="147"/>
      <c r="SXB25" s="148"/>
      <c r="SXC25" s="147"/>
      <c r="SXD25" s="148"/>
      <c r="SXE25" s="147"/>
      <c r="SXF25" s="148"/>
      <c r="SXG25" s="147"/>
      <c r="SXH25" s="148"/>
      <c r="SXI25" s="147"/>
      <c r="SXJ25" s="148"/>
      <c r="SXK25" s="147"/>
      <c r="SXL25" s="148"/>
      <c r="SXM25" s="147"/>
      <c r="SXN25" s="148"/>
      <c r="SXO25" s="147"/>
      <c r="SXP25" s="148"/>
      <c r="SXQ25" s="147"/>
      <c r="SXR25" s="148"/>
      <c r="SXS25" s="147"/>
      <c r="SXT25" s="148"/>
      <c r="SXU25" s="147"/>
      <c r="SXV25" s="148"/>
      <c r="SXW25" s="147"/>
      <c r="SXX25" s="148"/>
      <c r="SXY25" s="147"/>
      <c r="SXZ25" s="148"/>
      <c r="SYA25" s="147"/>
      <c r="SYB25" s="148"/>
      <c r="SYC25" s="147"/>
      <c r="SYD25" s="148"/>
      <c r="SYE25" s="147"/>
      <c r="SYF25" s="148"/>
      <c r="SYG25" s="147"/>
      <c r="SYH25" s="148"/>
      <c r="SYI25" s="147"/>
      <c r="SYJ25" s="148"/>
      <c r="SYK25" s="147"/>
      <c r="SYL25" s="148"/>
      <c r="SYM25" s="147"/>
      <c r="SYN25" s="148"/>
      <c r="SYO25" s="147"/>
      <c r="SYP25" s="148"/>
      <c r="SYQ25" s="147"/>
      <c r="SYR25" s="148"/>
      <c r="SYS25" s="147"/>
      <c r="SYT25" s="148"/>
      <c r="SYU25" s="147"/>
      <c r="SYV25" s="148"/>
      <c r="SYW25" s="147"/>
      <c r="SYX25" s="148"/>
      <c r="SYY25" s="147"/>
      <c r="SYZ25" s="148"/>
      <c r="SZA25" s="147"/>
      <c r="SZB25" s="148"/>
      <c r="SZC25" s="147"/>
      <c r="SZD25" s="148"/>
      <c r="SZE25" s="147"/>
      <c r="SZF25" s="148"/>
      <c r="SZG25" s="147"/>
      <c r="SZH25" s="148"/>
      <c r="SZI25" s="147"/>
      <c r="SZJ25" s="148"/>
      <c r="SZK25" s="147"/>
      <c r="SZL25" s="148"/>
      <c r="SZM25" s="147"/>
      <c r="SZN25" s="148"/>
      <c r="SZO25" s="147"/>
      <c r="SZP25" s="148"/>
      <c r="SZQ25" s="147"/>
      <c r="SZR25" s="148"/>
      <c r="SZS25" s="147"/>
      <c r="SZT25" s="148"/>
      <c r="SZU25" s="147"/>
      <c r="SZV25" s="148"/>
      <c r="SZW25" s="147"/>
      <c r="SZX25" s="148"/>
      <c r="SZY25" s="147"/>
      <c r="SZZ25" s="148"/>
      <c r="TAA25" s="147"/>
      <c r="TAB25" s="148"/>
      <c r="TAC25" s="147"/>
      <c r="TAD25" s="148"/>
      <c r="TAE25" s="147"/>
      <c r="TAF25" s="148"/>
      <c r="TAG25" s="147"/>
      <c r="TAH25" s="148"/>
      <c r="TAI25" s="147"/>
      <c r="TAJ25" s="148"/>
      <c r="TAK25" s="147"/>
      <c r="TAL25" s="148"/>
      <c r="TAM25" s="147"/>
      <c r="TAN25" s="148"/>
      <c r="TAO25" s="147"/>
      <c r="TAP25" s="148"/>
      <c r="TAQ25" s="147"/>
      <c r="TAR25" s="148"/>
      <c r="TAS25" s="147"/>
      <c r="TAT25" s="148"/>
      <c r="TAU25" s="147"/>
      <c r="TAV25" s="148"/>
      <c r="TAW25" s="147"/>
      <c r="TAX25" s="148"/>
      <c r="TAY25" s="147"/>
      <c r="TAZ25" s="148"/>
      <c r="TBA25" s="147"/>
      <c r="TBB25" s="148"/>
      <c r="TBC25" s="147"/>
      <c r="TBD25" s="148"/>
      <c r="TBE25" s="147"/>
      <c r="TBF25" s="148"/>
      <c r="TBG25" s="147"/>
      <c r="TBH25" s="148"/>
      <c r="TBI25" s="147"/>
      <c r="TBJ25" s="148"/>
      <c r="TBK25" s="147"/>
      <c r="TBL25" s="148"/>
      <c r="TBM25" s="147"/>
      <c r="TBN25" s="148"/>
      <c r="TBO25" s="147"/>
      <c r="TBP25" s="148"/>
      <c r="TBQ25" s="147"/>
      <c r="TBR25" s="148"/>
      <c r="TBS25" s="147"/>
      <c r="TBT25" s="148"/>
      <c r="TBU25" s="147"/>
      <c r="TBV25" s="148"/>
      <c r="TBW25" s="147"/>
      <c r="TBX25" s="148"/>
      <c r="TBY25" s="147"/>
      <c r="TBZ25" s="148"/>
      <c r="TCA25" s="147"/>
      <c r="TCB25" s="148"/>
      <c r="TCC25" s="147"/>
      <c r="TCD25" s="148"/>
      <c r="TCE25" s="147"/>
      <c r="TCF25" s="148"/>
      <c r="TCG25" s="147"/>
      <c r="TCH25" s="148"/>
      <c r="TCI25" s="147"/>
      <c r="TCJ25" s="148"/>
      <c r="TCK25" s="147"/>
      <c r="TCL25" s="148"/>
      <c r="TCM25" s="147"/>
      <c r="TCN25" s="148"/>
      <c r="TCO25" s="147"/>
      <c r="TCP25" s="148"/>
      <c r="TCQ25" s="147"/>
      <c r="TCR25" s="148"/>
      <c r="TCS25" s="147"/>
      <c r="TCT25" s="148"/>
      <c r="TCU25" s="147"/>
      <c r="TCV25" s="148"/>
      <c r="TCW25" s="147"/>
      <c r="TCX25" s="148"/>
      <c r="TCY25" s="147"/>
      <c r="TCZ25" s="148"/>
      <c r="TDA25" s="147"/>
      <c r="TDB25" s="148"/>
      <c r="TDC25" s="147"/>
      <c r="TDD25" s="148"/>
      <c r="TDE25" s="147"/>
      <c r="TDF25" s="148"/>
      <c r="TDG25" s="147"/>
      <c r="TDH25" s="148"/>
      <c r="TDI25" s="147"/>
      <c r="TDJ25" s="148"/>
      <c r="TDK25" s="147"/>
      <c r="TDL25" s="148"/>
      <c r="TDM25" s="147"/>
      <c r="TDN25" s="148"/>
      <c r="TDO25" s="147"/>
      <c r="TDP25" s="148"/>
      <c r="TDQ25" s="147"/>
      <c r="TDR25" s="148"/>
      <c r="TDS25" s="147"/>
      <c r="TDT25" s="148"/>
      <c r="TDU25" s="147"/>
      <c r="TDV25" s="148"/>
      <c r="TDW25" s="147"/>
      <c r="TDX25" s="148"/>
      <c r="TDY25" s="147"/>
      <c r="TDZ25" s="148"/>
      <c r="TEA25" s="147"/>
      <c r="TEB25" s="148"/>
      <c r="TEC25" s="147"/>
      <c r="TED25" s="148"/>
      <c r="TEE25" s="147"/>
      <c r="TEF25" s="148"/>
      <c r="TEG25" s="147"/>
      <c r="TEH25" s="148"/>
      <c r="TEI25" s="147"/>
      <c r="TEJ25" s="148"/>
      <c r="TEK25" s="147"/>
      <c r="TEL25" s="148"/>
      <c r="TEM25" s="147"/>
      <c r="TEN25" s="148"/>
      <c r="TEO25" s="147"/>
      <c r="TEP25" s="148"/>
      <c r="TEQ25" s="147"/>
      <c r="TER25" s="148"/>
      <c r="TES25" s="147"/>
      <c r="TET25" s="148"/>
      <c r="TEU25" s="147"/>
      <c r="TEV25" s="148"/>
      <c r="TEW25" s="147"/>
      <c r="TEX25" s="148"/>
      <c r="TEY25" s="147"/>
      <c r="TEZ25" s="148"/>
      <c r="TFA25" s="147"/>
      <c r="TFB25" s="148"/>
      <c r="TFC25" s="147"/>
      <c r="TFD25" s="148"/>
      <c r="TFE25" s="147"/>
      <c r="TFF25" s="148"/>
      <c r="TFG25" s="147"/>
      <c r="TFH25" s="148"/>
      <c r="TFI25" s="147"/>
      <c r="TFJ25" s="148"/>
      <c r="TFK25" s="147"/>
      <c r="TFL25" s="148"/>
      <c r="TFM25" s="147"/>
      <c r="TFN25" s="148"/>
      <c r="TFO25" s="147"/>
      <c r="TFP25" s="148"/>
      <c r="TFQ25" s="147"/>
      <c r="TFR25" s="148"/>
      <c r="TFS25" s="147"/>
      <c r="TFT25" s="148"/>
      <c r="TFU25" s="147"/>
      <c r="TFV25" s="148"/>
      <c r="TFW25" s="147"/>
      <c r="TFX25" s="148"/>
      <c r="TFY25" s="147"/>
      <c r="TFZ25" s="148"/>
      <c r="TGA25" s="147"/>
      <c r="TGB25" s="148"/>
      <c r="TGC25" s="147"/>
      <c r="TGD25" s="148"/>
      <c r="TGE25" s="147"/>
      <c r="TGF25" s="148"/>
      <c r="TGG25" s="147"/>
      <c r="TGH25" s="148"/>
      <c r="TGI25" s="147"/>
      <c r="TGJ25" s="148"/>
      <c r="TGK25" s="147"/>
      <c r="TGL25" s="148"/>
      <c r="TGM25" s="147"/>
      <c r="TGN25" s="148"/>
      <c r="TGO25" s="147"/>
      <c r="TGP25" s="148"/>
      <c r="TGQ25" s="147"/>
      <c r="TGR25" s="148"/>
      <c r="TGS25" s="147"/>
      <c r="TGT25" s="148"/>
      <c r="TGU25" s="147"/>
      <c r="TGV25" s="148"/>
      <c r="TGW25" s="147"/>
      <c r="TGX25" s="148"/>
      <c r="TGY25" s="147"/>
      <c r="TGZ25" s="148"/>
      <c r="THA25" s="147"/>
      <c r="THB25" s="148"/>
      <c r="THC25" s="147"/>
      <c r="THD25" s="148"/>
      <c r="THE25" s="147"/>
      <c r="THF25" s="148"/>
      <c r="THG25" s="147"/>
      <c r="THH25" s="148"/>
      <c r="THI25" s="147"/>
      <c r="THJ25" s="148"/>
      <c r="THK25" s="147"/>
      <c r="THL25" s="148"/>
      <c r="THM25" s="147"/>
      <c r="THN25" s="148"/>
      <c r="THO25" s="147"/>
      <c r="THP25" s="148"/>
      <c r="THQ25" s="147"/>
      <c r="THR25" s="148"/>
      <c r="THS25" s="147"/>
      <c r="THT25" s="148"/>
      <c r="THU25" s="147"/>
      <c r="THV25" s="148"/>
      <c r="THW25" s="147"/>
      <c r="THX25" s="148"/>
      <c r="THY25" s="147"/>
      <c r="THZ25" s="148"/>
      <c r="TIA25" s="147"/>
      <c r="TIB25" s="148"/>
      <c r="TIC25" s="147"/>
      <c r="TID25" s="148"/>
      <c r="TIE25" s="147"/>
      <c r="TIF25" s="148"/>
      <c r="TIG25" s="147"/>
      <c r="TIH25" s="148"/>
      <c r="TII25" s="147"/>
      <c r="TIJ25" s="148"/>
      <c r="TIK25" s="147"/>
      <c r="TIL25" s="148"/>
      <c r="TIM25" s="147"/>
      <c r="TIN25" s="148"/>
      <c r="TIO25" s="147"/>
      <c r="TIP25" s="148"/>
      <c r="TIQ25" s="147"/>
      <c r="TIR25" s="148"/>
      <c r="TIS25" s="147"/>
      <c r="TIT25" s="148"/>
      <c r="TIU25" s="147"/>
      <c r="TIV25" s="148"/>
      <c r="TIW25" s="147"/>
      <c r="TIX25" s="148"/>
      <c r="TIY25" s="147"/>
      <c r="TIZ25" s="148"/>
      <c r="TJA25" s="147"/>
      <c r="TJB25" s="148"/>
      <c r="TJC25" s="147"/>
      <c r="TJD25" s="148"/>
      <c r="TJE25" s="147"/>
      <c r="TJF25" s="148"/>
      <c r="TJG25" s="147"/>
      <c r="TJH25" s="148"/>
      <c r="TJI25" s="147"/>
      <c r="TJJ25" s="148"/>
      <c r="TJK25" s="147"/>
      <c r="TJL25" s="148"/>
      <c r="TJM25" s="147"/>
      <c r="TJN25" s="148"/>
      <c r="TJO25" s="147"/>
      <c r="TJP25" s="148"/>
      <c r="TJQ25" s="147"/>
      <c r="TJR25" s="148"/>
      <c r="TJS25" s="147"/>
      <c r="TJT25" s="148"/>
      <c r="TJU25" s="147"/>
      <c r="TJV25" s="148"/>
      <c r="TJW25" s="147"/>
      <c r="TJX25" s="148"/>
      <c r="TJY25" s="147"/>
      <c r="TJZ25" s="148"/>
      <c r="TKA25" s="147"/>
      <c r="TKB25" s="148"/>
      <c r="TKC25" s="147"/>
      <c r="TKD25" s="148"/>
      <c r="TKE25" s="147"/>
      <c r="TKF25" s="148"/>
      <c r="TKG25" s="147"/>
      <c r="TKH25" s="148"/>
      <c r="TKI25" s="147"/>
      <c r="TKJ25" s="148"/>
      <c r="TKK25" s="147"/>
      <c r="TKL25" s="148"/>
      <c r="TKM25" s="147"/>
      <c r="TKN25" s="148"/>
      <c r="TKO25" s="147"/>
      <c r="TKP25" s="148"/>
      <c r="TKQ25" s="147"/>
      <c r="TKR25" s="148"/>
      <c r="TKS25" s="147"/>
      <c r="TKT25" s="148"/>
      <c r="TKU25" s="147"/>
      <c r="TKV25" s="148"/>
      <c r="TKW25" s="147"/>
      <c r="TKX25" s="148"/>
      <c r="TKY25" s="147"/>
      <c r="TKZ25" s="148"/>
      <c r="TLA25" s="147"/>
      <c r="TLB25" s="148"/>
      <c r="TLC25" s="147"/>
      <c r="TLD25" s="148"/>
      <c r="TLE25" s="147"/>
      <c r="TLF25" s="148"/>
      <c r="TLG25" s="147"/>
      <c r="TLH25" s="148"/>
      <c r="TLI25" s="147"/>
      <c r="TLJ25" s="148"/>
      <c r="TLK25" s="147"/>
      <c r="TLL25" s="148"/>
      <c r="TLM25" s="147"/>
      <c r="TLN25" s="148"/>
      <c r="TLO25" s="147"/>
      <c r="TLP25" s="148"/>
      <c r="TLQ25" s="147"/>
      <c r="TLR25" s="148"/>
      <c r="TLS25" s="147"/>
      <c r="TLT25" s="148"/>
      <c r="TLU25" s="147"/>
      <c r="TLV25" s="148"/>
      <c r="TLW25" s="147"/>
      <c r="TLX25" s="148"/>
      <c r="TLY25" s="147"/>
      <c r="TLZ25" s="148"/>
      <c r="TMA25" s="147"/>
      <c r="TMB25" s="148"/>
      <c r="TMC25" s="147"/>
      <c r="TMD25" s="148"/>
      <c r="TME25" s="147"/>
      <c r="TMF25" s="148"/>
      <c r="TMG25" s="147"/>
      <c r="TMH25" s="148"/>
      <c r="TMI25" s="147"/>
      <c r="TMJ25" s="148"/>
      <c r="TMK25" s="147"/>
      <c r="TML25" s="148"/>
      <c r="TMM25" s="147"/>
      <c r="TMN25" s="148"/>
      <c r="TMO25" s="147"/>
      <c r="TMP25" s="148"/>
      <c r="TMQ25" s="147"/>
      <c r="TMR25" s="148"/>
      <c r="TMS25" s="147"/>
      <c r="TMT25" s="148"/>
      <c r="TMU25" s="147"/>
      <c r="TMV25" s="148"/>
      <c r="TMW25" s="147"/>
      <c r="TMX25" s="148"/>
      <c r="TMY25" s="147"/>
      <c r="TMZ25" s="148"/>
      <c r="TNA25" s="147"/>
      <c r="TNB25" s="148"/>
      <c r="TNC25" s="147"/>
      <c r="TND25" s="148"/>
      <c r="TNE25" s="147"/>
      <c r="TNF25" s="148"/>
      <c r="TNG25" s="147"/>
      <c r="TNH25" s="148"/>
      <c r="TNI25" s="147"/>
      <c r="TNJ25" s="148"/>
      <c r="TNK25" s="147"/>
      <c r="TNL25" s="148"/>
      <c r="TNM25" s="147"/>
      <c r="TNN25" s="148"/>
      <c r="TNO25" s="147"/>
      <c r="TNP25" s="148"/>
      <c r="TNQ25" s="147"/>
      <c r="TNR25" s="148"/>
      <c r="TNS25" s="147"/>
      <c r="TNT25" s="148"/>
      <c r="TNU25" s="147"/>
      <c r="TNV25" s="148"/>
      <c r="TNW25" s="147"/>
      <c r="TNX25" s="148"/>
      <c r="TNY25" s="147"/>
      <c r="TNZ25" s="148"/>
      <c r="TOA25" s="147"/>
      <c r="TOB25" s="148"/>
      <c r="TOC25" s="147"/>
      <c r="TOD25" s="148"/>
      <c r="TOE25" s="147"/>
      <c r="TOF25" s="148"/>
      <c r="TOG25" s="147"/>
      <c r="TOH25" s="148"/>
      <c r="TOI25" s="147"/>
      <c r="TOJ25" s="148"/>
      <c r="TOK25" s="147"/>
      <c r="TOL25" s="148"/>
      <c r="TOM25" s="147"/>
      <c r="TON25" s="148"/>
      <c r="TOO25" s="147"/>
      <c r="TOP25" s="148"/>
      <c r="TOQ25" s="147"/>
      <c r="TOR25" s="148"/>
      <c r="TOS25" s="147"/>
      <c r="TOT25" s="148"/>
      <c r="TOU25" s="147"/>
      <c r="TOV25" s="148"/>
      <c r="TOW25" s="147"/>
      <c r="TOX25" s="148"/>
      <c r="TOY25" s="147"/>
      <c r="TOZ25" s="148"/>
      <c r="TPA25" s="147"/>
      <c r="TPB25" s="148"/>
      <c r="TPC25" s="147"/>
      <c r="TPD25" s="148"/>
      <c r="TPE25" s="147"/>
      <c r="TPF25" s="148"/>
      <c r="TPG25" s="147"/>
      <c r="TPH25" s="148"/>
      <c r="TPI25" s="147"/>
      <c r="TPJ25" s="148"/>
      <c r="TPK25" s="147"/>
      <c r="TPL25" s="148"/>
      <c r="TPM25" s="147"/>
      <c r="TPN25" s="148"/>
      <c r="TPO25" s="147"/>
      <c r="TPP25" s="148"/>
      <c r="TPQ25" s="147"/>
      <c r="TPR25" s="148"/>
      <c r="TPS25" s="147"/>
      <c r="TPT25" s="148"/>
      <c r="TPU25" s="147"/>
      <c r="TPV25" s="148"/>
      <c r="TPW25" s="147"/>
      <c r="TPX25" s="148"/>
      <c r="TPY25" s="147"/>
      <c r="TPZ25" s="148"/>
      <c r="TQA25" s="147"/>
      <c r="TQB25" s="148"/>
      <c r="TQC25" s="147"/>
      <c r="TQD25" s="148"/>
      <c r="TQE25" s="147"/>
      <c r="TQF25" s="148"/>
      <c r="TQG25" s="147"/>
      <c r="TQH25" s="148"/>
      <c r="TQI25" s="147"/>
      <c r="TQJ25" s="148"/>
      <c r="TQK25" s="147"/>
      <c r="TQL25" s="148"/>
      <c r="TQM25" s="147"/>
      <c r="TQN25" s="148"/>
      <c r="TQO25" s="147"/>
      <c r="TQP25" s="148"/>
      <c r="TQQ25" s="147"/>
      <c r="TQR25" s="148"/>
      <c r="TQS25" s="147"/>
      <c r="TQT25" s="148"/>
      <c r="TQU25" s="147"/>
      <c r="TQV25" s="148"/>
      <c r="TQW25" s="147"/>
      <c r="TQX25" s="148"/>
      <c r="TQY25" s="147"/>
      <c r="TQZ25" s="148"/>
      <c r="TRA25" s="147"/>
      <c r="TRB25" s="148"/>
      <c r="TRC25" s="147"/>
      <c r="TRD25" s="148"/>
      <c r="TRE25" s="147"/>
      <c r="TRF25" s="148"/>
      <c r="TRG25" s="147"/>
      <c r="TRH25" s="148"/>
      <c r="TRI25" s="147"/>
      <c r="TRJ25" s="148"/>
      <c r="TRK25" s="147"/>
      <c r="TRL25" s="148"/>
      <c r="TRM25" s="147"/>
      <c r="TRN25" s="148"/>
      <c r="TRO25" s="147"/>
      <c r="TRP25" s="148"/>
      <c r="TRQ25" s="147"/>
      <c r="TRR25" s="148"/>
      <c r="TRS25" s="147"/>
      <c r="TRT25" s="148"/>
      <c r="TRU25" s="147"/>
      <c r="TRV25" s="148"/>
      <c r="TRW25" s="147"/>
      <c r="TRX25" s="148"/>
      <c r="TRY25" s="147"/>
      <c r="TRZ25" s="148"/>
      <c r="TSA25" s="147"/>
      <c r="TSB25" s="148"/>
      <c r="TSC25" s="147"/>
      <c r="TSD25" s="148"/>
      <c r="TSE25" s="147"/>
      <c r="TSF25" s="148"/>
      <c r="TSG25" s="147"/>
      <c r="TSH25" s="148"/>
      <c r="TSI25" s="147"/>
      <c r="TSJ25" s="148"/>
      <c r="TSK25" s="147"/>
      <c r="TSL25" s="148"/>
      <c r="TSM25" s="147"/>
      <c r="TSN25" s="148"/>
      <c r="TSO25" s="147"/>
      <c r="TSP25" s="148"/>
      <c r="TSQ25" s="147"/>
      <c r="TSR25" s="148"/>
      <c r="TSS25" s="147"/>
      <c r="TST25" s="148"/>
      <c r="TSU25" s="147"/>
      <c r="TSV25" s="148"/>
      <c r="TSW25" s="147"/>
      <c r="TSX25" s="148"/>
      <c r="TSY25" s="147"/>
      <c r="TSZ25" s="148"/>
      <c r="TTA25" s="147"/>
      <c r="TTB25" s="148"/>
      <c r="TTC25" s="147"/>
      <c r="TTD25" s="148"/>
      <c r="TTE25" s="147"/>
      <c r="TTF25" s="148"/>
      <c r="TTG25" s="147"/>
      <c r="TTH25" s="148"/>
      <c r="TTI25" s="147"/>
      <c r="TTJ25" s="148"/>
      <c r="TTK25" s="147"/>
      <c r="TTL25" s="148"/>
      <c r="TTM25" s="147"/>
      <c r="TTN25" s="148"/>
      <c r="TTO25" s="147"/>
      <c r="TTP25" s="148"/>
      <c r="TTQ25" s="147"/>
      <c r="TTR25" s="148"/>
      <c r="TTS25" s="147"/>
      <c r="TTT25" s="148"/>
      <c r="TTU25" s="147"/>
      <c r="TTV25" s="148"/>
      <c r="TTW25" s="147"/>
      <c r="TTX25" s="148"/>
      <c r="TTY25" s="147"/>
      <c r="TTZ25" s="148"/>
      <c r="TUA25" s="147"/>
      <c r="TUB25" s="148"/>
      <c r="TUC25" s="147"/>
      <c r="TUD25" s="148"/>
      <c r="TUE25" s="147"/>
      <c r="TUF25" s="148"/>
      <c r="TUG25" s="147"/>
      <c r="TUH25" s="148"/>
      <c r="TUI25" s="147"/>
      <c r="TUJ25" s="148"/>
      <c r="TUK25" s="147"/>
      <c r="TUL25" s="148"/>
      <c r="TUM25" s="147"/>
      <c r="TUN25" s="148"/>
      <c r="TUO25" s="147"/>
      <c r="TUP25" s="148"/>
      <c r="TUQ25" s="147"/>
      <c r="TUR25" s="148"/>
      <c r="TUS25" s="147"/>
      <c r="TUT25" s="148"/>
      <c r="TUU25" s="147"/>
      <c r="TUV25" s="148"/>
      <c r="TUW25" s="147"/>
      <c r="TUX25" s="148"/>
      <c r="TUY25" s="147"/>
      <c r="TUZ25" s="148"/>
      <c r="TVA25" s="147"/>
      <c r="TVB25" s="148"/>
      <c r="TVC25" s="147"/>
      <c r="TVD25" s="148"/>
      <c r="TVE25" s="147"/>
      <c r="TVF25" s="148"/>
      <c r="TVG25" s="147"/>
      <c r="TVH25" s="148"/>
      <c r="TVI25" s="147"/>
      <c r="TVJ25" s="148"/>
      <c r="TVK25" s="147"/>
      <c r="TVL25" s="148"/>
      <c r="TVM25" s="147"/>
      <c r="TVN25" s="148"/>
      <c r="TVO25" s="147"/>
      <c r="TVP25" s="148"/>
      <c r="TVQ25" s="147"/>
      <c r="TVR25" s="148"/>
      <c r="TVS25" s="147"/>
      <c r="TVT25" s="148"/>
      <c r="TVU25" s="147"/>
      <c r="TVV25" s="148"/>
      <c r="TVW25" s="147"/>
      <c r="TVX25" s="148"/>
      <c r="TVY25" s="147"/>
      <c r="TVZ25" s="148"/>
      <c r="TWA25" s="147"/>
      <c r="TWB25" s="148"/>
      <c r="TWC25" s="147"/>
      <c r="TWD25" s="148"/>
      <c r="TWE25" s="147"/>
      <c r="TWF25" s="148"/>
      <c r="TWG25" s="147"/>
      <c r="TWH25" s="148"/>
      <c r="TWI25" s="147"/>
      <c r="TWJ25" s="148"/>
      <c r="TWK25" s="147"/>
      <c r="TWL25" s="148"/>
      <c r="TWM25" s="147"/>
      <c r="TWN25" s="148"/>
      <c r="TWO25" s="147"/>
      <c r="TWP25" s="148"/>
      <c r="TWQ25" s="147"/>
      <c r="TWR25" s="148"/>
      <c r="TWS25" s="147"/>
      <c r="TWT25" s="148"/>
      <c r="TWU25" s="147"/>
      <c r="TWV25" s="148"/>
      <c r="TWW25" s="147"/>
      <c r="TWX25" s="148"/>
      <c r="TWY25" s="147"/>
      <c r="TWZ25" s="148"/>
      <c r="TXA25" s="147"/>
      <c r="TXB25" s="148"/>
      <c r="TXC25" s="147"/>
      <c r="TXD25" s="148"/>
      <c r="TXE25" s="147"/>
      <c r="TXF25" s="148"/>
      <c r="TXG25" s="147"/>
      <c r="TXH25" s="148"/>
      <c r="TXI25" s="147"/>
      <c r="TXJ25" s="148"/>
      <c r="TXK25" s="147"/>
      <c r="TXL25" s="148"/>
      <c r="TXM25" s="147"/>
      <c r="TXN25" s="148"/>
      <c r="TXO25" s="147"/>
      <c r="TXP25" s="148"/>
      <c r="TXQ25" s="147"/>
      <c r="TXR25" s="148"/>
      <c r="TXS25" s="147"/>
      <c r="TXT25" s="148"/>
      <c r="TXU25" s="147"/>
      <c r="TXV25" s="148"/>
      <c r="TXW25" s="147"/>
      <c r="TXX25" s="148"/>
      <c r="TXY25" s="147"/>
      <c r="TXZ25" s="148"/>
      <c r="TYA25" s="147"/>
      <c r="TYB25" s="148"/>
      <c r="TYC25" s="147"/>
      <c r="TYD25" s="148"/>
      <c r="TYE25" s="147"/>
      <c r="TYF25" s="148"/>
      <c r="TYG25" s="147"/>
      <c r="TYH25" s="148"/>
      <c r="TYI25" s="147"/>
      <c r="TYJ25" s="148"/>
      <c r="TYK25" s="147"/>
      <c r="TYL25" s="148"/>
      <c r="TYM25" s="147"/>
      <c r="TYN25" s="148"/>
      <c r="TYO25" s="147"/>
      <c r="TYP25" s="148"/>
      <c r="TYQ25" s="147"/>
      <c r="TYR25" s="148"/>
      <c r="TYS25" s="147"/>
      <c r="TYT25" s="148"/>
      <c r="TYU25" s="147"/>
      <c r="TYV25" s="148"/>
      <c r="TYW25" s="147"/>
      <c r="TYX25" s="148"/>
      <c r="TYY25" s="147"/>
      <c r="TYZ25" s="148"/>
      <c r="TZA25" s="147"/>
      <c r="TZB25" s="148"/>
      <c r="TZC25" s="147"/>
      <c r="TZD25" s="148"/>
      <c r="TZE25" s="147"/>
      <c r="TZF25" s="148"/>
      <c r="TZG25" s="147"/>
      <c r="TZH25" s="148"/>
      <c r="TZI25" s="147"/>
      <c r="TZJ25" s="148"/>
      <c r="TZK25" s="147"/>
      <c r="TZL25" s="148"/>
      <c r="TZM25" s="147"/>
      <c r="TZN25" s="148"/>
      <c r="TZO25" s="147"/>
      <c r="TZP25" s="148"/>
      <c r="TZQ25" s="147"/>
      <c r="TZR25" s="148"/>
      <c r="TZS25" s="147"/>
      <c r="TZT25" s="148"/>
      <c r="TZU25" s="147"/>
      <c r="TZV25" s="148"/>
      <c r="TZW25" s="147"/>
      <c r="TZX25" s="148"/>
      <c r="TZY25" s="147"/>
      <c r="TZZ25" s="148"/>
      <c r="UAA25" s="147"/>
      <c r="UAB25" s="148"/>
      <c r="UAC25" s="147"/>
      <c r="UAD25" s="148"/>
      <c r="UAE25" s="147"/>
      <c r="UAF25" s="148"/>
      <c r="UAG25" s="147"/>
      <c r="UAH25" s="148"/>
      <c r="UAI25" s="147"/>
      <c r="UAJ25" s="148"/>
      <c r="UAK25" s="147"/>
      <c r="UAL25" s="148"/>
      <c r="UAM25" s="147"/>
      <c r="UAN25" s="148"/>
      <c r="UAO25" s="147"/>
      <c r="UAP25" s="148"/>
      <c r="UAQ25" s="147"/>
      <c r="UAR25" s="148"/>
      <c r="UAS25" s="147"/>
      <c r="UAT25" s="148"/>
      <c r="UAU25" s="147"/>
      <c r="UAV25" s="148"/>
      <c r="UAW25" s="147"/>
      <c r="UAX25" s="148"/>
      <c r="UAY25" s="147"/>
      <c r="UAZ25" s="148"/>
      <c r="UBA25" s="147"/>
      <c r="UBB25" s="148"/>
      <c r="UBC25" s="147"/>
      <c r="UBD25" s="148"/>
      <c r="UBE25" s="147"/>
      <c r="UBF25" s="148"/>
      <c r="UBG25" s="147"/>
      <c r="UBH25" s="148"/>
      <c r="UBI25" s="147"/>
      <c r="UBJ25" s="148"/>
      <c r="UBK25" s="147"/>
      <c r="UBL25" s="148"/>
      <c r="UBM25" s="147"/>
      <c r="UBN25" s="148"/>
      <c r="UBO25" s="147"/>
      <c r="UBP25" s="148"/>
      <c r="UBQ25" s="147"/>
      <c r="UBR25" s="148"/>
      <c r="UBS25" s="147"/>
      <c r="UBT25" s="148"/>
      <c r="UBU25" s="147"/>
      <c r="UBV25" s="148"/>
      <c r="UBW25" s="147"/>
      <c r="UBX25" s="148"/>
      <c r="UBY25" s="147"/>
      <c r="UBZ25" s="148"/>
      <c r="UCA25" s="147"/>
      <c r="UCB25" s="148"/>
      <c r="UCC25" s="147"/>
      <c r="UCD25" s="148"/>
      <c r="UCE25" s="147"/>
      <c r="UCF25" s="148"/>
      <c r="UCG25" s="147"/>
      <c r="UCH25" s="148"/>
      <c r="UCI25" s="147"/>
      <c r="UCJ25" s="148"/>
      <c r="UCK25" s="147"/>
      <c r="UCL25" s="148"/>
      <c r="UCM25" s="147"/>
      <c r="UCN25" s="148"/>
      <c r="UCO25" s="147"/>
      <c r="UCP25" s="148"/>
      <c r="UCQ25" s="147"/>
      <c r="UCR25" s="148"/>
      <c r="UCS25" s="147"/>
      <c r="UCT25" s="148"/>
      <c r="UCU25" s="147"/>
      <c r="UCV25" s="148"/>
      <c r="UCW25" s="147"/>
      <c r="UCX25" s="148"/>
      <c r="UCY25" s="147"/>
      <c r="UCZ25" s="148"/>
      <c r="UDA25" s="147"/>
      <c r="UDB25" s="148"/>
      <c r="UDC25" s="147"/>
      <c r="UDD25" s="148"/>
      <c r="UDE25" s="147"/>
      <c r="UDF25" s="148"/>
      <c r="UDG25" s="147"/>
      <c r="UDH25" s="148"/>
      <c r="UDI25" s="147"/>
      <c r="UDJ25" s="148"/>
      <c r="UDK25" s="147"/>
      <c r="UDL25" s="148"/>
      <c r="UDM25" s="147"/>
      <c r="UDN25" s="148"/>
      <c r="UDO25" s="147"/>
      <c r="UDP25" s="148"/>
      <c r="UDQ25" s="147"/>
      <c r="UDR25" s="148"/>
      <c r="UDS25" s="147"/>
      <c r="UDT25" s="148"/>
      <c r="UDU25" s="147"/>
      <c r="UDV25" s="148"/>
      <c r="UDW25" s="147"/>
      <c r="UDX25" s="148"/>
      <c r="UDY25" s="147"/>
      <c r="UDZ25" s="148"/>
      <c r="UEA25" s="147"/>
      <c r="UEB25" s="148"/>
      <c r="UEC25" s="147"/>
      <c r="UED25" s="148"/>
      <c r="UEE25" s="147"/>
      <c r="UEF25" s="148"/>
      <c r="UEG25" s="147"/>
      <c r="UEH25" s="148"/>
      <c r="UEI25" s="147"/>
      <c r="UEJ25" s="148"/>
      <c r="UEK25" s="147"/>
      <c r="UEL25" s="148"/>
      <c r="UEM25" s="147"/>
      <c r="UEN25" s="148"/>
      <c r="UEO25" s="147"/>
      <c r="UEP25" s="148"/>
      <c r="UEQ25" s="147"/>
      <c r="UER25" s="148"/>
      <c r="UES25" s="147"/>
      <c r="UET25" s="148"/>
      <c r="UEU25" s="147"/>
      <c r="UEV25" s="148"/>
      <c r="UEW25" s="147"/>
      <c r="UEX25" s="148"/>
      <c r="UEY25" s="147"/>
      <c r="UEZ25" s="148"/>
      <c r="UFA25" s="147"/>
      <c r="UFB25" s="148"/>
      <c r="UFC25" s="147"/>
      <c r="UFD25" s="148"/>
      <c r="UFE25" s="147"/>
      <c r="UFF25" s="148"/>
      <c r="UFG25" s="147"/>
      <c r="UFH25" s="148"/>
      <c r="UFI25" s="147"/>
      <c r="UFJ25" s="148"/>
      <c r="UFK25" s="147"/>
      <c r="UFL25" s="148"/>
      <c r="UFM25" s="147"/>
      <c r="UFN25" s="148"/>
      <c r="UFO25" s="147"/>
      <c r="UFP25" s="148"/>
      <c r="UFQ25" s="147"/>
      <c r="UFR25" s="148"/>
      <c r="UFS25" s="147"/>
      <c r="UFT25" s="148"/>
      <c r="UFU25" s="147"/>
      <c r="UFV25" s="148"/>
      <c r="UFW25" s="147"/>
      <c r="UFX25" s="148"/>
      <c r="UFY25" s="147"/>
      <c r="UFZ25" s="148"/>
      <c r="UGA25" s="147"/>
      <c r="UGB25" s="148"/>
      <c r="UGC25" s="147"/>
      <c r="UGD25" s="148"/>
      <c r="UGE25" s="147"/>
      <c r="UGF25" s="148"/>
      <c r="UGG25" s="147"/>
      <c r="UGH25" s="148"/>
      <c r="UGI25" s="147"/>
      <c r="UGJ25" s="148"/>
      <c r="UGK25" s="147"/>
      <c r="UGL25" s="148"/>
      <c r="UGM25" s="147"/>
      <c r="UGN25" s="148"/>
      <c r="UGO25" s="147"/>
      <c r="UGP25" s="148"/>
      <c r="UGQ25" s="147"/>
      <c r="UGR25" s="148"/>
      <c r="UGS25" s="147"/>
      <c r="UGT25" s="148"/>
      <c r="UGU25" s="147"/>
      <c r="UGV25" s="148"/>
      <c r="UGW25" s="147"/>
      <c r="UGX25" s="148"/>
      <c r="UGY25" s="147"/>
      <c r="UGZ25" s="148"/>
      <c r="UHA25" s="147"/>
      <c r="UHB25" s="148"/>
      <c r="UHC25" s="147"/>
      <c r="UHD25" s="148"/>
      <c r="UHE25" s="147"/>
      <c r="UHF25" s="148"/>
      <c r="UHG25" s="147"/>
      <c r="UHH25" s="148"/>
      <c r="UHI25" s="147"/>
      <c r="UHJ25" s="148"/>
      <c r="UHK25" s="147"/>
      <c r="UHL25" s="148"/>
      <c r="UHM25" s="147"/>
      <c r="UHN25" s="148"/>
      <c r="UHO25" s="147"/>
      <c r="UHP25" s="148"/>
      <c r="UHQ25" s="147"/>
      <c r="UHR25" s="148"/>
      <c r="UHS25" s="147"/>
      <c r="UHT25" s="148"/>
      <c r="UHU25" s="147"/>
      <c r="UHV25" s="148"/>
      <c r="UHW25" s="147"/>
      <c r="UHX25" s="148"/>
      <c r="UHY25" s="147"/>
      <c r="UHZ25" s="148"/>
      <c r="UIA25" s="147"/>
      <c r="UIB25" s="148"/>
      <c r="UIC25" s="147"/>
      <c r="UID25" s="148"/>
      <c r="UIE25" s="147"/>
      <c r="UIF25" s="148"/>
      <c r="UIG25" s="147"/>
      <c r="UIH25" s="148"/>
      <c r="UII25" s="147"/>
      <c r="UIJ25" s="148"/>
      <c r="UIK25" s="147"/>
      <c r="UIL25" s="148"/>
      <c r="UIM25" s="147"/>
      <c r="UIN25" s="148"/>
      <c r="UIO25" s="147"/>
      <c r="UIP25" s="148"/>
      <c r="UIQ25" s="147"/>
      <c r="UIR25" s="148"/>
      <c r="UIS25" s="147"/>
      <c r="UIT25" s="148"/>
      <c r="UIU25" s="147"/>
      <c r="UIV25" s="148"/>
      <c r="UIW25" s="147"/>
      <c r="UIX25" s="148"/>
      <c r="UIY25" s="147"/>
      <c r="UIZ25" s="148"/>
      <c r="UJA25" s="147"/>
      <c r="UJB25" s="148"/>
      <c r="UJC25" s="147"/>
      <c r="UJD25" s="148"/>
      <c r="UJE25" s="147"/>
      <c r="UJF25" s="148"/>
      <c r="UJG25" s="147"/>
      <c r="UJH25" s="148"/>
      <c r="UJI25" s="147"/>
      <c r="UJJ25" s="148"/>
      <c r="UJK25" s="147"/>
      <c r="UJL25" s="148"/>
      <c r="UJM25" s="147"/>
      <c r="UJN25" s="148"/>
      <c r="UJO25" s="147"/>
      <c r="UJP25" s="148"/>
      <c r="UJQ25" s="147"/>
      <c r="UJR25" s="148"/>
      <c r="UJS25" s="147"/>
      <c r="UJT25" s="148"/>
      <c r="UJU25" s="147"/>
      <c r="UJV25" s="148"/>
      <c r="UJW25" s="147"/>
      <c r="UJX25" s="148"/>
      <c r="UJY25" s="147"/>
      <c r="UJZ25" s="148"/>
      <c r="UKA25" s="147"/>
      <c r="UKB25" s="148"/>
      <c r="UKC25" s="147"/>
      <c r="UKD25" s="148"/>
      <c r="UKE25" s="147"/>
      <c r="UKF25" s="148"/>
      <c r="UKG25" s="147"/>
      <c r="UKH25" s="148"/>
      <c r="UKI25" s="147"/>
      <c r="UKJ25" s="148"/>
      <c r="UKK25" s="147"/>
      <c r="UKL25" s="148"/>
      <c r="UKM25" s="147"/>
      <c r="UKN25" s="148"/>
      <c r="UKO25" s="147"/>
      <c r="UKP25" s="148"/>
      <c r="UKQ25" s="147"/>
      <c r="UKR25" s="148"/>
      <c r="UKS25" s="147"/>
      <c r="UKT25" s="148"/>
      <c r="UKU25" s="147"/>
      <c r="UKV25" s="148"/>
      <c r="UKW25" s="147"/>
      <c r="UKX25" s="148"/>
      <c r="UKY25" s="147"/>
      <c r="UKZ25" s="148"/>
      <c r="ULA25" s="147"/>
      <c r="ULB25" s="148"/>
      <c r="ULC25" s="147"/>
      <c r="ULD25" s="148"/>
      <c r="ULE25" s="147"/>
      <c r="ULF25" s="148"/>
      <c r="ULG25" s="147"/>
      <c r="ULH25" s="148"/>
      <c r="ULI25" s="147"/>
      <c r="ULJ25" s="148"/>
      <c r="ULK25" s="147"/>
      <c r="ULL25" s="148"/>
      <c r="ULM25" s="147"/>
      <c r="ULN25" s="148"/>
      <c r="ULO25" s="147"/>
      <c r="ULP25" s="148"/>
      <c r="ULQ25" s="147"/>
      <c r="ULR25" s="148"/>
      <c r="ULS25" s="147"/>
      <c r="ULT25" s="148"/>
      <c r="ULU25" s="147"/>
      <c r="ULV25" s="148"/>
      <c r="ULW25" s="147"/>
      <c r="ULX25" s="148"/>
      <c r="ULY25" s="147"/>
      <c r="ULZ25" s="148"/>
      <c r="UMA25" s="147"/>
      <c r="UMB25" s="148"/>
      <c r="UMC25" s="147"/>
      <c r="UMD25" s="148"/>
      <c r="UME25" s="147"/>
      <c r="UMF25" s="148"/>
      <c r="UMG25" s="147"/>
      <c r="UMH25" s="148"/>
      <c r="UMI25" s="147"/>
      <c r="UMJ25" s="148"/>
      <c r="UMK25" s="147"/>
      <c r="UML25" s="148"/>
      <c r="UMM25" s="147"/>
      <c r="UMN25" s="148"/>
      <c r="UMO25" s="147"/>
      <c r="UMP25" s="148"/>
      <c r="UMQ25" s="147"/>
      <c r="UMR25" s="148"/>
      <c r="UMS25" s="147"/>
      <c r="UMT25" s="148"/>
      <c r="UMU25" s="147"/>
      <c r="UMV25" s="148"/>
      <c r="UMW25" s="147"/>
      <c r="UMX25" s="148"/>
      <c r="UMY25" s="147"/>
      <c r="UMZ25" s="148"/>
      <c r="UNA25" s="147"/>
      <c r="UNB25" s="148"/>
      <c r="UNC25" s="147"/>
      <c r="UND25" s="148"/>
      <c r="UNE25" s="147"/>
      <c r="UNF25" s="148"/>
      <c r="UNG25" s="147"/>
      <c r="UNH25" s="148"/>
      <c r="UNI25" s="147"/>
      <c r="UNJ25" s="148"/>
      <c r="UNK25" s="147"/>
      <c r="UNL25" s="148"/>
      <c r="UNM25" s="147"/>
      <c r="UNN25" s="148"/>
      <c r="UNO25" s="147"/>
      <c r="UNP25" s="148"/>
      <c r="UNQ25" s="147"/>
      <c r="UNR25" s="148"/>
      <c r="UNS25" s="147"/>
      <c r="UNT25" s="148"/>
      <c r="UNU25" s="147"/>
      <c r="UNV25" s="148"/>
      <c r="UNW25" s="147"/>
      <c r="UNX25" s="148"/>
      <c r="UNY25" s="147"/>
      <c r="UNZ25" s="148"/>
      <c r="UOA25" s="147"/>
      <c r="UOB25" s="148"/>
      <c r="UOC25" s="147"/>
      <c r="UOD25" s="148"/>
      <c r="UOE25" s="147"/>
      <c r="UOF25" s="148"/>
      <c r="UOG25" s="147"/>
      <c r="UOH25" s="148"/>
      <c r="UOI25" s="147"/>
      <c r="UOJ25" s="148"/>
      <c r="UOK25" s="147"/>
      <c r="UOL25" s="148"/>
      <c r="UOM25" s="147"/>
      <c r="UON25" s="148"/>
      <c r="UOO25" s="147"/>
      <c r="UOP25" s="148"/>
      <c r="UOQ25" s="147"/>
      <c r="UOR25" s="148"/>
      <c r="UOS25" s="147"/>
      <c r="UOT25" s="148"/>
      <c r="UOU25" s="147"/>
      <c r="UOV25" s="148"/>
      <c r="UOW25" s="147"/>
      <c r="UOX25" s="148"/>
      <c r="UOY25" s="147"/>
      <c r="UOZ25" s="148"/>
      <c r="UPA25" s="147"/>
      <c r="UPB25" s="148"/>
      <c r="UPC25" s="147"/>
      <c r="UPD25" s="148"/>
      <c r="UPE25" s="147"/>
      <c r="UPF25" s="148"/>
      <c r="UPG25" s="147"/>
      <c r="UPH25" s="148"/>
      <c r="UPI25" s="147"/>
      <c r="UPJ25" s="148"/>
      <c r="UPK25" s="147"/>
      <c r="UPL25" s="148"/>
      <c r="UPM25" s="147"/>
      <c r="UPN25" s="148"/>
      <c r="UPO25" s="147"/>
      <c r="UPP25" s="148"/>
      <c r="UPQ25" s="147"/>
      <c r="UPR25" s="148"/>
      <c r="UPS25" s="147"/>
      <c r="UPT25" s="148"/>
      <c r="UPU25" s="147"/>
      <c r="UPV25" s="148"/>
      <c r="UPW25" s="147"/>
      <c r="UPX25" s="148"/>
      <c r="UPY25" s="147"/>
      <c r="UPZ25" s="148"/>
      <c r="UQA25" s="147"/>
      <c r="UQB25" s="148"/>
      <c r="UQC25" s="147"/>
      <c r="UQD25" s="148"/>
      <c r="UQE25" s="147"/>
      <c r="UQF25" s="148"/>
      <c r="UQG25" s="147"/>
      <c r="UQH25" s="148"/>
      <c r="UQI25" s="147"/>
      <c r="UQJ25" s="148"/>
      <c r="UQK25" s="147"/>
      <c r="UQL25" s="148"/>
      <c r="UQM25" s="147"/>
      <c r="UQN25" s="148"/>
      <c r="UQO25" s="147"/>
      <c r="UQP25" s="148"/>
      <c r="UQQ25" s="147"/>
      <c r="UQR25" s="148"/>
      <c r="UQS25" s="147"/>
      <c r="UQT25" s="148"/>
      <c r="UQU25" s="147"/>
      <c r="UQV25" s="148"/>
      <c r="UQW25" s="147"/>
      <c r="UQX25" s="148"/>
      <c r="UQY25" s="147"/>
      <c r="UQZ25" s="148"/>
      <c r="URA25" s="147"/>
      <c r="URB25" s="148"/>
      <c r="URC25" s="147"/>
      <c r="URD25" s="148"/>
      <c r="URE25" s="147"/>
      <c r="URF25" s="148"/>
      <c r="URG25" s="147"/>
      <c r="URH25" s="148"/>
      <c r="URI25" s="147"/>
      <c r="URJ25" s="148"/>
      <c r="URK25" s="147"/>
      <c r="URL25" s="148"/>
      <c r="URM25" s="147"/>
      <c r="URN25" s="148"/>
      <c r="URO25" s="147"/>
      <c r="URP25" s="148"/>
      <c r="URQ25" s="147"/>
      <c r="URR25" s="148"/>
      <c r="URS25" s="147"/>
      <c r="URT25" s="148"/>
      <c r="URU25" s="147"/>
      <c r="URV25" s="148"/>
      <c r="URW25" s="147"/>
      <c r="URX25" s="148"/>
      <c r="URY25" s="147"/>
      <c r="URZ25" s="148"/>
      <c r="USA25" s="147"/>
      <c r="USB25" s="148"/>
      <c r="USC25" s="147"/>
      <c r="USD25" s="148"/>
      <c r="USE25" s="147"/>
      <c r="USF25" s="148"/>
      <c r="USG25" s="147"/>
      <c r="USH25" s="148"/>
      <c r="USI25" s="147"/>
      <c r="USJ25" s="148"/>
      <c r="USK25" s="147"/>
      <c r="USL25" s="148"/>
      <c r="USM25" s="147"/>
      <c r="USN25" s="148"/>
      <c r="USO25" s="147"/>
      <c r="USP25" s="148"/>
      <c r="USQ25" s="147"/>
      <c r="USR25" s="148"/>
      <c r="USS25" s="147"/>
      <c r="UST25" s="148"/>
      <c r="USU25" s="147"/>
      <c r="USV25" s="148"/>
      <c r="USW25" s="147"/>
      <c r="USX25" s="148"/>
      <c r="USY25" s="147"/>
      <c r="USZ25" s="148"/>
      <c r="UTA25" s="147"/>
      <c r="UTB25" s="148"/>
      <c r="UTC25" s="147"/>
      <c r="UTD25" s="148"/>
      <c r="UTE25" s="147"/>
      <c r="UTF25" s="148"/>
      <c r="UTG25" s="147"/>
      <c r="UTH25" s="148"/>
      <c r="UTI25" s="147"/>
      <c r="UTJ25" s="148"/>
      <c r="UTK25" s="147"/>
      <c r="UTL25" s="148"/>
      <c r="UTM25" s="147"/>
      <c r="UTN25" s="148"/>
      <c r="UTO25" s="147"/>
      <c r="UTP25" s="148"/>
      <c r="UTQ25" s="147"/>
      <c r="UTR25" s="148"/>
      <c r="UTS25" s="147"/>
      <c r="UTT25" s="148"/>
      <c r="UTU25" s="147"/>
      <c r="UTV25" s="148"/>
      <c r="UTW25" s="147"/>
      <c r="UTX25" s="148"/>
      <c r="UTY25" s="147"/>
      <c r="UTZ25" s="148"/>
      <c r="UUA25" s="147"/>
      <c r="UUB25" s="148"/>
      <c r="UUC25" s="147"/>
      <c r="UUD25" s="148"/>
      <c r="UUE25" s="147"/>
      <c r="UUF25" s="148"/>
      <c r="UUG25" s="147"/>
      <c r="UUH25" s="148"/>
      <c r="UUI25" s="147"/>
      <c r="UUJ25" s="148"/>
      <c r="UUK25" s="147"/>
      <c r="UUL25" s="148"/>
      <c r="UUM25" s="147"/>
      <c r="UUN25" s="148"/>
      <c r="UUO25" s="147"/>
      <c r="UUP25" s="148"/>
      <c r="UUQ25" s="147"/>
      <c r="UUR25" s="148"/>
      <c r="UUS25" s="147"/>
      <c r="UUT25" s="148"/>
      <c r="UUU25" s="147"/>
      <c r="UUV25" s="148"/>
      <c r="UUW25" s="147"/>
      <c r="UUX25" s="148"/>
      <c r="UUY25" s="147"/>
      <c r="UUZ25" s="148"/>
      <c r="UVA25" s="147"/>
      <c r="UVB25" s="148"/>
      <c r="UVC25" s="147"/>
      <c r="UVD25" s="148"/>
      <c r="UVE25" s="147"/>
      <c r="UVF25" s="148"/>
      <c r="UVG25" s="147"/>
      <c r="UVH25" s="148"/>
      <c r="UVI25" s="147"/>
      <c r="UVJ25" s="148"/>
      <c r="UVK25" s="147"/>
      <c r="UVL25" s="148"/>
      <c r="UVM25" s="147"/>
      <c r="UVN25" s="148"/>
      <c r="UVO25" s="147"/>
      <c r="UVP25" s="148"/>
      <c r="UVQ25" s="147"/>
      <c r="UVR25" s="148"/>
      <c r="UVS25" s="147"/>
      <c r="UVT25" s="148"/>
      <c r="UVU25" s="147"/>
      <c r="UVV25" s="148"/>
      <c r="UVW25" s="147"/>
      <c r="UVX25" s="148"/>
      <c r="UVY25" s="147"/>
      <c r="UVZ25" s="148"/>
      <c r="UWA25" s="147"/>
      <c r="UWB25" s="148"/>
      <c r="UWC25" s="147"/>
      <c r="UWD25" s="148"/>
      <c r="UWE25" s="147"/>
      <c r="UWF25" s="148"/>
      <c r="UWG25" s="147"/>
      <c r="UWH25" s="148"/>
      <c r="UWI25" s="147"/>
      <c r="UWJ25" s="148"/>
      <c r="UWK25" s="147"/>
      <c r="UWL25" s="148"/>
      <c r="UWM25" s="147"/>
      <c r="UWN25" s="148"/>
      <c r="UWO25" s="147"/>
      <c r="UWP25" s="148"/>
      <c r="UWQ25" s="147"/>
      <c r="UWR25" s="148"/>
      <c r="UWS25" s="147"/>
      <c r="UWT25" s="148"/>
      <c r="UWU25" s="147"/>
      <c r="UWV25" s="148"/>
      <c r="UWW25" s="147"/>
      <c r="UWX25" s="148"/>
      <c r="UWY25" s="147"/>
      <c r="UWZ25" s="148"/>
      <c r="UXA25" s="147"/>
      <c r="UXB25" s="148"/>
      <c r="UXC25" s="147"/>
      <c r="UXD25" s="148"/>
      <c r="UXE25" s="147"/>
      <c r="UXF25" s="148"/>
      <c r="UXG25" s="147"/>
      <c r="UXH25" s="148"/>
      <c r="UXI25" s="147"/>
      <c r="UXJ25" s="148"/>
      <c r="UXK25" s="147"/>
      <c r="UXL25" s="148"/>
      <c r="UXM25" s="147"/>
      <c r="UXN25" s="148"/>
      <c r="UXO25" s="147"/>
      <c r="UXP25" s="148"/>
      <c r="UXQ25" s="147"/>
      <c r="UXR25" s="148"/>
      <c r="UXS25" s="147"/>
      <c r="UXT25" s="148"/>
      <c r="UXU25" s="147"/>
      <c r="UXV25" s="148"/>
      <c r="UXW25" s="147"/>
      <c r="UXX25" s="148"/>
      <c r="UXY25" s="147"/>
      <c r="UXZ25" s="148"/>
      <c r="UYA25" s="147"/>
      <c r="UYB25" s="148"/>
      <c r="UYC25" s="147"/>
      <c r="UYD25" s="148"/>
      <c r="UYE25" s="147"/>
      <c r="UYF25" s="148"/>
      <c r="UYG25" s="147"/>
      <c r="UYH25" s="148"/>
      <c r="UYI25" s="147"/>
      <c r="UYJ25" s="148"/>
      <c r="UYK25" s="147"/>
      <c r="UYL25" s="148"/>
      <c r="UYM25" s="147"/>
      <c r="UYN25" s="148"/>
      <c r="UYO25" s="147"/>
      <c r="UYP25" s="148"/>
      <c r="UYQ25" s="147"/>
      <c r="UYR25" s="148"/>
      <c r="UYS25" s="147"/>
      <c r="UYT25" s="148"/>
      <c r="UYU25" s="147"/>
      <c r="UYV25" s="148"/>
      <c r="UYW25" s="147"/>
      <c r="UYX25" s="148"/>
      <c r="UYY25" s="147"/>
      <c r="UYZ25" s="148"/>
      <c r="UZA25" s="147"/>
      <c r="UZB25" s="148"/>
      <c r="UZC25" s="147"/>
      <c r="UZD25" s="148"/>
      <c r="UZE25" s="147"/>
      <c r="UZF25" s="148"/>
      <c r="UZG25" s="147"/>
      <c r="UZH25" s="148"/>
      <c r="UZI25" s="147"/>
      <c r="UZJ25" s="148"/>
      <c r="UZK25" s="147"/>
      <c r="UZL25" s="148"/>
      <c r="UZM25" s="147"/>
      <c r="UZN25" s="148"/>
      <c r="UZO25" s="147"/>
      <c r="UZP25" s="148"/>
      <c r="UZQ25" s="147"/>
      <c r="UZR25" s="148"/>
      <c r="UZS25" s="147"/>
      <c r="UZT25" s="148"/>
      <c r="UZU25" s="147"/>
      <c r="UZV25" s="148"/>
      <c r="UZW25" s="147"/>
      <c r="UZX25" s="148"/>
      <c r="UZY25" s="147"/>
      <c r="UZZ25" s="148"/>
      <c r="VAA25" s="147"/>
      <c r="VAB25" s="148"/>
      <c r="VAC25" s="147"/>
      <c r="VAD25" s="148"/>
      <c r="VAE25" s="147"/>
      <c r="VAF25" s="148"/>
      <c r="VAG25" s="147"/>
      <c r="VAH25" s="148"/>
      <c r="VAI25" s="147"/>
      <c r="VAJ25" s="148"/>
      <c r="VAK25" s="147"/>
      <c r="VAL25" s="148"/>
      <c r="VAM25" s="147"/>
      <c r="VAN25" s="148"/>
      <c r="VAO25" s="147"/>
      <c r="VAP25" s="148"/>
      <c r="VAQ25" s="147"/>
      <c r="VAR25" s="148"/>
      <c r="VAS25" s="147"/>
      <c r="VAT25" s="148"/>
      <c r="VAU25" s="147"/>
      <c r="VAV25" s="148"/>
      <c r="VAW25" s="147"/>
      <c r="VAX25" s="148"/>
      <c r="VAY25" s="147"/>
      <c r="VAZ25" s="148"/>
      <c r="VBA25" s="147"/>
      <c r="VBB25" s="148"/>
      <c r="VBC25" s="147"/>
      <c r="VBD25" s="148"/>
      <c r="VBE25" s="147"/>
      <c r="VBF25" s="148"/>
      <c r="VBG25" s="147"/>
      <c r="VBH25" s="148"/>
      <c r="VBI25" s="147"/>
      <c r="VBJ25" s="148"/>
      <c r="VBK25" s="147"/>
      <c r="VBL25" s="148"/>
      <c r="VBM25" s="147"/>
      <c r="VBN25" s="148"/>
      <c r="VBO25" s="147"/>
      <c r="VBP25" s="148"/>
      <c r="VBQ25" s="147"/>
      <c r="VBR25" s="148"/>
      <c r="VBS25" s="147"/>
      <c r="VBT25" s="148"/>
      <c r="VBU25" s="147"/>
      <c r="VBV25" s="148"/>
      <c r="VBW25" s="147"/>
      <c r="VBX25" s="148"/>
      <c r="VBY25" s="147"/>
      <c r="VBZ25" s="148"/>
      <c r="VCA25" s="147"/>
      <c r="VCB25" s="148"/>
      <c r="VCC25" s="147"/>
      <c r="VCD25" s="148"/>
      <c r="VCE25" s="147"/>
      <c r="VCF25" s="148"/>
      <c r="VCG25" s="147"/>
      <c r="VCH25" s="148"/>
      <c r="VCI25" s="147"/>
      <c r="VCJ25" s="148"/>
      <c r="VCK25" s="147"/>
      <c r="VCL25" s="148"/>
      <c r="VCM25" s="147"/>
      <c r="VCN25" s="148"/>
      <c r="VCO25" s="147"/>
      <c r="VCP25" s="148"/>
      <c r="VCQ25" s="147"/>
      <c r="VCR25" s="148"/>
      <c r="VCS25" s="147"/>
      <c r="VCT25" s="148"/>
      <c r="VCU25" s="147"/>
      <c r="VCV25" s="148"/>
      <c r="VCW25" s="147"/>
      <c r="VCX25" s="148"/>
      <c r="VCY25" s="147"/>
      <c r="VCZ25" s="148"/>
      <c r="VDA25" s="147"/>
      <c r="VDB25" s="148"/>
      <c r="VDC25" s="147"/>
      <c r="VDD25" s="148"/>
      <c r="VDE25" s="147"/>
      <c r="VDF25" s="148"/>
      <c r="VDG25" s="147"/>
      <c r="VDH25" s="148"/>
      <c r="VDI25" s="147"/>
      <c r="VDJ25" s="148"/>
      <c r="VDK25" s="147"/>
      <c r="VDL25" s="148"/>
      <c r="VDM25" s="147"/>
      <c r="VDN25" s="148"/>
      <c r="VDO25" s="147"/>
      <c r="VDP25" s="148"/>
      <c r="VDQ25" s="147"/>
      <c r="VDR25" s="148"/>
      <c r="VDS25" s="147"/>
      <c r="VDT25" s="148"/>
      <c r="VDU25" s="147"/>
      <c r="VDV25" s="148"/>
      <c r="VDW25" s="147"/>
      <c r="VDX25" s="148"/>
      <c r="VDY25" s="147"/>
      <c r="VDZ25" s="148"/>
      <c r="VEA25" s="147"/>
      <c r="VEB25" s="148"/>
      <c r="VEC25" s="147"/>
      <c r="VED25" s="148"/>
      <c r="VEE25" s="147"/>
      <c r="VEF25" s="148"/>
      <c r="VEG25" s="147"/>
      <c r="VEH25" s="148"/>
      <c r="VEI25" s="147"/>
      <c r="VEJ25" s="148"/>
      <c r="VEK25" s="147"/>
      <c r="VEL25" s="148"/>
      <c r="VEM25" s="147"/>
      <c r="VEN25" s="148"/>
      <c r="VEO25" s="147"/>
      <c r="VEP25" s="148"/>
      <c r="VEQ25" s="147"/>
      <c r="VER25" s="148"/>
      <c r="VES25" s="147"/>
      <c r="VET25" s="148"/>
      <c r="VEU25" s="147"/>
      <c r="VEV25" s="148"/>
      <c r="VEW25" s="147"/>
      <c r="VEX25" s="148"/>
      <c r="VEY25" s="147"/>
      <c r="VEZ25" s="148"/>
      <c r="VFA25" s="147"/>
      <c r="VFB25" s="148"/>
      <c r="VFC25" s="147"/>
      <c r="VFD25" s="148"/>
      <c r="VFE25" s="147"/>
      <c r="VFF25" s="148"/>
      <c r="VFG25" s="147"/>
      <c r="VFH25" s="148"/>
      <c r="VFI25" s="147"/>
      <c r="VFJ25" s="148"/>
      <c r="VFK25" s="147"/>
      <c r="VFL25" s="148"/>
      <c r="VFM25" s="147"/>
      <c r="VFN25" s="148"/>
      <c r="VFO25" s="147"/>
      <c r="VFP25" s="148"/>
      <c r="VFQ25" s="147"/>
      <c r="VFR25" s="148"/>
      <c r="VFS25" s="147"/>
      <c r="VFT25" s="148"/>
      <c r="VFU25" s="147"/>
      <c r="VFV25" s="148"/>
      <c r="VFW25" s="147"/>
      <c r="VFX25" s="148"/>
      <c r="VFY25" s="147"/>
      <c r="VFZ25" s="148"/>
      <c r="VGA25" s="147"/>
      <c r="VGB25" s="148"/>
      <c r="VGC25" s="147"/>
      <c r="VGD25" s="148"/>
      <c r="VGE25" s="147"/>
      <c r="VGF25" s="148"/>
      <c r="VGG25" s="147"/>
      <c r="VGH25" s="148"/>
      <c r="VGI25" s="147"/>
      <c r="VGJ25" s="148"/>
      <c r="VGK25" s="147"/>
      <c r="VGL25" s="148"/>
      <c r="VGM25" s="147"/>
      <c r="VGN25" s="148"/>
      <c r="VGO25" s="147"/>
      <c r="VGP25" s="148"/>
      <c r="VGQ25" s="147"/>
      <c r="VGR25" s="148"/>
      <c r="VGS25" s="147"/>
      <c r="VGT25" s="148"/>
      <c r="VGU25" s="147"/>
      <c r="VGV25" s="148"/>
      <c r="VGW25" s="147"/>
      <c r="VGX25" s="148"/>
      <c r="VGY25" s="147"/>
      <c r="VGZ25" s="148"/>
      <c r="VHA25" s="147"/>
      <c r="VHB25" s="148"/>
      <c r="VHC25" s="147"/>
      <c r="VHD25" s="148"/>
      <c r="VHE25" s="147"/>
      <c r="VHF25" s="148"/>
      <c r="VHG25" s="147"/>
      <c r="VHH25" s="148"/>
      <c r="VHI25" s="147"/>
      <c r="VHJ25" s="148"/>
      <c r="VHK25" s="147"/>
      <c r="VHL25" s="148"/>
      <c r="VHM25" s="147"/>
      <c r="VHN25" s="148"/>
      <c r="VHO25" s="147"/>
      <c r="VHP25" s="148"/>
      <c r="VHQ25" s="147"/>
      <c r="VHR25" s="148"/>
      <c r="VHS25" s="147"/>
      <c r="VHT25" s="148"/>
      <c r="VHU25" s="147"/>
      <c r="VHV25" s="148"/>
      <c r="VHW25" s="147"/>
      <c r="VHX25" s="148"/>
      <c r="VHY25" s="147"/>
      <c r="VHZ25" s="148"/>
      <c r="VIA25" s="147"/>
      <c r="VIB25" s="148"/>
      <c r="VIC25" s="147"/>
      <c r="VID25" s="148"/>
      <c r="VIE25" s="147"/>
      <c r="VIF25" s="148"/>
      <c r="VIG25" s="147"/>
      <c r="VIH25" s="148"/>
      <c r="VII25" s="147"/>
      <c r="VIJ25" s="148"/>
      <c r="VIK25" s="147"/>
      <c r="VIL25" s="148"/>
      <c r="VIM25" s="147"/>
      <c r="VIN25" s="148"/>
      <c r="VIO25" s="147"/>
      <c r="VIP25" s="148"/>
      <c r="VIQ25" s="147"/>
      <c r="VIR25" s="148"/>
      <c r="VIS25" s="147"/>
      <c r="VIT25" s="148"/>
      <c r="VIU25" s="147"/>
      <c r="VIV25" s="148"/>
      <c r="VIW25" s="147"/>
      <c r="VIX25" s="148"/>
      <c r="VIY25" s="147"/>
      <c r="VIZ25" s="148"/>
      <c r="VJA25" s="147"/>
      <c r="VJB25" s="148"/>
      <c r="VJC25" s="147"/>
      <c r="VJD25" s="148"/>
      <c r="VJE25" s="147"/>
      <c r="VJF25" s="148"/>
      <c r="VJG25" s="147"/>
      <c r="VJH25" s="148"/>
      <c r="VJI25" s="147"/>
      <c r="VJJ25" s="148"/>
      <c r="VJK25" s="147"/>
      <c r="VJL25" s="148"/>
      <c r="VJM25" s="147"/>
      <c r="VJN25" s="148"/>
      <c r="VJO25" s="147"/>
      <c r="VJP25" s="148"/>
      <c r="VJQ25" s="147"/>
      <c r="VJR25" s="148"/>
      <c r="VJS25" s="147"/>
      <c r="VJT25" s="148"/>
      <c r="VJU25" s="147"/>
      <c r="VJV25" s="148"/>
      <c r="VJW25" s="147"/>
      <c r="VJX25" s="148"/>
      <c r="VJY25" s="147"/>
      <c r="VJZ25" s="148"/>
      <c r="VKA25" s="147"/>
      <c r="VKB25" s="148"/>
      <c r="VKC25" s="147"/>
      <c r="VKD25" s="148"/>
      <c r="VKE25" s="147"/>
      <c r="VKF25" s="148"/>
      <c r="VKG25" s="147"/>
      <c r="VKH25" s="148"/>
      <c r="VKI25" s="147"/>
      <c r="VKJ25" s="148"/>
      <c r="VKK25" s="147"/>
      <c r="VKL25" s="148"/>
      <c r="VKM25" s="147"/>
      <c r="VKN25" s="148"/>
      <c r="VKO25" s="147"/>
      <c r="VKP25" s="148"/>
      <c r="VKQ25" s="147"/>
      <c r="VKR25" s="148"/>
      <c r="VKS25" s="147"/>
      <c r="VKT25" s="148"/>
      <c r="VKU25" s="147"/>
      <c r="VKV25" s="148"/>
      <c r="VKW25" s="147"/>
      <c r="VKX25" s="148"/>
      <c r="VKY25" s="147"/>
      <c r="VKZ25" s="148"/>
      <c r="VLA25" s="147"/>
      <c r="VLB25" s="148"/>
      <c r="VLC25" s="147"/>
      <c r="VLD25" s="148"/>
      <c r="VLE25" s="147"/>
      <c r="VLF25" s="148"/>
      <c r="VLG25" s="147"/>
      <c r="VLH25" s="148"/>
      <c r="VLI25" s="147"/>
      <c r="VLJ25" s="148"/>
      <c r="VLK25" s="147"/>
      <c r="VLL25" s="148"/>
      <c r="VLM25" s="147"/>
      <c r="VLN25" s="148"/>
      <c r="VLO25" s="147"/>
      <c r="VLP25" s="148"/>
      <c r="VLQ25" s="147"/>
      <c r="VLR25" s="148"/>
      <c r="VLS25" s="147"/>
      <c r="VLT25" s="148"/>
      <c r="VLU25" s="147"/>
      <c r="VLV25" s="148"/>
      <c r="VLW25" s="147"/>
      <c r="VLX25" s="148"/>
      <c r="VLY25" s="147"/>
      <c r="VLZ25" s="148"/>
      <c r="VMA25" s="147"/>
      <c r="VMB25" s="148"/>
      <c r="VMC25" s="147"/>
      <c r="VMD25" s="148"/>
      <c r="VME25" s="147"/>
      <c r="VMF25" s="148"/>
      <c r="VMG25" s="147"/>
      <c r="VMH25" s="148"/>
      <c r="VMI25" s="147"/>
      <c r="VMJ25" s="148"/>
      <c r="VMK25" s="147"/>
      <c r="VML25" s="148"/>
      <c r="VMM25" s="147"/>
      <c r="VMN25" s="148"/>
      <c r="VMO25" s="147"/>
      <c r="VMP25" s="148"/>
      <c r="VMQ25" s="147"/>
      <c r="VMR25" s="148"/>
      <c r="VMS25" s="147"/>
      <c r="VMT25" s="148"/>
      <c r="VMU25" s="147"/>
      <c r="VMV25" s="148"/>
      <c r="VMW25" s="147"/>
      <c r="VMX25" s="148"/>
      <c r="VMY25" s="147"/>
      <c r="VMZ25" s="148"/>
      <c r="VNA25" s="147"/>
      <c r="VNB25" s="148"/>
      <c r="VNC25" s="147"/>
      <c r="VND25" s="148"/>
      <c r="VNE25" s="147"/>
      <c r="VNF25" s="148"/>
      <c r="VNG25" s="147"/>
      <c r="VNH25" s="148"/>
      <c r="VNI25" s="147"/>
      <c r="VNJ25" s="148"/>
      <c r="VNK25" s="147"/>
      <c r="VNL25" s="148"/>
      <c r="VNM25" s="147"/>
      <c r="VNN25" s="148"/>
      <c r="VNO25" s="147"/>
      <c r="VNP25" s="148"/>
      <c r="VNQ25" s="147"/>
      <c r="VNR25" s="148"/>
      <c r="VNS25" s="147"/>
      <c r="VNT25" s="148"/>
      <c r="VNU25" s="147"/>
      <c r="VNV25" s="148"/>
      <c r="VNW25" s="147"/>
      <c r="VNX25" s="148"/>
      <c r="VNY25" s="147"/>
      <c r="VNZ25" s="148"/>
      <c r="VOA25" s="147"/>
      <c r="VOB25" s="148"/>
      <c r="VOC25" s="147"/>
      <c r="VOD25" s="148"/>
      <c r="VOE25" s="147"/>
      <c r="VOF25" s="148"/>
      <c r="VOG25" s="147"/>
      <c r="VOH25" s="148"/>
      <c r="VOI25" s="147"/>
      <c r="VOJ25" s="148"/>
      <c r="VOK25" s="147"/>
      <c r="VOL25" s="148"/>
      <c r="VOM25" s="147"/>
      <c r="VON25" s="148"/>
      <c r="VOO25" s="147"/>
      <c r="VOP25" s="148"/>
      <c r="VOQ25" s="147"/>
      <c r="VOR25" s="148"/>
      <c r="VOS25" s="147"/>
      <c r="VOT25" s="148"/>
      <c r="VOU25" s="147"/>
      <c r="VOV25" s="148"/>
      <c r="VOW25" s="147"/>
      <c r="VOX25" s="148"/>
      <c r="VOY25" s="147"/>
      <c r="VOZ25" s="148"/>
      <c r="VPA25" s="147"/>
      <c r="VPB25" s="148"/>
      <c r="VPC25" s="147"/>
      <c r="VPD25" s="148"/>
      <c r="VPE25" s="147"/>
      <c r="VPF25" s="148"/>
      <c r="VPG25" s="147"/>
      <c r="VPH25" s="148"/>
      <c r="VPI25" s="147"/>
      <c r="VPJ25" s="148"/>
      <c r="VPK25" s="147"/>
      <c r="VPL25" s="148"/>
      <c r="VPM25" s="147"/>
      <c r="VPN25" s="148"/>
      <c r="VPO25" s="147"/>
      <c r="VPP25" s="148"/>
      <c r="VPQ25" s="147"/>
      <c r="VPR25" s="148"/>
      <c r="VPS25" s="147"/>
      <c r="VPT25" s="148"/>
      <c r="VPU25" s="147"/>
      <c r="VPV25" s="148"/>
      <c r="VPW25" s="147"/>
      <c r="VPX25" s="148"/>
      <c r="VPY25" s="147"/>
      <c r="VPZ25" s="148"/>
      <c r="VQA25" s="147"/>
      <c r="VQB25" s="148"/>
      <c r="VQC25" s="147"/>
      <c r="VQD25" s="148"/>
      <c r="VQE25" s="147"/>
      <c r="VQF25" s="148"/>
      <c r="VQG25" s="147"/>
      <c r="VQH25" s="148"/>
      <c r="VQI25" s="147"/>
      <c r="VQJ25" s="148"/>
      <c r="VQK25" s="147"/>
      <c r="VQL25" s="148"/>
      <c r="VQM25" s="147"/>
      <c r="VQN25" s="148"/>
      <c r="VQO25" s="147"/>
      <c r="VQP25" s="148"/>
      <c r="VQQ25" s="147"/>
      <c r="VQR25" s="148"/>
      <c r="VQS25" s="147"/>
      <c r="VQT25" s="148"/>
      <c r="VQU25" s="147"/>
      <c r="VQV25" s="148"/>
      <c r="VQW25" s="147"/>
      <c r="VQX25" s="148"/>
      <c r="VQY25" s="147"/>
      <c r="VQZ25" s="148"/>
      <c r="VRA25" s="147"/>
      <c r="VRB25" s="148"/>
      <c r="VRC25" s="147"/>
      <c r="VRD25" s="148"/>
      <c r="VRE25" s="147"/>
      <c r="VRF25" s="148"/>
      <c r="VRG25" s="147"/>
      <c r="VRH25" s="148"/>
      <c r="VRI25" s="147"/>
      <c r="VRJ25" s="148"/>
      <c r="VRK25" s="147"/>
      <c r="VRL25" s="148"/>
      <c r="VRM25" s="147"/>
      <c r="VRN25" s="148"/>
      <c r="VRO25" s="147"/>
      <c r="VRP25" s="148"/>
      <c r="VRQ25" s="147"/>
      <c r="VRR25" s="148"/>
      <c r="VRS25" s="147"/>
      <c r="VRT25" s="148"/>
      <c r="VRU25" s="147"/>
      <c r="VRV25" s="148"/>
      <c r="VRW25" s="147"/>
      <c r="VRX25" s="148"/>
      <c r="VRY25" s="147"/>
      <c r="VRZ25" s="148"/>
      <c r="VSA25" s="147"/>
      <c r="VSB25" s="148"/>
      <c r="VSC25" s="147"/>
      <c r="VSD25" s="148"/>
      <c r="VSE25" s="147"/>
      <c r="VSF25" s="148"/>
      <c r="VSG25" s="147"/>
      <c r="VSH25" s="148"/>
      <c r="VSI25" s="147"/>
      <c r="VSJ25" s="148"/>
      <c r="VSK25" s="147"/>
      <c r="VSL25" s="148"/>
      <c r="VSM25" s="147"/>
      <c r="VSN25" s="148"/>
      <c r="VSO25" s="147"/>
      <c r="VSP25" s="148"/>
      <c r="VSQ25" s="147"/>
      <c r="VSR25" s="148"/>
      <c r="VSS25" s="147"/>
      <c r="VST25" s="148"/>
      <c r="VSU25" s="147"/>
      <c r="VSV25" s="148"/>
      <c r="VSW25" s="147"/>
      <c r="VSX25" s="148"/>
      <c r="VSY25" s="147"/>
      <c r="VSZ25" s="148"/>
      <c r="VTA25" s="147"/>
      <c r="VTB25" s="148"/>
      <c r="VTC25" s="147"/>
      <c r="VTD25" s="148"/>
      <c r="VTE25" s="147"/>
      <c r="VTF25" s="148"/>
      <c r="VTG25" s="147"/>
      <c r="VTH25" s="148"/>
      <c r="VTI25" s="147"/>
      <c r="VTJ25" s="148"/>
      <c r="VTK25" s="147"/>
      <c r="VTL25" s="148"/>
      <c r="VTM25" s="147"/>
      <c r="VTN25" s="148"/>
      <c r="VTO25" s="147"/>
      <c r="VTP25" s="148"/>
      <c r="VTQ25" s="147"/>
      <c r="VTR25" s="148"/>
      <c r="VTS25" s="147"/>
      <c r="VTT25" s="148"/>
      <c r="VTU25" s="147"/>
      <c r="VTV25" s="148"/>
      <c r="VTW25" s="147"/>
      <c r="VTX25" s="148"/>
      <c r="VTY25" s="147"/>
      <c r="VTZ25" s="148"/>
      <c r="VUA25" s="147"/>
      <c r="VUB25" s="148"/>
      <c r="VUC25" s="147"/>
      <c r="VUD25" s="148"/>
      <c r="VUE25" s="147"/>
      <c r="VUF25" s="148"/>
      <c r="VUG25" s="147"/>
      <c r="VUH25" s="148"/>
      <c r="VUI25" s="147"/>
      <c r="VUJ25" s="148"/>
      <c r="VUK25" s="147"/>
      <c r="VUL25" s="148"/>
      <c r="VUM25" s="147"/>
      <c r="VUN25" s="148"/>
      <c r="VUO25" s="147"/>
      <c r="VUP25" s="148"/>
      <c r="VUQ25" s="147"/>
      <c r="VUR25" s="148"/>
      <c r="VUS25" s="147"/>
      <c r="VUT25" s="148"/>
      <c r="VUU25" s="147"/>
      <c r="VUV25" s="148"/>
      <c r="VUW25" s="147"/>
      <c r="VUX25" s="148"/>
      <c r="VUY25" s="147"/>
      <c r="VUZ25" s="148"/>
      <c r="VVA25" s="147"/>
      <c r="VVB25" s="148"/>
      <c r="VVC25" s="147"/>
      <c r="VVD25" s="148"/>
      <c r="VVE25" s="147"/>
      <c r="VVF25" s="148"/>
      <c r="VVG25" s="147"/>
      <c r="VVH25" s="148"/>
      <c r="VVI25" s="147"/>
      <c r="VVJ25" s="148"/>
      <c r="VVK25" s="147"/>
      <c r="VVL25" s="148"/>
      <c r="VVM25" s="147"/>
      <c r="VVN25" s="148"/>
      <c r="VVO25" s="147"/>
      <c r="VVP25" s="148"/>
      <c r="VVQ25" s="147"/>
      <c r="VVR25" s="148"/>
      <c r="VVS25" s="147"/>
      <c r="VVT25" s="148"/>
      <c r="VVU25" s="147"/>
      <c r="VVV25" s="148"/>
      <c r="VVW25" s="147"/>
      <c r="VVX25" s="148"/>
      <c r="VVY25" s="147"/>
      <c r="VVZ25" s="148"/>
      <c r="VWA25" s="147"/>
      <c r="VWB25" s="148"/>
      <c r="VWC25" s="147"/>
      <c r="VWD25" s="148"/>
      <c r="VWE25" s="147"/>
      <c r="VWF25" s="148"/>
      <c r="VWG25" s="147"/>
      <c r="VWH25" s="148"/>
      <c r="VWI25" s="147"/>
      <c r="VWJ25" s="148"/>
      <c r="VWK25" s="147"/>
      <c r="VWL25" s="148"/>
      <c r="VWM25" s="147"/>
      <c r="VWN25" s="148"/>
      <c r="VWO25" s="147"/>
      <c r="VWP25" s="148"/>
      <c r="VWQ25" s="147"/>
      <c r="VWR25" s="148"/>
      <c r="VWS25" s="147"/>
      <c r="VWT25" s="148"/>
      <c r="VWU25" s="147"/>
      <c r="VWV25" s="148"/>
      <c r="VWW25" s="147"/>
      <c r="VWX25" s="148"/>
      <c r="VWY25" s="147"/>
      <c r="VWZ25" s="148"/>
      <c r="VXA25" s="147"/>
      <c r="VXB25" s="148"/>
      <c r="VXC25" s="147"/>
      <c r="VXD25" s="148"/>
      <c r="VXE25" s="147"/>
      <c r="VXF25" s="148"/>
      <c r="VXG25" s="147"/>
      <c r="VXH25" s="148"/>
      <c r="VXI25" s="147"/>
      <c r="VXJ25" s="148"/>
      <c r="VXK25" s="147"/>
      <c r="VXL25" s="148"/>
      <c r="VXM25" s="147"/>
      <c r="VXN25" s="148"/>
      <c r="VXO25" s="147"/>
      <c r="VXP25" s="148"/>
      <c r="VXQ25" s="147"/>
      <c r="VXR25" s="148"/>
      <c r="VXS25" s="147"/>
      <c r="VXT25" s="148"/>
      <c r="VXU25" s="147"/>
      <c r="VXV25" s="148"/>
      <c r="VXW25" s="147"/>
      <c r="VXX25" s="148"/>
      <c r="VXY25" s="147"/>
      <c r="VXZ25" s="148"/>
      <c r="VYA25" s="147"/>
      <c r="VYB25" s="148"/>
      <c r="VYC25" s="147"/>
      <c r="VYD25" s="148"/>
      <c r="VYE25" s="147"/>
      <c r="VYF25" s="148"/>
      <c r="VYG25" s="147"/>
      <c r="VYH25" s="148"/>
      <c r="VYI25" s="147"/>
      <c r="VYJ25" s="148"/>
      <c r="VYK25" s="147"/>
      <c r="VYL25" s="148"/>
      <c r="VYM25" s="147"/>
      <c r="VYN25" s="148"/>
      <c r="VYO25" s="147"/>
      <c r="VYP25" s="148"/>
      <c r="VYQ25" s="147"/>
      <c r="VYR25" s="148"/>
      <c r="VYS25" s="147"/>
      <c r="VYT25" s="148"/>
      <c r="VYU25" s="147"/>
      <c r="VYV25" s="148"/>
      <c r="VYW25" s="147"/>
      <c r="VYX25" s="148"/>
      <c r="VYY25" s="147"/>
      <c r="VYZ25" s="148"/>
      <c r="VZA25" s="147"/>
      <c r="VZB25" s="148"/>
      <c r="VZC25" s="147"/>
      <c r="VZD25" s="148"/>
      <c r="VZE25" s="147"/>
      <c r="VZF25" s="148"/>
      <c r="VZG25" s="147"/>
      <c r="VZH25" s="148"/>
      <c r="VZI25" s="147"/>
      <c r="VZJ25" s="148"/>
      <c r="VZK25" s="147"/>
      <c r="VZL25" s="148"/>
      <c r="VZM25" s="147"/>
      <c r="VZN25" s="148"/>
      <c r="VZO25" s="147"/>
      <c r="VZP25" s="148"/>
      <c r="VZQ25" s="147"/>
      <c r="VZR25" s="148"/>
      <c r="VZS25" s="147"/>
      <c r="VZT25" s="148"/>
      <c r="VZU25" s="147"/>
      <c r="VZV25" s="148"/>
      <c r="VZW25" s="147"/>
      <c r="VZX25" s="148"/>
      <c r="VZY25" s="147"/>
      <c r="VZZ25" s="148"/>
      <c r="WAA25" s="147"/>
      <c r="WAB25" s="148"/>
      <c r="WAC25" s="147"/>
      <c r="WAD25" s="148"/>
      <c r="WAE25" s="147"/>
      <c r="WAF25" s="148"/>
      <c r="WAG25" s="147"/>
      <c r="WAH25" s="148"/>
      <c r="WAI25" s="147"/>
      <c r="WAJ25" s="148"/>
      <c r="WAK25" s="147"/>
      <c r="WAL25" s="148"/>
      <c r="WAM25" s="147"/>
      <c r="WAN25" s="148"/>
      <c r="WAO25" s="147"/>
      <c r="WAP25" s="148"/>
      <c r="WAQ25" s="147"/>
      <c r="WAR25" s="148"/>
      <c r="WAS25" s="147"/>
      <c r="WAT25" s="148"/>
      <c r="WAU25" s="147"/>
      <c r="WAV25" s="148"/>
      <c r="WAW25" s="147"/>
      <c r="WAX25" s="148"/>
      <c r="WAY25" s="147"/>
      <c r="WAZ25" s="148"/>
      <c r="WBA25" s="147"/>
      <c r="WBB25" s="148"/>
      <c r="WBC25" s="147"/>
      <c r="WBD25" s="148"/>
      <c r="WBE25" s="147"/>
      <c r="WBF25" s="148"/>
      <c r="WBG25" s="147"/>
      <c r="WBH25" s="148"/>
      <c r="WBI25" s="147"/>
      <c r="WBJ25" s="148"/>
      <c r="WBK25" s="147"/>
      <c r="WBL25" s="148"/>
      <c r="WBM25" s="147"/>
      <c r="WBN25" s="148"/>
      <c r="WBO25" s="147"/>
      <c r="WBP25" s="148"/>
      <c r="WBQ25" s="147"/>
      <c r="WBR25" s="148"/>
      <c r="WBS25" s="147"/>
      <c r="WBT25" s="148"/>
      <c r="WBU25" s="147"/>
      <c r="WBV25" s="148"/>
      <c r="WBW25" s="147"/>
      <c r="WBX25" s="148"/>
      <c r="WBY25" s="147"/>
      <c r="WBZ25" s="148"/>
      <c r="WCA25" s="147"/>
      <c r="WCB25" s="148"/>
      <c r="WCC25" s="147"/>
      <c r="WCD25" s="148"/>
      <c r="WCE25" s="147"/>
      <c r="WCF25" s="148"/>
      <c r="WCG25" s="147"/>
      <c r="WCH25" s="148"/>
      <c r="WCI25" s="147"/>
      <c r="WCJ25" s="148"/>
      <c r="WCK25" s="147"/>
      <c r="WCL25" s="148"/>
      <c r="WCM25" s="147"/>
      <c r="WCN25" s="148"/>
      <c r="WCO25" s="147"/>
      <c r="WCP25" s="148"/>
      <c r="WCQ25" s="147"/>
      <c r="WCR25" s="148"/>
      <c r="WCS25" s="147"/>
      <c r="WCT25" s="148"/>
      <c r="WCU25" s="147"/>
      <c r="WCV25" s="148"/>
      <c r="WCW25" s="147"/>
      <c r="WCX25" s="148"/>
      <c r="WCY25" s="147"/>
      <c r="WCZ25" s="148"/>
      <c r="WDA25" s="147"/>
      <c r="WDB25" s="148"/>
      <c r="WDC25" s="147"/>
      <c r="WDD25" s="148"/>
      <c r="WDE25" s="147"/>
      <c r="WDF25" s="148"/>
      <c r="WDG25" s="147"/>
      <c r="WDH25" s="148"/>
      <c r="WDI25" s="147"/>
      <c r="WDJ25" s="148"/>
      <c r="WDK25" s="147"/>
      <c r="WDL25" s="148"/>
      <c r="WDM25" s="147"/>
      <c r="WDN25" s="148"/>
      <c r="WDO25" s="147"/>
      <c r="WDP25" s="148"/>
      <c r="WDQ25" s="147"/>
      <c r="WDR25" s="148"/>
      <c r="WDS25" s="147"/>
      <c r="WDT25" s="148"/>
      <c r="WDU25" s="147"/>
      <c r="WDV25" s="148"/>
      <c r="WDW25" s="147"/>
      <c r="WDX25" s="148"/>
      <c r="WDY25" s="147"/>
      <c r="WDZ25" s="148"/>
      <c r="WEA25" s="147"/>
      <c r="WEB25" s="148"/>
      <c r="WEC25" s="147"/>
      <c r="WED25" s="148"/>
      <c r="WEE25" s="147"/>
      <c r="WEF25" s="148"/>
      <c r="WEG25" s="147"/>
      <c r="WEH25" s="148"/>
      <c r="WEI25" s="147"/>
      <c r="WEJ25" s="148"/>
      <c r="WEK25" s="147"/>
      <c r="WEL25" s="148"/>
      <c r="WEM25" s="147"/>
      <c r="WEN25" s="148"/>
      <c r="WEO25" s="147"/>
      <c r="WEP25" s="148"/>
      <c r="WEQ25" s="147"/>
      <c r="WER25" s="148"/>
      <c r="WES25" s="147"/>
      <c r="WET25" s="148"/>
      <c r="WEU25" s="147"/>
      <c r="WEV25" s="148"/>
      <c r="WEW25" s="147"/>
      <c r="WEX25" s="148"/>
      <c r="WEY25" s="147"/>
      <c r="WEZ25" s="148"/>
      <c r="WFA25" s="147"/>
      <c r="WFB25" s="148"/>
      <c r="WFC25" s="147"/>
      <c r="WFD25" s="148"/>
      <c r="WFE25" s="147"/>
      <c r="WFF25" s="148"/>
      <c r="WFG25" s="147"/>
      <c r="WFH25" s="148"/>
      <c r="WFI25" s="147"/>
      <c r="WFJ25" s="148"/>
      <c r="WFK25" s="147"/>
      <c r="WFL25" s="148"/>
      <c r="WFM25" s="147"/>
      <c r="WFN25" s="148"/>
      <c r="WFO25" s="147"/>
      <c r="WFP25" s="148"/>
      <c r="WFQ25" s="147"/>
      <c r="WFR25" s="148"/>
      <c r="WFS25" s="147"/>
      <c r="WFT25" s="148"/>
      <c r="WFU25" s="147"/>
      <c r="WFV25" s="148"/>
      <c r="WFW25" s="147"/>
      <c r="WFX25" s="148"/>
      <c r="WFY25" s="147"/>
      <c r="WFZ25" s="148"/>
      <c r="WGA25" s="147"/>
      <c r="WGB25" s="148"/>
      <c r="WGC25" s="147"/>
      <c r="WGD25" s="148"/>
      <c r="WGE25" s="147"/>
      <c r="WGF25" s="148"/>
      <c r="WGG25" s="147"/>
      <c r="WGH25" s="148"/>
      <c r="WGI25" s="147"/>
      <c r="WGJ25" s="148"/>
      <c r="WGK25" s="147"/>
      <c r="WGL25" s="148"/>
      <c r="WGM25" s="147"/>
      <c r="WGN25" s="148"/>
      <c r="WGO25" s="147"/>
      <c r="WGP25" s="148"/>
      <c r="WGQ25" s="147"/>
      <c r="WGR25" s="148"/>
      <c r="WGS25" s="147"/>
      <c r="WGT25" s="148"/>
      <c r="WGU25" s="147"/>
      <c r="WGV25" s="148"/>
      <c r="WGW25" s="147"/>
      <c r="WGX25" s="148"/>
      <c r="WGY25" s="147"/>
      <c r="WGZ25" s="148"/>
      <c r="WHA25" s="147"/>
      <c r="WHB25" s="148"/>
      <c r="WHC25" s="147"/>
      <c r="WHD25" s="148"/>
      <c r="WHE25" s="147"/>
      <c r="WHF25" s="148"/>
      <c r="WHG25" s="147"/>
      <c r="WHH25" s="148"/>
      <c r="WHI25" s="147"/>
      <c r="WHJ25" s="148"/>
      <c r="WHK25" s="147"/>
      <c r="WHL25" s="148"/>
      <c r="WHM25" s="147"/>
      <c r="WHN25" s="148"/>
      <c r="WHO25" s="147"/>
      <c r="WHP25" s="148"/>
      <c r="WHQ25" s="147"/>
      <c r="WHR25" s="148"/>
      <c r="WHS25" s="147"/>
      <c r="WHT25" s="148"/>
      <c r="WHU25" s="147"/>
      <c r="WHV25" s="148"/>
      <c r="WHW25" s="147"/>
      <c r="WHX25" s="148"/>
      <c r="WHY25" s="147"/>
      <c r="WHZ25" s="148"/>
      <c r="WIA25" s="147"/>
      <c r="WIB25" s="148"/>
      <c r="WIC25" s="147"/>
      <c r="WID25" s="148"/>
      <c r="WIE25" s="147"/>
      <c r="WIF25" s="148"/>
      <c r="WIG25" s="147"/>
      <c r="WIH25" s="148"/>
      <c r="WII25" s="147"/>
      <c r="WIJ25" s="148"/>
      <c r="WIK25" s="147"/>
      <c r="WIL25" s="148"/>
      <c r="WIM25" s="147"/>
      <c r="WIN25" s="148"/>
      <c r="WIO25" s="147"/>
      <c r="WIP25" s="148"/>
      <c r="WIQ25" s="147"/>
      <c r="WIR25" s="148"/>
      <c r="WIS25" s="147"/>
      <c r="WIT25" s="148"/>
      <c r="WIU25" s="147"/>
      <c r="WIV25" s="148"/>
      <c r="WIW25" s="147"/>
      <c r="WIX25" s="148"/>
      <c r="WIY25" s="147"/>
      <c r="WIZ25" s="148"/>
      <c r="WJA25" s="147"/>
      <c r="WJB25" s="148"/>
      <c r="WJC25" s="147"/>
      <c r="WJD25" s="148"/>
      <c r="WJE25" s="147"/>
      <c r="WJF25" s="148"/>
      <c r="WJG25" s="147"/>
      <c r="WJH25" s="148"/>
      <c r="WJI25" s="147"/>
      <c r="WJJ25" s="148"/>
      <c r="WJK25" s="147"/>
      <c r="WJL25" s="148"/>
      <c r="WJM25" s="147"/>
      <c r="WJN25" s="148"/>
      <c r="WJO25" s="147"/>
      <c r="WJP25" s="148"/>
      <c r="WJQ25" s="147"/>
      <c r="WJR25" s="148"/>
      <c r="WJS25" s="147"/>
      <c r="WJT25" s="148"/>
      <c r="WJU25" s="147"/>
      <c r="WJV25" s="148"/>
      <c r="WJW25" s="147"/>
      <c r="WJX25" s="148"/>
      <c r="WJY25" s="147"/>
      <c r="WJZ25" s="148"/>
      <c r="WKA25" s="147"/>
      <c r="WKB25" s="148"/>
      <c r="WKC25" s="147"/>
      <c r="WKD25" s="148"/>
      <c r="WKE25" s="147"/>
      <c r="WKF25" s="148"/>
      <c r="WKG25" s="147"/>
      <c r="WKH25" s="148"/>
      <c r="WKI25" s="147"/>
      <c r="WKJ25" s="148"/>
      <c r="WKK25" s="147"/>
      <c r="WKL25" s="148"/>
      <c r="WKM25" s="147"/>
      <c r="WKN25" s="148"/>
      <c r="WKO25" s="147"/>
      <c r="WKP25" s="148"/>
      <c r="WKQ25" s="147"/>
      <c r="WKR25" s="148"/>
      <c r="WKS25" s="147"/>
      <c r="WKT25" s="148"/>
      <c r="WKU25" s="147"/>
      <c r="WKV25" s="148"/>
      <c r="WKW25" s="147"/>
      <c r="WKX25" s="148"/>
      <c r="WKY25" s="147"/>
      <c r="WKZ25" s="148"/>
      <c r="WLA25" s="147"/>
      <c r="WLB25" s="148"/>
      <c r="WLC25" s="147"/>
      <c r="WLD25" s="148"/>
      <c r="WLE25" s="147"/>
      <c r="WLF25" s="148"/>
      <c r="WLG25" s="147"/>
      <c r="WLH25" s="148"/>
      <c r="WLI25" s="147"/>
      <c r="WLJ25" s="148"/>
      <c r="WLK25" s="147"/>
      <c r="WLL25" s="148"/>
      <c r="WLM25" s="147"/>
      <c r="WLN25" s="148"/>
      <c r="WLO25" s="147"/>
      <c r="WLP25" s="148"/>
      <c r="WLQ25" s="147"/>
      <c r="WLR25" s="148"/>
      <c r="WLS25" s="147"/>
      <c r="WLT25" s="148"/>
      <c r="WLU25" s="147"/>
      <c r="WLV25" s="148"/>
      <c r="WLW25" s="147"/>
      <c r="WLX25" s="148"/>
      <c r="WLY25" s="147"/>
      <c r="WLZ25" s="148"/>
      <c r="WMA25" s="147"/>
      <c r="WMB25" s="148"/>
      <c r="WMC25" s="147"/>
      <c r="WMD25" s="148"/>
      <c r="WME25" s="147"/>
      <c r="WMF25" s="148"/>
      <c r="WMG25" s="147"/>
      <c r="WMH25" s="148"/>
      <c r="WMI25" s="147"/>
      <c r="WMJ25" s="148"/>
      <c r="WMK25" s="147"/>
      <c r="WML25" s="148"/>
      <c r="WMM25" s="147"/>
      <c r="WMN25" s="148"/>
      <c r="WMO25" s="147"/>
      <c r="WMP25" s="148"/>
      <c r="WMQ25" s="147"/>
      <c r="WMR25" s="148"/>
      <c r="WMS25" s="147"/>
      <c r="WMT25" s="148"/>
      <c r="WMU25" s="147"/>
      <c r="WMV25" s="148"/>
      <c r="WMW25" s="147"/>
      <c r="WMX25" s="148"/>
      <c r="WMY25" s="147"/>
      <c r="WMZ25" s="148"/>
      <c r="WNA25" s="147"/>
      <c r="WNB25" s="148"/>
      <c r="WNC25" s="147"/>
      <c r="WND25" s="148"/>
      <c r="WNE25" s="147"/>
      <c r="WNF25" s="148"/>
      <c r="WNG25" s="147"/>
      <c r="WNH25" s="148"/>
      <c r="WNI25" s="147"/>
      <c r="WNJ25" s="148"/>
      <c r="WNK25" s="147"/>
      <c r="WNL25" s="148"/>
      <c r="WNM25" s="147"/>
      <c r="WNN25" s="148"/>
      <c r="WNO25" s="147"/>
      <c r="WNP25" s="148"/>
      <c r="WNQ25" s="147"/>
      <c r="WNR25" s="148"/>
      <c r="WNS25" s="147"/>
      <c r="WNT25" s="148"/>
      <c r="WNU25" s="147"/>
      <c r="WNV25" s="148"/>
      <c r="WNW25" s="147"/>
      <c r="WNX25" s="148"/>
      <c r="WNY25" s="147"/>
      <c r="WNZ25" s="148"/>
      <c r="WOA25" s="147"/>
      <c r="WOB25" s="148"/>
      <c r="WOC25" s="147"/>
      <c r="WOD25" s="148"/>
      <c r="WOE25" s="147"/>
      <c r="WOF25" s="148"/>
      <c r="WOG25" s="147"/>
      <c r="WOH25" s="148"/>
      <c r="WOI25" s="147"/>
      <c r="WOJ25" s="148"/>
      <c r="WOK25" s="147"/>
      <c r="WOL25" s="148"/>
      <c r="WOM25" s="147"/>
      <c r="WON25" s="148"/>
      <c r="WOO25" s="147"/>
      <c r="WOP25" s="148"/>
      <c r="WOQ25" s="147"/>
      <c r="WOR25" s="148"/>
      <c r="WOS25" s="147"/>
      <c r="WOT25" s="148"/>
      <c r="WOU25" s="147"/>
      <c r="WOV25" s="148"/>
      <c r="WOW25" s="147"/>
      <c r="WOX25" s="148"/>
      <c r="WOY25" s="147"/>
      <c r="WOZ25" s="148"/>
      <c r="WPA25" s="147"/>
      <c r="WPB25" s="148"/>
      <c r="WPC25" s="147"/>
      <c r="WPD25" s="148"/>
      <c r="WPE25" s="147"/>
      <c r="WPF25" s="148"/>
      <c r="WPG25" s="147"/>
      <c r="WPH25" s="148"/>
      <c r="WPI25" s="147"/>
      <c r="WPJ25" s="148"/>
      <c r="WPK25" s="147"/>
      <c r="WPL25" s="148"/>
      <c r="WPM25" s="147"/>
      <c r="WPN25" s="148"/>
      <c r="WPO25" s="147"/>
      <c r="WPP25" s="148"/>
      <c r="WPQ25" s="147"/>
      <c r="WPR25" s="148"/>
      <c r="WPS25" s="147"/>
      <c r="WPT25" s="148"/>
      <c r="WPU25" s="147"/>
      <c r="WPV25" s="148"/>
      <c r="WPW25" s="147"/>
      <c r="WPX25" s="148"/>
      <c r="WPY25" s="147"/>
      <c r="WPZ25" s="148"/>
      <c r="WQA25" s="147"/>
      <c r="WQB25" s="148"/>
      <c r="WQC25" s="147"/>
      <c r="WQD25" s="148"/>
      <c r="WQE25" s="147"/>
      <c r="WQF25" s="148"/>
      <c r="WQG25" s="147"/>
      <c r="WQH25" s="148"/>
      <c r="WQI25" s="147"/>
      <c r="WQJ25" s="148"/>
      <c r="WQK25" s="147"/>
      <c r="WQL25" s="148"/>
      <c r="WQM25" s="147"/>
      <c r="WQN25" s="148"/>
      <c r="WQO25" s="147"/>
      <c r="WQP25" s="148"/>
      <c r="WQQ25" s="147"/>
      <c r="WQR25" s="148"/>
      <c r="WQS25" s="147"/>
      <c r="WQT25" s="148"/>
      <c r="WQU25" s="147"/>
      <c r="WQV25" s="148"/>
      <c r="WQW25" s="147"/>
      <c r="WQX25" s="148"/>
      <c r="WQY25" s="147"/>
      <c r="WQZ25" s="148"/>
      <c r="WRA25" s="147"/>
      <c r="WRB25" s="148"/>
      <c r="WRC25" s="147"/>
      <c r="WRD25" s="148"/>
      <c r="WRE25" s="147"/>
      <c r="WRF25" s="148"/>
      <c r="WRG25" s="147"/>
      <c r="WRH25" s="148"/>
      <c r="WRI25" s="147"/>
      <c r="WRJ25" s="148"/>
      <c r="WRK25" s="147"/>
      <c r="WRL25" s="148"/>
      <c r="WRM25" s="147"/>
      <c r="WRN25" s="148"/>
      <c r="WRO25" s="147"/>
      <c r="WRP25" s="148"/>
      <c r="WRQ25" s="147"/>
      <c r="WRR25" s="148"/>
      <c r="WRS25" s="147"/>
      <c r="WRT25" s="148"/>
      <c r="WRU25" s="147"/>
      <c r="WRV25" s="148"/>
      <c r="WRW25" s="147"/>
      <c r="WRX25" s="148"/>
      <c r="WRY25" s="147"/>
      <c r="WRZ25" s="148"/>
      <c r="WSA25" s="147"/>
      <c r="WSB25" s="148"/>
      <c r="WSC25" s="147"/>
      <c r="WSD25" s="148"/>
      <c r="WSE25" s="147"/>
      <c r="WSF25" s="148"/>
      <c r="WSG25" s="147"/>
      <c r="WSH25" s="148"/>
      <c r="WSI25" s="147"/>
      <c r="WSJ25" s="148"/>
      <c r="WSK25" s="147"/>
      <c r="WSL25" s="148"/>
      <c r="WSM25" s="147"/>
      <c r="WSN25" s="148"/>
      <c r="WSO25" s="147"/>
      <c r="WSP25" s="148"/>
      <c r="WSQ25" s="147"/>
      <c r="WSR25" s="148"/>
      <c r="WSS25" s="147"/>
      <c r="WST25" s="148"/>
      <c r="WSU25" s="147"/>
      <c r="WSV25" s="148"/>
      <c r="WSW25" s="147"/>
      <c r="WSX25" s="148"/>
      <c r="WSY25" s="147"/>
      <c r="WSZ25" s="148"/>
      <c r="WTA25" s="147"/>
      <c r="WTB25" s="148"/>
      <c r="WTC25" s="147"/>
      <c r="WTD25" s="148"/>
      <c r="WTE25" s="147"/>
      <c r="WTF25" s="148"/>
      <c r="WTG25" s="147"/>
      <c r="WTH25" s="148"/>
      <c r="WTI25" s="147"/>
      <c r="WTJ25" s="148"/>
      <c r="WTK25" s="147"/>
      <c r="WTL25" s="148"/>
      <c r="WTM25" s="147"/>
      <c r="WTN25" s="148"/>
      <c r="WTO25" s="147"/>
      <c r="WTP25" s="148"/>
      <c r="WTQ25" s="147"/>
      <c r="WTR25" s="148"/>
      <c r="WTS25" s="147"/>
      <c r="WTT25" s="148"/>
      <c r="WTU25" s="147"/>
      <c r="WTV25" s="148"/>
      <c r="WTW25" s="147"/>
      <c r="WTX25" s="148"/>
      <c r="WTY25" s="147"/>
      <c r="WTZ25" s="148"/>
      <c r="WUA25" s="147"/>
      <c r="WUB25" s="148"/>
      <c r="WUC25" s="147"/>
      <c r="WUD25" s="148"/>
      <c r="WUE25" s="147"/>
      <c r="WUF25" s="148"/>
      <c r="WUG25" s="147"/>
      <c r="WUH25" s="148"/>
      <c r="WUI25" s="147"/>
      <c r="WUJ25" s="148"/>
      <c r="WUK25" s="147"/>
      <c r="WUL25" s="148"/>
      <c r="WUM25" s="147"/>
      <c r="WUN25" s="148"/>
      <c r="WUO25" s="147"/>
      <c r="WUP25" s="148"/>
      <c r="WUQ25" s="147"/>
      <c r="WUR25" s="148"/>
      <c r="WUS25" s="147"/>
      <c r="WUT25" s="148"/>
      <c r="WUU25" s="147"/>
      <c r="WUV25" s="148"/>
      <c r="WUW25" s="147"/>
      <c r="WUX25" s="148"/>
      <c r="WUY25" s="147"/>
      <c r="WUZ25" s="148"/>
      <c r="WVA25" s="147"/>
      <c r="WVB25" s="148"/>
      <c r="WVC25" s="147"/>
      <c r="WVD25" s="148"/>
      <c r="WVE25" s="147"/>
      <c r="WVF25" s="148"/>
      <c r="WVG25" s="147"/>
      <c r="WVH25" s="148"/>
      <c r="WVI25" s="147"/>
      <c r="WVJ25" s="148"/>
      <c r="WVK25" s="147"/>
      <c r="WVL25" s="148"/>
      <c r="WVM25" s="147"/>
      <c r="WVN25" s="148"/>
      <c r="WVO25" s="147"/>
      <c r="WVP25" s="148"/>
      <c r="WVQ25" s="147"/>
      <c r="WVR25" s="148"/>
      <c r="WVS25" s="147"/>
      <c r="WVT25" s="148"/>
      <c r="WVU25" s="147"/>
      <c r="WVV25" s="148"/>
      <c r="WVW25" s="147"/>
      <c r="WVX25" s="148"/>
      <c r="WVY25" s="147"/>
      <c r="WVZ25" s="148"/>
      <c r="WWA25" s="147"/>
      <c r="WWB25" s="148"/>
      <c r="WWC25" s="147"/>
      <c r="WWD25" s="148"/>
      <c r="WWE25" s="147"/>
      <c r="WWF25" s="148"/>
      <c r="WWG25" s="147"/>
      <c r="WWH25" s="148"/>
      <c r="WWI25" s="147"/>
      <c r="WWJ25" s="148"/>
      <c r="WWK25" s="147"/>
      <c r="WWL25" s="148"/>
      <c r="WWM25" s="147"/>
      <c r="WWN25" s="148"/>
      <c r="WWO25" s="147"/>
      <c r="WWP25" s="148"/>
      <c r="WWQ25" s="147"/>
      <c r="WWR25" s="148"/>
      <c r="WWS25" s="147"/>
      <c r="WWT25" s="148"/>
      <c r="WWU25" s="147"/>
      <c r="WWV25" s="148"/>
      <c r="WWW25" s="147"/>
      <c r="WWX25" s="148"/>
      <c r="WWY25" s="147"/>
      <c r="WWZ25" s="148"/>
      <c r="WXA25" s="147"/>
      <c r="WXB25" s="148"/>
      <c r="WXC25" s="147"/>
      <c r="WXD25" s="148"/>
      <c r="WXE25" s="147"/>
      <c r="WXF25" s="148"/>
      <c r="WXG25" s="147"/>
      <c r="WXH25" s="148"/>
      <c r="WXI25" s="147"/>
      <c r="WXJ25" s="148"/>
      <c r="WXK25" s="147"/>
      <c r="WXL25" s="148"/>
      <c r="WXM25" s="147"/>
      <c r="WXN25" s="148"/>
      <c r="WXO25" s="147"/>
      <c r="WXP25" s="148"/>
      <c r="WXQ25" s="147"/>
      <c r="WXR25" s="148"/>
      <c r="WXS25" s="147"/>
      <c r="WXT25" s="148"/>
      <c r="WXU25" s="147"/>
      <c r="WXV25" s="148"/>
      <c r="WXW25" s="147"/>
      <c r="WXX25" s="148"/>
      <c r="WXY25" s="147"/>
      <c r="WXZ25" s="148"/>
      <c r="WYA25" s="147"/>
      <c r="WYB25" s="148"/>
      <c r="WYC25" s="147"/>
      <c r="WYD25" s="148"/>
      <c r="WYE25" s="147"/>
      <c r="WYF25" s="148"/>
      <c r="WYG25" s="147"/>
      <c r="WYH25" s="148"/>
      <c r="WYI25" s="147"/>
      <c r="WYJ25" s="148"/>
      <c r="WYK25" s="147"/>
      <c r="WYL25" s="148"/>
      <c r="WYM25" s="147"/>
      <c r="WYN25" s="148"/>
      <c r="WYO25" s="147"/>
      <c r="WYP25" s="148"/>
      <c r="WYQ25" s="147"/>
      <c r="WYR25" s="148"/>
      <c r="WYS25" s="147"/>
      <c r="WYT25" s="148"/>
      <c r="WYU25" s="147"/>
      <c r="WYV25" s="148"/>
      <c r="WYW25" s="147"/>
      <c r="WYX25" s="148"/>
      <c r="WYY25" s="147"/>
      <c r="WYZ25" s="148"/>
      <c r="WZA25" s="147"/>
      <c r="WZB25" s="148"/>
      <c r="WZC25" s="147"/>
      <c r="WZD25" s="148"/>
      <c r="WZE25" s="147"/>
      <c r="WZF25" s="148"/>
      <c r="WZG25" s="147"/>
      <c r="WZH25" s="148"/>
      <c r="WZI25" s="147"/>
      <c r="WZJ25" s="148"/>
      <c r="WZK25" s="147"/>
      <c r="WZL25" s="148"/>
      <c r="WZM25" s="147"/>
      <c r="WZN25" s="148"/>
      <c r="WZO25" s="147"/>
      <c r="WZP25" s="148"/>
      <c r="WZQ25" s="147"/>
      <c r="WZR25" s="148"/>
      <c r="WZS25" s="147"/>
      <c r="WZT25" s="148"/>
      <c r="WZU25" s="147"/>
      <c r="WZV25" s="148"/>
      <c r="WZW25" s="147"/>
      <c r="WZX25" s="148"/>
      <c r="WZY25" s="147"/>
      <c r="WZZ25" s="148"/>
      <c r="XAA25" s="147"/>
      <c r="XAB25" s="148"/>
      <c r="XAC25" s="147"/>
      <c r="XAD25" s="148"/>
      <c r="XAE25" s="147"/>
      <c r="XAF25" s="148"/>
      <c r="XAG25" s="147"/>
      <c r="XAH25" s="148"/>
      <c r="XAI25" s="147"/>
      <c r="XAJ25" s="148"/>
      <c r="XAK25" s="147"/>
      <c r="XAL25" s="148"/>
      <c r="XAM25" s="147"/>
      <c r="XAN25" s="148"/>
      <c r="XAO25" s="147"/>
      <c r="XAP25" s="148"/>
      <c r="XAQ25" s="147"/>
      <c r="XAR25" s="148"/>
      <c r="XAS25" s="147"/>
      <c r="XAT25" s="148"/>
      <c r="XAU25" s="147"/>
      <c r="XAV25" s="148"/>
      <c r="XAW25" s="147"/>
      <c r="XAX25" s="148"/>
      <c r="XAY25" s="147"/>
      <c r="XAZ25" s="148"/>
      <c r="XBA25" s="147"/>
      <c r="XBB25" s="148"/>
      <c r="XBC25" s="147"/>
      <c r="XBD25" s="148"/>
      <c r="XBE25" s="147"/>
      <c r="XBF25" s="148"/>
      <c r="XBG25" s="147"/>
      <c r="XBH25" s="148"/>
      <c r="XBI25" s="147"/>
      <c r="XBJ25" s="148"/>
      <c r="XBK25" s="147"/>
      <c r="XBL25" s="148"/>
      <c r="XBM25" s="147"/>
      <c r="XBN25" s="148"/>
      <c r="XBO25" s="147"/>
      <c r="XBP25" s="148"/>
      <c r="XBQ25" s="147"/>
      <c r="XBR25" s="148"/>
      <c r="XBS25" s="147"/>
      <c r="XBT25" s="148"/>
      <c r="XBU25" s="147"/>
      <c r="XBV25" s="148"/>
      <c r="XBW25" s="147"/>
      <c r="XBX25" s="148"/>
      <c r="XBY25" s="147"/>
      <c r="XBZ25" s="148"/>
      <c r="XCA25" s="147"/>
      <c r="XCB25" s="148"/>
      <c r="XCC25" s="147"/>
      <c r="XCD25" s="148"/>
      <c r="XCE25" s="147"/>
      <c r="XCF25" s="148"/>
      <c r="XCG25" s="147"/>
      <c r="XCH25" s="148"/>
      <c r="XCI25" s="147"/>
      <c r="XCJ25" s="148"/>
      <c r="XCK25" s="147"/>
      <c r="XCL25" s="148"/>
      <c r="XCM25" s="147"/>
      <c r="XCN25" s="148"/>
      <c r="XCO25" s="147"/>
      <c r="XCP25" s="148"/>
      <c r="XCQ25" s="147"/>
      <c r="XCR25" s="148"/>
      <c r="XCS25" s="147"/>
      <c r="XCT25" s="148"/>
      <c r="XCU25" s="147"/>
      <c r="XCV25" s="148"/>
      <c r="XCW25" s="147"/>
      <c r="XCX25" s="148"/>
      <c r="XCY25" s="147"/>
      <c r="XCZ25" s="148"/>
      <c r="XDA25" s="147"/>
      <c r="XDB25" s="148"/>
      <c r="XDC25" s="147"/>
      <c r="XDD25" s="148"/>
      <c r="XDE25" s="147"/>
      <c r="XDF25" s="148"/>
      <c r="XDG25" s="147"/>
      <c r="XDH25" s="148"/>
      <c r="XDI25" s="147"/>
      <c r="XDJ25" s="148"/>
      <c r="XDK25" s="147"/>
      <c r="XDL25" s="148"/>
      <c r="XDM25" s="147"/>
      <c r="XDN25" s="148"/>
      <c r="XDO25" s="147"/>
      <c r="XDP25" s="148"/>
      <c r="XDQ25" s="147"/>
      <c r="XDR25" s="148"/>
      <c r="XDS25" s="147"/>
      <c r="XDT25" s="148"/>
      <c r="XDU25" s="147"/>
      <c r="XDV25" s="148"/>
      <c r="XDW25" s="147"/>
      <c r="XDX25" s="148"/>
      <c r="XDY25" s="147"/>
      <c r="XDZ25" s="148"/>
      <c r="XEA25" s="147"/>
    </row>
    <row r="26" spans="1:16355" ht="25.5">
      <c r="A26" s="60" t="s">
        <v>3249</v>
      </c>
      <c r="B26" s="59" t="s">
        <v>3240</v>
      </c>
      <c r="C26" s="49">
        <v>1565.2139244579607</v>
      </c>
      <c r="D26" s="85">
        <v>4.1062330774383771</v>
      </c>
      <c r="E26" s="49">
        <v>1407.1150802</v>
      </c>
      <c r="F26" s="85">
        <v>3.3446199999999999</v>
      </c>
      <c r="G26" s="85">
        <v>1286.3076419784002</v>
      </c>
      <c r="H26" s="85">
        <v>3.0068670188139039</v>
      </c>
      <c r="I26" s="85">
        <v>1117.9376248038393</v>
      </c>
      <c r="J26" s="85">
        <v>2.6263011835549586</v>
      </c>
      <c r="K26" s="85">
        <v>1129.3086800357594</v>
      </c>
      <c r="L26" s="85">
        <v>2.6161389024851376</v>
      </c>
      <c r="M26" s="85">
        <v>1022.2171692304793</v>
      </c>
      <c r="N26" s="85">
        <v>2.2309410066138788</v>
      </c>
      <c r="O26" s="85">
        <v>1028.2520448469206</v>
      </c>
      <c r="P26" s="85">
        <v>2.2109143477400028</v>
      </c>
      <c r="Q26" s="259">
        <v>866.60239297308067</v>
      </c>
      <c r="R26" s="180">
        <v>1.8171955649585452</v>
      </c>
      <c r="S26" s="259">
        <v>852.4547721335199</v>
      </c>
      <c r="T26" s="180">
        <v>1.8425478701686371</v>
      </c>
      <c r="U26" s="259">
        <v>824.18208544976039</v>
      </c>
      <c r="V26" s="180">
        <v>1.8394868551495602</v>
      </c>
      <c r="W26" s="179">
        <v>517640.99156820006</v>
      </c>
      <c r="X26" s="180">
        <v>1090.9878212915464</v>
      </c>
      <c r="Y26" s="259">
        <v>498.43565312903962</v>
      </c>
      <c r="Z26" s="180">
        <v>1.0965233481367469</v>
      </c>
      <c r="AA26" s="259">
        <v>324897</v>
      </c>
      <c r="AB26" s="180">
        <v>727</v>
      </c>
      <c r="AC26" s="332">
        <v>343592.67908019997</v>
      </c>
      <c r="AD26" s="333">
        <v>728.78436999999997</v>
      </c>
      <c r="AE26" s="1484">
        <v>173568.66548436019</v>
      </c>
      <c r="AF26" s="1468">
        <v>362.18238733877297</v>
      </c>
      <c r="AG26" s="59" t="s">
        <v>439</v>
      </c>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row>
    <row r="27" spans="1:16355" ht="18" customHeight="1">
      <c r="A27" s="60" t="s">
        <v>3250</v>
      </c>
      <c r="B27" s="59" t="s">
        <v>3241</v>
      </c>
      <c r="C27" s="49">
        <v>160486.94153000001</v>
      </c>
      <c r="D27" s="85">
        <v>421.02665808804238</v>
      </c>
      <c r="E27" s="49">
        <v>169027.8194871</v>
      </c>
      <c r="F27" s="85">
        <v>401.76801</v>
      </c>
      <c r="G27" s="85">
        <v>152260.64145</v>
      </c>
      <c r="H27" s="85">
        <v>355.923797774609</v>
      </c>
      <c r="I27" s="85">
        <v>148703.09359</v>
      </c>
      <c r="J27" s="85">
        <v>349.33890946038008</v>
      </c>
      <c r="K27" s="85">
        <v>139722.30375000002</v>
      </c>
      <c r="L27" s="85">
        <v>323.67851310028499</v>
      </c>
      <c r="M27" s="85">
        <v>138147.35944000003</v>
      </c>
      <c r="N27" s="85">
        <v>301.50012972501099</v>
      </c>
      <c r="O27" s="85">
        <v>119945.81907000003</v>
      </c>
      <c r="P27" s="85">
        <v>257.90362748344376</v>
      </c>
      <c r="Q27" s="259">
        <v>3140.9172932339975</v>
      </c>
      <c r="R27" s="180">
        <v>6.5862511129065364</v>
      </c>
      <c r="S27" s="259">
        <v>115815.60550000003</v>
      </c>
      <c r="T27" s="180">
        <v>250.33093158975475</v>
      </c>
      <c r="U27" s="259">
        <v>110094.07318000002</v>
      </c>
      <c r="V27" s="180">
        <v>245.71827514786298</v>
      </c>
      <c r="W27" s="179">
        <v>96950749.26000002</v>
      </c>
      <c r="X27" s="180">
        <v>204334.83520559786</v>
      </c>
      <c r="Y27" s="259">
        <v>92547.408000000025</v>
      </c>
      <c r="Z27" s="180">
        <v>203.59778247096099</v>
      </c>
      <c r="AA27" s="259">
        <v>83789154</v>
      </c>
      <c r="AB27" s="180">
        <v>187540</v>
      </c>
      <c r="AC27" s="332">
        <v>78899342.340801403</v>
      </c>
      <c r="AD27" s="333">
        <v>167351.08459000001</v>
      </c>
      <c r="AE27" s="1484">
        <v>88167139.150000036</v>
      </c>
      <c r="AF27" s="1468">
        <v>183976.66913590557</v>
      </c>
      <c r="AG27" s="59" t="s">
        <v>215</v>
      </c>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row>
    <row r="28" spans="1:16355" ht="16.5" customHeight="1">
      <c r="A28" s="60" t="s">
        <v>3251</v>
      </c>
      <c r="B28" s="59" t="s">
        <v>3242</v>
      </c>
      <c r="C28" s="49">
        <v>3678.7367301369991</v>
      </c>
      <c r="D28" s="85">
        <v>9.6509174934073112</v>
      </c>
      <c r="E28" s="49">
        <v>4071.8711846999995</v>
      </c>
      <c r="F28" s="85">
        <v>9.6785700000000006</v>
      </c>
      <c r="G28" s="85">
        <v>3832.8476218052974</v>
      </c>
      <c r="H28" s="85">
        <v>8.9596475415631431</v>
      </c>
      <c r="I28" s="85">
        <v>3735.4029809697981</v>
      </c>
      <c r="J28" s="85">
        <v>8.7753494043972982</v>
      </c>
      <c r="K28" s="85">
        <v>3492.6405834081979</v>
      </c>
      <c r="L28" s="85">
        <v>8.0909967878430233</v>
      </c>
      <c r="M28" s="85">
        <v>3655.7483808005968</v>
      </c>
      <c r="N28" s="85">
        <v>7.9784993033622804</v>
      </c>
      <c r="O28" s="85">
        <v>3321.3399547124986</v>
      </c>
      <c r="P28" s="85">
        <v>7.141437934790785</v>
      </c>
      <c r="Q28" s="259">
        <v>50124.555221440001</v>
      </c>
      <c r="R28" s="180">
        <v>105.10716354178113</v>
      </c>
      <c r="S28" s="259">
        <v>3169.5971303695983</v>
      </c>
      <c r="T28" s="180">
        <v>6.8509610512689907</v>
      </c>
      <c r="U28" s="259">
        <v>3129.2102659887983</v>
      </c>
      <c r="V28" s="180">
        <v>6.984064872199081</v>
      </c>
      <c r="W28" s="179">
        <v>3054532.4636574979</v>
      </c>
      <c r="X28" s="180">
        <v>6437.7778651073786</v>
      </c>
      <c r="Y28" s="259">
        <v>2863.7358867935973</v>
      </c>
      <c r="Z28" s="180">
        <v>6.3000173503907009</v>
      </c>
      <c r="AA28" s="259">
        <v>2747246</v>
      </c>
      <c r="AB28" s="180">
        <v>6149</v>
      </c>
      <c r="AC28" s="332">
        <v>2694254.0461056</v>
      </c>
      <c r="AD28" s="333">
        <v>5714.7033600000004</v>
      </c>
      <c r="AE28" s="1484">
        <v>2855282.6810087981</v>
      </c>
      <c r="AF28" s="1468">
        <v>5958.0633119979921</v>
      </c>
      <c r="AG28" s="59" t="s">
        <v>595</v>
      </c>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row>
    <row r="29" spans="1:16355" ht="25.5">
      <c r="A29" s="60" t="s">
        <v>3252</v>
      </c>
      <c r="B29" s="59" t="s">
        <v>1720</v>
      </c>
      <c r="C29" s="49"/>
      <c r="D29" s="85"/>
      <c r="E29" s="49">
        <v>9931.4611653000011</v>
      </c>
      <c r="F29" s="85">
        <v>23.60643</v>
      </c>
      <c r="G29" s="85">
        <v>40970.662790399998</v>
      </c>
      <c r="H29" s="85">
        <v>95.772838987353595</v>
      </c>
      <c r="I29" s="85">
        <v>40741.810960199997</v>
      </c>
      <c r="J29" s="85">
        <v>95.712197148495306</v>
      </c>
      <c r="K29" s="85">
        <v>41892.255295800001</v>
      </c>
      <c r="L29" s="85">
        <v>97.046946268677459</v>
      </c>
      <c r="M29" s="85">
        <v>44626.106888999995</v>
      </c>
      <c r="N29" s="85">
        <v>97.394384305979926</v>
      </c>
      <c r="O29" s="85">
        <v>46031.011057800009</v>
      </c>
      <c r="P29" s="85">
        <v>98.974393776984627</v>
      </c>
      <c r="Q29" s="259">
        <v>95378</v>
      </c>
      <c r="R29" s="180">
        <v>200</v>
      </c>
      <c r="S29" s="259">
        <v>56894.719684950011</v>
      </c>
      <c r="T29" s="180">
        <v>122.97572611034262</v>
      </c>
      <c r="U29" s="259">
        <v>65532.385682070002</v>
      </c>
      <c r="V29" s="180">
        <v>146.2613228034148</v>
      </c>
      <c r="W29" s="179">
        <v>70184064.10025999</v>
      </c>
      <c r="X29" s="180">
        <v>147920.9730863068</v>
      </c>
      <c r="Y29" s="259">
        <v>75947.523934919998</v>
      </c>
      <c r="Z29" s="180">
        <v>167.0792061222281</v>
      </c>
      <c r="AA29" s="259">
        <v>75601286</v>
      </c>
      <c r="AB29" s="180">
        <v>169214</v>
      </c>
      <c r="AC29" s="332">
        <v>85513414.337969184</v>
      </c>
      <c r="AD29" s="333">
        <v>181379.99901999999</v>
      </c>
      <c r="AE29" s="1484">
        <v>93505352.052299991</v>
      </c>
      <c r="AF29" s="1468">
        <v>195115.81506228738</v>
      </c>
      <c r="AG29" s="59" t="s">
        <v>1717</v>
      </c>
    </row>
    <row r="30" spans="1:16355" ht="20.25" customHeight="1">
      <c r="A30" s="60" t="s">
        <v>3253</v>
      </c>
      <c r="B30" s="59" t="s">
        <v>3243</v>
      </c>
      <c r="C30" s="49">
        <v>76236</v>
      </c>
      <c r="D30" s="85">
        <v>200</v>
      </c>
      <c r="E30" s="49">
        <v>84142</v>
      </c>
      <c r="F30" s="85">
        <v>200</v>
      </c>
      <c r="G30" s="85">
        <v>85558</v>
      </c>
      <c r="H30" s="85">
        <v>200</v>
      </c>
      <c r="I30" s="85">
        <v>85134</v>
      </c>
      <c r="J30" s="85">
        <v>200</v>
      </c>
      <c r="K30" s="85">
        <v>86334</v>
      </c>
      <c r="L30" s="85">
        <v>200</v>
      </c>
      <c r="M30" s="85">
        <v>91640</v>
      </c>
      <c r="N30" s="85">
        <v>200</v>
      </c>
      <c r="O30" s="85">
        <v>93016</v>
      </c>
      <c r="P30" s="85">
        <v>200</v>
      </c>
      <c r="Q30" s="259">
        <v>4116625</v>
      </c>
      <c r="R30" s="180">
        <v>8632.231751556963</v>
      </c>
      <c r="S30" s="259">
        <v>92530</v>
      </c>
      <c r="T30" s="180">
        <v>200</v>
      </c>
      <c r="U30" s="259">
        <v>89610</v>
      </c>
      <c r="V30" s="180">
        <v>200</v>
      </c>
      <c r="W30" s="179">
        <v>94894000</v>
      </c>
      <c r="X30" s="180">
        <v>200000</v>
      </c>
      <c r="Y30" s="259">
        <v>90912</v>
      </c>
      <c r="Z30" s="180">
        <v>200</v>
      </c>
      <c r="AA30" s="259">
        <v>89356000</v>
      </c>
      <c r="AB30" s="180">
        <v>200000</v>
      </c>
      <c r="AC30" s="332">
        <v>94292000</v>
      </c>
      <c r="AD30" s="333">
        <v>200000</v>
      </c>
      <c r="AE30" s="1484">
        <v>95846000</v>
      </c>
      <c r="AF30" s="1468">
        <v>200000</v>
      </c>
      <c r="AG30" s="59" t="s">
        <v>101</v>
      </c>
    </row>
    <row r="31" spans="1:16355" ht="20.25" customHeight="1">
      <c r="A31" s="60" t="s">
        <v>3254</v>
      </c>
      <c r="B31" s="59" t="s">
        <v>967</v>
      </c>
      <c r="C31" s="49">
        <v>3416740.0000000005</v>
      </c>
      <c r="D31" s="85">
        <v>8963.5867569127458</v>
      </c>
      <c r="E31" s="49">
        <v>3870101</v>
      </c>
      <c r="F31" s="85">
        <v>9198.9755413467719</v>
      </c>
      <c r="G31" s="85">
        <v>3901249</v>
      </c>
      <c r="H31" s="85">
        <v>9119.5422987914626</v>
      </c>
      <c r="I31" s="85">
        <v>3858979.0000000005</v>
      </c>
      <c r="J31" s="85">
        <v>9065.6588437052178</v>
      </c>
      <c r="K31" s="85">
        <v>3878993</v>
      </c>
      <c r="L31" s="85">
        <v>8986.0147798086491</v>
      </c>
      <c r="M31" s="85">
        <v>4101554</v>
      </c>
      <c r="N31" s="85">
        <v>8951.4491488432996</v>
      </c>
      <c r="O31" s="85">
        <v>4098270</v>
      </c>
      <c r="P31" s="85">
        <v>8811.9678334910132</v>
      </c>
      <c r="Q31" s="259">
        <v>664800</v>
      </c>
      <c r="R31" s="180">
        <v>1394.0321667470487</v>
      </c>
      <c r="S31" s="259">
        <v>4091516.9999999995</v>
      </c>
      <c r="T31" s="180">
        <v>8843.6550308008209</v>
      </c>
      <c r="U31" s="259">
        <v>3982801.0000000005</v>
      </c>
      <c r="V31" s="180">
        <v>8889.1887066175659</v>
      </c>
      <c r="W31" s="179">
        <v>4191777000.0000005</v>
      </c>
      <c r="X31" s="180">
        <v>8834651.2951293029</v>
      </c>
      <c r="Y31" s="259">
        <v>3795891.9999999995</v>
      </c>
      <c r="Z31" s="180">
        <v>8350.6951777543109</v>
      </c>
      <c r="AA31" s="259">
        <v>3711101750</v>
      </c>
      <c r="AB31" s="180">
        <v>8306329</v>
      </c>
      <c r="AC31" s="332">
        <v>3910013249.9986072</v>
      </c>
      <c r="AD31" s="333">
        <v>8293414.6056899996</v>
      </c>
      <c r="AE31" s="1484">
        <v>4011053000</v>
      </c>
      <c r="AF31" s="1468">
        <v>8369786.9498987962</v>
      </c>
      <c r="AG31" s="59" t="s">
        <v>966</v>
      </c>
    </row>
    <row r="32" spans="1:16355" ht="30" customHeight="1">
      <c r="A32" s="60" t="s">
        <v>3255</v>
      </c>
      <c r="B32" s="59" t="s">
        <v>1719</v>
      </c>
      <c r="C32" s="49"/>
      <c r="D32" s="85"/>
      <c r="E32" s="49">
        <v>226000</v>
      </c>
      <c r="F32" s="85">
        <v>537.18713603194601</v>
      </c>
      <c r="G32" s="85">
        <v>472800</v>
      </c>
      <c r="H32" s="85">
        <v>1105.2151756703056</v>
      </c>
      <c r="I32" s="85">
        <v>468000</v>
      </c>
      <c r="J32" s="85">
        <v>1099.4432306716469</v>
      </c>
      <c r="K32" s="85">
        <v>461599.99999999994</v>
      </c>
      <c r="L32" s="85">
        <v>1069.3353719276297</v>
      </c>
      <c r="M32" s="85">
        <v>439200</v>
      </c>
      <c r="N32" s="85">
        <v>958.53339153208208</v>
      </c>
      <c r="O32" s="85">
        <v>728000</v>
      </c>
      <c r="P32" s="85">
        <v>1565.3220951234198</v>
      </c>
      <c r="Q32" s="259">
        <v>1722178.63678252</v>
      </c>
      <c r="R32" s="180">
        <v>3611.2701813468939</v>
      </c>
      <c r="S32" s="259">
        <v>514400</v>
      </c>
      <c r="T32" s="180">
        <v>1111.8556143953313</v>
      </c>
      <c r="U32" s="259">
        <v>465600</v>
      </c>
      <c r="V32" s="180">
        <v>1039.1697355205893</v>
      </c>
      <c r="W32" s="179">
        <v>292800000</v>
      </c>
      <c r="X32" s="180">
        <v>617109.61704638856</v>
      </c>
      <c r="Y32" s="259">
        <v>303600</v>
      </c>
      <c r="Z32" s="180">
        <v>667.8986272439281</v>
      </c>
      <c r="AA32" s="259">
        <v>290400000</v>
      </c>
      <c r="AB32" s="180">
        <v>649984</v>
      </c>
      <c r="AC32" s="332">
        <v>331799999.99814576</v>
      </c>
      <c r="AD32" s="333">
        <v>703771.26373000001</v>
      </c>
      <c r="AE32" s="1484">
        <v>309600000</v>
      </c>
      <c r="AF32" s="1468">
        <v>646036.3499780898</v>
      </c>
      <c r="AG32" s="59" t="s">
        <v>1718</v>
      </c>
    </row>
    <row r="33" spans="1:33" ht="30" customHeight="1">
      <c r="A33" s="23" t="s">
        <v>185</v>
      </c>
      <c r="B33" s="263" t="s">
        <v>3259</v>
      </c>
      <c r="C33" s="255"/>
      <c r="D33" s="87">
        <v>8968.3615732863727</v>
      </c>
      <c r="E33" s="69">
        <v>2927277.0460747899</v>
      </c>
      <c r="F33" s="87">
        <v>6957.9450121812897</v>
      </c>
      <c r="G33" s="87">
        <v>3387853.6828741999</v>
      </c>
      <c r="H33" s="87">
        <v>7919.4316904887901</v>
      </c>
      <c r="I33" s="87">
        <v>2741175.7564680101</v>
      </c>
      <c r="J33" s="87">
        <v>6439.6733536965485</v>
      </c>
      <c r="K33" s="87">
        <v>2102537.9598559798</v>
      </c>
      <c r="L33" s="87">
        <v>4870.706696911946</v>
      </c>
      <c r="M33" s="87">
        <v>1432855.4764413401</v>
      </c>
      <c r="N33" s="87">
        <v>3127.1398438265824</v>
      </c>
      <c r="O33" s="87">
        <v>1796203.7363776199</v>
      </c>
      <c r="P33" s="87">
        <v>3862.1392800757289</v>
      </c>
      <c r="Q33" s="148">
        <v>1722178.63678252</v>
      </c>
      <c r="R33" s="147">
        <v>3611.2701813468939</v>
      </c>
      <c r="S33" s="148">
        <v>2236247.7334572403</v>
      </c>
      <c r="T33" s="147">
        <v>4833.5625925802233</v>
      </c>
      <c r="U33" s="148">
        <v>2631826.7852527499</v>
      </c>
      <c r="V33" s="147">
        <v>5873.9577842936051</v>
      </c>
      <c r="W33" s="148">
        <v>2852545689.72926</v>
      </c>
      <c r="X33" s="147">
        <v>6012067.5484841187</v>
      </c>
      <c r="Y33" s="148">
        <v>1199999999.9163499</v>
      </c>
      <c r="Z33" s="147">
        <v>2639915.522519249</v>
      </c>
      <c r="AA33" s="148">
        <v>500000000</v>
      </c>
      <c r="AB33" s="147">
        <v>1119119</v>
      </c>
      <c r="AC33" s="334">
        <v>400628872.11084002</v>
      </c>
      <c r="AD33" s="331">
        <v>849762.16881780012</v>
      </c>
      <c r="AE33" s="1477">
        <v>499999999.99992996</v>
      </c>
      <c r="AF33" s="1478">
        <v>1043340.358491601</v>
      </c>
      <c r="AG33" s="3" t="s">
        <v>530</v>
      </c>
    </row>
    <row r="34" spans="1:33" ht="15" customHeight="1">
      <c r="A34" s="23" t="s">
        <v>510</v>
      </c>
      <c r="B34" s="1599" t="s">
        <v>3260</v>
      </c>
      <c r="C34" s="1600"/>
      <c r="D34" s="88">
        <v>8968.3615732863727</v>
      </c>
      <c r="E34" s="70">
        <v>2927277.0460747899</v>
      </c>
      <c r="F34" s="88">
        <v>6957.9450121812897</v>
      </c>
      <c r="G34" s="88">
        <v>3387853.6828741999</v>
      </c>
      <c r="H34" s="88">
        <v>7919.4316904887901</v>
      </c>
      <c r="I34" s="88">
        <v>2741175.7564680101</v>
      </c>
      <c r="J34" s="88">
        <v>6439.6733536965485</v>
      </c>
      <c r="K34" s="88">
        <v>2102537.9598559798</v>
      </c>
      <c r="L34" s="88">
        <v>4870.706696911946</v>
      </c>
      <c r="M34" s="88">
        <v>1432855.4764413401</v>
      </c>
      <c r="N34" s="88">
        <v>3127.1398438265824</v>
      </c>
      <c r="O34" s="88">
        <v>1796203.7363776199</v>
      </c>
      <c r="P34" s="88">
        <v>3862.1392800757289</v>
      </c>
      <c r="Q34" s="259">
        <v>1722178.63678252</v>
      </c>
      <c r="R34" s="180">
        <v>3611.2701813468939</v>
      </c>
      <c r="S34" s="259">
        <v>2236247.7334572403</v>
      </c>
      <c r="T34" s="180">
        <v>4833.5625925802233</v>
      </c>
      <c r="U34" s="259">
        <v>2631826.7852527499</v>
      </c>
      <c r="V34" s="180">
        <v>5873.9577842936051</v>
      </c>
      <c r="W34" s="179">
        <v>2852545689.72926</v>
      </c>
      <c r="X34" s="180">
        <v>6012067.5484841187</v>
      </c>
      <c r="Y34" s="259">
        <v>1199999999.9163499</v>
      </c>
      <c r="Z34" s="180">
        <v>2639915.522519249</v>
      </c>
      <c r="AA34" s="259">
        <v>500000000</v>
      </c>
      <c r="AB34" s="180">
        <v>1119119</v>
      </c>
      <c r="AC34" s="332">
        <v>400628872.11084002</v>
      </c>
      <c r="AD34" s="333">
        <v>849762.16881780012</v>
      </c>
      <c r="AE34" s="1484">
        <v>499999999.99992996</v>
      </c>
      <c r="AF34" s="1468">
        <v>1043340.358491601</v>
      </c>
      <c r="AG34" s="6" t="s">
        <v>511</v>
      </c>
    </row>
    <row r="35" spans="1:33" ht="15.75" customHeight="1">
      <c r="A35" s="23" t="s">
        <v>512</v>
      </c>
      <c r="B35" s="1599" t="s">
        <v>3261</v>
      </c>
      <c r="C35" s="1600"/>
      <c r="D35" s="87">
        <v>0</v>
      </c>
      <c r="E35" s="71">
        <v>0</v>
      </c>
      <c r="F35" s="87">
        <v>0</v>
      </c>
      <c r="G35" s="87">
        <v>0</v>
      </c>
      <c r="H35" s="87">
        <v>0</v>
      </c>
      <c r="I35" s="87">
        <v>0</v>
      </c>
      <c r="J35" s="87">
        <v>0</v>
      </c>
      <c r="K35" s="87">
        <v>0</v>
      </c>
      <c r="L35" s="87">
        <v>0</v>
      </c>
      <c r="M35" s="87"/>
      <c r="N35" s="87"/>
      <c r="O35" s="87">
        <v>0</v>
      </c>
      <c r="P35" s="87">
        <v>0</v>
      </c>
      <c r="Q35" s="207"/>
      <c r="R35" s="180"/>
      <c r="S35" s="207">
        <v>0</v>
      </c>
      <c r="T35" s="180">
        <v>0</v>
      </c>
      <c r="U35" s="207">
        <v>0</v>
      </c>
      <c r="V35" s="180">
        <v>0</v>
      </c>
      <c r="W35" s="207">
        <v>0</v>
      </c>
      <c r="X35" s="180">
        <v>0</v>
      </c>
      <c r="Y35" s="207">
        <v>0</v>
      </c>
      <c r="Z35" s="180">
        <v>0</v>
      </c>
      <c r="AA35" s="207" t="s">
        <v>3256</v>
      </c>
      <c r="AB35" s="180" t="s">
        <v>3256</v>
      </c>
      <c r="AC35" s="335">
        <v>0</v>
      </c>
      <c r="AD35" s="333">
        <v>0</v>
      </c>
      <c r="AE35" s="1461">
        <v>0</v>
      </c>
      <c r="AF35" s="1468">
        <v>0</v>
      </c>
      <c r="AG35" s="6" t="s">
        <v>491</v>
      </c>
    </row>
    <row r="36" spans="1:33" ht="27.75" customHeight="1">
      <c r="A36" s="23" t="s">
        <v>271</v>
      </c>
      <c r="B36" s="263" t="s">
        <v>3262</v>
      </c>
      <c r="C36" s="253"/>
      <c r="D36" s="87">
        <v>2221.1427668591346</v>
      </c>
      <c r="E36" s="69">
        <v>1741971.6845</v>
      </c>
      <c r="F36" s="87">
        <v>4140.5521249792018</v>
      </c>
      <c r="G36" s="87">
        <v>1727426.8354130501</v>
      </c>
      <c r="H36" s="87">
        <v>4038.0252820614091</v>
      </c>
      <c r="I36" s="87">
        <v>1791544.821062132</v>
      </c>
      <c r="J36" s="87">
        <v>4208.7645853880513</v>
      </c>
      <c r="K36" s="87">
        <v>1874497.8050963522</v>
      </c>
      <c r="L36" s="87">
        <v>4342.4324254554458</v>
      </c>
      <c r="M36" s="87">
        <v>1807125.4544230781</v>
      </c>
      <c r="N36" s="87">
        <v>3943.9665089984246</v>
      </c>
      <c r="O36" s="87">
        <v>1816370.6183262342</v>
      </c>
      <c r="P36" s="87">
        <v>3905.5014585151675</v>
      </c>
      <c r="Q36" s="148">
        <v>1849132.4059627941</v>
      </c>
      <c r="R36" s="147">
        <v>3877.4820314177155</v>
      </c>
      <c r="S36" s="148">
        <v>1801782.3103052946</v>
      </c>
      <c r="T36" s="147">
        <v>3894.4824604026689</v>
      </c>
      <c r="U36" s="148">
        <v>1827755.9731654511</v>
      </c>
      <c r="V36" s="147">
        <v>4079.3571547047227</v>
      </c>
      <c r="W36" s="148">
        <v>1972689430.0126095</v>
      </c>
      <c r="X36" s="147">
        <v>4157669.4627955602</v>
      </c>
      <c r="Y36" s="148">
        <v>1970631930.9000001</v>
      </c>
      <c r="Z36" s="147">
        <v>4335251.519931362</v>
      </c>
      <c r="AA36" s="148">
        <v>1798749688</v>
      </c>
      <c r="AB36" s="147">
        <v>4026030</v>
      </c>
      <c r="AC36" s="334">
        <v>1886506889.4314799</v>
      </c>
      <c r="AD36" s="331">
        <v>4001414.5196442539</v>
      </c>
      <c r="AE36" s="1477">
        <v>2144935905</v>
      </c>
      <c r="AF36" s="1478">
        <v>4475796.3921290403</v>
      </c>
      <c r="AG36" s="3" t="s">
        <v>531</v>
      </c>
    </row>
    <row r="37" spans="1:33" ht="15.75" customHeight="1">
      <c r="A37" s="24" t="s">
        <v>400</v>
      </c>
      <c r="B37" s="1601" t="s">
        <v>3263</v>
      </c>
      <c r="C37" s="1602"/>
      <c r="D37" s="88">
        <v>1653.0669168961249</v>
      </c>
      <c r="E37" s="70">
        <v>684728.92989999999</v>
      </c>
      <c r="F37" s="88">
        <v>1627.5556319079651</v>
      </c>
      <c r="G37" s="88">
        <v>689856.95581305027</v>
      </c>
      <c r="H37" s="88">
        <v>1612.606549505716</v>
      </c>
      <c r="I37" s="88">
        <v>734514.75546213205</v>
      </c>
      <c r="J37" s="88">
        <v>1725.5497344471821</v>
      </c>
      <c r="K37" s="88">
        <v>731440.95649635245</v>
      </c>
      <c r="L37" s="88">
        <v>1694.4447297619765</v>
      </c>
      <c r="M37" s="88">
        <v>725027.5618230782</v>
      </c>
      <c r="N37" s="88">
        <v>1582.3386333982501</v>
      </c>
      <c r="O37" s="88">
        <v>711601.91772623418</v>
      </c>
      <c r="P37" s="88">
        <v>1530.0634680619123</v>
      </c>
      <c r="Q37" s="259">
        <v>740447.73036279413</v>
      </c>
      <c r="R37" s="180">
        <v>1552.6593771368537</v>
      </c>
      <c r="S37" s="259">
        <v>729103.40970529465</v>
      </c>
      <c r="T37" s="180">
        <v>1575.928692759742</v>
      </c>
      <c r="U37" s="259">
        <v>758648.69656545098</v>
      </c>
      <c r="V37" s="180">
        <v>1693.2232933053253</v>
      </c>
      <c r="W37" s="179">
        <v>857883673.41260934</v>
      </c>
      <c r="X37" s="180">
        <v>1808088.3373292501</v>
      </c>
      <c r="Y37" s="259">
        <v>919617675.29999995</v>
      </c>
      <c r="Z37" s="180">
        <v>2023094.1466473071</v>
      </c>
      <c r="AA37" s="259">
        <v>900000586</v>
      </c>
      <c r="AB37" s="180">
        <v>2014416</v>
      </c>
      <c r="AC37" s="332">
        <v>890478376.83148003</v>
      </c>
      <c r="AD37" s="333">
        <v>1888767.6087716457</v>
      </c>
      <c r="AE37" s="1484">
        <v>924805930.5</v>
      </c>
      <c r="AF37" s="1468">
        <v>1929774.7021263277</v>
      </c>
      <c r="AG37" s="261" t="s">
        <v>18</v>
      </c>
    </row>
    <row r="38" spans="1:33" ht="16.5" customHeight="1">
      <c r="A38" s="24" t="s">
        <v>19</v>
      </c>
      <c r="B38" s="1603" t="s">
        <v>167</v>
      </c>
      <c r="C38" s="1602"/>
      <c r="D38" s="88">
        <v>568.07584996300955</v>
      </c>
      <c r="E38" s="70">
        <v>1057242.7546000001</v>
      </c>
      <c r="F38" s="88">
        <v>2512.9964930712372</v>
      </c>
      <c r="G38" s="88">
        <v>1037569.8796</v>
      </c>
      <c r="H38" s="88">
        <v>2425.4187325556932</v>
      </c>
      <c r="I38" s="88">
        <v>1057030.0656000001</v>
      </c>
      <c r="J38" s="88">
        <v>2483.2148509408698</v>
      </c>
      <c r="K38" s="88">
        <v>1143056.8485999999</v>
      </c>
      <c r="L38" s="88">
        <v>2647.987695693469</v>
      </c>
      <c r="M38" s="88">
        <v>1082097.8925999999</v>
      </c>
      <c r="N38" s="88">
        <v>2361.6278756001743</v>
      </c>
      <c r="O38" s="88">
        <v>1104768.7005999999</v>
      </c>
      <c r="P38" s="88">
        <v>2375.4379904532552</v>
      </c>
      <c r="Q38" s="259">
        <v>1108684.6756</v>
      </c>
      <c r="R38" s="180">
        <v>2324.8226542808616</v>
      </c>
      <c r="S38" s="259">
        <v>1072678.9006000001</v>
      </c>
      <c r="T38" s="180">
        <v>2318.5537676429267</v>
      </c>
      <c r="U38" s="259">
        <v>1069107.2766</v>
      </c>
      <c r="V38" s="180">
        <v>2386.1338613993971</v>
      </c>
      <c r="W38" s="179">
        <v>1114805756.6000001</v>
      </c>
      <c r="X38" s="180">
        <v>2349581.12546631</v>
      </c>
      <c r="Y38" s="259">
        <v>1051014255.6</v>
      </c>
      <c r="Z38" s="180">
        <v>2312157.3732840549</v>
      </c>
      <c r="AA38" s="259">
        <v>898749103</v>
      </c>
      <c r="AB38" s="180">
        <v>2011614</v>
      </c>
      <c r="AC38" s="332">
        <v>996028512.60000002</v>
      </c>
      <c r="AD38" s="333">
        <v>2112646.9108726084</v>
      </c>
      <c r="AE38" s="1484">
        <v>1220129974.5</v>
      </c>
      <c r="AF38" s="1468">
        <v>2546021.6900027124</v>
      </c>
      <c r="AG38" s="262" t="s">
        <v>168</v>
      </c>
    </row>
    <row r="39" spans="1:33" ht="20.25" customHeight="1">
      <c r="A39" s="25" t="s">
        <v>249</v>
      </c>
      <c r="B39" s="3" t="s">
        <v>327</v>
      </c>
      <c r="C39" s="256"/>
      <c r="D39" s="87">
        <v>2016.0738368474542</v>
      </c>
      <c r="E39" s="69">
        <v>877205.61712010228</v>
      </c>
      <c r="F39" s="87">
        <v>2085.0600582826705</v>
      </c>
      <c r="G39" s="87">
        <v>920974.54731583863</v>
      </c>
      <c r="H39" s="87">
        <v>2152.8660027486349</v>
      </c>
      <c r="I39" s="87">
        <v>1002180.508047239</v>
      </c>
      <c r="J39" s="87">
        <v>2354.3602040248056</v>
      </c>
      <c r="K39" s="87">
        <v>1172589.2291820254</v>
      </c>
      <c r="L39" s="87">
        <v>2716.4019486691814</v>
      </c>
      <c r="M39" s="87">
        <v>1241984.4178330426</v>
      </c>
      <c r="N39" s="87">
        <v>2710.5727146072518</v>
      </c>
      <c r="O39" s="87">
        <v>1379522.3225272836</v>
      </c>
      <c r="P39" s="87">
        <v>2966.2043573735355</v>
      </c>
      <c r="Q39" s="148">
        <v>1364317.2616383452</v>
      </c>
      <c r="R39" s="147">
        <v>2860.8636407522599</v>
      </c>
      <c r="S39" s="148">
        <v>1303804.527222713</v>
      </c>
      <c r="T39" s="147">
        <v>2818.1228298340279</v>
      </c>
      <c r="U39" s="148">
        <v>1284844.5778255898</v>
      </c>
      <c r="V39" s="147">
        <v>2867.6365982046423</v>
      </c>
      <c r="W39" s="148">
        <v>1371172274.5876436</v>
      </c>
      <c r="X39" s="147">
        <v>2889902.9961591745</v>
      </c>
      <c r="Y39" s="148">
        <v>1461867877.4690301</v>
      </c>
      <c r="Z39" s="147">
        <v>3216006.4182264833</v>
      </c>
      <c r="AA39" s="148">
        <v>1443836794</v>
      </c>
      <c r="AB39" s="147">
        <v>3231650</v>
      </c>
      <c r="AC39" s="334">
        <v>1583809797.1334949</v>
      </c>
      <c r="AD39" s="331">
        <v>3359372.5812020004</v>
      </c>
      <c r="AE39" s="1477">
        <v>1652927119.3755262</v>
      </c>
      <c r="AF39" s="1478">
        <v>3449131.146579985</v>
      </c>
      <c r="AG39" s="3" t="s">
        <v>109</v>
      </c>
    </row>
    <row r="40" spans="1:33" ht="20.25" customHeight="1">
      <c r="A40" s="23" t="s">
        <v>507</v>
      </c>
      <c r="B40" s="6" t="s">
        <v>3260</v>
      </c>
      <c r="C40" s="6"/>
      <c r="D40" s="88">
        <v>451.97299040998899</v>
      </c>
      <c r="E40" s="70">
        <v>188910.90175906118</v>
      </c>
      <c r="F40" s="88">
        <v>449.02878885470085</v>
      </c>
      <c r="G40" s="88">
        <v>191571.3193557988</v>
      </c>
      <c r="H40" s="88">
        <v>447.81626348394957</v>
      </c>
      <c r="I40" s="88">
        <v>194428.8064857524</v>
      </c>
      <c r="J40" s="88">
        <v>456.75947679129933</v>
      </c>
      <c r="K40" s="88">
        <v>197126.52147407242</v>
      </c>
      <c r="L40" s="88">
        <v>456.66022997677021</v>
      </c>
      <c r="M40" s="88">
        <v>208555.195586894</v>
      </c>
      <c r="N40" s="88">
        <v>455.16192838693587</v>
      </c>
      <c r="O40" s="88">
        <v>211641.22212368759</v>
      </c>
      <c r="P40" s="88">
        <v>455.0641225674886</v>
      </c>
      <c r="Q40" s="259">
        <v>216418.90385383079</v>
      </c>
      <c r="R40" s="258">
        <v>453.81304672740214</v>
      </c>
      <c r="S40" s="259">
        <v>210046.76625829798</v>
      </c>
      <c r="T40" s="258">
        <v>454.00792447486867</v>
      </c>
      <c r="U40" s="259">
        <v>202934.661248786</v>
      </c>
      <c r="V40" s="258">
        <v>452.9286045057159</v>
      </c>
      <c r="W40" s="179">
        <v>211586216.63939002</v>
      </c>
      <c r="X40" s="208">
        <v>445942.24427127111</v>
      </c>
      <c r="Y40" s="259">
        <v>202825816.63938999</v>
      </c>
      <c r="Z40" s="258">
        <v>446202.51812607795</v>
      </c>
      <c r="AA40" s="259">
        <v>199302617</v>
      </c>
      <c r="AB40" s="258">
        <v>446087</v>
      </c>
      <c r="AC40" s="332">
        <v>210161816.63949999</v>
      </c>
      <c r="AD40" s="336">
        <v>445768.07500000001</v>
      </c>
      <c r="AE40" s="1484">
        <v>254892876.99463993</v>
      </c>
      <c r="AF40" s="1471">
        <v>531880.05132116086</v>
      </c>
      <c r="AG40" s="6" t="s">
        <v>511</v>
      </c>
    </row>
    <row r="41" spans="1:33" ht="20.25" customHeight="1">
      <c r="A41" s="23" t="s">
        <v>185</v>
      </c>
      <c r="B41" s="6" t="s">
        <v>3261</v>
      </c>
      <c r="C41" s="6"/>
      <c r="D41" s="88">
        <v>1564.1008464374654</v>
      </c>
      <c r="E41" s="70">
        <v>688294.71536104102</v>
      </c>
      <c r="F41" s="88">
        <v>1636.0312694279696</v>
      </c>
      <c r="G41" s="88">
        <v>729403.22796003975</v>
      </c>
      <c r="H41" s="88">
        <v>1705.0497392646853</v>
      </c>
      <c r="I41" s="88">
        <v>807751.70156148658</v>
      </c>
      <c r="J41" s="88">
        <v>1897.6007272335062</v>
      </c>
      <c r="K41" s="88">
        <v>975462.70770795294</v>
      </c>
      <c r="L41" s="88">
        <v>2259.7417186924108</v>
      </c>
      <c r="M41" s="88">
        <v>1033429.2222461487</v>
      </c>
      <c r="N41" s="88">
        <v>2255.4107862203159</v>
      </c>
      <c r="O41" s="88">
        <v>1167881.1004035962</v>
      </c>
      <c r="P41" s="88">
        <v>2511.1402348060469</v>
      </c>
      <c r="Q41" s="259">
        <v>1147898.3577845143</v>
      </c>
      <c r="R41" s="258">
        <v>2407.0505940248581</v>
      </c>
      <c r="S41" s="259">
        <v>1093757.760964415</v>
      </c>
      <c r="T41" s="258">
        <v>2364.1149053591594</v>
      </c>
      <c r="U41" s="259">
        <v>1081909.9165768039</v>
      </c>
      <c r="V41" s="258">
        <v>2414.7079936989262</v>
      </c>
      <c r="W41" s="179">
        <v>1159586057.9482536</v>
      </c>
      <c r="X41" s="208">
        <v>2443960.7518879035</v>
      </c>
      <c r="Y41" s="259">
        <v>1259042060.8296402</v>
      </c>
      <c r="Z41" s="258">
        <v>2769803.9001004053</v>
      </c>
      <c r="AA41" s="259">
        <v>1244534178</v>
      </c>
      <c r="AB41" s="258">
        <v>2785564</v>
      </c>
      <c r="AC41" s="332">
        <v>1373647980.493995</v>
      </c>
      <c r="AD41" s="336">
        <v>2913604.5062020002</v>
      </c>
      <c r="AE41" s="1484">
        <v>1398034242.3808863</v>
      </c>
      <c r="AF41" s="1471">
        <v>2917251.0952588241</v>
      </c>
      <c r="AG41" s="6" t="s">
        <v>491</v>
      </c>
    </row>
    <row r="42" spans="1:33" ht="15.75" customHeight="1">
      <c r="A42" s="25" t="s">
        <v>312</v>
      </c>
      <c r="B42" s="3" t="s">
        <v>3264</v>
      </c>
      <c r="C42" s="257"/>
      <c r="D42" s="87">
        <v>80.33971011070885</v>
      </c>
      <c r="E42" s="69">
        <v>28608.350699999999</v>
      </c>
      <c r="F42" s="87">
        <v>68.000168049250078</v>
      </c>
      <c r="G42" s="87">
        <v>28608.350699999999</v>
      </c>
      <c r="H42" s="87">
        <v>66.874753266789781</v>
      </c>
      <c r="I42" s="87">
        <v>26608.350699999999</v>
      </c>
      <c r="J42" s="87">
        <v>62.509339864214063</v>
      </c>
      <c r="K42" s="87">
        <v>26608.350699999999</v>
      </c>
      <c r="L42" s="87">
        <v>61.640490884240272</v>
      </c>
      <c r="M42" s="87">
        <v>26608.350699999999</v>
      </c>
      <c r="N42" s="87">
        <v>58.071476865997376</v>
      </c>
      <c r="O42" s="87">
        <v>26608.350699999999</v>
      </c>
      <c r="P42" s="87">
        <v>57.212416573492732</v>
      </c>
      <c r="Q42" s="260">
        <v>26608.350699999999</v>
      </c>
      <c r="R42" s="147">
        <v>55.795572773595588</v>
      </c>
      <c r="S42" s="260">
        <v>24608.350699999999</v>
      </c>
      <c r="T42" s="147">
        <v>53.189993947908782</v>
      </c>
      <c r="U42" s="260">
        <v>24608.350699999999</v>
      </c>
      <c r="V42" s="147">
        <v>54.923224416917748</v>
      </c>
      <c r="W42" s="209">
        <v>22608350.699999999</v>
      </c>
      <c r="X42" s="147">
        <v>47649.694817375173</v>
      </c>
      <c r="Y42" s="260">
        <v>22608350.699999999</v>
      </c>
      <c r="Z42" s="147">
        <v>49736.779963041183</v>
      </c>
      <c r="AA42" s="260">
        <v>22608350.699999999</v>
      </c>
      <c r="AB42" s="147">
        <v>50603</v>
      </c>
      <c r="AC42" s="334">
        <v>22608350.699999999</v>
      </c>
      <c r="AD42" s="331">
        <v>47953.910618080008</v>
      </c>
      <c r="AE42" s="1477">
        <v>22608350.699999999</v>
      </c>
      <c r="AF42" s="1478">
        <v>47176.409448490282</v>
      </c>
      <c r="AG42" s="3" t="s">
        <v>383</v>
      </c>
    </row>
    <row r="43" spans="1:33" ht="15.75" customHeight="1">
      <c r="A43" s="23" t="s">
        <v>507</v>
      </c>
      <c r="B43" s="6" t="s">
        <v>3260</v>
      </c>
      <c r="C43" s="6"/>
      <c r="D43" s="88">
        <v>80.33971011070885</v>
      </c>
      <c r="E43" s="70">
        <v>28608.350699999999</v>
      </c>
      <c r="F43" s="88">
        <v>68.000168049250078</v>
      </c>
      <c r="G43" s="88">
        <v>28608.350699999999</v>
      </c>
      <c r="H43" s="88">
        <v>66.874753266789781</v>
      </c>
      <c r="I43" s="88">
        <v>26608.350699999999</v>
      </c>
      <c r="J43" s="88">
        <v>62.509339864214063</v>
      </c>
      <c r="K43" s="88">
        <v>26608.350699999999</v>
      </c>
      <c r="L43" s="88">
        <v>61.640490884240272</v>
      </c>
      <c r="M43" s="88">
        <v>26608.350699999999</v>
      </c>
      <c r="N43" s="88">
        <v>58.071476865997376</v>
      </c>
      <c r="O43" s="88">
        <v>26608.350699999999</v>
      </c>
      <c r="P43" s="88">
        <v>57.212416573492732</v>
      </c>
      <c r="Q43" s="259">
        <v>26608.350699999999</v>
      </c>
      <c r="R43" s="180">
        <v>55.795572773595588</v>
      </c>
      <c r="S43" s="259">
        <v>24608.350699999999</v>
      </c>
      <c r="T43" s="180">
        <v>53.189993947908782</v>
      </c>
      <c r="U43" s="259">
        <v>24608.350699999999</v>
      </c>
      <c r="V43" s="180">
        <v>54.923224416917748</v>
      </c>
      <c r="W43" s="179">
        <v>22608350.699999999</v>
      </c>
      <c r="X43" s="180">
        <v>47649.694817375173</v>
      </c>
      <c r="Y43" s="259">
        <v>22608350.699999999</v>
      </c>
      <c r="Z43" s="180">
        <v>49736.779963041183</v>
      </c>
      <c r="AA43" s="259">
        <v>22608351</v>
      </c>
      <c r="AB43" s="180">
        <v>50603</v>
      </c>
      <c r="AC43" s="332">
        <v>22608350.699999999</v>
      </c>
      <c r="AD43" s="333">
        <v>47953.910618080008</v>
      </c>
      <c r="AE43" s="1484">
        <v>22608350.699999999</v>
      </c>
      <c r="AF43" s="1468">
        <v>47176.409448490282</v>
      </c>
      <c r="AG43" s="6" t="s">
        <v>313</v>
      </c>
    </row>
    <row r="44" spans="1:33" ht="15" customHeight="1">
      <c r="A44" s="23" t="s">
        <v>185</v>
      </c>
      <c r="B44" s="6" t="s">
        <v>3261</v>
      </c>
      <c r="C44" s="6"/>
      <c r="D44" s="69">
        <v>0</v>
      </c>
      <c r="E44" s="69">
        <v>0</v>
      </c>
      <c r="F44" s="69">
        <v>0</v>
      </c>
      <c r="G44" s="69">
        <v>0</v>
      </c>
      <c r="H44" s="69">
        <v>0</v>
      </c>
      <c r="I44" s="69">
        <v>0</v>
      </c>
      <c r="J44" s="69">
        <v>0</v>
      </c>
      <c r="K44" s="69">
        <v>0</v>
      </c>
      <c r="L44" s="69">
        <v>0</v>
      </c>
      <c r="M44" s="69"/>
      <c r="N44" s="69"/>
      <c r="O44" s="69">
        <v>0</v>
      </c>
      <c r="P44" s="69">
        <v>0</v>
      </c>
      <c r="Q44" s="210">
        <v>0</v>
      </c>
      <c r="R44" s="211">
        <v>0</v>
      </c>
      <c r="S44" s="210">
        <v>0</v>
      </c>
      <c r="T44" s="211">
        <v>0</v>
      </c>
      <c r="U44" s="210">
        <v>0</v>
      </c>
      <c r="V44" s="211">
        <v>0</v>
      </c>
      <c r="W44" s="210">
        <v>0</v>
      </c>
      <c r="X44" s="211">
        <v>0</v>
      </c>
      <c r="Y44" s="210">
        <v>0</v>
      </c>
      <c r="Z44" s="211">
        <v>0</v>
      </c>
      <c r="AA44" s="210" t="s">
        <v>3256</v>
      </c>
      <c r="AB44" s="211" t="s">
        <v>3256</v>
      </c>
      <c r="AC44" s="337">
        <v>0</v>
      </c>
      <c r="AD44" s="338">
        <v>0</v>
      </c>
      <c r="AE44" s="1488">
        <v>0</v>
      </c>
      <c r="AF44" s="1475">
        <v>0</v>
      </c>
      <c r="AG44" s="6" t="s">
        <v>314</v>
      </c>
    </row>
    <row r="45" spans="1:33" ht="42.75" customHeight="1">
      <c r="A45" s="14"/>
      <c r="B45" s="15" t="s">
        <v>3265</v>
      </c>
      <c r="C45" s="15"/>
      <c r="D45" s="15"/>
      <c r="E45" s="72">
        <v>21548336.975850809</v>
      </c>
      <c r="F45" s="84">
        <v>51218.979762427363</v>
      </c>
      <c r="G45" s="84">
        <v>23172110.398438435</v>
      </c>
      <c r="H45" s="84">
        <v>54167.022133379556</v>
      </c>
      <c r="I45" s="84">
        <v>22869919.199762907</v>
      </c>
      <c r="J45" s="84">
        <v>53726.875748262522</v>
      </c>
      <c r="K45" s="84">
        <v>23174765.045613106</v>
      </c>
      <c r="L45" s="84">
        <v>53686.299825359885</v>
      </c>
      <c r="M45" s="84">
        <v>22962676.030021675</v>
      </c>
      <c r="N45" s="84">
        <v>50114.962963818587</v>
      </c>
      <c r="O45" s="84">
        <v>24358976.335895501</v>
      </c>
      <c r="P45" s="84">
        <v>52375.884441161747</v>
      </c>
      <c r="Q45" s="217">
        <v>25262908.775650695</v>
      </c>
      <c r="R45" s="217">
        <v>52974.289198034559</v>
      </c>
      <c r="S45" s="217">
        <v>26646105.833288811</v>
      </c>
      <c r="T45" s="217">
        <v>57594.522497111881</v>
      </c>
      <c r="U45" s="217">
        <v>27728359.628222249</v>
      </c>
      <c r="V45" s="217">
        <v>61886.752880754946</v>
      </c>
      <c r="W45" s="217">
        <v>30560958245.536758</v>
      </c>
      <c r="X45" s="217">
        <v>64410728.276891597</v>
      </c>
      <c r="Y45" s="217">
        <v>28650182621.470917</v>
      </c>
      <c r="Z45" s="217">
        <v>63028384.858920537</v>
      </c>
      <c r="AA45" s="217">
        <v>28726720067</v>
      </c>
      <c r="AB45" s="217">
        <v>64297238</v>
      </c>
      <c r="AC45" s="217">
        <v>30327860864.31337</v>
      </c>
      <c r="AD45" s="217">
        <v>64327537.573311359</v>
      </c>
      <c r="AE45" s="217">
        <v>32180341532.344723</v>
      </c>
      <c r="AF45" s="217">
        <v>67150098.141486809</v>
      </c>
      <c r="AG45" s="15" t="s">
        <v>441</v>
      </c>
    </row>
    <row r="46" spans="1:33" ht="15" customHeight="1">
      <c r="A46" s="42"/>
      <c r="B46" s="136"/>
      <c r="C46" s="43"/>
      <c r="D46" s="44"/>
      <c r="E46" s="43"/>
      <c r="F46" s="44"/>
      <c r="G46" s="149"/>
      <c r="H46" s="149"/>
      <c r="I46" s="149"/>
      <c r="J46" s="149"/>
      <c r="K46" s="149"/>
      <c r="L46" s="149"/>
      <c r="Y46" s="251"/>
      <c r="Z46" s="251"/>
      <c r="AG46" s="136"/>
    </row>
    <row r="47" spans="1:33" s="73" customFormat="1">
      <c r="B47" s="1591" t="s">
        <v>1021</v>
      </c>
      <c r="C47" s="1591"/>
      <c r="D47" s="1591"/>
      <c r="E47" s="1591"/>
      <c r="F47" s="1591"/>
      <c r="G47" s="1591"/>
      <c r="H47" s="1591"/>
      <c r="I47" s="1591"/>
      <c r="J47" s="1591"/>
      <c r="K47" s="1591"/>
      <c r="L47" s="1591"/>
      <c r="M47" s="1591"/>
      <c r="N47" s="1591"/>
      <c r="Y47" s="252"/>
      <c r="Z47" s="252"/>
      <c r="AC47" s="251"/>
      <c r="AD47" s="251"/>
      <c r="AE47" s="1498"/>
      <c r="AF47" s="1451"/>
    </row>
    <row r="48" spans="1:33" s="74" customFormat="1">
      <c r="B48" s="344" t="s">
        <v>3456</v>
      </c>
      <c r="C48" s="344"/>
      <c r="D48" s="344"/>
      <c r="E48" s="348"/>
      <c r="F48" s="348"/>
      <c r="G48" s="349"/>
      <c r="H48" s="349"/>
      <c r="I48" s="349"/>
      <c r="J48" s="349"/>
      <c r="K48" s="349"/>
      <c r="L48" s="350"/>
      <c r="M48" s="349"/>
      <c r="N48" s="349"/>
      <c r="Y48" s="251"/>
      <c r="Z48" s="251"/>
      <c r="AC48" s="252"/>
      <c r="AD48" s="252"/>
      <c r="AE48" s="1499"/>
      <c r="AF48" s="1452"/>
    </row>
    <row r="49" spans="2:33" s="73" customFormat="1">
      <c r="B49" s="346" t="s">
        <v>1022</v>
      </c>
      <c r="C49" s="346"/>
      <c r="D49" s="346"/>
      <c r="E49" s="348"/>
      <c r="F49" s="348"/>
      <c r="G49" s="351"/>
      <c r="H49" s="351"/>
      <c r="I49" s="351"/>
      <c r="J49" s="351"/>
      <c r="K49" s="351"/>
      <c r="L49" s="351"/>
      <c r="M49" s="351"/>
      <c r="N49" s="351"/>
      <c r="Y49" s="252"/>
      <c r="Z49" s="252"/>
      <c r="AC49" s="251"/>
      <c r="AD49" s="251"/>
      <c r="AE49" s="1498"/>
      <c r="AF49" s="1451"/>
    </row>
    <row r="50" spans="2:33" s="74" customFormat="1" ht="24" customHeight="1">
      <c r="B50" s="344" t="s">
        <v>1023</v>
      </c>
      <c r="C50" s="344"/>
      <c r="D50" s="344"/>
      <c r="E50" s="348"/>
      <c r="F50" s="348"/>
      <c r="G50" s="349"/>
      <c r="H50" s="349"/>
      <c r="I50" s="349"/>
      <c r="J50" s="349"/>
      <c r="K50" s="349"/>
      <c r="L50" s="349"/>
      <c r="M50" s="349"/>
      <c r="N50" s="349"/>
      <c r="Y50" s="251"/>
      <c r="Z50" s="251"/>
      <c r="AC50" s="252"/>
      <c r="AD50" s="252"/>
      <c r="AE50" s="1499"/>
      <c r="AF50" s="1452"/>
    </row>
    <row r="51" spans="2:33" s="73" customFormat="1">
      <c r="B51" s="346" t="s">
        <v>1024</v>
      </c>
      <c r="C51" s="346"/>
      <c r="D51" s="346"/>
      <c r="E51" s="344"/>
      <c r="F51" s="344"/>
      <c r="G51" s="351"/>
      <c r="H51" s="351"/>
      <c r="I51" s="351"/>
      <c r="J51" s="351"/>
      <c r="K51" s="351"/>
      <c r="L51" s="351"/>
      <c r="M51" s="351"/>
      <c r="N51" s="351"/>
      <c r="Y51" s="251"/>
      <c r="Z51" s="251"/>
      <c r="AC51" s="251"/>
      <c r="AD51" s="251"/>
      <c r="AE51" s="1498"/>
      <c r="AF51" s="1451"/>
    </row>
    <row r="52" spans="2:33" s="73" customFormat="1" ht="41.25" customHeight="1">
      <c r="B52" s="347" t="s">
        <v>1226</v>
      </c>
      <c r="C52" s="347"/>
      <c r="D52" s="347"/>
      <c r="E52" s="347"/>
      <c r="F52" s="347"/>
      <c r="G52" s="351"/>
      <c r="H52" s="351"/>
      <c r="I52" s="351"/>
      <c r="J52" s="351"/>
      <c r="K52" s="351"/>
      <c r="L52" s="351"/>
      <c r="M52" s="351"/>
      <c r="N52" s="351"/>
      <c r="Y52" s="254"/>
      <c r="Z52" s="254"/>
      <c r="AC52" s="251"/>
      <c r="AD52" s="251"/>
      <c r="AE52" s="1498"/>
      <c r="AF52" s="1451"/>
    </row>
    <row r="53" spans="2:33" s="123" customFormat="1" ht="14.25">
      <c r="B53" s="343"/>
      <c r="C53" s="344"/>
      <c r="D53" s="344"/>
      <c r="E53" s="344"/>
      <c r="F53" s="344"/>
      <c r="G53" s="352"/>
      <c r="H53" s="352"/>
      <c r="I53" s="352"/>
      <c r="J53" s="352"/>
      <c r="K53" s="352"/>
      <c r="L53" s="352"/>
      <c r="M53" s="352"/>
      <c r="N53" s="352"/>
      <c r="Y53" s="251"/>
      <c r="Z53" s="251"/>
      <c r="AC53" s="254"/>
      <c r="AD53" s="254"/>
      <c r="AE53" s="1500"/>
      <c r="AF53" s="1453"/>
    </row>
    <row r="54" spans="2:33" s="73" customFormat="1" ht="21.75" customHeight="1">
      <c r="B54" s="343" t="s">
        <v>1025</v>
      </c>
      <c r="C54" s="343"/>
      <c r="D54" s="343"/>
      <c r="E54" s="343"/>
      <c r="F54" s="343"/>
      <c r="G54" s="351"/>
      <c r="H54" s="351"/>
      <c r="I54" s="351"/>
      <c r="J54" s="351"/>
      <c r="K54" s="351"/>
      <c r="L54" s="351"/>
      <c r="M54" s="351"/>
      <c r="N54" s="351"/>
      <c r="Y54" s="251"/>
      <c r="Z54" s="251"/>
      <c r="AC54" s="251"/>
      <c r="AD54" s="251"/>
      <c r="AE54" s="1498"/>
      <c r="AF54" s="1451"/>
    </row>
    <row r="55" spans="2:33" s="73" customFormat="1" ht="18" customHeight="1">
      <c r="B55" s="345" t="s">
        <v>1936</v>
      </c>
      <c r="C55" s="345"/>
      <c r="D55" s="345"/>
      <c r="E55" s="344"/>
      <c r="F55" s="344"/>
      <c r="G55" s="351"/>
      <c r="H55" s="351"/>
      <c r="I55" s="351"/>
      <c r="J55" s="351"/>
      <c r="K55" s="351"/>
      <c r="L55" s="351"/>
      <c r="M55" s="351"/>
      <c r="N55" s="351"/>
      <c r="Y55" s="251"/>
      <c r="Z55" s="251"/>
      <c r="AC55" s="251"/>
      <c r="AD55" s="251"/>
      <c r="AE55" s="1498"/>
      <c r="AF55" s="1451"/>
    </row>
    <row r="56" spans="2:33" s="73" customFormat="1">
      <c r="B56" s="245"/>
      <c r="C56" s="150"/>
      <c r="D56" s="150"/>
      <c r="E56" s="142"/>
      <c r="F56" s="142"/>
      <c r="Y56" s="251"/>
      <c r="Z56" s="251"/>
      <c r="AC56" s="251"/>
      <c r="AD56" s="251"/>
      <c r="AE56" s="1498"/>
      <c r="AF56" s="1451"/>
    </row>
    <row r="57" spans="2:33" s="73" customFormat="1">
      <c r="B57" s="1606"/>
      <c r="C57" s="1606"/>
      <c r="D57" s="1606"/>
      <c r="E57" s="151"/>
      <c r="F57" s="152"/>
      <c r="Y57" s="251"/>
      <c r="Z57" s="251"/>
      <c r="AC57" s="251"/>
      <c r="AD57" s="251"/>
      <c r="AE57" s="1498"/>
      <c r="AF57" s="1451"/>
    </row>
    <row r="58" spans="2:33" s="73" customFormat="1">
      <c r="B58" s="1605"/>
      <c r="C58" s="1605"/>
      <c r="D58" s="1605"/>
      <c r="E58" s="153"/>
      <c r="F58" s="154"/>
      <c r="G58" s="75"/>
      <c r="H58" s="76"/>
      <c r="I58" s="76"/>
      <c r="J58" s="76"/>
      <c r="K58" s="76"/>
      <c r="L58" s="76"/>
      <c r="Y58" s="251"/>
      <c r="Z58" s="251"/>
      <c r="AC58" s="251"/>
      <c r="AD58" s="251"/>
      <c r="AE58" s="1498"/>
      <c r="AF58" s="1451"/>
      <c r="AG58" s="77"/>
    </row>
    <row r="59" spans="2:33" s="73" customFormat="1">
      <c r="B59" s="1606"/>
      <c r="C59" s="1606"/>
      <c r="D59" s="1606"/>
      <c r="E59" s="142"/>
      <c r="F59" s="142"/>
      <c r="H59" s="78"/>
      <c r="I59" s="78"/>
      <c r="J59" s="78"/>
      <c r="K59" s="78"/>
      <c r="L59" s="78"/>
      <c r="Y59" s="251"/>
      <c r="Z59" s="251"/>
      <c r="AC59" s="251"/>
      <c r="AD59" s="251"/>
      <c r="AE59" s="1498"/>
      <c r="AF59" s="1451"/>
    </row>
    <row r="60" spans="2:33" s="73" customFormat="1" ht="14.25">
      <c r="B60" s="1607"/>
      <c r="C60" s="1607"/>
      <c r="D60" s="1607"/>
      <c r="E60" s="1607"/>
      <c r="F60" s="1607"/>
      <c r="Y60" s="251"/>
      <c r="Z60" s="251"/>
      <c r="AC60" s="251"/>
      <c r="AD60" s="251"/>
      <c r="AE60" s="1498"/>
      <c r="AF60" s="1451"/>
    </row>
    <row r="61" spans="2:33" s="73" customFormat="1" ht="14.25" customHeight="1">
      <c r="B61" s="267"/>
      <c r="C61" s="139"/>
      <c r="D61" s="155"/>
      <c r="E61" s="139"/>
      <c r="F61" s="139"/>
      <c r="Y61" s="251"/>
      <c r="Z61" s="251"/>
      <c r="AC61" s="251"/>
      <c r="AD61" s="251"/>
      <c r="AE61" s="1498"/>
      <c r="AF61" s="1451"/>
    </row>
    <row r="62" spans="2:33" s="73" customFormat="1" ht="14.25">
      <c r="B62" s="1604"/>
      <c r="C62" s="1605"/>
      <c r="D62" s="1605"/>
      <c r="E62" s="1605"/>
      <c r="F62" s="1605"/>
      <c r="Y62" s="251"/>
      <c r="Z62" s="251"/>
      <c r="AC62" s="251"/>
      <c r="AD62" s="251"/>
      <c r="AE62" s="1498"/>
      <c r="AF62" s="1451"/>
    </row>
    <row r="63" spans="2:33" s="73" customFormat="1">
      <c r="B63" s="245"/>
      <c r="C63" s="176"/>
      <c r="D63" s="176"/>
      <c r="E63" s="176"/>
      <c r="F63" s="176"/>
      <c r="Y63" s="251"/>
      <c r="Z63" s="251"/>
      <c r="AC63" s="251"/>
      <c r="AD63" s="251"/>
      <c r="AE63" s="1498"/>
      <c r="AF63" s="1451"/>
    </row>
    <row r="64" spans="2:33" s="73" customFormat="1">
      <c r="B64" s="245"/>
      <c r="Y64" s="250"/>
      <c r="Z64" s="250"/>
      <c r="AC64" s="251"/>
      <c r="AD64" s="251"/>
      <c r="AE64" s="1498"/>
      <c r="AF64" s="1451"/>
    </row>
  </sheetData>
  <customSheetViews>
    <customSheetView guid="{CEB12AB2-2B7C-47EA-8993-91B31C172525}"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1"/>
      <headerFooter alignWithMargins="0"/>
    </customSheetView>
    <customSheetView guid="{69687417-BF2D-41EA-9F0C-3ABCA36AC0DF}" scale="85" showPageBreaks="1" fitToPage="1" view="pageBreakPreview">
      <selection activeCell="G21" sqref="G21"/>
      <pageMargins left="0.27559055118110237" right="0.31496062992125984" top="0.15748031496062992" bottom="0.51181102362204722" header="0.27559055118110237" footer="0.31496062992125984"/>
      <pageSetup paperSize="9" scale="76" fitToHeight="0" orientation="landscape" r:id="rId2"/>
      <headerFooter alignWithMargins="0"/>
    </customSheetView>
  </customSheetViews>
  <mergeCells count="42">
    <mergeCell ref="AG7:AG9"/>
    <mergeCell ref="Y7:Z7"/>
    <mergeCell ref="Y8:Z8"/>
    <mergeCell ref="AC7:AD7"/>
    <mergeCell ref="AC8:AD8"/>
    <mergeCell ref="AE7:AF7"/>
    <mergeCell ref="AE8:AF8"/>
    <mergeCell ref="M7:N7"/>
    <mergeCell ref="M8:N8"/>
    <mergeCell ref="I7:J7"/>
    <mergeCell ref="I8:J8"/>
    <mergeCell ref="AA7:AB7"/>
    <mergeCell ref="AA8:AB8"/>
    <mergeCell ref="W7:X7"/>
    <mergeCell ref="W8:X8"/>
    <mergeCell ref="Q7:R7"/>
    <mergeCell ref="U7:V7"/>
    <mergeCell ref="U8:V8"/>
    <mergeCell ref="S7:T7"/>
    <mergeCell ref="S8:T8"/>
    <mergeCell ref="Q8:R8"/>
    <mergeCell ref="B62:F62"/>
    <mergeCell ref="B57:D57"/>
    <mergeCell ref="B58:D58"/>
    <mergeCell ref="B59:D59"/>
    <mergeCell ref="B60:F60"/>
    <mergeCell ref="B47:N47"/>
    <mergeCell ref="B7:B9"/>
    <mergeCell ref="O7:P7"/>
    <mergeCell ref="O8:P8"/>
    <mergeCell ref="G7:H7"/>
    <mergeCell ref="G8:H8"/>
    <mergeCell ref="K7:L7"/>
    <mergeCell ref="B35:C35"/>
    <mergeCell ref="B37:C37"/>
    <mergeCell ref="B38:C38"/>
    <mergeCell ref="C7:D7"/>
    <mergeCell ref="C8:D8"/>
    <mergeCell ref="E7:F7"/>
    <mergeCell ref="E8:F8"/>
    <mergeCell ref="B34:C34"/>
    <mergeCell ref="K8:L8"/>
  </mergeCells>
  <pageMargins left="0.27559055118110237" right="0.31496062992125984" top="0.15748031496062992" bottom="0.51181102362204722" header="0.27559055118110237" footer="0.31496062992125984"/>
  <pageSetup paperSize="9" scale="10" fitToHeight="0" orientation="landscape" r:id="rId3"/>
  <headerFooter alignWithMargins="0"/>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EEB9"/>
    <pageSetUpPr fitToPage="1"/>
  </sheetPr>
  <dimension ref="A1:AD36"/>
  <sheetViews>
    <sheetView zoomScaleNormal="100" zoomScaleSheetLayoutView="100" workbookViewId="0">
      <selection sqref="A1:XFD1048576"/>
    </sheetView>
  </sheetViews>
  <sheetFormatPr defaultRowHeight="11.25"/>
  <cols>
    <col min="1" max="1" width="15.5703125" style="161" customWidth="1"/>
    <col min="2" max="3" width="11.42578125" style="161" customWidth="1"/>
    <col min="4" max="6" width="9.85546875" style="161" customWidth="1"/>
    <col min="7" max="7" width="10.42578125" style="161" customWidth="1"/>
    <col min="8" max="8" width="10.5703125" style="161" customWidth="1"/>
    <col min="9" max="10" width="11" style="161" customWidth="1"/>
    <col min="11" max="11" width="10.140625" style="161" customWidth="1"/>
    <col min="12" max="15" width="10.28515625" style="161" customWidth="1"/>
    <col min="16" max="16" width="16.140625" style="143" customWidth="1"/>
    <col min="17" max="18" width="11.140625" style="143" customWidth="1"/>
    <col min="19" max="19" width="10.28515625" style="143" customWidth="1"/>
    <col min="20" max="23" width="10.42578125" style="143" customWidth="1"/>
    <col min="24" max="25" width="10.28515625" style="143" customWidth="1"/>
    <col min="26" max="28" width="10.42578125" style="143" customWidth="1"/>
    <col min="29" max="30" width="10" style="143" customWidth="1"/>
    <col min="31" max="16384" width="9.140625" style="143"/>
  </cols>
  <sheetData>
    <row r="1" spans="1:30" ht="11.25" customHeight="1">
      <c r="A1" s="1615" t="s">
        <v>3073</v>
      </c>
      <c r="B1" s="1615"/>
      <c r="C1" s="1615"/>
      <c r="D1" s="1615"/>
      <c r="E1" s="1615"/>
      <c r="F1" s="1615"/>
      <c r="G1" s="1615"/>
      <c r="H1" s="1615"/>
      <c r="I1" s="1615"/>
      <c r="J1" s="1615"/>
      <c r="K1" s="1615"/>
      <c r="L1" s="1615"/>
      <c r="M1" s="1615"/>
      <c r="N1" s="1615"/>
      <c r="O1" s="1615"/>
      <c r="P1" s="161"/>
    </row>
    <row r="2" spans="1:30" ht="11.25" customHeight="1">
      <c r="A2" s="1615"/>
      <c r="B2" s="1615"/>
      <c r="C2" s="1615"/>
      <c r="D2" s="1615"/>
      <c r="E2" s="1615"/>
      <c r="F2" s="1615"/>
      <c r="G2" s="1615"/>
      <c r="H2" s="1615"/>
      <c r="I2" s="1615"/>
      <c r="J2" s="1615"/>
      <c r="K2" s="1615"/>
      <c r="L2" s="1615"/>
      <c r="M2" s="1615"/>
      <c r="N2" s="1615"/>
      <c r="O2" s="1615"/>
      <c r="Q2" s="1615"/>
      <c r="R2" s="1615"/>
      <c r="S2" s="1615"/>
      <c r="T2" s="1615"/>
      <c r="U2" s="1615"/>
      <c r="V2" s="1615"/>
      <c r="W2" s="1615"/>
      <c r="X2" s="600"/>
      <c r="Y2" s="600"/>
      <c r="Z2" s="600"/>
      <c r="AA2" s="600"/>
      <c r="AB2" s="600"/>
      <c r="AC2" s="600"/>
      <c r="AD2" s="600"/>
    </row>
    <row r="3" spans="1:30" ht="11.25" customHeight="1">
      <c r="A3" s="1615" t="s">
        <v>3074</v>
      </c>
      <c r="B3" s="1615"/>
      <c r="C3" s="1615"/>
      <c r="D3" s="1615"/>
      <c r="E3" s="1615"/>
      <c r="F3" s="1615"/>
      <c r="G3" s="1615"/>
      <c r="H3" s="1615"/>
      <c r="I3" s="1615"/>
      <c r="J3" s="1615"/>
      <c r="K3" s="1615"/>
      <c r="L3" s="1615"/>
      <c r="M3" s="1615"/>
      <c r="N3" s="1615"/>
      <c r="O3" s="1615"/>
      <c r="Q3" s="1615"/>
      <c r="R3" s="1615"/>
      <c r="S3" s="1615"/>
      <c r="T3" s="1615"/>
      <c r="U3" s="1615"/>
      <c r="V3" s="1615"/>
      <c r="W3" s="1615"/>
      <c r="X3" s="600"/>
      <c r="Y3" s="600"/>
      <c r="Z3" s="600"/>
      <c r="AA3" s="600"/>
      <c r="AB3" s="600"/>
      <c r="AC3" s="600"/>
      <c r="AD3" s="600"/>
    </row>
    <row r="4" spans="1:30" ht="17.25" customHeight="1">
      <c r="D4" s="1616" t="s">
        <v>3423</v>
      </c>
      <c r="E4" s="1616"/>
      <c r="F4" s="1616"/>
      <c r="G4" s="1616"/>
      <c r="H4" s="1616"/>
      <c r="I4" s="1616"/>
      <c r="J4" s="1616"/>
      <c r="K4" s="1616"/>
      <c r="L4" s="1616"/>
      <c r="M4" s="1616"/>
      <c r="N4" s="1616"/>
      <c r="O4" s="1616"/>
      <c r="P4" s="1617"/>
      <c r="Q4" s="1617"/>
      <c r="R4" s="1617"/>
      <c r="S4" s="1617"/>
      <c r="T4" s="1617"/>
      <c r="U4" s="1617"/>
      <c r="V4" s="1617"/>
      <c r="W4" s="1617"/>
      <c r="X4" s="1617"/>
      <c r="Y4" s="1617"/>
      <c r="Z4" s="1617"/>
      <c r="AA4" s="1617"/>
      <c r="AB4" s="1617"/>
      <c r="AC4" s="1617"/>
      <c r="AD4" s="1617"/>
    </row>
    <row r="5" spans="1:30" ht="1.5" customHeight="1">
      <c r="P5" s="161"/>
    </row>
    <row r="6" spans="1:30" ht="16.5" customHeight="1" thickBot="1">
      <c r="P6" s="161"/>
    </row>
    <row r="7" spans="1:30" ht="43.5" customHeight="1" thickBot="1">
      <c r="A7" s="1621" t="s">
        <v>1553</v>
      </c>
      <c r="B7" s="1619" t="s">
        <v>3229</v>
      </c>
      <c r="C7" s="1620"/>
      <c r="D7" s="1620"/>
      <c r="E7" s="1620"/>
      <c r="F7" s="1620"/>
      <c r="G7" s="1620"/>
      <c r="H7" s="1620"/>
      <c r="I7" s="1619" t="s">
        <v>2072</v>
      </c>
      <c r="J7" s="1620"/>
      <c r="K7" s="1620"/>
      <c r="L7" s="1620"/>
      <c r="M7" s="1620"/>
      <c r="N7" s="1620"/>
      <c r="O7" s="1620"/>
      <c r="P7" s="1621" t="s">
        <v>1553</v>
      </c>
      <c r="Q7" s="1619" t="s">
        <v>2134</v>
      </c>
      <c r="R7" s="1620"/>
      <c r="S7" s="1620"/>
      <c r="T7" s="1620"/>
      <c r="U7" s="1620"/>
      <c r="V7" s="1620"/>
      <c r="W7" s="1620"/>
      <c r="X7" s="1624" t="s">
        <v>2038</v>
      </c>
      <c r="Y7" s="1624"/>
      <c r="Z7" s="1624"/>
      <c r="AA7" s="1624"/>
      <c r="AB7" s="1624"/>
      <c r="AC7" s="1624"/>
      <c r="AD7" s="1624"/>
    </row>
    <row r="8" spans="1:30" ht="54.75" customHeight="1" thickBot="1">
      <c r="A8" s="1622"/>
      <c r="B8" s="468" t="s">
        <v>3230</v>
      </c>
      <c r="C8" s="897" t="s">
        <v>3424</v>
      </c>
      <c r="D8" s="1625" t="s">
        <v>2171</v>
      </c>
      <c r="E8" s="1625"/>
      <c r="F8" s="1625"/>
      <c r="G8" s="1625"/>
      <c r="H8" s="1625"/>
      <c r="I8" s="405" t="s">
        <v>3230</v>
      </c>
      <c r="J8" s="897" t="s">
        <v>3424</v>
      </c>
      <c r="K8" s="1626" t="s">
        <v>2171</v>
      </c>
      <c r="L8" s="1625"/>
      <c r="M8" s="1625"/>
      <c r="N8" s="1625"/>
      <c r="O8" s="1625"/>
      <c r="P8" s="1622"/>
      <c r="Q8" s="405" t="s">
        <v>3230</v>
      </c>
      <c r="R8" s="897" t="s">
        <v>3424</v>
      </c>
      <c r="S8" s="1626" t="s">
        <v>2171</v>
      </c>
      <c r="T8" s="1625"/>
      <c r="U8" s="1625"/>
      <c r="V8" s="1625"/>
      <c r="W8" s="1625"/>
      <c r="X8" s="898" t="s">
        <v>3230</v>
      </c>
      <c r="Y8" s="899" t="s">
        <v>3424</v>
      </c>
      <c r="Z8" s="1627" t="s">
        <v>2171</v>
      </c>
      <c r="AA8" s="1628"/>
      <c r="AB8" s="1628"/>
      <c r="AC8" s="1628"/>
      <c r="AD8" s="1628"/>
    </row>
    <row r="9" spans="1:30" ht="9" customHeight="1" thickBot="1">
      <c r="A9" s="1622"/>
      <c r="B9" s="406"/>
      <c r="C9" s="900"/>
      <c r="D9" s="1629"/>
      <c r="E9" s="1629"/>
      <c r="F9" s="1629"/>
      <c r="G9" s="1629"/>
      <c r="H9" s="1629"/>
      <c r="I9" s="407"/>
      <c r="J9" s="900"/>
      <c r="K9" s="1629"/>
      <c r="L9" s="1630"/>
      <c r="M9" s="1630"/>
      <c r="N9" s="1630"/>
      <c r="O9" s="1630"/>
      <c r="P9" s="1622"/>
      <c r="Q9" s="1631"/>
      <c r="R9" s="1632"/>
      <c r="S9" s="1632"/>
      <c r="T9" s="1632"/>
      <c r="U9" s="1632"/>
      <c r="V9" s="1632"/>
      <c r="W9" s="1632"/>
      <c r="X9" s="1631"/>
      <c r="Y9" s="1632"/>
      <c r="Z9" s="1632"/>
      <c r="AA9" s="1632"/>
      <c r="AB9" s="1632"/>
      <c r="AC9" s="1632"/>
      <c r="AD9" s="1632"/>
    </row>
    <row r="10" spans="1:30" ht="48" customHeight="1" thickBot="1">
      <c r="A10" s="1623"/>
      <c r="B10" s="408" t="s">
        <v>3231</v>
      </c>
      <c r="C10" s="899" t="s">
        <v>3425</v>
      </c>
      <c r="D10" s="409" t="s">
        <v>3426</v>
      </c>
      <c r="E10" s="409" t="s">
        <v>3427</v>
      </c>
      <c r="F10" s="409" t="s">
        <v>3392</v>
      </c>
      <c r="G10" s="409" t="s">
        <v>3311</v>
      </c>
      <c r="H10" s="409" t="s">
        <v>3376</v>
      </c>
      <c r="I10" s="408" t="s">
        <v>3231</v>
      </c>
      <c r="J10" s="899" t="s">
        <v>3425</v>
      </c>
      <c r="K10" s="409" t="s">
        <v>3426</v>
      </c>
      <c r="L10" s="409" t="s">
        <v>3427</v>
      </c>
      <c r="M10" s="409" t="s">
        <v>3392</v>
      </c>
      <c r="N10" s="409" t="s">
        <v>3311</v>
      </c>
      <c r="O10" s="409" t="s">
        <v>3376</v>
      </c>
      <c r="P10" s="1623"/>
      <c r="Q10" s="408" t="s">
        <v>3231</v>
      </c>
      <c r="R10" s="899" t="s">
        <v>3425</v>
      </c>
      <c r="S10" s="409" t="s">
        <v>3426</v>
      </c>
      <c r="T10" s="409" t="s">
        <v>3427</v>
      </c>
      <c r="U10" s="409" t="s">
        <v>3392</v>
      </c>
      <c r="V10" s="409" t="s">
        <v>3311</v>
      </c>
      <c r="W10" s="409" t="s">
        <v>3376</v>
      </c>
      <c r="X10" s="408" t="s">
        <v>3231</v>
      </c>
      <c r="Y10" s="899" t="s">
        <v>3425</v>
      </c>
      <c r="Z10" s="409" t="s">
        <v>3426</v>
      </c>
      <c r="AA10" s="409" t="s">
        <v>3427</v>
      </c>
      <c r="AB10" s="409" t="s">
        <v>3392</v>
      </c>
      <c r="AC10" s="409" t="s">
        <v>3311</v>
      </c>
      <c r="AD10" s="409" t="s">
        <v>3376</v>
      </c>
    </row>
    <row r="11" spans="1:30" ht="53.25" customHeight="1" thickBot="1">
      <c r="A11" s="410" t="s">
        <v>3428</v>
      </c>
      <c r="B11" s="411">
        <v>30000</v>
      </c>
      <c r="C11" s="901"/>
      <c r="D11" s="412"/>
      <c r="E11" s="412"/>
      <c r="F11" s="412"/>
      <c r="G11" s="412"/>
      <c r="H11" s="413"/>
      <c r="I11" s="411">
        <v>32065.84994</v>
      </c>
      <c r="J11" s="901"/>
      <c r="K11" s="412"/>
      <c r="L11" s="412"/>
      <c r="M11" s="412"/>
      <c r="N11" s="412"/>
      <c r="O11" s="413"/>
      <c r="P11" s="410" t="s">
        <v>3428</v>
      </c>
      <c r="Q11" s="411">
        <v>192109.0974</v>
      </c>
      <c r="R11" s="901"/>
      <c r="S11" s="412"/>
      <c r="T11" s="412"/>
      <c r="U11" s="412"/>
      <c r="V11" s="412"/>
      <c r="W11" s="412"/>
      <c r="X11" s="469">
        <v>0.1318</v>
      </c>
      <c r="Y11" s="902"/>
      <c r="Z11" s="470"/>
      <c r="AA11" s="470"/>
      <c r="AB11" s="470"/>
      <c r="AC11" s="470"/>
      <c r="AD11" s="470"/>
    </row>
    <row r="12" spans="1:30" ht="59.25" customHeight="1" thickBot="1">
      <c r="A12" s="410" t="s">
        <v>3429</v>
      </c>
      <c r="B12" s="414"/>
      <c r="C12" s="903"/>
      <c r="D12" s="415"/>
      <c r="E12" s="415"/>
      <c r="F12" s="415">
        <v>30000</v>
      </c>
      <c r="G12" s="415"/>
      <c r="H12" s="416"/>
      <c r="I12" s="414"/>
      <c r="J12" s="903"/>
      <c r="K12" s="415"/>
      <c r="L12" s="415"/>
      <c r="M12" s="415">
        <v>24408.478224999999</v>
      </c>
      <c r="N12" s="415"/>
      <c r="O12" s="416"/>
      <c r="P12" s="410" t="s">
        <v>3429</v>
      </c>
      <c r="Q12" s="414"/>
      <c r="R12" s="903"/>
      <c r="S12" s="415"/>
      <c r="T12" s="415"/>
      <c r="U12" s="415">
        <v>52071.396000000001</v>
      </c>
      <c r="V12" s="415"/>
      <c r="W12" s="415"/>
      <c r="X12" s="471"/>
      <c r="Y12" s="904"/>
      <c r="Z12" s="472"/>
      <c r="AA12" s="472"/>
      <c r="AB12" s="472">
        <v>0.13370000000000001</v>
      </c>
      <c r="AC12" s="472"/>
      <c r="AD12" s="472"/>
    </row>
    <row r="13" spans="1:30" ht="52.5" customHeight="1" thickBot="1">
      <c r="A13" s="410" t="s">
        <v>3430</v>
      </c>
      <c r="B13" s="414"/>
      <c r="C13" s="903"/>
      <c r="D13" s="415"/>
      <c r="E13" s="415">
        <v>20000</v>
      </c>
      <c r="F13" s="415"/>
      <c r="G13" s="415"/>
      <c r="H13" s="416"/>
      <c r="I13" s="414"/>
      <c r="J13" s="903"/>
      <c r="K13" s="415"/>
      <c r="L13" s="415">
        <v>19042.340499999998</v>
      </c>
      <c r="M13" s="415"/>
      <c r="N13" s="415"/>
      <c r="O13" s="416"/>
      <c r="P13" s="410" t="s">
        <v>3430</v>
      </c>
      <c r="Q13" s="414"/>
      <c r="R13" s="903"/>
      <c r="S13" s="415"/>
      <c r="T13" s="415">
        <v>23987.787</v>
      </c>
      <c r="U13" s="415"/>
      <c r="V13" s="415"/>
      <c r="W13" s="415"/>
      <c r="X13" s="471"/>
      <c r="Y13" s="904"/>
      <c r="Z13" s="472"/>
      <c r="AA13" s="472">
        <v>0.13450000000000001</v>
      </c>
      <c r="AB13" s="472"/>
      <c r="AC13" s="472"/>
      <c r="AD13" s="472"/>
    </row>
    <row r="14" spans="1:30" ht="60" customHeight="1" thickBot="1">
      <c r="A14" s="410" t="s">
        <v>3431</v>
      </c>
      <c r="B14" s="414"/>
      <c r="C14" s="903"/>
      <c r="D14" s="415">
        <v>20000</v>
      </c>
      <c r="E14" s="415"/>
      <c r="F14" s="415"/>
      <c r="G14" s="415"/>
      <c r="H14" s="416"/>
      <c r="I14" s="414"/>
      <c r="J14" s="903"/>
      <c r="K14" s="415">
        <v>23151.158549</v>
      </c>
      <c r="L14" s="415"/>
      <c r="M14" s="415"/>
      <c r="N14" s="415"/>
      <c r="O14" s="416"/>
      <c r="P14" s="410" t="s">
        <v>3431</v>
      </c>
      <c r="Q14" s="414"/>
      <c r="R14" s="903"/>
      <c r="S14" s="415">
        <v>34034.116999999998</v>
      </c>
      <c r="T14" s="415"/>
      <c r="U14" s="415"/>
      <c r="V14" s="415"/>
      <c r="W14" s="415"/>
      <c r="X14" s="471"/>
      <c r="Y14" s="904"/>
      <c r="Z14" s="472">
        <v>0.13450000000000001</v>
      </c>
      <c r="AA14" s="472"/>
      <c r="AB14" s="472"/>
      <c r="AC14" s="472"/>
      <c r="AD14" s="472"/>
    </row>
    <row r="15" spans="1:30" ht="57" customHeight="1" thickBot="1">
      <c r="A15" s="410" t="s">
        <v>3432</v>
      </c>
      <c r="B15" s="414"/>
      <c r="C15" s="903"/>
      <c r="D15" s="415"/>
      <c r="E15" s="415"/>
      <c r="F15" s="415"/>
      <c r="G15" s="415">
        <v>20000</v>
      </c>
      <c r="H15" s="416"/>
      <c r="I15" s="414"/>
      <c r="J15" s="903"/>
      <c r="K15" s="415"/>
      <c r="L15" s="415"/>
      <c r="M15" s="415"/>
      <c r="N15" s="415">
        <v>19267.637044999999</v>
      </c>
      <c r="O15" s="416"/>
      <c r="P15" s="410" t="s">
        <v>3432</v>
      </c>
      <c r="Q15" s="414"/>
      <c r="R15" s="903"/>
      <c r="S15" s="415"/>
      <c r="T15" s="415"/>
      <c r="U15" s="415"/>
      <c r="V15" s="415">
        <v>33300</v>
      </c>
      <c r="W15" s="415"/>
      <c r="X15" s="471"/>
      <c r="Y15" s="904"/>
      <c r="Z15" s="472"/>
      <c r="AA15" s="472"/>
      <c r="AB15" s="472"/>
      <c r="AC15" s="472">
        <v>0.13289999999999999</v>
      </c>
      <c r="AD15" s="472"/>
    </row>
    <row r="16" spans="1:30" ht="59.25" customHeight="1" thickBot="1">
      <c r="A16" s="410" t="s">
        <v>3433</v>
      </c>
      <c r="B16" s="414"/>
      <c r="C16" s="903">
        <v>20000</v>
      </c>
      <c r="D16" s="417"/>
      <c r="E16" s="417"/>
      <c r="F16" s="417"/>
      <c r="G16" s="417"/>
      <c r="H16" s="418"/>
      <c r="I16" s="414"/>
      <c r="J16" s="903">
        <v>21371.847000000002</v>
      </c>
      <c r="K16" s="417"/>
      <c r="L16" s="417"/>
      <c r="M16" s="417"/>
      <c r="N16" s="417"/>
      <c r="O16" s="418"/>
      <c r="P16" s="410" t="s">
        <v>3433</v>
      </c>
      <c r="Q16" s="414"/>
      <c r="R16" s="903">
        <v>61000</v>
      </c>
      <c r="S16" s="417"/>
      <c r="T16" s="417"/>
      <c r="U16" s="417"/>
      <c r="V16" s="415"/>
      <c r="W16" s="417"/>
      <c r="X16" s="471"/>
      <c r="Y16" s="904">
        <v>0.13200000000000001</v>
      </c>
      <c r="Z16" s="473"/>
      <c r="AA16" s="473"/>
      <c r="AB16" s="473"/>
      <c r="AC16" s="472"/>
      <c r="AD16" s="473"/>
    </row>
    <row r="17" spans="1:30" ht="59.25" customHeight="1" thickBot="1">
      <c r="A17" s="410" t="s">
        <v>3434</v>
      </c>
      <c r="B17" s="414"/>
      <c r="C17" s="903"/>
      <c r="D17" s="417"/>
      <c r="E17" s="417"/>
      <c r="F17" s="417">
        <v>20000</v>
      </c>
      <c r="G17" s="417"/>
      <c r="H17" s="418"/>
      <c r="I17" s="414"/>
      <c r="J17" s="903"/>
      <c r="K17" s="417"/>
      <c r="L17" s="417"/>
      <c r="M17" s="417">
        <v>19590.608146999999</v>
      </c>
      <c r="N17" s="417"/>
      <c r="O17" s="418"/>
      <c r="P17" s="410" t="s">
        <v>3434</v>
      </c>
      <c r="Q17" s="414"/>
      <c r="R17" s="903"/>
      <c r="S17" s="417"/>
      <c r="T17" s="417"/>
      <c r="U17" s="417">
        <v>45982.226999999999</v>
      </c>
      <c r="V17" s="417"/>
      <c r="W17" s="417"/>
      <c r="X17" s="471"/>
      <c r="Y17" s="904"/>
      <c r="Z17" s="473"/>
      <c r="AA17" s="473"/>
      <c r="AB17" s="473">
        <v>0.13400000000000001</v>
      </c>
      <c r="AC17" s="473"/>
      <c r="AD17" s="473"/>
    </row>
    <row r="18" spans="1:30" ht="59.25" customHeight="1" thickBot="1">
      <c r="A18" s="410" t="s">
        <v>3435</v>
      </c>
      <c r="B18" s="414"/>
      <c r="C18" s="903"/>
      <c r="D18" s="417"/>
      <c r="E18" s="417"/>
      <c r="F18" s="417"/>
      <c r="G18" s="417"/>
      <c r="H18" s="418">
        <v>10000</v>
      </c>
      <c r="I18" s="414"/>
      <c r="J18" s="903"/>
      <c r="K18" s="417"/>
      <c r="L18" s="417"/>
      <c r="M18" s="417"/>
      <c r="N18" s="417"/>
      <c r="O18" s="418">
        <v>16109.997872</v>
      </c>
      <c r="P18" s="410" t="s">
        <v>3435</v>
      </c>
      <c r="Q18" s="414"/>
      <c r="R18" s="903"/>
      <c r="S18" s="417"/>
      <c r="T18" s="417"/>
      <c r="U18" s="417"/>
      <c r="V18" s="417"/>
      <c r="W18" s="417">
        <v>52220.06</v>
      </c>
      <c r="X18" s="471"/>
      <c r="Y18" s="904"/>
      <c r="Z18" s="473"/>
      <c r="AA18" s="473"/>
      <c r="AB18" s="473"/>
      <c r="AC18" s="473"/>
      <c r="AD18" s="473">
        <v>0.13350000000000001</v>
      </c>
    </row>
    <row r="19" spans="1:30" ht="59.25" customHeight="1" thickBot="1">
      <c r="A19" s="410" t="s">
        <v>3436</v>
      </c>
      <c r="B19" s="414"/>
      <c r="C19" s="903"/>
      <c r="D19" s="417"/>
      <c r="E19" s="417"/>
      <c r="F19" s="417"/>
      <c r="G19" s="417"/>
      <c r="H19" s="418">
        <v>10000</v>
      </c>
      <c r="I19" s="414"/>
      <c r="J19" s="903"/>
      <c r="K19" s="417"/>
      <c r="L19" s="417"/>
      <c r="M19" s="417"/>
      <c r="N19" s="417"/>
      <c r="O19" s="418">
        <v>5829.2920000000004</v>
      </c>
      <c r="P19" s="410" t="s">
        <v>3436</v>
      </c>
      <c r="Q19" s="414"/>
      <c r="R19" s="903"/>
      <c r="S19" s="417"/>
      <c r="T19" s="417"/>
      <c r="U19" s="417"/>
      <c r="V19" s="417"/>
      <c r="W19" s="417">
        <v>14861.896000000001</v>
      </c>
      <c r="X19" s="471"/>
      <c r="Y19" s="904"/>
      <c r="Z19" s="473"/>
      <c r="AA19" s="473"/>
      <c r="AB19" s="473"/>
      <c r="AC19" s="473"/>
      <c r="AD19" s="473">
        <v>0.1331</v>
      </c>
    </row>
    <row r="20" spans="1:30" ht="59.25" customHeight="1" thickBot="1">
      <c r="A20" s="410" t="s">
        <v>3437</v>
      </c>
      <c r="B20" s="419"/>
      <c r="C20" s="905"/>
      <c r="D20" s="420">
        <v>20000</v>
      </c>
      <c r="E20" s="420"/>
      <c r="F20" s="420"/>
      <c r="G20" s="420"/>
      <c r="H20" s="421"/>
      <c r="I20" s="419"/>
      <c r="J20" s="905"/>
      <c r="K20" s="420">
        <v>22243.813948999999</v>
      </c>
      <c r="L20" s="420"/>
      <c r="M20" s="420"/>
      <c r="N20" s="420"/>
      <c r="O20" s="421"/>
      <c r="P20" s="410" t="s">
        <v>3437</v>
      </c>
      <c r="Q20" s="419"/>
      <c r="R20" s="905"/>
      <c r="S20" s="420">
        <v>57976.959000000003</v>
      </c>
      <c r="T20" s="420"/>
      <c r="U20" s="420"/>
      <c r="V20" s="420"/>
      <c r="W20" s="420"/>
      <c r="X20" s="474"/>
      <c r="Y20" s="906"/>
      <c r="Z20" s="475">
        <v>0.13289999999999999</v>
      </c>
      <c r="AA20" s="475"/>
      <c r="AB20" s="475"/>
      <c r="AC20" s="475"/>
      <c r="AD20" s="475"/>
    </row>
    <row r="21" spans="1:30" ht="61.5" customHeight="1" thickBot="1">
      <c r="A21" s="422" t="s">
        <v>3438</v>
      </c>
      <c r="B21" s="423">
        <f>B11+B12+B13+B14+B15+B16+B17+B18+B19+B20</f>
        <v>30000</v>
      </c>
      <c r="C21" s="423">
        <f t="shared" ref="C21:W21" si="0">C11+C12+C13+C14+C15+C16+C17+C18+C19+C20</f>
        <v>20000</v>
      </c>
      <c r="D21" s="423">
        <f t="shared" si="0"/>
        <v>40000</v>
      </c>
      <c r="E21" s="423">
        <f t="shared" si="0"/>
        <v>20000</v>
      </c>
      <c r="F21" s="423">
        <f t="shared" si="0"/>
        <v>50000</v>
      </c>
      <c r="G21" s="423">
        <f t="shared" si="0"/>
        <v>20000</v>
      </c>
      <c r="H21" s="423">
        <f t="shared" si="0"/>
        <v>20000</v>
      </c>
      <c r="I21" s="423">
        <f t="shared" si="0"/>
        <v>32065.84994</v>
      </c>
      <c r="J21" s="423">
        <f t="shared" si="0"/>
        <v>21371.847000000002</v>
      </c>
      <c r="K21" s="423">
        <f t="shared" si="0"/>
        <v>45394.972498000003</v>
      </c>
      <c r="L21" s="423">
        <f t="shared" si="0"/>
        <v>19042.340499999998</v>
      </c>
      <c r="M21" s="423">
        <f t="shared" si="0"/>
        <v>43999.086371999998</v>
      </c>
      <c r="N21" s="423">
        <f t="shared" si="0"/>
        <v>19267.637044999999</v>
      </c>
      <c r="O21" s="423">
        <f t="shared" si="0"/>
        <v>21939.289872000001</v>
      </c>
      <c r="P21" s="422" t="s">
        <v>3438</v>
      </c>
      <c r="Q21" s="423">
        <f t="shared" si="0"/>
        <v>192109.0974</v>
      </c>
      <c r="R21" s="907">
        <f t="shared" si="0"/>
        <v>61000</v>
      </c>
      <c r="S21" s="907">
        <f t="shared" si="0"/>
        <v>92011.076000000001</v>
      </c>
      <c r="T21" s="907">
        <f t="shared" si="0"/>
        <v>23987.787</v>
      </c>
      <c r="U21" s="907">
        <f t="shared" si="0"/>
        <v>98053.622999999992</v>
      </c>
      <c r="V21" s="907">
        <f t="shared" si="0"/>
        <v>33300</v>
      </c>
      <c r="W21" s="907">
        <f t="shared" si="0"/>
        <v>67081.956000000006</v>
      </c>
      <c r="X21" s="423"/>
      <c r="Y21" s="424"/>
      <c r="Z21" s="424"/>
      <c r="AA21" s="424"/>
      <c r="AB21" s="424"/>
      <c r="AC21" s="424"/>
      <c r="AD21" s="424"/>
    </row>
    <row r="22" spans="1:30">
      <c r="Q22" s="908"/>
    </row>
    <row r="24" spans="1:30">
      <c r="A24" s="1618"/>
      <c r="B24" s="1618"/>
      <c r="C24" s="1618"/>
      <c r="D24" s="1618"/>
      <c r="E24" s="1618"/>
      <c r="F24" s="1618"/>
      <c r="G24" s="1618"/>
      <c r="H24" s="1618"/>
      <c r="K24" s="220"/>
      <c r="L24" s="425"/>
      <c r="M24" s="425"/>
      <c r="N24" s="425"/>
      <c r="O24" s="425"/>
      <c r="T24" s="426"/>
      <c r="U24" s="426"/>
      <c r="V24" s="426"/>
      <c r="W24" s="426"/>
    </row>
    <row r="25" spans="1:30">
      <c r="F25" s="425"/>
      <c r="G25" s="220"/>
      <c r="H25" s="220"/>
      <c r="J25" s="425"/>
      <c r="K25" s="220"/>
      <c r="L25" s="220"/>
      <c r="M25" s="220"/>
      <c r="N25" s="220"/>
      <c r="O25" s="220"/>
      <c r="S25" s="427"/>
      <c r="U25" s="427"/>
      <c r="W25" s="427"/>
    </row>
    <row r="26" spans="1:30">
      <c r="E26" s="425"/>
      <c r="G26" s="425"/>
      <c r="K26" s="220"/>
      <c r="U26" s="427"/>
    </row>
    <row r="27" spans="1:30">
      <c r="R27" s="427"/>
    </row>
    <row r="36" spans="11:15">
      <c r="K36" s="220"/>
      <c r="L36" s="220"/>
      <c r="M36" s="220"/>
      <c r="N36" s="220"/>
      <c r="O36" s="220"/>
    </row>
  </sheetData>
  <customSheetViews>
    <customSheetView guid="{CEB12AB2-2B7C-47EA-8993-91B31C172525}" showPageBreaks="1" fitToPage="1" printArea="1" view="pageBreakPreview">
      <selection activeCell="H14" sqref="H14"/>
      <colBreaks count="1" manualBreakCount="1">
        <brk id="13" max="19" man="1"/>
      </colBreaks>
      <pageMargins left="0.25" right="0.25" top="0.75" bottom="0.75" header="0.3" footer="0.3"/>
      <pageSetup paperSize="9" scale="43" orientation="landscape" r:id="rId1"/>
    </customSheetView>
    <customSheetView guid="{69687417-BF2D-41EA-9F0C-3ABCA36AC0DF}" showPageBreaks="1" fitToPage="1" printArea="1" view="pageBreakPreview">
      <selection activeCell="H14" sqref="H14"/>
      <colBreaks count="1" manualBreakCount="1">
        <brk id="13" max="19" man="1"/>
      </colBreaks>
      <pageMargins left="0.25" right="0.25" top="0.75" bottom="0.75" header="0.3" footer="0.3"/>
      <pageSetup paperSize="9" scale="43" orientation="landscape" r:id="rId2"/>
    </customSheetView>
  </customSheetViews>
  <mergeCells count="21">
    <mergeCell ref="A24:H24"/>
    <mergeCell ref="I7:O7"/>
    <mergeCell ref="P7:P10"/>
    <mergeCell ref="Q7:W7"/>
    <mergeCell ref="X7:AD7"/>
    <mergeCell ref="D8:H8"/>
    <mergeCell ref="K8:O8"/>
    <mergeCell ref="S8:W8"/>
    <mergeCell ref="Z8:AD8"/>
    <mergeCell ref="D9:H9"/>
    <mergeCell ref="K9:O9"/>
    <mergeCell ref="Q9:W9"/>
    <mergeCell ref="X9:AD9"/>
    <mergeCell ref="A7:A10"/>
    <mergeCell ref="B7:H7"/>
    <mergeCell ref="A1:O2"/>
    <mergeCell ref="Q2:W2"/>
    <mergeCell ref="A3:O3"/>
    <mergeCell ref="Q3:W3"/>
    <mergeCell ref="D4:O4"/>
    <mergeCell ref="P4:AD4"/>
  </mergeCells>
  <pageMargins left="0.25" right="0.25" top="0.75" bottom="0.75" header="0.3" footer="0.3"/>
  <pageSetup paperSize="9" scale="26" orientation="landscape" r:id="rId3"/>
  <colBreaks count="1" manualBreakCount="1">
    <brk id="13" max="4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BDAFE"/>
  </sheetPr>
  <dimension ref="A1:F37"/>
  <sheetViews>
    <sheetView zoomScaleNormal="100" zoomScaleSheetLayoutView="100" workbookViewId="0">
      <selection sqref="A1:F37"/>
    </sheetView>
  </sheetViews>
  <sheetFormatPr defaultRowHeight="12.75"/>
  <cols>
    <col min="1" max="1" width="18" style="199" customWidth="1"/>
    <col min="2" max="3" width="14.140625" style="199" customWidth="1"/>
    <col min="4" max="4" width="14" style="199" customWidth="1"/>
    <col min="5" max="5" width="18.28515625" style="199" customWidth="1"/>
    <col min="6" max="6" width="19.42578125" style="199" customWidth="1"/>
    <col min="7" max="7" width="38.5703125" style="199" customWidth="1"/>
    <col min="8" max="16384" width="9.140625" style="199"/>
  </cols>
  <sheetData>
    <row r="1" spans="1:6" s="57" customFormat="1" ht="3.75" customHeight="1">
      <c r="A1" s="1486"/>
      <c r="B1" s="1486"/>
      <c r="C1" s="1486"/>
      <c r="D1" s="1486"/>
      <c r="E1" s="1486"/>
      <c r="F1" s="1486"/>
    </row>
    <row r="2" spans="1:6" s="57" customFormat="1" ht="11.1" customHeight="1">
      <c r="A2" s="1480" t="s">
        <v>1704</v>
      </c>
      <c r="B2" s="1486"/>
      <c r="C2" s="1486"/>
      <c r="D2" s="1486"/>
      <c r="E2" s="1486"/>
      <c r="F2" s="1540" t="s">
        <v>1679</v>
      </c>
    </row>
    <row r="3" spans="1:6" s="57" customFormat="1" ht="4.7" customHeight="1">
      <c r="A3" s="1486"/>
      <c r="B3" s="1486"/>
      <c r="C3" s="1486"/>
      <c r="D3" s="1486"/>
      <c r="E3" s="1486"/>
      <c r="F3" s="1540"/>
    </row>
    <row r="4" spans="1:6" s="57" customFormat="1" ht="23.45" customHeight="1">
      <c r="A4" s="1486"/>
      <c r="B4" s="1486"/>
      <c r="C4" s="1486"/>
      <c r="D4" s="1486"/>
      <c r="E4" s="1486"/>
      <c r="F4" s="1486"/>
    </row>
    <row r="5" spans="1:6" s="57" customFormat="1" ht="30.4" customHeight="1">
      <c r="A5" s="1570" t="s">
        <v>1146</v>
      </c>
      <c r="B5" s="1570"/>
      <c r="C5" s="1570"/>
      <c r="D5" s="1570"/>
      <c r="E5" s="1570"/>
      <c r="F5" s="1570"/>
    </row>
    <row r="6" spans="1:6" s="57" customFormat="1" ht="12.75" customHeight="1">
      <c r="A6" s="1486"/>
      <c r="B6" s="1486"/>
      <c r="C6" s="1486"/>
      <c r="D6" s="1486"/>
      <c r="E6" s="1486"/>
      <c r="F6" s="1486"/>
    </row>
    <row r="7" spans="1:6" s="57" customFormat="1" ht="11.1" customHeight="1">
      <c r="A7" s="1470" t="s">
        <v>124</v>
      </c>
      <c r="B7" s="1486"/>
      <c r="C7" s="1486"/>
      <c r="D7" s="1486"/>
      <c r="E7" s="1633" t="s">
        <v>513</v>
      </c>
      <c r="F7" s="1486"/>
    </row>
    <row r="8" spans="1:6" s="57" customFormat="1" ht="4.7" customHeight="1">
      <c r="A8" s="1486"/>
      <c r="B8" s="1486"/>
      <c r="C8" s="1486"/>
      <c r="D8" s="1486"/>
      <c r="E8" s="1633"/>
      <c r="F8" s="1486"/>
    </row>
    <row r="9" spans="1:6" s="57" customFormat="1" ht="5.85" customHeight="1">
      <c r="A9" s="1486"/>
      <c r="B9" s="1486"/>
      <c r="C9" s="1486"/>
      <c r="D9" s="1486"/>
      <c r="E9" s="1486"/>
      <c r="F9" s="1486"/>
    </row>
    <row r="10" spans="1:6" s="57" customFormat="1" ht="57" customHeight="1">
      <c r="A10" s="1481" t="s">
        <v>382</v>
      </c>
      <c r="B10" s="1491" t="s">
        <v>2082</v>
      </c>
      <c r="C10" s="1491" t="s">
        <v>2250</v>
      </c>
      <c r="D10" s="1491" t="s">
        <v>3266</v>
      </c>
      <c r="E10" s="1491" t="s">
        <v>3458</v>
      </c>
      <c r="F10" s="1481" t="s">
        <v>37</v>
      </c>
    </row>
    <row r="11" spans="1:6" s="57" customFormat="1" ht="13.35" customHeight="1">
      <c r="A11" s="1481" t="s">
        <v>507</v>
      </c>
      <c r="B11" s="1481" t="s">
        <v>185</v>
      </c>
      <c r="C11" s="1481" t="s">
        <v>271</v>
      </c>
      <c r="D11" s="1481" t="s">
        <v>459</v>
      </c>
      <c r="E11" s="1481" t="s">
        <v>672</v>
      </c>
      <c r="F11" s="1481" t="s">
        <v>486</v>
      </c>
    </row>
    <row r="12" spans="1:6" s="57" customFormat="1" ht="43.15" customHeight="1">
      <c r="A12" s="1447" t="s">
        <v>515</v>
      </c>
      <c r="B12" s="1472">
        <v>75084.642600000006</v>
      </c>
      <c r="C12" s="1472">
        <v>49474.382599999997</v>
      </c>
      <c r="D12" s="1472">
        <v>100236.6827</v>
      </c>
      <c r="E12" s="1472">
        <v>160149.6391</v>
      </c>
      <c r="F12" s="1479" t="s">
        <v>127</v>
      </c>
    </row>
    <row r="13" spans="1:6" s="57" customFormat="1" ht="21.4" customHeight="1">
      <c r="A13" s="1493" t="s">
        <v>2155</v>
      </c>
      <c r="B13" s="1473" t="s">
        <v>489</v>
      </c>
      <c r="C13" s="1487">
        <v>665.45240000000001</v>
      </c>
      <c r="D13" s="1487">
        <v>3442.0118000000002</v>
      </c>
      <c r="E13" s="1487">
        <v>5709.6719999999996</v>
      </c>
      <c r="F13" s="1493" t="s">
        <v>2156</v>
      </c>
    </row>
    <row r="14" spans="1:6" s="57" customFormat="1" ht="21.4" customHeight="1">
      <c r="A14" s="1493" t="s">
        <v>516</v>
      </c>
      <c r="B14" s="1487">
        <v>915.01469999999995</v>
      </c>
      <c r="C14" s="1487">
        <v>1287.9725000000001</v>
      </c>
      <c r="D14" s="1487">
        <v>28124.546399999999</v>
      </c>
      <c r="E14" s="1487">
        <v>39083.2094</v>
      </c>
      <c r="F14" s="1493" t="s">
        <v>997</v>
      </c>
    </row>
    <row r="15" spans="1:6" s="57" customFormat="1" ht="21.4" customHeight="1">
      <c r="A15" s="1493" t="s">
        <v>998</v>
      </c>
      <c r="B15" s="1487">
        <v>1615.4892</v>
      </c>
      <c r="C15" s="1487">
        <v>1559.2917</v>
      </c>
      <c r="D15" s="1487">
        <v>3929.1628000000001</v>
      </c>
      <c r="E15" s="1487">
        <v>5327.8433999999997</v>
      </c>
      <c r="F15" s="1493" t="s">
        <v>999</v>
      </c>
    </row>
    <row r="16" spans="1:6" s="57" customFormat="1" ht="21.4" customHeight="1">
      <c r="A16" s="1493" t="s">
        <v>318</v>
      </c>
      <c r="B16" s="1487">
        <v>3055.6268</v>
      </c>
      <c r="C16" s="1487">
        <v>1295.8327999999999</v>
      </c>
      <c r="D16" s="1487">
        <v>15035.0224</v>
      </c>
      <c r="E16" s="1487">
        <v>3671.0322000000001</v>
      </c>
      <c r="F16" s="1493" t="s">
        <v>1000</v>
      </c>
    </row>
    <row r="17" spans="1:6" s="57" customFormat="1" ht="30.95" customHeight="1">
      <c r="A17" s="1493" t="s">
        <v>319</v>
      </c>
      <c r="B17" s="1487">
        <v>71.542199999999994</v>
      </c>
      <c r="C17" s="1487">
        <v>318.6311</v>
      </c>
      <c r="D17" s="1487">
        <v>97.540099999999995</v>
      </c>
      <c r="E17" s="1487">
        <v>4869.6832999999997</v>
      </c>
      <c r="F17" s="1493" t="s">
        <v>1001</v>
      </c>
    </row>
    <row r="18" spans="1:6" s="57" customFormat="1" ht="21.4" customHeight="1">
      <c r="A18" s="1493" t="s">
        <v>49</v>
      </c>
      <c r="B18" s="1487">
        <v>1311.0556999999999</v>
      </c>
      <c r="C18" s="1487">
        <v>3360.7694999999999</v>
      </c>
      <c r="D18" s="1487">
        <v>2315.9548</v>
      </c>
      <c r="E18" s="1487">
        <v>2706.8148000000001</v>
      </c>
      <c r="F18" s="1493" t="s">
        <v>1002</v>
      </c>
    </row>
    <row r="19" spans="1:6" s="57" customFormat="1" ht="21.4" customHeight="1">
      <c r="A19" s="1493" t="s">
        <v>78</v>
      </c>
      <c r="B19" s="1487">
        <v>1654.7928999999999</v>
      </c>
      <c r="C19" s="1487">
        <v>683.9914</v>
      </c>
      <c r="D19" s="1487">
        <v>1248.3472999999999</v>
      </c>
      <c r="E19" s="1487">
        <v>1955.1198999999999</v>
      </c>
      <c r="F19" s="1493" t="s">
        <v>1014</v>
      </c>
    </row>
    <row r="20" spans="1:6" s="57" customFormat="1" ht="21.4" customHeight="1">
      <c r="A20" s="1493" t="s">
        <v>2157</v>
      </c>
      <c r="B20" s="1473" t="s">
        <v>489</v>
      </c>
      <c r="C20" s="1487">
        <v>1093.5727999999999</v>
      </c>
      <c r="D20" s="1487">
        <v>432.64150000000001</v>
      </c>
      <c r="E20" s="1487">
        <v>2227.9558000000002</v>
      </c>
      <c r="F20" s="1493" t="s">
        <v>2158</v>
      </c>
    </row>
    <row r="21" spans="1:6" s="57" customFormat="1" ht="21.4" customHeight="1">
      <c r="A21" s="1493" t="s">
        <v>80</v>
      </c>
      <c r="B21" s="1487">
        <v>3556.2593000000002</v>
      </c>
      <c r="C21" s="1487">
        <v>1898.4556</v>
      </c>
      <c r="D21" s="1487">
        <v>2969.5990000000002</v>
      </c>
      <c r="E21" s="1487">
        <v>6731.1554999999998</v>
      </c>
      <c r="F21" s="1493" t="s">
        <v>1003</v>
      </c>
    </row>
    <row r="22" spans="1:6" s="57" customFormat="1" ht="21.4" customHeight="1">
      <c r="A22" s="1493" t="s">
        <v>82</v>
      </c>
      <c r="B22" s="1487">
        <v>1231.8677</v>
      </c>
      <c r="C22" s="1487">
        <v>603.04660000000001</v>
      </c>
      <c r="D22" s="1487">
        <v>781.24590000000001</v>
      </c>
      <c r="E22" s="1487">
        <v>9350.7734999999993</v>
      </c>
      <c r="F22" s="1493" t="s">
        <v>1004</v>
      </c>
    </row>
    <row r="23" spans="1:6" s="57" customFormat="1" ht="21.4" customHeight="1">
      <c r="A23" s="1493" t="s">
        <v>356</v>
      </c>
      <c r="B23" s="1487">
        <v>805.98770000000002</v>
      </c>
      <c r="C23" s="1487">
        <v>611.12270000000001</v>
      </c>
      <c r="D23" s="1487">
        <v>734.11170000000004</v>
      </c>
      <c r="E23" s="1487">
        <v>566.13630000000001</v>
      </c>
      <c r="F23" s="1493" t="s">
        <v>1005</v>
      </c>
    </row>
    <row r="24" spans="1:6" s="57" customFormat="1" ht="21.4" customHeight="1">
      <c r="A24" s="1493" t="s">
        <v>329</v>
      </c>
      <c r="B24" s="1487">
        <v>9720.1906999999992</v>
      </c>
      <c r="C24" s="1487">
        <v>3910.1729999999998</v>
      </c>
      <c r="D24" s="1487">
        <v>4371.7115000000003</v>
      </c>
      <c r="E24" s="1487">
        <v>6908.1176999999998</v>
      </c>
      <c r="F24" s="1493" t="s">
        <v>1006</v>
      </c>
    </row>
    <row r="25" spans="1:6" s="57" customFormat="1" ht="30.95" customHeight="1">
      <c r="A25" s="1493" t="s">
        <v>286</v>
      </c>
      <c r="B25" s="1487">
        <v>1571.7102</v>
      </c>
      <c r="C25" s="1487">
        <v>3112.7031000000002</v>
      </c>
      <c r="D25" s="1487">
        <v>957.26959999999997</v>
      </c>
      <c r="E25" s="1487">
        <v>4165.2833000000001</v>
      </c>
      <c r="F25" s="1493" t="s">
        <v>1007</v>
      </c>
    </row>
    <row r="26" spans="1:6" s="57" customFormat="1" ht="21.4" customHeight="1">
      <c r="A26" s="1493" t="s">
        <v>1008</v>
      </c>
      <c r="B26" s="1487">
        <v>2642.7219</v>
      </c>
      <c r="C26" s="1487">
        <v>1344.6624999999999</v>
      </c>
      <c r="D26" s="1487">
        <v>1863.6627000000001</v>
      </c>
      <c r="E26" s="1487">
        <v>8232.7975000000006</v>
      </c>
      <c r="F26" s="1493" t="s">
        <v>1009</v>
      </c>
    </row>
    <row r="27" spans="1:6" s="57" customFormat="1" ht="21.4" customHeight="1">
      <c r="A27" s="1493" t="s">
        <v>1277</v>
      </c>
      <c r="B27" s="1487">
        <v>5334.4202999999998</v>
      </c>
      <c r="C27" s="1487">
        <v>5377.93</v>
      </c>
      <c r="D27" s="1487">
        <v>6018.5510999999997</v>
      </c>
      <c r="E27" s="1487">
        <v>7847.2371999999996</v>
      </c>
      <c r="F27" s="1493" t="s">
        <v>1278</v>
      </c>
    </row>
    <row r="28" spans="1:6" s="57" customFormat="1" ht="30.95" customHeight="1">
      <c r="A28" s="1493" t="s">
        <v>2211</v>
      </c>
      <c r="B28" s="1473" t="s">
        <v>489</v>
      </c>
      <c r="C28" s="1487">
        <v>45.065199999999997</v>
      </c>
      <c r="D28" s="1487">
        <v>175.5539</v>
      </c>
      <c r="E28" s="1487">
        <v>1579.5356999999999</v>
      </c>
      <c r="F28" s="1493" t="s">
        <v>2212</v>
      </c>
    </row>
    <row r="29" spans="1:6" s="57" customFormat="1" ht="21.4" customHeight="1">
      <c r="A29" s="1493" t="s">
        <v>1010</v>
      </c>
      <c r="B29" s="1487">
        <v>2930.5328</v>
      </c>
      <c r="C29" s="1487">
        <v>2571.1028999999999</v>
      </c>
      <c r="D29" s="1487">
        <v>2252.3941</v>
      </c>
      <c r="E29" s="1487">
        <v>7750.2235000000001</v>
      </c>
      <c r="F29" s="1493" t="s">
        <v>1011</v>
      </c>
    </row>
    <row r="30" spans="1:6" s="57" customFormat="1" ht="21.4" customHeight="1">
      <c r="A30" s="1493" t="s">
        <v>2159</v>
      </c>
      <c r="B30" s="1487">
        <v>25337.248599999999</v>
      </c>
      <c r="C30" s="1487">
        <v>12307.212100000001</v>
      </c>
      <c r="D30" s="1487">
        <v>10024.8199</v>
      </c>
      <c r="E30" s="1487">
        <v>34659.3174</v>
      </c>
      <c r="F30" s="1493" t="s">
        <v>2160</v>
      </c>
    </row>
    <row r="31" spans="1:6" s="57" customFormat="1" ht="21.4" customHeight="1">
      <c r="A31" s="1493" t="s">
        <v>1012</v>
      </c>
      <c r="B31" s="1487">
        <v>13048.041499999999</v>
      </c>
      <c r="C31" s="1487">
        <v>7315.7714999999998</v>
      </c>
      <c r="D31" s="1487">
        <v>15189.1968</v>
      </c>
      <c r="E31" s="1487">
        <v>5546.1722</v>
      </c>
      <c r="F31" s="1493" t="s">
        <v>1013</v>
      </c>
    </row>
    <row r="32" spans="1:6" s="57" customFormat="1" ht="30.95" customHeight="1">
      <c r="A32" s="1493" t="s">
        <v>1934</v>
      </c>
      <c r="B32" s="1487">
        <v>282.1404</v>
      </c>
      <c r="C32" s="1487">
        <v>111.6232</v>
      </c>
      <c r="D32" s="1487">
        <v>273.33940000000001</v>
      </c>
      <c r="E32" s="1487">
        <v>1261.5585000000001</v>
      </c>
      <c r="F32" s="1493" t="s">
        <v>1279</v>
      </c>
    </row>
    <row r="33" spans="1:6" s="57" customFormat="1" ht="43.15" customHeight="1">
      <c r="A33" s="1467" t="s">
        <v>1015</v>
      </c>
      <c r="B33" s="1459">
        <v>3031.5893000000001</v>
      </c>
      <c r="C33" s="1459">
        <v>2141.8998000000001</v>
      </c>
      <c r="D33" s="1459">
        <v>2443.5981999999999</v>
      </c>
      <c r="E33" s="1459">
        <v>8407.9847000000009</v>
      </c>
      <c r="F33" s="1467" t="s">
        <v>1016</v>
      </c>
    </row>
    <row r="34" spans="1:6" s="57" customFormat="1" ht="30.95" customHeight="1">
      <c r="A34" s="1485" t="s">
        <v>254</v>
      </c>
      <c r="B34" s="1474">
        <v>53990.075900000003</v>
      </c>
      <c r="C34" s="1474">
        <v>129057.75870000001</v>
      </c>
      <c r="D34" s="1474">
        <v>197453.75109999999</v>
      </c>
      <c r="E34" s="1474">
        <v>542509.66780000005</v>
      </c>
      <c r="F34" s="1485" t="s">
        <v>501</v>
      </c>
    </row>
    <row r="35" spans="1:6" s="57" customFormat="1" ht="43.15" customHeight="1">
      <c r="A35" s="1467" t="s">
        <v>487</v>
      </c>
      <c r="B35" s="1459">
        <v>88.678200000000004</v>
      </c>
      <c r="C35" s="1459">
        <v>165.83449999999999</v>
      </c>
      <c r="D35" s="1459">
        <v>228.4708</v>
      </c>
      <c r="E35" s="1459">
        <v>8391.3884999999991</v>
      </c>
      <c r="F35" s="1467" t="s">
        <v>421</v>
      </c>
    </row>
    <row r="36" spans="1:6" s="57" customFormat="1" ht="47.45" customHeight="1">
      <c r="A36" s="1448" t="s">
        <v>392</v>
      </c>
      <c r="B36" s="1456">
        <v>129074.7185</v>
      </c>
      <c r="C36" s="1456">
        <v>178532.14129999999</v>
      </c>
      <c r="D36" s="1456">
        <v>297690.4338</v>
      </c>
      <c r="E36" s="1456">
        <v>702659.30689999997</v>
      </c>
      <c r="F36" s="1455" t="s">
        <v>341</v>
      </c>
    </row>
    <row r="37" spans="1:6">
      <c r="A37" s="1486"/>
      <c r="B37" s="1486"/>
      <c r="C37" s="1486"/>
      <c r="D37" s="1486"/>
      <c r="E37" s="1486"/>
      <c r="F37" s="1486"/>
    </row>
  </sheetData>
  <customSheetViews>
    <customSheetView guid="{CEB12AB2-2B7C-47EA-8993-91B31C172525}" showPageBreaks="1" printArea="1" view="pageBreakPreview">
      <selection activeCell="N17" sqref="N17"/>
      <pageMargins left="0.55000000000000004" right="0.25" top="1" bottom="1" header="0.5" footer="0.5"/>
      <pageSetup paperSize="9" scale="86" orientation="portrait" r:id="rId1"/>
      <headerFooter alignWithMargins="0"/>
    </customSheetView>
    <customSheetView guid="{69687417-BF2D-41EA-9F0C-3ABCA36AC0DF}" showPageBreaks="1" printArea="1" view="pageBreakPreview">
      <selection activeCell="N17" sqref="N17"/>
      <pageMargins left="0.55000000000000004" right="0.25" top="1" bottom="1" header="0.5" footer="0.5"/>
      <pageSetup paperSize="9" scale="86" orientation="portrait" r:id="rId2"/>
      <headerFooter alignWithMargins="0"/>
    </customSheetView>
  </customSheetViews>
  <mergeCells count="3">
    <mergeCell ref="A5:F5"/>
    <mergeCell ref="E7:E8"/>
    <mergeCell ref="F2:F3"/>
  </mergeCells>
  <pageMargins left="0.55000000000000004" right="0.25" top="1" bottom="1" header="0.5" footer="0.5"/>
  <pageSetup paperSize="9" scale="86"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BDAFE"/>
  </sheetPr>
  <dimension ref="A1:H32"/>
  <sheetViews>
    <sheetView zoomScale="85" zoomScaleNormal="85" zoomScaleSheetLayoutView="80" workbookViewId="0">
      <selection sqref="A1:XFD1048576"/>
    </sheetView>
  </sheetViews>
  <sheetFormatPr defaultRowHeight="12.75"/>
  <cols>
    <col min="1" max="1" width="23" style="1496" customWidth="1"/>
    <col min="2" max="5" width="12.85546875" style="1496" customWidth="1"/>
    <col min="6" max="6" width="22.28515625" style="1496" customWidth="1"/>
    <col min="7" max="8" width="0.28515625" style="1496" customWidth="1"/>
    <col min="9" max="9" width="4.7109375" style="1496" customWidth="1"/>
    <col min="10" max="16384" width="9.140625" style="1496"/>
  </cols>
  <sheetData>
    <row r="1" spans="1:8" s="1503" customFormat="1" ht="5.25" customHeight="1"/>
    <row r="2" spans="1:8" s="1503" customFormat="1" ht="18.600000000000001" customHeight="1">
      <c r="A2" s="1483" t="s">
        <v>1705</v>
      </c>
      <c r="F2" s="1454" t="s">
        <v>1065</v>
      </c>
    </row>
    <row r="3" spans="1:8" s="1503" customFormat="1" ht="4.7" customHeight="1"/>
    <row r="4" spans="1:8" s="1503" customFormat="1" ht="23.45" customHeight="1">
      <c r="A4" s="1634" t="s">
        <v>1145</v>
      </c>
      <c r="B4" s="1634"/>
      <c r="C4" s="1634"/>
      <c r="D4" s="1634"/>
      <c r="E4" s="1634"/>
      <c r="F4" s="1634"/>
      <c r="G4" s="1634"/>
      <c r="H4" s="1634"/>
    </row>
    <row r="5" spans="1:8" s="1503" customFormat="1" ht="30.4" customHeight="1"/>
    <row r="6" spans="1:8" s="1503" customFormat="1" ht="12.75" customHeight="1">
      <c r="A6" s="1483" t="s">
        <v>124</v>
      </c>
      <c r="F6" s="1454" t="s">
        <v>513</v>
      </c>
    </row>
    <row r="7" spans="1:8" s="1503" customFormat="1" ht="52.5" customHeight="1">
      <c r="A7" s="1463" t="s">
        <v>382</v>
      </c>
      <c r="B7" s="1466" t="s">
        <v>2082</v>
      </c>
      <c r="C7" s="1466" t="s">
        <v>2250</v>
      </c>
      <c r="D7" s="1466" t="s">
        <v>3266</v>
      </c>
      <c r="E7" s="1466" t="s">
        <v>3458</v>
      </c>
      <c r="F7" s="1463" t="s">
        <v>37</v>
      </c>
    </row>
    <row r="8" spans="1:8" s="1503" customFormat="1">
      <c r="A8" s="1463" t="s">
        <v>507</v>
      </c>
      <c r="B8" s="1463" t="s">
        <v>185</v>
      </c>
      <c r="C8" s="1463" t="s">
        <v>271</v>
      </c>
      <c r="D8" s="1463" t="s">
        <v>459</v>
      </c>
      <c r="E8" s="1463" t="s">
        <v>672</v>
      </c>
      <c r="F8" s="1463" t="s">
        <v>486</v>
      </c>
    </row>
    <row r="9" spans="1:8" s="1503" customFormat="1" ht="25.5">
      <c r="A9" s="1469" t="s">
        <v>515</v>
      </c>
      <c r="B9" s="1458">
        <v>135783.41209999999</v>
      </c>
      <c r="C9" s="1458">
        <v>253279.42629999999</v>
      </c>
      <c r="D9" s="1458">
        <v>644298.75349999999</v>
      </c>
      <c r="E9" s="1458">
        <v>1107938.6177000001</v>
      </c>
      <c r="F9" s="1469" t="s">
        <v>127</v>
      </c>
    </row>
    <row r="10" spans="1:8" s="1503" customFormat="1">
      <c r="A10" s="1476" t="s">
        <v>2155</v>
      </c>
      <c r="B10" s="1464"/>
      <c r="C10" s="1464">
        <v>2143.0194000000001</v>
      </c>
      <c r="D10" s="1464">
        <v>1914.9401</v>
      </c>
      <c r="E10" s="1464">
        <v>7270.3495999999996</v>
      </c>
      <c r="F10" s="1476" t="s">
        <v>2156</v>
      </c>
    </row>
    <row r="11" spans="1:8" s="1503" customFormat="1" ht="13.35" customHeight="1">
      <c r="A11" s="1476" t="s">
        <v>516</v>
      </c>
      <c r="B11" s="1464">
        <v>5814.6790000000001</v>
      </c>
      <c r="C11" s="1464">
        <v>8515.9824000000008</v>
      </c>
      <c r="D11" s="1464">
        <v>36325.699699999997</v>
      </c>
      <c r="E11" s="1464">
        <v>60785.951099999998</v>
      </c>
      <c r="F11" s="1476" t="s">
        <v>997</v>
      </c>
    </row>
    <row r="12" spans="1:8" s="1503" customFormat="1">
      <c r="A12" s="1476" t="s">
        <v>998</v>
      </c>
      <c r="B12" s="1464">
        <v>522.1662</v>
      </c>
      <c r="C12" s="1464">
        <v>2619.2337000000002</v>
      </c>
      <c r="D12" s="1464">
        <v>37212.381200000003</v>
      </c>
      <c r="E12" s="1464">
        <v>66598.795899999997</v>
      </c>
      <c r="F12" s="1476" t="s">
        <v>999</v>
      </c>
    </row>
    <row r="13" spans="1:8" s="1503" customFormat="1" ht="21.4" customHeight="1">
      <c r="A13" s="1476" t="s">
        <v>318</v>
      </c>
      <c r="B13" s="1464">
        <v>9390.7474999999995</v>
      </c>
      <c r="C13" s="1464">
        <v>14462.768899999999</v>
      </c>
      <c r="D13" s="1464">
        <v>8059.4919</v>
      </c>
      <c r="E13" s="1464">
        <v>110229.79889999999</v>
      </c>
      <c r="F13" s="1476" t="s">
        <v>1000</v>
      </c>
    </row>
    <row r="14" spans="1:8" s="1503" customFormat="1" ht="21.4" customHeight="1">
      <c r="A14" s="1476" t="s">
        <v>319</v>
      </c>
      <c r="B14" s="1464">
        <v>2128.7988</v>
      </c>
      <c r="C14" s="1464">
        <v>7301.4211999999998</v>
      </c>
      <c r="D14" s="1464">
        <v>13972.706099999999</v>
      </c>
      <c r="E14" s="1464">
        <v>25309.102800000001</v>
      </c>
      <c r="F14" s="1476" t="s">
        <v>1001</v>
      </c>
    </row>
    <row r="15" spans="1:8" s="1503" customFormat="1" ht="21.4" customHeight="1">
      <c r="A15" s="1476" t="s">
        <v>49</v>
      </c>
      <c r="B15" s="1464">
        <v>2330.9875999999999</v>
      </c>
      <c r="C15" s="1464">
        <v>4730.7560999999996</v>
      </c>
      <c r="D15" s="1464">
        <v>24894.8403</v>
      </c>
      <c r="E15" s="1464">
        <v>38673.399400000002</v>
      </c>
      <c r="F15" s="1476" t="s">
        <v>1002</v>
      </c>
    </row>
    <row r="16" spans="1:8" s="1503" customFormat="1" ht="21.4" customHeight="1">
      <c r="A16" s="1476" t="s">
        <v>78</v>
      </c>
      <c r="B16" s="1464">
        <v>10319.846799999999</v>
      </c>
      <c r="C16" s="1464">
        <v>32819.588600000003</v>
      </c>
      <c r="D16" s="1464">
        <v>31943.758699999998</v>
      </c>
      <c r="E16" s="1464">
        <v>23660.260399999999</v>
      </c>
      <c r="F16" s="1476" t="s">
        <v>1014</v>
      </c>
    </row>
    <row r="17" spans="1:6" s="1503" customFormat="1" ht="21.4" customHeight="1">
      <c r="A17" s="1476" t="s">
        <v>2157</v>
      </c>
      <c r="B17" s="1464"/>
      <c r="C17" s="1464">
        <v>4557.9395000000004</v>
      </c>
      <c r="D17" s="1464">
        <v>3983.9376000000002</v>
      </c>
      <c r="E17" s="1464">
        <v>7811.9924000000001</v>
      </c>
      <c r="F17" s="1476" t="s">
        <v>2158</v>
      </c>
    </row>
    <row r="18" spans="1:6" s="1503" customFormat="1" ht="30.95" customHeight="1">
      <c r="A18" s="1476" t="s">
        <v>80</v>
      </c>
      <c r="B18" s="1464">
        <v>4273.9229999999998</v>
      </c>
      <c r="C18" s="1464">
        <v>9702.7139999999999</v>
      </c>
      <c r="D18" s="1464">
        <v>26185.107400000001</v>
      </c>
      <c r="E18" s="1464">
        <v>43561.017399999997</v>
      </c>
      <c r="F18" s="1476" t="s">
        <v>1003</v>
      </c>
    </row>
    <row r="19" spans="1:6" s="1503" customFormat="1" ht="21.4" customHeight="1">
      <c r="A19" s="1476" t="s">
        <v>82</v>
      </c>
      <c r="B19" s="1464">
        <v>3721.0792000000001</v>
      </c>
      <c r="C19" s="1464">
        <v>4924.0392000000002</v>
      </c>
      <c r="D19" s="1464">
        <v>18714.337</v>
      </c>
      <c r="E19" s="1464">
        <v>36101.741999999998</v>
      </c>
      <c r="F19" s="1476" t="s">
        <v>1004</v>
      </c>
    </row>
    <row r="20" spans="1:6" s="1503" customFormat="1" ht="21.4" customHeight="1">
      <c r="A20" s="1476" t="s">
        <v>356</v>
      </c>
      <c r="B20" s="1464">
        <v>2245.4394000000002</v>
      </c>
      <c r="C20" s="1464">
        <v>2502.4702000000002</v>
      </c>
      <c r="D20" s="1464">
        <v>23403.072700000001</v>
      </c>
      <c r="E20" s="1464">
        <v>47211.921799999996</v>
      </c>
      <c r="F20" s="1476" t="s">
        <v>1005</v>
      </c>
    </row>
    <row r="21" spans="1:6" s="1503" customFormat="1" ht="21.4" customHeight="1">
      <c r="A21" s="1476" t="s">
        <v>329</v>
      </c>
      <c r="B21" s="1464">
        <v>163.0463</v>
      </c>
      <c r="C21" s="1464">
        <v>2345.4792000000002</v>
      </c>
      <c r="D21" s="1464">
        <v>37395.144699999997</v>
      </c>
      <c r="E21" s="1464">
        <v>51152.1518</v>
      </c>
      <c r="F21" s="1476" t="s">
        <v>1006</v>
      </c>
    </row>
    <row r="22" spans="1:6" s="1503" customFormat="1" ht="21.4" customHeight="1">
      <c r="A22" s="1476" t="s">
        <v>286</v>
      </c>
      <c r="B22" s="1464">
        <v>4137.0123999999996</v>
      </c>
      <c r="C22" s="1464">
        <v>8961.0614000000005</v>
      </c>
      <c r="D22" s="1464">
        <v>17634.826099999998</v>
      </c>
      <c r="E22" s="1464">
        <v>27664.471600000001</v>
      </c>
      <c r="F22" s="1476" t="s">
        <v>1007</v>
      </c>
    </row>
    <row r="23" spans="1:6" s="1503" customFormat="1" ht="21.4" customHeight="1">
      <c r="A23" s="1476" t="s">
        <v>1008</v>
      </c>
      <c r="B23" s="1464">
        <v>6905.1724000000004</v>
      </c>
      <c r="C23" s="1464">
        <v>10447.2233</v>
      </c>
      <c r="D23" s="1464">
        <v>14109.6335</v>
      </c>
      <c r="E23" s="1464">
        <v>22968.2215</v>
      </c>
      <c r="F23" s="1476" t="s">
        <v>1009</v>
      </c>
    </row>
    <row r="24" spans="1:6" s="1503" customFormat="1" ht="21.4" customHeight="1">
      <c r="A24" s="1476" t="s">
        <v>1277</v>
      </c>
      <c r="B24" s="1464">
        <v>1675.9691</v>
      </c>
      <c r="C24" s="1464">
        <v>1107.2810999999999</v>
      </c>
      <c r="D24" s="1464">
        <v>60092.375099999997</v>
      </c>
      <c r="E24" s="1464">
        <v>90269.928100000005</v>
      </c>
      <c r="F24" s="1476" t="s">
        <v>1278</v>
      </c>
    </row>
    <row r="25" spans="1:6" s="1503" customFormat="1" ht="21.4" customHeight="1">
      <c r="A25" s="1476" t="s">
        <v>2211</v>
      </c>
      <c r="B25" s="1464"/>
      <c r="C25" s="1464">
        <v>656.81479999999999</v>
      </c>
      <c r="D25" s="1464">
        <v>2745.6448999999998</v>
      </c>
      <c r="E25" s="1464">
        <v>6871.2286000000004</v>
      </c>
      <c r="F25" s="1476" t="s">
        <v>2212</v>
      </c>
    </row>
    <row r="26" spans="1:6" s="1503" customFormat="1">
      <c r="A26" s="1476" t="s">
        <v>1010</v>
      </c>
      <c r="B26" s="1464">
        <v>6588.0284000000001</v>
      </c>
      <c r="C26" s="1464">
        <v>4552.4371000000001</v>
      </c>
      <c r="D26" s="1464">
        <v>8482.8799999999992</v>
      </c>
      <c r="E26" s="1464">
        <v>19611.291799999999</v>
      </c>
      <c r="F26" s="1476" t="s">
        <v>1011</v>
      </c>
    </row>
    <row r="27" spans="1:6" s="1503" customFormat="1" ht="21.4" customHeight="1">
      <c r="A27" s="1476" t="s">
        <v>2159</v>
      </c>
      <c r="B27" s="1464">
        <v>45789.239000000001</v>
      </c>
      <c r="C27" s="1464">
        <v>101212.52740000001</v>
      </c>
      <c r="D27" s="1464">
        <v>161881.0134</v>
      </c>
      <c r="E27" s="1464">
        <v>250010.03829999999</v>
      </c>
      <c r="F27" s="1476" t="s">
        <v>2160</v>
      </c>
    </row>
    <row r="28" spans="1:6" s="1503" customFormat="1" ht="21.4" customHeight="1">
      <c r="A28" s="1476" t="s">
        <v>1012</v>
      </c>
      <c r="B28" s="1464">
        <v>28972.728800000001</v>
      </c>
      <c r="C28" s="1464">
        <v>28667.913400000001</v>
      </c>
      <c r="D28" s="1464">
        <v>86093.832399999999</v>
      </c>
      <c r="E28" s="1464">
        <v>158997.9363</v>
      </c>
      <c r="F28" s="1476" t="s">
        <v>1013</v>
      </c>
    </row>
    <row r="29" spans="1:6" s="1503" customFormat="1">
      <c r="A29" s="1476" t="s">
        <v>1934</v>
      </c>
      <c r="B29" s="1464">
        <v>804.54819999999995</v>
      </c>
      <c r="C29" s="1464">
        <v>1048.7554</v>
      </c>
      <c r="D29" s="1464">
        <v>29253.130700000002</v>
      </c>
      <c r="E29" s="1464">
        <v>13179.018</v>
      </c>
      <c r="F29" s="1476" t="s">
        <v>1279</v>
      </c>
    </row>
    <row r="30" spans="1:6" s="1503" customFormat="1" ht="38.25">
      <c r="A30" s="1462" t="s">
        <v>254</v>
      </c>
      <c r="B30" s="1464">
        <v>580029.02749999997</v>
      </c>
      <c r="C30" s="1464">
        <v>899515.98060000001</v>
      </c>
      <c r="D30" s="1464">
        <v>910938.24529999995</v>
      </c>
      <c r="E30" s="1464">
        <v>1272168.9121999999</v>
      </c>
      <c r="F30" s="1462" t="s">
        <v>501</v>
      </c>
    </row>
    <row r="31" spans="1:6" s="1503" customFormat="1" ht="38.25">
      <c r="A31" s="1490" t="s">
        <v>392</v>
      </c>
      <c r="B31" s="1489">
        <v>715812.43960000004</v>
      </c>
      <c r="C31" s="1489">
        <v>1152795.4069000001</v>
      </c>
      <c r="D31" s="1489">
        <v>1555237.9028</v>
      </c>
      <c r="E31" s="1489">
        <v>2380107.5299</v>
      </c>
      <c r="F31" s="1492" t="s">
        <v>341</v>
      </c>
    </row>
    <row r="32" spans="1:6" s="1503" customFormat="1" ht="21.4" customHeight="1"/>
  </sheetData>
  <customSheetViews>
    <customSheetView guid="{CEB12AB2-2B7C-47EA-8993-91B31C172525}" scale="80" showPageBreaks="1" printArea="1" view="pageBreakPreview">
      <selection activeCell="V21" sqref="V21"/>
      <pageMargins left="0.59" right="0.25" top="1" bottom="1" header="0.5" footer="0.5"/>
      <pageSetup paperSize="9" scale="80" orientation="portrait" r:id="rId1"/>
      <headerFooter alignWithMargins="0"/>
    </customSheetView>
    <customSheetView guid="{69687417-BF2D-41EA-9F0C-3ABCA36AC0DF}" scale="80" showPageBreaks="1" printArea="1" view="pageBreakPreview">
      <selection activeCell="V21" sqref="V21"/>
      <pageMargins left="0.59" right="0.25" top="1" bottom="1" header="0.5" footer="0.5"/>
      <pageSetup paperSize="9" scale="80" orientation="portrait" r:id="rId2"/>
      <headerFooter alignWithMargins="0"/>
    </customSheetView>
  </customSheetViews>
  <mergeCells count="1">
    <mergeCell ref="A4:H4"/>
  </mergeCells>
  <pageMargins left="0.59" right="0.25" top="1" bottom="1" header="0.5" footer="0.5"/>
  <pageSetup paperSize="9" scale="80" orientation="portrait" r:id="rId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E121"/>
  <sheetViews>
    <sheetView zoomScale="90" zoomScaleNormal="90" zoomScaleSheetLayoutView="100" workbookViewId="0">
      <selection activeCell="G18" sqref="G18"/>
    </sheetView>
  </sheetViews>
  <sheetFormatPr defaultColWidth="9.140625" defaultRowHeight="12.75"/>
  <cols>
    <col min="1" max="1" width="35.140625" style="82" customWidth="1"/>
    <col min="2" max="3" width="18.140625" style="79" customWidth="1"/>
    <col min="4" max="4" width="16" style="79" bestFit="1" customWidth="1"/>
    <col min="5" max="5" width="44.28515625" style="185" customWidth="1"/>
    <col min="6" max="16384" width="9.140625" style="79"/>
  </cols>
  <sheetData>
    <row r="1" spans="1:5" s="120" customFormat="1" ht="18" customHeight="1">
      <c r="A1" s="375" t="s">
        <v>1706</v>
      </c>
      <c r="B1" s="375"/>
      <c r="C1" s="375"/>
      <c r="D1" s="375"/>
      <c r="E1" s="376" t="s">
        <v>1980</v>
      </c>
    </row>
    <row r="2" spans="1:5" ht="21" customHeight="1">
      <c r="A2" s="1635" t="s">
        <v>1582</v>
      </c>
      <c r="B2" s="1635"/>
      <c r="C2" s="1635"/>
      <c r="D2" s="1635"/>
      <c r="E2" s="1635"/>
    </row>
    <row r="3" spans="1:5" ht="13.5" customHeight="1">
      <c r="A3" s="378"/>
      <c r="B3" s="378"/>
      <c r="C3" s="378"/>
      <c r="D3" s="378"/>
      <c r="E3" s="374"/>
    </row>
    <row r="4" spans="1:5" ht="13.5" customHeight="1">
      <c r="A4" s="377" t="s">
        <v>2184</v>
      </c>
      <c r="B4" s="374"/>
      <c r="C4" s="374"/>
      <c r="D4" s="374"/>
      <c r="E4" s="379" t="s">
        <v>107</v>
      </c>
    </row>
    <row r="5" spans="1:5" ht="40.5" customHeight="1">
      <c r="A5" s="380" t="s">
        <v>103</v>
      </c>
      <c r="B5" s="380" t="s">
        <v>2964</v>
      </c>
      <c r="C5" s="380" t="s">
        <v>3342</v>
      </c>
      <c r="D5" s="380" t="s">
        <v>355</v>
      </c>
      <c r="E5" s="380" t="s">
        <v>35</v>
      </c>
    </row>
    <row r="6" spans="1:5" s="18" customFormat="1" ht="11.25" customHeight="1">
      <c r="A6" s="381">
        <v>1</v>
      </c>
      <c r="B6" s="381">
        <v>2</v>
      </c>
      <c r="C6" s="383">
        <v>3</v>
      </c>
      <c r="D6" s="382">
        <v>4</v>
      </c>
      <c r="E6" s="381">
        <v>5</v>
      </c>
    </row>
    <row r="7" spans="1:5">
      <c r="A7" s="384" t="s">
        <v>191</v>
      </c>
      <c r="B7" s="385"/>
      <c r="C7" s="385"/>
      <c r="D7" s="386"/>
      <c r="E7" s="384" t="s">
        <v>452</v>
      </c>
    </row>
    <row r="8" spans="1:5" ht="30.75" customHeight="1">
      <c r="A8" s="387" t="s">
        <v>337</v>
      </c>
      <c r="B8" s="389">
        <v>275235.79119230958</v>
      </c>
      <c r="C8" s="388">
        <v>177749</v>
      </c>
      <c r="D8" s="390">
        <v>-97486.791192309582</v>
      </c>
      <c r="E8" s="387" t="s">
        <v>203</v>
      </c>
    </row>
    <row r="9" spans="1:5" ht="41.25" customHeight="1">
      <c r="A9" s="387" t="s">
        <v>204</v>
      </c>
      <c r="B9" s="388">
        <v>89516.832473045899</v>
      </c>
      <c r="C9" s="388">
        <v>53097</v>
      </c>
      <c r="D9" s="390">
        <v>-36419.832473045899</v>
      </c>
      <c r="E9" s="387" t="s">
        <v>98</v>
      </c>
    </row>
    <row r="10" spans="1:5" ht="66" customHeight="1">
      <c r="A10" s="387" t="s">
        <v>497</v>
      </c>
      <c r="B10" s="388">
        <v>6911.6924068349872</v>
      </c>
      <c r="C10" s="388">
        <v>8863</v>
      </c>
      <c r="D10" s="390">
        <v>1951.3075931650128</v>
      </c>
      <c r="E10" s="387" t="s">
        <v>488</v>
      </c>
    </row>
    <row r="11" spans="1:5">
      <c r="A11" s="387" t="s">
        <v>397</v>
      </c>
      <c r="B11" s="388">
        <v>5388.6678525792377</v>
      </c>
      <c r="C11" s="388">
        <v>5374</v>
      </c>
      <c r="D11" s="390">
        <v>-14.66785257923766</v>
      </c>
      <c r="E11" s="387" t="s">
        <v>36</v>
      </c>
    </row>
    <row r="12" spans="1:5" ht="45.75" customHeight="1">
      <c r="A12" s="387" t="s">
        <v>332</v>
      </c>
      <c r="B12" s="388">
        <v>3191.3617888234717</v>
      </c>
      <c r="C12" s="388">
        <v>3126</v>
      </c>
      <c r="D12" s="390">
        <v>-65.36178882347167</v>
      </c>
      <c r="E12" s="387" t="s">
        <v>64</v>
      </c>
    </row>
    <row r="13" spans="1:5" s="186" customFormat="1" ht="25.5">
      <c r="A13" s="391" t="s">
        <v>490</v>
      </c>
      <c r="B13" s="392">
        <v>1323.6310086752014</v>
      </c>
      <c r="C13" s="392">
        <v>803</v>
      </c>
      <c r="D13" s="390">
        <v>-520.63100867520143</v>
      </c>
      <c r="E13" s="391" t="s">
        <v>90</v>
      </c>
    </row>
    <row r="14" spans="1:5" ht="22.5" customHeight="1">
      <c r="A14" s="391" t="s">
        <v>346</v>
      </c>
      <c r="B14" s="392">
        <v>817.43800464390802</v>
      </c>
      <c r="C14" s="388">
        <v>1002</v>
      </c>
      <c r="D14" s="390">
        <v>184.56199535609198</v>
      </c>
      <c r="E14" s="391" t="s">
        <v>4</v>
      </c>
    </row>
    <row r="15" spans="1:5" ht="25.5">
      <c r="A15" s="387" t="s">
        <v>10</v>
      </c>
      <c r="B15" s="388">
        <v>439.86057845379929</v>
      </c>
      <c r="C15" s="388">
        <v>435</v>
      </c>
      <c r="D15" s="390">
        <v>-4.8605784537992918</v>
      </c>
      <c r="E15" s="387" t="s">
        <v>266</v>
      </c>
    </row>
    <row r="16" spans="1:5" s="186" customFormat="1" ht="25.5">
      <c r="A16" s="391" t="s">
        <v>237</v>
      </c>
      <c r="B16" s="392">
        <v>10088.403020300639</v>
      </c>
      <c r="C16" s="392">
        <v>16978</v>
      </c>
      <c r="D16" s="390">
        <v>6889.5969796993613</v>
      </c>
      <c r="E16" s="391" t="s">
        <v>255</v>
      </c>
    </row>
    <row r="17" spans="1:5" s="186" customFormat="1" ht="15" customHeight="1">
      <c r="A17" s="391" t="s">
        <v>273</v>
      </c>
      <c r="B17" s="388">
        <v>111191.64559689054</v>
      </c>
      <c r="C17" s="392">
        <v>147285</v>
      </c>
      <c r="D17" s="390">
        <v>36093.354403109464</v>
      </c>
      <c r="E17" s="391" t="s">
        <v>274</v>
      </c>
    </row>
    <row r="18" spans="1:5" ht="29.25" customHeight="1">
      <c r="A18" s="391" t="s">
        <v>287</v>
      </c>
      <c r="B18" s="392">
        <v>226.436750150075</v>
      </c>
      <c r="C18" s="388">
        <v>773</v>
      </c>
      <c r="D18" s="390">
        <v>546.563249849925</v>
      </c>
      <c r="E18" s="391" t="s">
        <v>26</v>
      </c>
    </row>
    <row r="19" spans="1:5">
      <c r="A19" s="387" t="s">
        <v>77</v>
      </c>
      <c r="B19" s="388">
        <v>54.524094050000002</v>
      </c>
      <c r="C19" s="388">
        <v>56</v>
      </c>
      <c r="D19" s="390">
        <v>1.4759059499999978</v>
      </c>
      <c r="E19" s="387" t="s">
        <v>92</v>
      </c>
    </row>
    <row r="20" spans="1:5">
      <c r="A20" s="387" t="s">
        <v>275</v>
      </c>
      <c r="B20" s="388">
        <v>528.43672400000003</v>
      </c>
      <c r="C20" s="388">
        <v>528</v>
      </c>
      <c r="D20" s="390">
        <v>-0.43672400000002654</v>
      </c>
      <c r="E20" s="387" t="s">
        <v>296</v>
      </c>
    </row>
    <row r="21" spans="1:5">
      <c r="A21" s="387" t="s">
        <v>140</v>
      </c>
      <c r="B21" s="388">
        <v>2.645350620436</v>
      </c>
      <c r="C21" s="388">
        <v>2</v>
      </c>
      <c r="D21" s="390">
        <v>-0.645350620436</v>
      </c>
      <c r="E21" s="387" t="s">
        <v>464</v>
      </c>
    </row>
    <row r="22" spans="1:5">
      <c r="A22" s="387" t="s">
        <v>347</v>
      </c>
      <c r="B22" s="388">
        <v>8.3931960428500005</v>
      </c>
      <c r="C22" s="388">
        <v>5</v>
      </c>
      <c r="D22" s="390">
        <v>-3.3931960428500005</v>
      </c>
      <c r="E22" s="387" t="s">
        <v>315</v>
      </c>
    </row>
    <row r="23" spans="1:5" s="80" customFormat="1">
      <c r="A23" s="387" t="s">
        <v>31</v>
      </c>
      <c r="B23" s="388">
        <v>977.12706004538916</v>
      </c>
      <c r="C23" s="388">
        <v>907</v>
      </c>
      <c r="D23" s="390">
        <v>-70.127060045389157</v>
      </c>
      <c r="E23" s="387" t="s">
        <v>622</v>
      </c>
    </row>
    <row r="24" spans="1:5" ht="25.5">
      <c r="A24" s="387" t="s">
        <v>371</v>
      </c>
      <c r="B24" s="388">
        <v>0</v>
      </c>
      <c r="C24" s="388">
        <v>0</v>
      </c>
      <c r="D24" s="390">
        <v>0</v>
      </c>
      <c r="E24" s="387" t="s">
        <v>227</v>
      </c>
    </row>
    <row r="25" spans="1:5" ht="25.5">
      <c r="A25" s="391" t="s">
        <v>15</v>
      </c>
      <c r="B25" s="388">
        <v>323.87691921372198</v>
      </c>
      <c r="C25" s="388">
        <v>2042</v>
      </c>
      <c r="D25" s="390">
        <v>1718.123080786278</v>
      </c>
      <c r="E25" s="391" t="s">
        <v>181</v>
      </c>
    </row>
    <row r="26" spans="1:5" ht="25.5">
      <c r="A26" s="387" t="s">
        <v>229</v>
      </c>
      <c r="B26" s="388">
        <v>56.481599645576004</v>
      </c>
      <c r="C26" s="388">
        <v>67</v>
      </c>
      <c r="D26" s="390">
        <v>10.518400354423996</v>
      </c>
      <c r="E26" s="387" t="s">
        <v>380</v>
      </c>
    </row>
    <row r="27" spans="1:5">
      <c r="A27" s="387" t="s">
        <v>619</v>
      </c>
      <c r="B27" s="388">
        <v>0</v>
      </c>
      <c r="C27" s="388">
        <v>0</v>
      </c>
      <c r="D27" s="390">
        <v>0</v>
      </c>
      <c r="E27" s="387" t="s">
        <v>239</v>
      </c>
    </row>
    <row r="28" spans="1:5" ht="25.5">
      <c r="A28" s="387" t="s">
        <v>523</v>
      </c>
      <c r="B28" s="388">
        <v>1212.0617829645043</v>
      </c>
      <c r="C28" s="388">
        <v>1188</v>
      </c>
      <c r="D28" s="390">
        <v>-24.061782964504346</v>
      </c>
      <c r="E28" s="387" t="s">
        <v>373</v>
      </c>
    </row>
    <row r="29" spans="1:5" ht="25.5">
      <c r="A29" s="387" t="s">
        <v>484</v>
      </c>
      <c r="B29" s="388">
        <v>686.47387648271126</v>
      </c>
      <c r="C29" s="388">
        <v>856</v>
      </c>
      <c r="D29" s="390">
        <v>169.52612351728874</v>
      </c>
      <c r="E29" s="387" t="s">
        <v>23</v>
      </c>
    </row>
    <row r="30" spans="1:5">
      <c r="A30" s="387" t="s">
        <v>477</v>
      </c>
      <c r="B30" s="388">
        <v>41.102765959999999</v>
      </c>
      <c r="C30" s="388">
        <v>41</v>
      </c>
      <c r="D30" s="390">
        <v>-0.10276595999999927</v>
      </c>
      <c r="E30" s="387" t="s">
        <v>423</v>
      </c>
    </row>
    <row r="31" spans="1:5" s="186" customFormat="1">
      <c r="A31" s="391" t="s">
        <v>621</v>
      </c>
      <c r="B31" s="392"/>
      <c r="C31" s="392"/>
      <c r="D31" s="390">
        <v>0</v>
      </c>
      <c r="E31" s="391" t="s">
        <v>216</v>
      </c>
    </row>
    <row r="32" spans="1:5" s="186" customFormat="1" ht="15" customHeight="1">
      <c r="A32" s="393" t="s">
        <v>288</v>
      </c>
      <c r="B32" s="394">
        <v>508222.88404173241</v>
      </c>
      <c r="C32" s="394">
        <v>421177</v>
      </c>
      <c r="D32" s="396">
        <v>-87045.88404173241</v>
      </c>
      <c r="E32" s="393" t="s">
        <v>444</v>
      </c>
    </row>
    <row r="33" spans="1:5" s="186" customFormat="1" ht="16.5" customHeight="1">
      <c r="A33" s="395" t="s">
        <v>349</v>
      </c>
      <c r="B33" s="394">
        <v>0</v>
      </c>
      <c r="C33" s="394">
        <v>0</v>
      </c>
      <c r="D33" s="390">
        <v>0</v>
      </c>
      <c r="E33" s="395" t="s">
        <v>175</v>
      </c>
    </row>
    <row r="34" spans="1:5" s="186" customFormat="1" ht="32.25" customHeight="1">
      <c r="A34" s="397" t="s">
        <v>201</v>
      </c>
      <c r="B34" s="394">
        <v>0</v>
      </c>
      <c r="C34" s="394">
        <v>0</v>
      </c>
      <c r="D34" s="390">
        <v>0</v>
      </c>
      <c r="E34" s="397" t="s">
        <v>267</v>
      </c>
    </row>
    <row r="35" spans="1:5" s="186" customFormat="1" ht="41.25" customHeight="1">
      <c r="A35" s="395" t="s">
        <v>377</v>
      </c>
      <c r="B35" s="394">
        <v>0</v>
      </c>
      <c r="C35" s="394">
        <v>0</v>
      </c>
      <c r="D35" s="390">
        <v>0</v>
      </c>
      <c r="E35" s="395" t="s">
        <v>378</v>
      </c>
    </row>
    <row r="36" spans="1:5" s="186" customFormat="1" ht="40.5" customHeight="1">
      <c r="A36" s="397" t="s">
        <v>56</v>
      </c>
      <c r="B36" s="398">
        <v>0</v>
      </c>
      <c r="C36" s="398">
        <v>0</v>
      </c>
      <c r="D36" s="390">
        <v>0</v>
      </c>
      <c r="E36" s="397" t="s">
        <v>311</v>
      </c>
    </row>
    <row r="37" spans="1:5" s="186" customFormat="1" ht="13.5" customHeight="1">
      <c r="A37" s="397" t="s">
        <v>252</v>
      </c>
      <c r="B37" s="394">
        <v>508222.88404173241</v>
      </c>
      <c r="C37" s="394">
        <v>421177</v>
      </c>
      <c r="D37" s="396">
        <v>-87045.88404173241</v>
      </c>
      <c r="E37" s="397" t="s">
        <v>194</v>
      </c>
    </row>
    <row r="38" spans="1:5" s="186" customFormat="1">
      <c r="A38" s="399"/>
      <c r="B38" s="399"/>
      <c r="C38" s="400"/>
      <c r="D38" s="400"/>
      <c r="E38" s="401"/>
    </row>
    <row r="39" spans="1:5" s="7" customFormat="1" ht="15.75" customHeight="1">
      <c r="A39" s="402"/>
      <c r="B39" s="402"/>
      <c r="C39" s="403"/>
      <c r="D39" s="403"/>
      <c r="E39" s="404"/>
    </row>
    <row r="40" spans="1:5" ht="27" customHeight="1">
      <c r="A40" s="377"/>
      <c r="B40" s="374"/>
      <c r="C40" s="374"/>
      <c r="D40" s="374"/>
      <c r="E40" s="374"/>
    </row>
    <row r="41" spans="1:5" ht="15">
      <c r="A41" s="377"/>
      <c r="B41" s="374"/>
      <c r="C41" s="374"/>
      <c r="D41" s="374"/>
      <c r="E41" s="374"/>
    </row>
    <row r="42" spans="1:5" ht="15">
      <c r="A42" s="377"/>
      <c r="B42" s="374"/>
      <c r="C42" s="374"/>
      <c r="D42" s="374"/>
      <c r="E42" s="374"/>
    </row>
    <row r="43" spans="1:5" ht="15">
      <c r="A43" s="377"/>
      <c r="B43" s="374"/>
      <c r="C43" s="374"/>
      <c r="D43" s="374"/>
      <c r="E43" s="374"/>
    </row>
    <row r="44" spans="1:5" ht="15">
      <c r="A44" s="377"/>
      <c r="B44" s="374"/>
      <c r="C44" s="374"/>
      <c r="D44" s="374"/>
      <c r="E44" s="374"/>
    </row>
    <row r="45" spans="1:5" ht="15">
      <c r="A45" s="377"/>
      <c r="B45" s="374"/>
      <c r="C45" s="374"/>
      <c r="D45" s="374"/>
      <c r="E45" s="374"/>
    </row>
    <row r="46" spans="1:5" ht="15">
      <c r="A46" s="377"/>
      <c r="B46" s="374"/>
      <c r="C46" s="374"/>
      <c r="D46" s="374"/>
      <c r="E46" s="374"/>
    </row>
    <row r="47" spans="1:5" ht="15">
      <c r="A47" s="377"/>
      <c r="B47" s="374"/>
      <c r="C47" s="374"/>
      <c r="D47" s="374"/>
      <c r="E47" s="374"/>
    </row>
    <row r="48" spans="1:5" ht="15">
      <c r="A48" s="377"/>
      <c r="B48" s="374"/>
      <c r="C48" s="374"/>
      <c r="D48" s="374"/>
      <c r="E48" s="374"/>
    </row>
    <row r="49" spans="1:5">
      <c r="A49" s="377"/>
      <c r="B49" s="80"/>
      <c r="C49" s="80"/>
      <c r="D49" s="80"/>
      <c r="E49" s="173"/>
    </row>
    <row r="50" spans="1:5">
      <c r="A50" s="377"/>
      <c r="B50" s="80"/>
      <c r="C50" s="80"/>
      <c r="D50" s="80"/>
      <c r="E50" s="173"/>
    </row>
    <row r="51" spans="1:5">
      <c r="A51" s="377"/>
      <c r="B51" s="80"/>
      <c r="C51" s="80"/>
      <c r="D51" s="80"/>
      <c r="E51" s="173"/>
    </row>
    <row r="52" spans="1:5">
      <c r="A52" s="377"/>
      <c r="B52" s="80"/>
      <c r="C52" s="80"/>
      <c r="D52" s="80"/>
      <c r="E52" s="173"/>
    </row>
    <row r="53" spans="1:5">
      <c r="A53" s="377"/>
      <c r="B53" s="80"/>
      <c r="C53" s="80"/>
      <c r="D53" s="80"/>
      <c r="E53" s="173"/>
    </row>
    <row r="54" spans="1:5">
      <c r="A54" s="81"/>
      <c r="B54" s="80"/>
      <c r="C54" s="80"/>
      <c r="D54" s="80"/>
      <c r="E54" s="173"/>
    </row>
    <row r="55" spans="1:5">
      <c r="A55" s="81"/>
      <c r="B55" s="80"/>
      <c r="C55" s="80"/>
      <c r="D55" s="80"/>
      <c r="E55" s="173"/>
    </row>
    <row r="56" spans="1:5">
      <c r="A56" s="81"/>
      <c r="B56" s="80"/>
      <c r="C56" s="80"/>
      <c r="D56" s="80"/>
      <c r="E56" s="173"/>
    </row>
    <row r="57" spans="1:5">
      <c r="A57" s="81"/>
      <c r="B57" s="80"/>
      <c r="C57" s="80"/>
      <c r="D57" s="80"/>
      <c r="E57" s="173"/>
    </row>
    <row r="58" spans="1:5">
      <c r="A58" s="81"/>
      <c r="B58" s="80"/>
      <c r="C58" s="80"/>
      <c r="D58" s="80"/>
      <c r="E58" s="173"/>
    </row>
    <row r="59" spans="1:5">
      <c r="A59" s="81"/>
      <c r="B59" s="80"/>
      <c r="C59" s="80"/>
      <c r="D59" s="80"/>
      <c r="E59" s="173"/>
    </row>
    <row r="60" spans="1:5">
      <c r="A60" s="81"/>
      <c r="B60" s="80"/>
      <c r="C60" s="80"/>
      <c r="D60" s="80"/>
      <c r="E60" s="173"/>
    </row>
    <row r="61" spans="1:5">
      <c r="A61" s="81"/>
      <c r="B61" s="80"/>
      <c r="C61" s="80"/>
      <c r="D61" s="80"/>
      <c r="E61" s="173"/>
    </row>
    <row r="62" spans="1:5">
      <c r="A62" s="81"/>
      <c r="B62" s="80"/>
      <c r="C62" s="80"/>
      <c r="D62" s="80"/>
      <c r="E62" s="173"/>
    </row>
    <row r="63" spans="1:5">
      <c r="A63" s="81"/>
      <c r="B63" s="80"/>
      <c r="C63" s="80"/>
      <c r="D63" s="80"/>
      <c r="E63" s="173"/>
    </row>
    <row r="64" spans="1:5">
      <c r="A64" s="81"/>
      <c r="B64" s="80"/>
      <c r="C64" s="80"/>
      <c r="D64" s="80"/>
      <c r="E64" s="173"/>
    </row>
    <row r="65" spans="1:5">
      <c r="A65" s="81"/>
      <c r="B65" s="80"/>
      <c r="C65" s="80"/>
      <c r="D65" s="80"/>
      <c r="E65" s="173"/>
    </row>
    <row r="66" spans="1:5">
      <c r="A66" s="81"/>
      <c r="B66" s="80"/>
      <c r="C66" s="80"/>
      <c r="D66" s="80"/>
      <c r="E66" s="173"/>
    </row>
    <row r="67" spans="1:5">
      <c r="A67" s="81"/>
      <c r="B67" s="80"/>
      <c r="C67" s="80"/>
      <c r="D67" s="80"/>
      <c r="E67" s="173"/>
    </row>
    <row r="68" spans="1:5">
      <c r="A68" s="81"/>
      <c r="B68" s="80"/>
      <c r="C68" s="80"/>
      <c r="D68" s="80"/>
      <c r="E68" s="173"/>
    </row>
    <row r="69" spans="1:5">
      <c r="A69" s="81"/>
      <c r="B69" s="80"/>
      <c r="C69" s="80"/>
      <c r="D69" s="80"/>
      <c r="E69" s="173"/>
    </row>
    <row r="70" spans="1:5">
      <c r="A70" s="81"/>
      <c r="B70" s="80"/>
      <c r="C70" s="80"/>
      <c r="D70" s="80"/>
      <c r="E70" s="173"/>
    </row>
    <row r="71" spans="1:5">
      <c r="A71" s="81"/>
      <c r="B71" s="80"/>
      <c r="C71" s="80"/>
      <c r="D71" s="80"/>
      <c r="E71" s="173"/>
    </row>
    <row r="72" spans="1:5">
      <c r="A72" s="81"/>
      <c r="B72" s="80"/>
      <c r="C72" s="80"/>
      <c r="D72" s="80"/>
      <c r="E72" s="173"/>
    </row>
    <row r="73" spans="1:5">
      <c r="A73" s="81"/>
      <c r="B73" s="80"/>
      <c r="C73" s="80"/>
      <c r="D73" s="80"/>
      <c r="E73" s="173"/>
    </row>
    <row r="74" spans="1:5">
      <c r="A74" s="81"/>
      <c r="B74" s="80"/>
      <c r="C74" s="80"/>
      <c r="D74" s="80"/>
      <c r="E74" s="173"/>
    </row>
    <row r="75" spans="1:5">
      <c r="A75" s="81"/>
      <c r="B75" s="80"/>
      <c r="C75" s="80"/>
      <c r="D75" s="80"/>
      <c r="E75" s="173"/>
    </row>
    <row r="76" spans="1:5">
      <c r="A76" s="81"/>
      <c r="B76" s="80"/>
      <c r="C76" s="80"/>
      <c r="D76" s="80"/>
      <c r="E76" s="173"/>
    </row>
    <row r="77" spans="1:5">
      <c r="A77" s="81"/>
      <c r="B77" s="80"/>
      <c r="C77" s="80"/>
      <c r="D77" s="80"/>
      <c r="E77" s="173"/>
    </row>
    <row r="78" spans="1:5">
      <c r="A78" s="81"/>
      <c r="B78" s="80"/>
      <c r="C78" s="80"/>
      <c r="D78" s="80"/>
      <c r="E78" s="173"/>
    </row>
    <row r="79" spans="1:5">
      <c r="A79" s="81"/>
      <c r="B79" s="80"/>
      <c r="C79" s="80"/>
      <c r="D79" s="80"/>
      <c r="E79" s="173"/>
    </row>
    <row r="80" spans="1:5">
      <c r="A80" s="81"/>
      <c r="B80" s="80"/>
      <c r="C80" s="80"/>
      <c r="D80" s="80"/>
      <c r="E80" s="173"/>
    </row>
    <row r="81" spans="1:5">
      <c r="A81" s="81"/>
      <c r="B81" s="80"/>
      <c r="C81" s="80"/>
      <c r="D81" s="80"/>
      <c r="E81" s="173"/>
    </row>
    <row r="82" spans="1:5">
      <c r="A82" s="81"/>
      <c r="B82" s="80"/>
      <c r="C82" s="80"/>
      <c r="D82" s="80"/>
      <c r="E82" s="173"/>
    </row>
    <row r="83" spans="1:5">
      <c r="A83" s="81"/>
      <c r="B83" s="80"/>
      <c r="C83" s="80"/>
      <c r="D83" s="80"/>
      <c r="E83" s="173"/>
    </row>
    <row r="84" spans="1:5">
      <c r="A84" s="81"/>
      <c r="B84" s="80"/>
      <c r="C84" s="80"/>
      <c r="D84" s="80"/>
      <c r="E84" s="173"/>
    </row>
    <row r="85" spans="1:5">
      <c r="A85" s="81"/>
      <c r="B85" s="80"/>
      <c r="C85" s="80"/>
      <c r="D85" s="80"/>
      <c r="E85" s="173"/>
    </row>
    <row r="86" spans="1:5">
      <c r="A86" s="81"/>
      <c r="B86" s="80"/>
      <c r="C86" s="80"/>
      <c r="D86" s="80"/>
      <c r="E86" s="173"/>
    </row>
    <row r="87" spans="1:5">
      <c r="A87" s="81"/>
      <c r="B87" s="80"/>
      <c r="C87" s="80"/>
      <c r="D87" s="80"/>
      <c r="E87" s="173"/>
    </row>
    <row r="88" spans="1:5">
      <c r="A88" s="81"/>
      <c r="B88" s="80"/>
      <c r="C88" s="80"/>
      <c r="D88" s="80"/>
      <c r="E88" s="173"/>
    </row>
    <row r="89" spans="1:5">
      <c r="A89" s="81"/>
      <c r="B89" s="80"/>
      <c r="C89" s="80"/>
      <c r="D89" s="80"/>
      <c r="E89" s="173"/>
    </row>
    <row r="90" spans="1:5">
      <c r="A90" s="81"/>
      <c r="B90" s="80"/>
      <c r="C90" s="80"/>
      <c r="D90" s="80"/>
      <c r="E90" s="173"/>
    </row>
    <row r="91" spans="1:5">
      <c r="A91" s="81"/>
      <c r="B91" s="80"/>
      <c r="C91" s="80"/>
      <c r="D91" s="80"/>
      <c r="E91" s="173"/>
    </row>
    <row r="92" spans="1:5">
      <c r="A92" s="81"/>
      <c r="B92" s="80"/>
      <c r="C92" s="80"/>
      <c r="D92" s="80"/>
      <c r="E92" s="173"/>
    </row>
    <row r="93" spans="1:5">
      <c r="A93" s="81"/>
      <c r="B93" s="80"/>
      <c r="C93" s="80"/>
      <c r="D93" s="80"/>
      <c r="E93" s="173"/>
    </row>
    <row r="94" spans="1:5">
      <c r="A94" s="81"/>
      <c r="B94" s="80"/>
      <c r="C94" s="80"/>
      <c r="D94" s="80"/>
      <c r="E94" s="173"/>
    </row>
    <row r="95" spans="1:5">
      <c r="A95" s="81"/>
      <c r="B95" s="80"/>
      <c r="C95" s="80"/>
      <c r="D95" s="80"/>
      <c r="E95" s="173"/>
    </row>
    <row r="96" spans="1:5">
      <c r="A96" s="81"/>
      <c r="B96" s="80"/>
      <c r="C96" s="80"/>
      <c r="D96" s="80"/>
      <c r="E96" s="173"/>
    </row>
    <row r="97" spans="1:5">
      <c r="A97" s="81"/>
      <c r="B97" s="80"/>
      <c r="C97" s="80"/>
      <c r="D97" s="80"/>
      <c r="E97" s="173"/>
    </row>
    <row r="98" spans="1:5">
      <c r="A98" s="81"/>
      <c r="B98" s="80"/>
      <c r="C98" s="80"/>
      <c r="D98" s="80"/>
      <c r="E98" s="173"/>
    </row>
    <row r="99" spans="1:5">
      <c r="A99" s="81"/>
      <c r="B99" s="80"/>
      <c r="C99" s="80"/>
      <c r="D99" s="80"/>
      <c r="E99" s="173"/>
    </row>
    <row r="100" spans="1:5">
      <c r="A100" s="81"/>
      <c r="B100" s="80"/>
      <c r="C100" s="80"/>
      <c r="D100" s="80"/>
      <c r="E100" s="173"/>
    </row>
    <row r="101" spans="1:5">
      <c r="A101" s="81"/>
      <c r="B101" s="80"/>
      <c r="C101" s="80"/>
      <c r="D101" s="80"/>
      <c r="E101" s="173"/>
    </row>
    <row r="102" spans="1:5">
      <c r="A102" s="81"/>
      <c r="B102" s="80"/>
      <c r="C102" s="80"/>
      <c r="D102" s="80"/>
      <c r="E102" s="173"/>
    </row>
    <row r="103" spans="1:5">
      <c r="A103" s="81"/>
      <c r="B103" s="80"/>
      <c r="C103" s="80"/>
      <c r="D103" s="80"/>
      <c r="E103" s="173"/>
    </row>
    <row r="104" spans="1:5">
      <c r="A104" s="81"/>
      <c r="B104" s="80"/>
      <c r="C104" s="80"/>
      <c r="D104" s="80"/>
      <c r="E104" s="173"/>
    </row>
    <row r="105" spans="1:5">
      <c r="A105" s="81"/>
      <c r="B105" s="80"/>
      <c r="C105" s="80"/>
      <c r="D105" s="80"/>
      <c r="E105" s="173"/>
    </row>
    <row r="106" spans="1:5">
      <c r="A106" s="81"/>
      <c r="B106" s="80"/>
      <c r="C106" s="80"/>
      <c r="D106" s="80"/>
      <c r="E106" s="173"/>
    </row>
    <row r="107" spans="1:5">
      <c r="A107" s="81"/>
      <c r="B107" s="80"/>
      <c r="C107" s="80"/>
      <c r="D107" s="80"/>
      <c r="E107" s="173"/>
    </row>
    <row r="108" spans="1:5">
      <c r="A108" s="81"/>
      <c r="B108" s="80"/>
      <c r="C108" s="80"/>
      <c r="D108" s="80"/>
      <c r="E108" s="173"/>
    </row>
    <row r="109" spans="1:5">
      <c r="A109" s="81"/>
      <c r="B109" s="80"/>
      <c r="C109" s="80"/>
      <c r="D109" s="80"/>
      <c r="E109" s="173"/>
    </row>
    <row r="110" spans="1:5">
      <c r="A110" s="81"/>
      <c r="B110" s="80"/>
      <c r="C110" s="80"/>
      <c r="D110" s="80"/>
      <c r="E110" s="173"/>
    </row>
    <row r="111" spans="1:5">
      <c r="A111" s="81"/>
      <c r="B111" s="80"/>
      <c r="C111" s="80"/>
      <c r="D111" s="80"/>
      <c r="E111" s="173"/>
    </row>
    <row r="112" spans="1:5">
      <c r="A112" s="81"/>
      <c r="B112" s="80"/>
      <c r="C112" s="80"/>
      <c r="D112" s="80"/>
      <c r="E112" s="173"/>
    </row>
    <row r="113" spans="1:5">
      <c r="A113" s="81"/>
      <c r="B113" s="80"/>
      <c r="C113" s="80"/>
      <c r="D113" s="80"/>
      <c r="E113" s="173"/>
    </row>
    <row r="114" spans="1:5">
      <c r="A114" s="81"/>
      <c r="B114" s="80"/>
      <c r="C114" s="80"/>
      <c r="D114" s="80"/>
      <c r="E114" s="173"/>
    </row>
    <row r="115" spans="1:5">
      <c r="A115" s="81"/>
      <c r="B115" s="80"/>
      <c r="C115" s="80"/>
      <c r="D115" s="80"/>
      <c r="E115" s="173"/>
    </row>
    <row r="116" spans="1:5">
      <c r="A116" s="81"/>
      <c r="B116" s="80"/>
      <c r="C116" s="80"/>
      <c r="D116" s="80"/>
      <c r="E116" s="173"/>
    </row>
    <row r="117" spans="1:5">
      <c r="A117" s="81"/>
      <c r="B117" s="80"/>
      <c r="C117" s="80"/>
      <c r="D117" s="80"/>
      <c r="E117" s="173"/>
    </row>
    <row r="118" spans="1:5">
      <c r="A118" s="81"/>
      <c r="B118" s="80"/>
      <c r="C118" s="80"/>
      <c r="D118" s="80"/>
      <c r="E118" s="173"/>
    </row>
    <row r="119" spans="1:5">
      <c r="A119" s="81"/>
      <c r="B119" s="80"/>
      <c r="C119" s="80"/>
      <c r="D119" s="80"/>
      <c r="E119" s="173"/>
    </row>
    <row r="120" spans="1:5">
      <c r="A120" s="81"/>
      <c r="B120" s="80"/>
      <c r="C120" s="80"/>
      <c r="D120" s="80"/>
      <c r="E120" s="173"/>
    </row>
    <row r="121" spans="1:5">
      <c r="A121" s="81"/>
      <c r="B121" s="80"/>
      <c r="C121" s="80"/>
      <c r="D121" s="80"/>
      <c r="E121" s="173"/>
    </row>
  </sheetData>
  <mergeCells count="1">
    <mergeCell ref="A2:E2"/>
  </mergeCells>
  <pageMargins left="0.61" right="0.32" top="1" bottom="1" header="0.5" footer="0.5"/>
  <pageSetup paperSize="9" scale="62"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F51"/>
  <sheetViews>
    <sheetView topLeftCell="A4" zoomScaleNormal="100" zoomScaleSheetLayoutView="80" workbookViewId="0">
      <selection activeCell="N25" sqref="N25"/>
    </sheetView>
  </sheetViews>
  <sheetFormatPr defaultColWidth="9.140625" defaultRowHeight="12.75"/>
  <cols>
    <col min="1" max="1" width="26.7109375" style="310" customWidth="1"/>
    <col min="2" max="3" width="14.5703125" style="310" customWidth="1"/>
    <col min="4" max="4" width="13.140625" style="310" customWidth="1"/>
    <col min="5" max="5" width="13.85546875" style="310" customWidth="1"/>
    <col min="6" max="6" width="27.42578125" style="310" hidden="1" customWidth="1"/>
    <col min="7" max="16384" width="9.140625" style="310"/>
  </cols>
  <sheetData>
    <row r="1" spans="1:6" ht="14.25">
      <c r="F1" s="311" t="s">
        <v>2015</v>
      </c>
    </row>
    <row r="2" spans="1:6" ht="13.5" customHeight="1">
      <c r="A2" s="83"/>
      <c r="B2" s="83"/>
      <c r="F2" s="312"/>
    </row>
    <row r="3" spans="1:6" ht="64.5" customHeight="1">
      <c r="A3" s="1636" t="s">
        <v>281</v>
      </c>
      <c r="B3" s="1636"/>
      <c r="C3" s="1636"/>
      <c r="D3" s="1636"/>
      <c r="E3" s="1636"/>
      <c r="F3" s="1636"/>
    </row>
    <row r="4" spans="1:6">
      <c r="A4" s="313"/>
    </row>
    <row r="5" spans="1:6">
      <c r="A5" s="293" t="s">
        <v>1682</v>
      </c>
      <c r="B5" s="293"/>
      <c r="C5" s="293"/>
      <c r="D5" s="293"/>
      <c r="E5" s="293" t="s">
        <v>3347</v>
      </c>
      <c r="F5" s="291" t="s">
        <v>107</v>
      </c>
    </row>
    <row r="6" spans="1:6" ht="37.5" customHeight="1">
      <c r="A6" s="1566" t="s">
        <v>96</v>
      </c>
      <c r="B6" s="1637" t="s">
        <v>2115</v>
      </c>
      <c r="C6" s="1638"/>
      <c r="D6" s="1637" t="s">
        <v>2116</v>
      </c>
      <c r="E6" s="1638"/>
      <c r="F6" s="1566" t="s">
        <v>195</v>
      </c>
    </row>
    <row r="7" spans="1:6" ht="54.75" customHeight="1">
      <c r="A7" s="1567"/>
      <c r="B7" s="314" t="s">
        <v>3348</v>
      </c>
      <c r="C7" s="314" t="s">
        <v>3349</v>
      </c>
      <c r="D7" s="306" t="s">
        <v>2964</v>
      </c>
      <c r="E7" s="306" t="s">
        <v>3342</v>
      </c>
      <c r="F7" s="1567"/>
    </row>
    <row r="8" spans="1:6">
      <c r="A8" s="315">
        <v>1</v>
      </c>
      <c r="B8" s="316">
        <v>2</v>
      </c>
      <c r="C8" s="316">
        <v>3</v>
      </c>
      <c r="D8" s="307">
        <v>4</v>
      </c>
      <c r="E8" s="307">
        <v>5</v>
      </c>
      <c r="F8" s="315">
        <v>6</v>
      </c>
    </row>
    <row r="9" spans="1:6">
      <c r="A9" s="317" t="s">
        <v>97</v>
      </c>
      <c r="B9" s="316">
        <v>31096798.5</v>
      </c>
      <c r="C9" s="316">
        <v>33795589.100000001</v>
      </c>
      <c r="D9" s="307">
        <v>288.493266389962</v>
      </c>
      <c r="E9" s="307">
        <v>231.69875727413523</v>
      </c>
      <c r="F9" s="317" t="s">
        <v>141</v>
      </c>
    </row>
    <row r="10" spans="1:6">
      <c r="A10" s="317" t="s">
        <v>164</v>
      </c>
      <c r="B10" s="316">
        <v>42605235.100000001</v>
      </c>
      <c r="C10" s="316">
        <v>49785363.899999999</v>
      </c>
      <c r="D10" s="307">
        <v>152.38304398486764</v>
      </c>
      <c r="E10" s="307">
        <v>109.22155129985133</v>
      </c>
      <c r="F10" s="317" t="s">
        <v>186</v>
      </c>
    </row>
    <row r="11" spans="1:6">
      <c r="A11" s="317" t="s">
        <v>244</v>
      </c>
      <c r="B11" s="316">
        <v>35438431.600000001</v>
      </c>
      <c r="C11" s="316">
        <v>42554542.700000003</v>
      </c>
      <c r="D11" s="307">
        <v>98.923529377338284</v>
      </c>
      <c r="E11" s="307">
        <v>99.330160081968515</v>
      </c>
      <c r="F11" s="317" t="s">
        <v>192</v>
      </c>
    </row>
    <row r="12" spans="1:6">
      <c r="A12" s="317" t="s">
        <v>517</v>
      </c>
      <c r="B12" s="316">
        <v>72511903.599999994</v>
      </c>
      <c r="C12" s="316">
        <v>71038592</v>
      </c>
      <c r="D12" s="307">
        <v>63.27484302613459</v>
      </c>
      <c r="E12" s="307">
        <v>94.709247743423632</v>
      </c>
      <c r="F12" s="317" t="s">
        <v>402</v>
      </c>
    </row>
    <row r="13" spans="1:6" ht="12.75" customHeight="1">
      <c r="A13" s="317" t="s">
        <v>230</v>
      </c>
      <c r="B13" s="316">
        <v>37541571.899999999</v>
      </c>
      <c r="C13" s="316">
        <v>42255745.100000001</v>
      </c>
      <c r="D13" s="307">
        <v>82.311331701019085</v>
      </c>
      <c r="E13" s="307">
        <v>64.185427032882941</v>
      </c>
      <c r="F13" s="317" t="s">
        <v>403</v>
      </c>
    </row>
    <row r="14" spans="1:6">
      <c r="A14" s="317" t="s">
        <v>483</v>
      </c>
      <c r="B14" s="316">
        <v>30835814.199999999</v>
      </c>
      <c r="C14" s="316">
        <v>36183548.899999999</v>
      </c>
      <c r="D14" s="307">
        <v>121.41568849662664</v>
      </c>
      <c r="E14" s="307">
        <v>89.933398730627204</v>
      </c>
      <c r="F14" s="317" t="s">
        <v>151</v>
      </c>
    </row>
    <row r="15" spans="1:6" ht="14.25" customHeight="1">
      <c r="A15" s="317" t="s">
        <v>350</v>
      </c>
      <c r="B15" s="316">
        <v>33539082</v>
      </c>
      <c r="C15" s="316">
        <v>35781821.299999997</v>
      </c>
      <c r="D15" s="309">
        <v>31.620987408314967</v>
      </c>
      <c r="E15" s="309">
        <v>22.497655887351961</v>
      </c>
      <c r="F15" s="317" t="s">
        <v>66</v>
      </c>
    </row>
    <row r="16" spans="1:6">
      <c r="A16" s="317" t="s">
        <v>144</v>
      </c>
      <c r="B16" s="316">
        <v>59790390.200000003</v>
      </c>
      <c r="C16" s="316">
        <v>64686453</v>
      </c>
      <c r="D16" s="307">
        <v>198.87625169488109</v>
      </c>
      <c r="E16" s="307">
        <v>266.48746017764165</v>
      </c>
      <c r="F16" s="317" t="s">
        <v>67</v>
      </c>
    </row>
    <row r="17" spans="1:6">
      <c r="A17" s="317" t="s">
        <v>145</v>
      </c>
      <c r="B17" s="316">
        <v>36519241.100000001</v>
      </c>
      <c r="C17" s="316">
        <v>40569540</v>
      </c>
      <c r="D17" s="307">
        <v>45.025643318269992</v>
      </c>
      <c r="E17" s="307">
        <v>41.669639889456988</v>
      </c>
      <c r="F17" s="317" t="s">
        <v>178</v>
      </c>
    </row>
    <row r="18" spans="1:6">
      <c r="A18" s="317" t="s">
        <v>146</v>
      </c>
      <c r="B18" s="316">
        <v>23231076</v>
      </c>
      <c r="C18" s="316">
        <v>26748991.100000001</v>
      </c>
      <c r="D18" s="307">
        <v>28.221704623124953</v>
      </c>
      <c r="E18" s="307">
        <v>20.330366721165955</v>
      </c>
      <c r="F18" s="317" t="s">
        <v>438</v>
      </c>
    </row>
    <row r="19" spans="1:6">
      <c r="A19" s="317" t="s">
        <v>293</v>
      </c>
      <c r="B19" s="316">
        <v>55375273.899999999</v>
      </c>
      <c r="C19" s="316">
        <v>65779821.899999999</v>
      </c>
      <c r="D19" s="307">
        <v>162.83290228211499</v>
      </c>
      <c r="E19" s="307">
        <v>140.61132615015521</v>
      </c>
      <c r="F19" s="317" t="s">
        <v>150</v>
      </c>
    </row>
    <row r="20" spans="1:6">
      <c r="A20" s="317" t="s">
        <v>492</v>
      </c>
      <c r="B20" s="316">
        <v>39901626.399999999</v>
      </c>
      <c r="C20" s="316">
        <v>46904465</v>
      </c>
      <c r="D20" s="307">
        <v>74.472441335100143</v>
      </c>
      <c r="E20" s="307">
        <v>51.612854329768972</v>
      </c>
      <c r="F20" s="317" t="s">
        <v>153</v>
      </c>
    </row>
    <row r="21" spans="1:6" ht="15.75" customHeight="1">
      <c r="A21" s="317" t="s">
        <v>460</v>
      </c>
      <c r="B21" s="316">
        <v>20663765.800000001</v>
      </c>
      <c r="C21" s="316">
        <v>22239602.199999999</v>
      </c>
      <c r="D21" s="307">
        <v>155.0828147376979</v>
      </c>
      <c r="E21" s="307">
        <v>128.07737261110492</v>
      </c>
      <c r="F21" s="317" t="s">
        <v>317</v>
      </c>
    </row>
    <row r="22" spans="1:6">
      <c r="A22" s="317" t="s">
        <v>1281</v>
      </c>
      <c r="B22" s="316">
        <v>46484073.799999997</v>
      </c>
      <c r="C22" s="316">
        <v>56131230.100000001</v>
      </c>
      <c r="D22" s="307">
        <v>285.92842698286449</v>
      </c>
      <c r="E22" s="307">
        <v>272.87767952505709</v>
      </c>
      <c r="F22" s="317" t="s">
        <v>1575</v>
      </c>
    </row>
    <row r="23" spans="1:6">
      <c r="A23" s="317" t="s">
        <v>1574</v>
      </c>
      <c r="B23" s="316">
        <v>33262303.199999999</v>
      </c>
      <c r="C23" s="316">
        <v>41183952.700000003</v>
      </c>
      <c r="D23" s="307">
        <v>79.095780554731405</v>
      </c>
      <c r="E23" s="307">
        <v>112.11057976140184</v>
      </c>
      <c r="F23" s="317" t="s">
        <v>1573</v>
      </c>
    </row>
    <row r="24" spans="1:6">
      <c r="A24" s="317" t="s">
        <v>323</v>
      </c>
      <c r="B24" s="316">
        <v>189856074.80000001</v>
      </c>
      <c r="C24" s="316">
        <v>226625493.19999999</v>
      </c>
      <c r="D24" s="307">
        <v>266.31841124112447</v>
      </c>
      <c r="E24" s="307">
        <v>258.29750950911074</v>
      </c>
      <c r="F24" s="317" t="s">
        <v>187</v>
      </c>
    </row>
    <row r="25" spans="1:6">
      <c r="A25" s="317" t="s">
        <v>2176</v>
      </c>
      <c r="B25" s="316">
        <v>155742370.90000001</v>
      </c>
      <c r="C25" s="316">
        <v>199412799.5</v>
      </c>
      <c r="D25" s="307">
        <v>289.01650916470709</v>
      </c>
      <c r="E25" s="307">
        <v>243.18844843734578</v>
      </c>
      <c r="F25" s="317" t="s">
        <v>2177</v>
      </c>
    </row>
    <row r="26" spans="1:6">
      <c r="A26" s="317" t="s">
        <v>2178</v>
      </c>
      <c r="B26" s="316">
        <v>17904618.899999999</v>
      </c>
      <c r="C26" s="316">
        <v>19895416.5</v>
      </c>
      <c r="D26" s="307">
        <v>78.12447903129609</v>
      </c>
      <c r="E26" s="307">
        <v>54.311840246923005</v>
      </c>
      <c r="F26" s="121" t="s">
        <v>2179</v>
      </c>
    </row>
    <row r="27" spans="1:6">
      <c r="A27" s="317" t="s">
        <v>2180</v>
      </c>
      <c r="B27" s="316">
        <v>22380887.899999999</v>
      </c>
      <c r="C27" s="316">
        <v>26817184.899999999</v>
      </c>
      <c r="D27" s="307">
        <v>374.85386320330679</v>
      </c>
      <c r="E27" s="307">
        <v>285.65486765588003</v>
      </c>
      <c r="F27" s="121" t="s">
        <v>2181</v>
      </c>
    </row>
    <row r="28" spans="1:6">
      <c r="A28" s="317" t="s">
        <v>2182</v>
      </c>
      <c r="B28" s="316">
        <v>20851282.399999999</v>
      </c>
      <c r="C28" s="316">
        <v>23541155.199999999</v>
      </c>
      <c r="D28" s="307">
        <v>7.9015437113930025</v>
      </c>
      <c r="E28" s="307">
        <v>6.8621259490780018</v>
      </c>
      <c r="F28" s="121" t="s">
        <v>2183</v>
      </c>
    </row>
    <row r="29" spans="1:6" s="319" customFormat="1">
      <c r="A29" s="292" t="s">
        <v>353</v>
      </c>
      <c r="B29" s="318">
        <v>1005531824.1999998</v>
      </c>
      <c r="C29" s="318">
        <v>1171931311.3000002</v>
      </c>
      <c r="D29" s="308">
        <v>2884.173462264876</v>
      </c>
      <c r="E29" s="308">
        <v>2593.6682690143311</v>
      </c>
      <c r="F29" s="292" t="s">
        <v>354</v>
      </c>
    </row>
    <row r="30" spans="1:6">
      <c r="A30" s="320"/>
      <c r="B30" s="320"/>
      <c r="C30" s="320"/>
      <c r="D30" s="320"/>
      <c r="E30" s="320"/>
      <c r="F30" s="320"/>
    </row>
    <row r="31" spans="1:6" ht="14.25">
      <c r="A31" s="321" t="s">
        <v>1225</v>
      </c>
      <c r="C31" s="320"/>
      <c r="D31" s="320"/>
      <c r="E31" s="320"/>
      <c r="F31" s="320"/>
    </row>
    <row r="32" spans="1:6" ht="14.25">
      <c r="A32" s="321"/>
      <c r="C32" s="320"/>
      <c r="D32" s="320"/>
      <c r="E32" s="320"/>
      <c r="F32" s="243"/>
    </row>
    <row r="33" spans="1:6">
      <c r="A33" s="293"/>
      <c r="B33" s="293"/>
      <c r="C33" s="293"/>
      <c r="F33" s="243"/>
    </row>
    <row r="34" spans="1:6">
      <c r="F34" s="243"/>
    </row>
    <row r="35" spans="1:6">
      <c r="F35" s="243"/>
    </row>
    <row r="36" spans="1:6">
      <c r="F36" s="243"/>
    </row>
    <row r="37" spans="1:6">
      <c r="F37" s="243"/>
    </row>
    <row r="38" spans="1:6">
      <c r="F38" s="243"/>
    </row>
    <row r="39" spans="1:6">
      <c r="F39" s="243"/>
    </row>
    <row r="40" spans="1:6">
      <c r="F40" s="243"/>
    </row>
    <row r="41" spans="1:6">
      <c r="F41" s="243"/>
    </row>
    <row r="42" spans="1:6">
      <c r="F42" s="243"/>
    </row>
    <row r="43" spans="1:6">
      <c r="F43" s="243"/>
    </row>
    <row r="44" spans="1:6">
      <c r="F44" s="243"/>
    </row>
    <row r="45" spans="1:6">
      <c r="F45" s="243"/>
    </row>
    <row r="46" spans="1:6">
      <c r="F46" s="243"/>
    </row>
    <row r="47" spans="1:6">
      <c r="F47" s="243"/>
    </row>
    <row r="48" spans="1:6">
      <c r="F48" s="243"/>
    </row>
    <row r="49" spans="6:6">
      <c r="F49" s="322"/>
    </row>
    <row r="50" spans="6:6">
      <c r="F50" s="243"/>
    </row>
    <row r="51" spans="6:6">
      <c r="F51" s="243"/>
    </row>
  </sheetData>
  <customSheetViews>
    <customSheetView guid="{CEB12AB2-2B7C-47EA-8993-91B31C172525}" scale="80" showPageBreaks="1" printArea="1" view="pageBreakPreview">
      <selection activeCell="O25" sqref="O25"/>
      <pageMargins left="0.75" right="0.75" top="1" bottom="1" header="0.5" footer="0.5"/>
      <pageSetup paperSize="9" scale="76" orientation="portrait" r:id="rId1"/>
      <headerFooter alignWithMargins="0"/>
    </customSheetView>
    <customSheetView guid="{69687417-BF2D-41EA-9F0C-3ABCA36AC0DF}" scale="80" showPageBreaks="1" printArea="1" view="pageBreakPreview">
      <selection activeCell="O25" sqref="O25"/>
      <pageMargins left="0.75" right="0.75" top="1" bottom="1" header="0.5" footer="0.5"/>
      <pageSetup paperSize="9" scale="76" orientation="portrait" r:id="rId2"/>
      <headerFooter alignWithMargins="0"/>
    </customSheetView>
  </customSheetViews>
  <mergeCells count="5">
    <mergeCell ref="A3:F3"/>
    <mergeCell ref="A6:A7"/>
    <mergeCell ref="B6:C6"/>
    <mergeCell ref="D6:E6"/>
    <mergeCell ref="F6:F7"/>
  </mergeCells>
  <pageMargins left="0.75" right="0.75" top="1" bottom="1" header="0.5" footer="0.5"/>
  <pageSetup paperSize="9" scale="76" orientation="portrait" r:id="rId3"/>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EEB9"/>
  </sheetPr>
  <dimension ref="B1:J47"/>
  <sheetViews>
    <sheetView zoomScale="90" zoomScaleNormal="90" zoomScaleSheetLayoutView="100" workbookViewId="0">
      <selection sqref="A1:J47"/>
    </sheetView>
  </sheetViews>
  <sheetFormatPr defaultRowHeight="12.75"/>
  <cols>
    <col min="1" max="1" width="2.7109375" style="243" customWidth="1"/>
    <col min="2" max="2" width="48.5703125" style="243" customWidth="1"/>
    <col min="3" max="3" width="16.28515625" style="243" customWidth="1"/>
    <col min="4" max="4" width="48.5703125" style="243" customWidth="1"/>
    <col min="5" max="16384" width="9.140625" style="243"/>
  </cols>
  <sheetData>
    <row r="1" spans="2:4" s="242" customFormat="1" ht="15">
      <c r="B1" s="1409" t="s">
        <v>1690</v>
      </c>
      <c r="C1" s="1409"/>
      <c r="D1" s="1410" t="s">
        <v>603</v>
      </c>
    </row>
    <row r="2" spans="2:4" s="242" customFormat="1" ht="10.5" customHeight="1">
      <c r="B2" s="1409"/>
      <c r="C2" s="1409"/>
      <c r="D2" s="1410"/>
    </row>
    <row r="3" spans="2:4" ht="29.25" customHeight="1">
      <c r="B3" s="1639" t="s">
        <v>1069</v>
      </c>
      <c r="C3" s="1639"/>
      <c r="D3" s="1639"/>
    </row>
    <row r="4" spans="2:4" ht="44.25" customHeight="1">
      <c r="B4" s="1639" t="s">
        <v>1070</v>
      </c>
      <c r="C4" s="1639"/>
      <c r="D4" s="1639"/>
    </row>
    <row r="5" spans="2:4" ht="13.5" customHeight="1">
      <c r="B5" s="1412"/>
      <c r="C5" s="1412"/>
      <c r="D5" s="1412"/>
    </row>
    <row r="6" spans="2:4" ht="17.25" customHeight="1">
      <c r="B6" s="1411" t="s">
        <v>2071</v>
      </c>
      <c r="C6" s="1408"/>
      <c r="D6" s="1413" t="s">
        <v>107</v>
      </c>
    </row>
    <row r="7" spans="2:4" ht="51" customHeight="1">
      <c r="B7" s="1414" t="s">
        <v>431</v>
      </c>
      <c r="C7" s="1414" t="s">
        <v>3439</v>
      </c>
      <c r="D7" s="1414" t="s">
        <v>432</v>
      </c>
    </row>
    <row r="8" spans="2:4" s="244" customFormat="1" ht="12">
      <c r="B8" s="1415">
        <v>1</v>
      </c>
      <c r="C8" s="1415">
        <v>2</v>
      </c>
      <c r="D8" s="1415">
        <v>3</v>
      </c>
    </row>
    <row r="9" spans="2:4" s="244" customFormat="1" ht="12">
      <c r="B9" s="1416" t="s">
        <v>1071</v>
      </c>
      <c r="C9" s="1417"/>
      <c r="D9" s="1416" t="s">
        <v>1072</v>
      </c>
    </row>
    <row r="10" spans="2:4">
      <c r="B10" s="1418" t="s">
        <v>1073</v>
      </c>
      <c r="C10" s="1419">
        <v>1204</v>
      </c>
      <c r="D10" s="1418" t="s">
        <v>1074</v>
      </c>
    </row>
    <row r="11" spans="2:4">
      <c r="B11" s="1418" t="s">
        <v>1075</v>
      </c>
      <c r="C11" s="1420">
        <v>6685396.5999999996</v>
      </c>
      <c r="D11" s="1418" t="s">
        <v>1076</v>
      </c>
    </row>
    <row r="12" spans="2:4">
      <c r="B12" s="1418" t="s">
        <v>1077</v>
      </c>
      <c r="C12" s="1421">
        <v>260110</v>
      </c>
      <c r="D12" s="1418" t="s">
        <v>1078</v>
      </c>
    </row>
    <row r="13" spans="2:4">
      <c r="B13" s="1418" t="s">
        <v>74</v>
      </c>
      <c r="C13" s="1421"/>
      <c r="D13" s="1418" t="s">
        <v>300</v>
      </c>
    </row>
    <row r="14" spans="2:4">
      <c r="B14" s="1422" t="s">
        <v>1079</v>
      </c>
      <c r="C14" s="1421">
        <v>260110</v>
      </c>
      <c r="D14" s="1422" t="s">
        <v>542</v>
      </c>
    </row>
    <row r="15" spans="2:4">
      <c r="B15" s="1422" t="s">
        <v>1080</v>
      </c>
      <c r="C15" s="1424">
        <v>3449</v>
      </c>
      <c r="D15" s="1422" t="s">
        <v>1759</v>
      </c>
    </row>
    <row r="16" spans="2:4" ht="36">
      <c r="B16" s="1418" t="s">
        <v>1673</v>
      </c>
      <c r="C16" s="1421">
        <v>260110</v>
      </c>
      <c r="D16" s="1418" t="s">
        <v>1760</v>
      </c>
    </row>
    <row r="17" spans="2:5" ht="36">
      <c r="B17" s="1418" t="s">
        <v>1674</v>
      </c>
      <c r="C17" s="1423">
        <v>213672.7</v>
      </c>
      <c r="D17" s="1418" t="s">
        <v>1761</v>
      </c>
      <c r="E17" s="1408"/>
    </row>
    <row r="18" spans="2:5">
      <c r="B18" s="1418" t="s">
        <v>1081</v>
      </c>
      <c r="C18" s="1419"/>
      <c r="D18" s="1418" t="s">
        <v>1082</v>
      </c>
      <c r="E18" s="1408"/>
    </row>
    <row r="19" spans="2:5">
      <c r="B19" s="1422" t="s">
        <v>584</v>
      </c>
      <c r="C19" s="1424">
        <v>68</v>
      </c>
      <c r="D19" s="1422" t="s">
        <v>436</v>
      </c>
      <c r="E19" s="1408"/>
    </row>
    <row r="20" spans="2:5">
      <c r="B20" s="1422" t="s">
        <v>585</v>
      </c>
      <c r="C20" s="1421">
        <v>21607.8</v>
      </c>
      <c r="D20" s="1422" t="s">
        <v>437</v>
      </c>
      <c r="E20" s="1408"/>
    </row>
    <row r="21" spans="2:5" ht="20.25" customHeight="1">
      <c r="B21" s="1418" t="s">
        <v>3227</v>
      </c>
      <c r="C21" s="1424">
        <v>8911</v>
      </c>
      <c r="D21" s="1418" t="s">
        <v>3228</v>
      </c>
      <c r="E21" s="1408"/>
    </row>
    <row r="22" spans="2:5">
      <c r="B22" s="1422" t="s">
        <v>627</v>
      </c>
      <c r="C22" s="1424"/>
      <c r="D22" s="1422" t="s">
        <v>628</v>
      </c>
      <c r="E22" s="1408"/>
    </row>
    <row r="23" spans="2:5">
      <c r="B23" s="1422" t="s">
        <v>629</v>
      </c>
      <c r="C23" s="1421">
        <v>860.2</v>
      </c>
      <c r="D23" s="1422" t="s">
        <v>630</v>
      </c>
      <c r="E23" s="1408"/>
    </row>
    <row r="24" spans="2:5">
      <c r="B24" s="1422" t="s">
        <v>631</v>
      </c>
      <c r="C24" s="1421">
        <v>808.8</v>
      </c>
      <c r="D24" s="1422" t="s">
        <v>632</v>
      </c>
      <c r="E24" s="1408"/>
    </row>
    <row r="25" spans="2:5" ht="26.25" customHeight="1">
      <c r="B25" s="1418" t="s">
        <v>1083</v>
      </c>
      <c r="C25" s="1424">
        <v>1023</v>
      </c>
      <c r="D25" s="1425" t="s">
        <v>1084</v>
      </c>
      <c r="E25" s="1408"/>
    </row>
    <row r="26" spans="2:5">
      <c r="B26" s="1416" t="s">
        <v>1085</v>
      </c>
      <c r="C26" s="1426"/>
      <c r="D26" s="1416" t="s">
        <v>1086</v>
      </c>
      <c r="E26" s="1408"/>
    </row>
    <row r="27" spans="2:5" ht="24">
      <c r="B27" s="1418" t="s">
        <v>1087</v>
      </c>
      <c r="C27" s="1427"/>
      <c r="D27" s="1418" t="s">
        <v>1088</v>
      </c>
      <c r="E27" s="1408"/>
    </row>
    <row r="28" spans="2:5" ht="14.25" customHeight="1">
      <c r="B28" s="1422" t="s">
        <v>584</v>
      </c>
      <c r="C28" s="1424">
        <v>450873</v>
      </c>
      <c r="D28" s="1422" t="s">
        <v>436</v>
      </c>
      <c r="E28" s="1408"/>
    </row>
    <row r="29" spans="2:5">
      <c r="B29" s="1422" t="s">
        <v>1089</v>
      </c>
      <c r="C29" s="1421">
        <v>13269027.699999999</v>
      </c>
      <c r="D29" s="1422" t="s">
        <v>437</v>
      </c>
      <c r="E29" s="1408"/>
    </row>
    <row r="30" spans="2:5" ht="24.75">
      <c r="B30" s="1418" t="s">
        <v>1090</v>
      </c>
      <c r="C30" s="1438"/>
      <c r="D30" s="1418" t="s">
        <v>1091</v>
      </c>
      <c r="E30" s="1428"/>
    </row>
    <row r="31" spans="2:5" ht="14.25" customHeight="1">
      <c r="B31" s="1422" t="s">
        <v>584</v>
      </c>
      <c r="C31" s="1424">
        <v>59413</v>
      </c>
      <c r="D31" s="1422" t="s">
        <v>436</v>
      </c>
      <c r="E31" s="1408"/>
    </row>
    <row r="32" spans="2:5" ht="13.5" customHeight="1">
      <c r="B32" s="1422" t="s">
        <v>1089</v>
      </c>
      <c r="C32" s="1421">
        <v>1071882.7</v>
      </c>
      <c r="D32" s="1422" t="s">
        <v>437</v>
      </c>
      <c r="E32" s="1408"/>
    </row>
    <row r="33" spans="2:10" ht="24">
      <c r="B33" s="1418" t="s">
        <v>1092</v>
      </c>
      <c r="C33" s="1438"/>
      <c r="D33" s="1418" t="s">
        <v>1093</v>
      </c>
      <c r="E33" s="1408"/>
      <c r="F33" s="1408"/>
      <c r="G33" s="1408"/>
      <c r="H33" s="1408"/>
      <c r="I33" s="1408"/>
      <c r="J33" s="1408"/>
    </row>
    <row r="34" spans="2:10">
      <c r="B34" s="1418" t="s">
        <v>1675</v>
      </c>
      <c r="C34" s="1439"/>
      <c r="D34" s="1418" t="s">
        <v>1676</v>
      </c>
      <c r="E34" s="1408"/>
      <c r="F34" s="1408"/>
      <c r="G34" s="1408"/>
      <c r="H34" s="1408"/>
      <c r="I34" s="1408"/>
      <c r="J34" s="1408"/>
    </row>
    <row r="35" spans="2:10">
      <c r="B35" s="1422" t="s">
        <v>584</v>
      </c>
      <c r="C35" s="1424">
        <v>57983</v>
      </c>
      <c r="D35" s="1422" t="s">
        <v>436</v>
      </c>
      <c r="E35" s="1408"/>
      <c r="F35" s="1408"/>
      <c r="G35" s="1408"/>
      <c r="H35" s="1408"/>
      <c r="I35" s="1408"/>
      <c r="J35" s="1408"/>
    </row>
    <row r="36" spans="2:10">
      <c r="B36" s="1422" t="s">
        <v>1089</v>
      </c>
      <c r="C36" s="1421">
        <v>1046322.4</v>
      </c>
      <c r="D36" s="1422" t="s">
        <v>437</v>
      </c>
      <c r="E36" s="1408"/>
      <c r="F36" s="1408"/>
      <c r="G36" s="1408"/>
      <c r="H36" s="1408"/>
      <c r="I36" s="1408"/>
      <c r="J36" s="1408"/>
    </row>
    <row r="37" spans="2:10">
      <c r="B37" s="1418" t="s">
        <v>1094</v>
      </c>
      <c r="C37" s="1424"/>
      <c r="D37" s="1418" t="s">
        <v>1095</v>
      </c>
      <c r="E37" s="1408"/>
      <c r="F37" s="1408"/>
      <c r="G37" s="1408"/>
      <c r="H37" s="1408"/>
      <c r="I37" s="1408"/>
      <c r="J37" s="1408"/>
    </row>
    <row r="38" spans="2:10">
      <c r="B38" s="1422" t="s">
        <v>584</v>
      </c>
      <c r="C38" s="1424">
        <v>55592</v>
      </c>
      <c r="D38" s="1422" t="s">
        <v>436</v>
      </c>
      <c r="E38" s="1408"/>
      <c r="F38" s="1408"/>
      <c r="G38" s="1408"/>
      <c r="H38" s="1408"/>
      <c r="I38" s="1408"/>
      <c r="J38" s="1408"/>
    </row>
    <row r="39" spans="2:10">
      <c r="B39" s="1422" t="s">
        <v>1089</v>
      </c>
      <c r="C39" s="1421">
        <v>906500.4</v>
      </c>
      <c r="D39" s="1422" t="s">
        <v>437</v>
      </c>
      <c r="E39" s="1408"/>
      <c r="F39" s="1408"/>
      <c r="G39" s="1408"/>
      <c r="H39" s="1408"/>
      <c r="I39" s="1408"/>
      <c r="J39" s="1408"/>
    </row>
    <row r="40" spans="2:10" ht="72" customHeight="1">
      <c r="B40" s="1418" t="s">
        <v>1096</v>
      </c>
      <c r="C40" s="1424">
        <v>46</v>
      </c>
      <c r="D40" s="1418" t="s">
        <v>1097</v>
      </c>
      <c r="E40" s="1429"/>
      <c r="F40" s="1430"/>
      <c r="G40" s="1430"/>
      <c r="H40" s="1430"/>
      <c r="I40" s="1430"/>
      <c r="J40" s="1430"/>
    </row>
    <row r="41" spans="2:10" ht="24">
      <c r="B41" s="1418" t="s">
        <v>2291</v>
      </c>
      <c r="C41" s="1424"/>
      <c r="D41" s="1418" t="s">
        <v>2292</v>
      </c>
      <c r="E41" s="1429"/>
      <c r="F41" s="1430"/>
      <c r="G41" s="1430"/>
      <c r="H41" s="1430"/>
      <c r="I41" s="1430"/>
      <c r="J41" s="1430"/>
    </row>
    <row r="42" spans="2:10">
      <c r="B42" s="1422" t="s">
        <v>627</v>
      </c>
      <c r="C42" s="1431"/>
      <c r="D42" s="1422" t="s">
        <v>628</v>
      </c>
      <c r="E42" s="1429"/>
      <c r="F42" s="1430"/>
      <c r="G42" s="1430"/>
      <c r="H42" s="1430"/>
      <c r="I42" s="1430"/>
      <c r="J42" s="1430"/>
    </row>
    <row r="43" spans="2:10">
      <c r="B43" s="1422" t="s">
        <v>629</v>
      </c>
      <c r="C43" s="1432"/>
      <c r="D43" s="1422" t="s">
        <v>630</v>
      </c>
      <c r="E43" s="1429"/>
      <c r="F43" s="1430"/>
      <c r="G43" s="1430"/>
      <c r="H43" s="1430"/>
      <c r="I43" s="1430"/>
      <c r="J43" s="1430"/>
    </row>
    <row r="44" spans="2:10">
      <c r="B44" s="1422" t="s">
        <v>631</v>
      </c>
      <c r="C44" s="1432"/>
      <c r="D44" s="1422" t="s">
        <v>632</v>
      </c>
      <c r="E44" s="1433"/>
      <c r="F44" s="1434"/>
      <c r="G44" s="1434"/>
      <c r="H44" s="1430"/>
      <c r="I44" s="1430"/>
      <c r="J44" s="1430"/>
    </row>
    <row r="45" spans="2:10">
      <c r="B45" s="1418" t="s">
        <v>2293</v>
      </c>
      <c r="C45" s="1408"/>
      <c r="D45" s="1418" t="s">
        <v>2294</v>
      </c>
      <c r="E45" s="1429"/>
      <c r="F45" s="1430"/>
      <c r="G45" s="1430"/>
      <c r="H45" s="1430"/>
      <c r="I45" s="1430"/>
      <c r="J45" s="1430"/>
    </row>
    <row r="46" spans="2:10">
      <c r="B46" s="1422" t="s">
        <v>584</v>
      </c>
      <c r="C46" s="1435"/>
      <c r="D46" s="1422" t="s">
        <v>436</v>
      </c>
      <c r="E46" s="1429"/>
      <c r="F46" s="1430"/>
      <c r="G46" s="1430"/>
      <c r="H46" s="1430"/>
      <c r="I46" s="1430"/>
      <c r="J46" s="1430"/>
    </row>
    <row r="47" spans="2:10">
      <c r="B47" s="1436" t="s">
        <v>1089</v>
      </c>
      <c r="C47" s="1437"/>
      <c r="D47" s="1436" t="s">
        <v>437</v>
      </c>
      <c r="E47" s="1429"/>
      <c r="F47" s="1430"/>
      <c r="G47" s="1430"/>
      <c r="H47" s="1430"/>
      <c r="I47" s="1430"/>
      <c r="J47" s="1430"/>
    </row>
  </sheetData>
  <customSheetViews>
    <customSheetView guid="{CEB12AB2-2B7C-47EA-8993-91B31C172525}" showPageBreaks="1" printArea="1" view="pageBreakPreview">
      <selection activeCell="H7" sqref="H7"/>
      <pageMargins left="0.39370078740157483" right="0.39370078740157483" top="0.78740157480314965" bottom="0.78740157480314965" header="0.51181102362204722" footer="0.51181102362204722"/>
      <printOptions horizontalCentered="1"/>
      <pageSetup paperSize="9" scale="77" orientation="portrait" r:id="rId1"/>
      <headerFooter alignWithMargins="0"/>
    </customSheetView>
    <customSheetView guid="{69687417-BF2D-41EA-9F0C-3ABCA36AC0DF}" showPageBreaks="1" printArea="1" view="pageBreakPreview">
      <selection activeCell="C8" sqref="C8"/>
      <pageMargins left="0.39370078740157483" right="0.39370078740157483" top="0.78740157480314965" bottom="0.78740157480314965" header="0.51181102362204722" footer="0.51181102362204722"/>
      <printOptions horizontalCentered="1"/>
      <pageSetup paperSize="9" scale="77" orientation="portrait" r:id="rId2"/>
      <headerFooter alignWithMargins="0"/>
    </customSheetView>
  </customSheetViews>
  <mergeCells count="2">
    <mergeCell ref="B3:D3"/>
    <mergeCell ref="B4:D4"/>
  </mergeCells>
  <printOptions horizontalCentered="1"/>
  <pageMargins left="0.39370078740157483" right="0.39370078740157483" top="0.78740157480314965" bottom="0.78740157480314965" header="0.51181102362204722" footer="0.51181102362204722"/>
  <pageSetup paperSize="9" scale="77" orientation="portrait" r:id="rId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tabColor rgb="FFFFEEB9"/>
    <pageSetUpPr fitToPage="1"/>
  </sheetPr>
  <dimension ref="A1:E233"/>
  <sheetViews>
    <sheetView zoomScaleNormal="100" zoomScaleSheetLayoutView="85" workbookViewId="0">
      <selection sqref="A1:E233"/>
    </sheetView>
  </sheetViews>
  <sheetFormatPr defaultRowHeight="12.75"/>
  <cols>
    <col min="1" max="1" width="1.85546875" style="199" customWidth="1"/>
    <col min="2" max="2" width="16" style="199" customWidth="1"/>
    <col min="3" max="3" width="52.28515625" style="199" customWidth="1"/>
    <col min="4" max="4" width="25.140625" style="199" customWidth="1"/>
    <col min="5" max="5" width="45.5703125" style="199" customWidth="1"/>
    <col min="6" max="6" width="4.7109375" style="199" customWidth="1"/>
    <col min="7" max="16384" width="9.140625" style="199"/>
  </cols>
  <sheetData>
    <row r="1" spans="2:5" s="237" customFormat="1" ht="10.7" customHeight="1">
      <c r="B1" s="701"/>
      <c r="C1" s="701"/>
      <c r="D1" s="701"/>
      <c r="E1" s="701"/>
    </row>
    <row r="2" spans="2:5" s="237" customFormat="1" ht="19.7" customHeight="1">
      <c r="B2" s="1529" t="s">
        <v>1119</v>
      </c>
      <c r="C2" s="1529"/>
      <c r="D2" s="1527" t="s">
        <v>219</v>
      </c>
      <c r="E2" s="1527"/>
    </row>
    <row r="3" spans="2:5" s="237" customFormat="1" ht="19.7" customHeight="1">
      <c r="B3" s="1530" t="s">
        <v>990</v>
      </c>
      <c r="C3" s="1530"/>
      <c r="D3" s="1528" t="s">
        <v>398</v>
      </c>
      <c r="E3" s="1528"/>
    </row>
    <row r="4" spans="2:5" s="237" customFormat="1" ht="19.7" customHeight="1">
      <c r="B4" s="1530" t="s">
        <v>991</v>
      </c>
      <c r="C4" s="1530"/>
      <c r="D4" s="1528" t="s">
        <v>992</v>
      </c>
      <c r="E4" s="1528"/>
    </row>
    <row r="5" spans="2:5" s="237" customFormat="1" ht="19.7" customHeight="1">
      <c r="B5" s="1530" t="s">
        <v>1953</v>
      </c>
      <c r="C5" s="1530"/>
      <c r="D5" s="1528" t="s">
        <v>1952</v>
      </c>
      <c r="E5" s="1528"/>
    </row>
    <row r="6" spans="2:5" s="237" customFormat="1" ht="19.7" customHeight="1">
      <c r="B6" s="1531" t="s">
        <v>73</v>
      </c>
      <c r="C6" s="1531"/>
      <c r="D6" s="1527" t="s">
        <v>513</v>
      </c>
      <c r="E6" s="1527"/>
    </row>
    <row r="7" spans="2:5" s="237" customFormat="1" ht="5.25" customHeight="1">
      <c r="B7" s="701"/>
      <c r="C7" s="701"/>
      <c r="D7" s="701"/>
      <c r="E7" s="701"/>
    </row>
    <row r="8" spans="2:5" s="237" customFormat="1" ht="86.45" customHeight="1">
      <c r="B8" s="702" t="s">
        <v>1776</v>
      </c>
      <c r="C8" s="703" t="s">
        <v>382</v>
      </c>
      <c r="D8" s="702" t="s">
        <v>3419</v>
      </c>
      <c r="E8" s="703" t="s">
        <v>37</v>
      </c>
    </row>
    <row r="9" spans="2:5" s="237" customFormat="1" ht="27.75" customHeight="1">
      <c r="B9" s="703" t="s">
        <v>507</v>
      </c>
      <c r="C9" s="703" t="s">
        <v>185</v>
      </c>
      <c r="D9" s="703" t="s">
        <v>271</v>
      </c>
      <c r="E9" s="703" t="s">
        <v>459</v>
      </c>
    </row>
    <row r="10" spans="2:5" s="237" customFormat="1" ht="27.75" customHeight="1">
      <c r="B10" s="704"/>
      <c r="C10" s="705" t="s">
        <v>252</v>
      </c>
      <c r="D10" s="706">
        <v>21174405.164874699</v>
      </c>
      <c r="E10" s="705" t="s">
        <v>194</v>
      </c>
    </row>
    <row r="11" spans="2:5" s="237" customFormat="1" ht="38.450000000000003" customHeight="1">
      <c r="B11" s="707" t="s">
        <v>993</v>
      </c>
      <c r="C11" s="708" t="s">
        <v>761</v>
      </c>
      <c r="D11" s="709">
        <v>11376.882460209999</v>
      </c>
      <c r="E11" s="708" t="s">
        <v>54</v>
      </c>
    </row>
    <row r="12" spans="2:5" s="237" customFormat="1" ht="23.45" customHeight="1">
      <c r="B12" s="707" t="s">
        <v>994</v>
      </c>
      <c r="C12" s="708" t="s">
        <v>762</v>
      </c>
      <c r="D12" s="709">
        <v>948.01877110999999</v>
      </c>
      <c r="E12" s="708" t="s">
        <v>339</v>
      </c>
    </row>
    <row r="13" spans="2:5" s="237" customFormat="1" ht="38.450000000000003" customHeight="1">
      <c r="B13" s="707" t="s">
        <v>1056</v>
      </c>
      <c r="C13" s="708" t="s">
        <v>1057</v>
      </c>
      <c r="D13" s="709">
        <v>576.06199505999996</v>
      </c>
      <c r="E13" s="708" t="s">
        <v>1058</v>
      </c>
    </row>
    <row r="14" spans="2:5" s="237" customFormat="1" ht="38.450000000000003" customHeight="1">
      <c r="B14" s="707" t="s">
        <v>1124</v>
      </c>
      <c r="C14" s="710" t="s">
        <v>2195</v>
      </c>
      <c r="D14" s="709">
        <v>4377.3777037399996</v>
      </c>
      <c r="E14" s="708" t="s">
        <v>2196</v>
      </c>
    </row>
    <row r="15" spans="2:5" s="237" customFormat="1" ht="23.45" customHeight="1">
      <c r="B15" s="707" t="s">
        <v>425</v>
      </c>
      <c r="C15" s="708" t="s">
        <v>1777</v>
      </c>
      <c r="D15" s="709">
        <v>2189.71527896</v>
      </c>
      <c r="E15" s="708" t="s">
        <v>415</v>
      </c>
    </row>
    <row r="16" spans="2:5" s="237" customFormat="1" ht="38.450000000000003" customHeight="1">
      <c r="B16" s="707" t="s">
        <v>763</v>
      </c>
      <c r="C16" s="708" t="s">
        <v>1778</v>
      </c>
      <c r="D16" s="709">
        <v>649.85024238000005</v>
      </c>
      <c r="E16" s="708" t="s">
        <v>514</v>
      </c>
    </row>
    <row r="17" spans="2:5" s="237" customFormat="1" ht="38.450000000000003" customHeight="1">
      <c r="B17" s="707" t="s">
        <v>764</v>
      </c>
      <c r="C17" s="708" t="s">
        <v>1779</v>
      </c>
      <c r="D17" s="709">
        <v>8991.50298578</v>
      </c>
      <c r="E17" s="708" t="s">
        <v>189</v>
      </c>
    </row>
    <row r="18" spans="2:5" s="237" customFormat="1" ht="23.45" customHeight="1">
      <c r="B18" s="707" t="s">
        <v>426</v>
      </c>
      <c r="C18" s="708" t="s">
        <v>1780</v>
      </c>
      <c r="D18" s="709">
        <v>38636.616754969997</v>
      </c>
      <c r="E18" s="708" t="s">
        <v>325</v>
      </c>
    </row>
    <row r="19" spans="2:5" s="237" customFormat="1" ht="38.450000000000003" customHeight="1">
      <c r="B19" s="707" t="s">
        <v>765</v>
      </c>
      <c r="C19" s="708" t="s">
        <v>1781</v>
      </c>
      <c r="D19" s="709">
        <v>6808.9988936600002</v>
      </c>
      <c r="E19" s="708" t="s">
        <v>228</v>
      </c>
    </row>
    <row r="20" spans="2:5" s="237" customFormat="1" ht="38.450000000000003" customHeight="1">
      <c r="B20" s="707" t="s">
        <v>766</v>
      </c>
      <c r="C20" s="708" t="s">
        <v>1782</v>
      </c>
      <c r="D20" s="709">
        <v>121398.73594157</v>
      </c>
      <c r="E20" s="708" t="s">
        <v>461</v>
      </c>
    </row>
    <row r="21" spans="2:5" s="237" customFormat="1" ht="52.7" customHeight="1">
      <c r="B21" s="707" t="s">
        <v>767</v>
      </c>
      <c r="C21" s="708" t="s">
        <v>1783</v>
      </c>
      <c r="D21" s="709">
        <v>281594.68750147999</v>
      </c>
      <c r="E21" s="708" t="s">
        <v>1784</v>
      </c>
    </row>
    <row r="22" spans="2:5" s="237" customFormat="1" ht="38.450000000000003" customHeight="1">
      <c r="B22" s="707" t="s">
        <v>1180</v>
      </c>
      <c r="C22" s="708" t="s">
        <v>1785</v>
      </c>
      <c r="D22" s="709">
        <v>232120.47783567</v>
      </c>
      <c r="E22" s="708" t="s">
        <v>1181</v>
      </c>
    </row>
    <row r="23" spans="2:5" s="237" customFormat="1" ht="38.450000000000003" customHeight="1">
      <c r="B23" s="707" t="s">
        <v>1247</v>
      </c>
      <c r="C23" s="708" t="s">
        <v>1248</v>
      </c>
      <c r="D23" s="709">
        <v>396844.3369165</v>
      </c>
      <c r="E23" s="708" t="s">
        <v>131</v>
      </c>
    </row>
    <row r="24" spans="2:5" s="237" customFormat="1" ht="38.450000000000003" customHeight="1">
      <c r="B24" s="707" t="s">
        <v>1628</v>
      </c>
      <c r="C24" s="708" t="s">
        <v>1714</v>
      </c>
      <c r="D24" s="709">
        <v>134958.86838289999</v>
      </c>
      <c r="E24" s="708" t="s">
        <v>1709</v>
      </c>
    </row>
    <row r="25" spans="2:5" s="237" customFormat="1" ht="38.450000000000003" customHeight="1">
      <c r="B25" s="707" t="s">
        <v>1249</v>
      </c>
      <c r="C25" s="708" t="s">
        <v>1250</v>
      </c>
      <c r="D25" s="709">
        <v>83397.987590129997</v>
      </c>
      <c r="E25" s="708" t="s">
        <v>476</v>
      </c>
    </row>
    <row r="26" spans="2:5" s="237" customFormat="1" ht="38.450000000000003" customHeight="1">
      <c r="B26" s="707" t="s">
        <v>1589</v>
      </c>
      <c r="C26" s="708" t="s">
        <v>2244</v>
      </c>
      <c r="D26" s="709">
        <v>49418.841605829999</v>
      </c>
      <c r="E26" s="708" t="s">
        <v>2245</v>
      </c>
    </row>
    <row r="27" spans="2:5" s="237" customFormat="1" ht="38.450000000000003" customHeight="1">
      <c r="B27" s="707" t="s">
        <v>1251</v>
      </c>
      <c r="C27" s="708" t="s">
        <v>1252</v>
      </c>
      <c r="D27" s="709">
        <v>392284.70083560998</v>
      </c>
      <c r="E27" s="708" t="s">
        <v>408</v>
      </c>
    </row>
    <row r="28" spans="2:5" s="237" customFormat="1" ht="38.450000000000003" customHeight="1">
      <c r="B28" s="707" t="s">
        <v>821</v>
      </c>
      <c r="C28" s="708" t="s">
        <v>1590</v>
      </c>
      <c r="D28" s="709">
        <v>14051.66891219</v>
      </c>
      <c r="E28" s="708" t="s">
        <v>1591</v>
      </c>
    </row>
    <row r="29" spans="2:5" s="237" customFormat="1" ht="38.450000000000003" customHeight="1">
      <c r="B29" s="707" t="s">
        <v>768</v>
      </c>
      <c r="C29" s="708" t="s">
        <v>1253</v>
      </c>
      <c r="D29" s="709">
        <v>285459.05372880999</v>
      </c>
      <c r="E29" s="708" t="s">
        <v>61</v>
      </c>
    </row>
    <row r="30" spans="2:5" s="237" customFormat="1" ht="38.450000000000003" customHeight="1">
      <c r="B30" s="707" t="s">
        <v>1126</v>
      </c>
      <c r="C30" s="708" t="s">
        <v>1182</v>
      </c>
      <c r="D30" s="709">
        <v>3987970.3303845502</v>
      </c>
      <c r="E30" s="708" t="s">
        <v>1183</v>
      </c>
    </row>
    <row r="31" spans="2:5" s="237" customFormat="1" ht="38.450000000000003" customHeight="1">
      <c r="B31" s="707" t="s">
        <v>1254</v>
      </c>
      <c r="C31" s="708" t="s">
        <v>1255</v>
      </c>
      <c r="D31" s="709">
        <v>2086821.9562433499</v>
      </c>
      <c r="E31" s="708" t="s">
        <v>45</v>
      </c>
    </row>
    <row r="32" spans="2:5" s="237" customFormat="1" ht="38.450000000000003" customHeight="1">
      <c r="B32" s="707" t="s">
        <v>769</v>
      </c>
      <c r="C32" s="708" t="s">
        <v>1256</v>
      </c>
      <c r="D32" s="709">
        <v>25997.461747270001</v>
      </c>
      <c r="E32" s="708" t="s">
        <v>205</v>
      </c>
    </row>
    <row r="33" spans="2:5" s="237" customFormat="1" ht="52.7" customHeight="1">
      <c r="B33" s="707" t="s">
        <v>1550</v>
      </c>
      <c r="C33" s="708" t="s">
        <v>1592</v>
      </c>
      <c r="D33" s="709">
        <v>103336.91282198</v>
      </c>
      <c r="E33" s="708" t="s">
        <v>1593</v>
      </c>
    </row>
    <row r="34" spans="2:5" s="237" customFormat="1" ht="38.450000000000003" customHeight="1">
      <c r="B34" s="707" t="s">
        <v>1627</v>
      </c>
      <c r="C34" s="708" t="s">
        <v>2146</v>
      </c>
      <c r="D34" s="709">
        <v>159110.89984413001</v>
      </c>
      <c r="E34" s="708" t="s">
        <v>2147</v>
      </c>
    </row>
    <row r="35" spans="2:5" s="237" customFormat="1" ht="38.450000000000003" customHeight="1">
      <c r="B35" s="707" t="s">
        <v>1142</v>
      </c>
      <c r="C35" s="708" t="s">
        <v>1143</v>
      </c>
      <c r="D35" s="709">
        <v>1348335.85156031</v>
      </c>
      <c r="E35" s="708" t="s">
        <v>1144</v>
      </c>
    </row>
    <row r="36" spans="2:5" s="237" customFormat="1" ht="38.450000000000003" customHeight="1">
      <c r="B36" s="707" t="s">
        <v>1625</v>
      </c>
      <c r="C36" s="708" t="s">
        <v>2148</v>
      </c>
      <c r="D36" s="709">
        <v>427859.77541802003</v>
      </c>
      <c r="E36" s="708" t="s">
        <v>2149</v>
      </c>
    </row>
    <row r="37" spans="2:5" s="237" customFormat="1" ht="38.450000000000003" customHeight="1">
      <c r="B37" s="707" t="s">
        <v>2653</v>
      </c>
      <c r="C37" s="708" t="s">
        <v>2892</v>
      </c>
      <c r="D37" s="709">
        <v>463965.12743544998</v>
      </c>
      <c r="E37" s="708" t="s">
        <v>2893</v>
      </c>
    </row>
    <row r="38" spans="2:5" s="237" customFormat="1" ht="38.450000000000003" customHeight="1">
      <c r="B38" s="707" t="s">
        <v>2658</v>
      </c>
      <c r="C38" s="708" t="s">
        <v>2894</v>
      </c>
      <c r="D38" s="709">
        <v>256616.05944653999</v>
      </c>
      <c r="E38" s="708" t="s">
        <v>2895</v>
      </c>
    </row>
    <row r="39" spans="2:5" s="237" customFormat="1" ht="38.450000000000003" customHeight="1">
      <c r="B39" s="707" t="s">
        <v>1258</v>
      </c>
      <c r="C39" s="708" t="s">
        <v>770</v>
      </c>
      <c r="D39" s="709">
        <v>9076.8786737400005</v>
      </c>
      <c r="E39" s="708" t="s">
        <v>771</v>
      </c>
    </row>
    <row r="40" spans="2:5" s="237" customFormat="1" ht="38.450000000000003" customHeight="1">
      <c r="B40" s="707" t="s">
        <v>1259</v>
      </c>
      <c r="C40" s="708" t="s">
        <v>772</v>
      </c>
      <c r="D40" s="709">
        <v>148888.99018155999</v>
      </c>
      <c r="E40" s="708" t="s">
        <v>773</v>
      </c>
    </row>
    <row r="41" spans="2:5" s="237" customFormat="1" ht="38.450000000000003" customHeight="1">
      <c r="B41" s="707" t="s">
        <v>1420</v>
      </c>
      <c r="C41" s="708" t="s">
        <v>1786</v>
      </c>
      <c r="D41" s="709">
        <v>1285.4264237299999</v>
      </c>
      <c r="E41" s="708" t="s">
        <v>162</v>
      </c>
    </row>
    <row r="42" spans="2:5" s="237" customFormat="1" ht="38.450000000000003" customHeight="1">
      <c r="B42" s="707" t="s">
        <v>1421</v>
      </c>
      <c r="C42" s="708" t="s">
        <v>1787</v>
      </c>
      <c r="D42" s="709">
        <v>169180.78331107</v>
      </c>
      <c r="E42" s="708" t="s">
        <v>12</v>
      </c>
    </row>
    <row r="43" spans="2:5" s="237" customFormat="1" ht="23.45" customHeight="1">
      <c r="B43" s="707" t="s">
        <v>1422</v>
      </c>
      <c r="C43" s="708" t="s">
        <v>1788</v>
      </c>
      <c r="D43" s="709">
        <v>127003.83553737</v>
      </c>
      <c r="E43" s="708" t="s">
        <v>575</v>
      </c>
    </row>
    <row r="44" spans="2:5" s="237" customFormat="1" ht="52.7" customHeight="1">
      <c r="B44" s="707" t="s">
        <v>1423</v>
      </c>
      <c r="C44" s="708" t="s">
        <v>1789</v>
      </c>
      <c r="D44" s="709">
        <v>49993.105936330001</v>
      </c>
      <c r="E44" s="708" t="s">
        <v>574</v>
      </c>
    </row>
    <row r="45" spans="2:5" s="237" customFormat="1" ht="23.45" customHeight="1">
      <c r="B45" s="707" t="s">
        <v>1424</v>
      </c>
      <c r="C45" s="708" t="s">
        <v>1790</v>
      </c>
      <c r="D45" s="709">
        <v>262278.95704384003</v>
      </c>
      <c r="E45" s="708" t="s">
        <v>540</v>
      </c>
    </row>
    <row r="46" spans="2:5" s="237" customFormat="1" ht="38.450000000000003" customHeight="1">
      <c r="B46" s="707" t="s">
        <v>1425</v>
      </c>
      <c r="C46" s="708" t="s">
        <v>1791</v>
      </c>
      <c r="D46" s="709">
        <v>198924.95167196001</v>
      </c>
      <c r="E46" s="708" t="s">
        <v>525</v>
      </c>
    </row>
    <row r="47" spans="2:5" s="237" customFormat="1" ht="23.45" customHeight="1">
      <c r="B47" s="707" t="s">
        <v>1426</v>
      </c>
      <c r="C47" s="708" t="s">
        <v>1792</v>
      </c>
      <c r="D47" s="709">
        <v>21157.67278338</v>
      </c>
      <c r="E47" s="708" t="s">
        <v>548</v>
      </c>
    </row>
    <row r="48" spans="2:5" s="237" customFormat="1" ht="38.450000000000003" customHeight="1">
      <c r="B48" s="707" t="s">
        <v>1427</v>
      </c>
      <c r="C48" s="708" t="s">
        <v>1793</v>
      </c>
      <c r="D48" s="709">
        <v>3061.3387529900001</v>
      </c>
      <c r="E48" s="708" t="s">
        <v>547</v>
      </c>
    </row>
    <row r="49" spans="2:5" s="237" customFormat="1" ht="23.45" customHeight="1">
      <c r="B49" s="707" t="s">
        <v>1428</v>
      </c>
      <c r="C49" s="708" t="s">
        <v>1794</v>
      </c>
      <c r="D49" s="709">
        <v>2883794.5415518899</v>
      </c>
      <c r="E49" s="708" t="s">
        <v>529</v>
      </c>
    </row>
    <row r="50" spans="2:5" s="237" customFormat="1" ht="23.45" customHeight="1">
      <c r="B50" s="707" t="s">
        <v>1429</v>
      </c>
      <c r="C50" s="708" t="s">
        <v>1795</v>
      </c>
      <c r="D50" s="709">
        <v>19142.171551399999</v>
      </c>
      <c r="E50" s="708" t="s">
        <v>600</v>
      </c>
    </row>
    <row r="51" spans="2:5" s="237" customFormat="1" ht="38.450000000000003" customHeight="1">
      <c r="B51" s="707" t="s">
        <v>1430</v>
      </c>
      <c r="C51" s="708" t="s">
        <v>1796</v>
      </c>
      <c r="D51" s="709">
        <v>11010.82961608</v>
      </c>
      <c r="E51" s="708" t="s">
        <v>599</v>
      </c>
    </row>
    <row r="52" spans="2:5" s="237" customFormat="1" ht="23.45" customHeight="1">
      <c r="B52" s="707" t="s">
        <v>1431</v>
      </c>
      <c r="C52" s="708" t="s">
        <v>1797</v>
      </c>
      <c r="D52" s="709">
        <v>544.45410976999995</v>
      </c>
      <c r="E52" s="708" t="s">
        <v>522</v>
      </c>
    </row>
    <row r="53" spans="2:5" s="237" customFormat="1" ht="38.450000000000003" customHeight="1">
      <c r="B53" s="707" t="s">
        <v>2118</v>
      </c>
      <c r="C53" s="708" t="s">
        <v>2119</v>
      </c>
      <c r="D53" s="709">
        <v>18832.799273609999</v>
      </c>
      <c r="E53" s="708" t="s">
        <v>2120</v>
      </c>
    </row>
    <row r="54" spans="2:5" s="237" customFormat="1" ht="52.7" customHeight="1">
      <c r="B54" s="707" t="s">
        <v>1432</v>
      </c>
      <c r="C54" s="708" t="s">
        <v>1798</v>
      </c>
      <c r="D54" s="709">
        <v>47558.571771820003</v>
      </c>
      <c r="E54" s="708" t="s">
        <v>644</v>
      </c>
    </row>
    <row r="55" spans="2:5" s="237" customFormat="1" ht="38.450000000000003" customHeight="1">
      <c r="B55" s="707" t="s">
        <v>1433</v>
      </c>
      <c r="C55" s="708" t="s">
        <v>1799</v>
      </c>
      <c r="D55" s="709">
        <v>199219.19407090999</v>
      </c>
      <c r="E55" s="708" t="s">
        <v>568</v>
      </c>
    </row>
    <row r="56" spans="2:5" s="237" customFormat="1" ht="23.45" customHeight="1">
      <c r="B56" s="707" t="s">
        <v>1434</v>
      </c>
      <c r="C56" s="708" t="s">
        <v>1800</v>
      </c>
      <c r="D56" s="709">
        <v>3556.98470963</v>
      </c>
      <c r="E56" s="708" t="s">
        <v>645</v>
      </c>
    </row>
    <row r="57" spans="2:5" s="237" customFormat="1" ht="38.450000000000003" customHeight="1">
      <c r="B57" s="707" t="s">
        <v>1435</v>
      </c>
      <c r="C57" s="708" t="s">
        <v>1801</v>
      </c>
      <c r="D57" s="709">
        <v>914.18345133000003</v>
      </c>
      <c r="E57" s="708" t="s">
        <v>646</v>
      </c>
    </row>
    <row r="58" spans="2:5" s="237" customFormat="1" ht="23.45" customHeight="1">
      <c r="B58" s="707" t="s">
        <v>1436</v>
      </c>
      <c r="C58" s="708" t="s">
        <v>1802</v>
      </c>
      <c r="D58" s="709">
        <v>204381.63754617999</v>
      </c>
      <c r="E58" s="708" t="s">
        <v>563</v>
      </c>
    </row>
    <row r="59" spans="2:5" s="237" customFormat="1" ht="38.450000000000003" customHeight="1">
      <c r="B59" s="707" t="s">
        <v>1437</v>
      </c>
      <c r="C59" s="708" t="s">
        <v>1803</v>
      </c>
      <c r="D59" s="709">
        <v>3845.53997364</v>
      </c>
      <c r="E59" s="708" t="s">
        <v>533</v>
      </c>
    </row>
    <row r="60" spans="2:5" s="237" customFormat="1" ht="38.450000000000003" customHeight="1">
      <c r="B60" s="707" t="s">
        <v>1438</v>
      </c>
      <c r="C60" s="708" t="s">
        <v>1804</v>
      </c>
      <c r="D60" s="709">
        <v>30791.248183690001</v>
      </c>
      <c r="E60" s="708" t="s">
        <v>647</v>
      </c>
    </row>
    <row r="61" spans="2:5" s="237" customFormat="1" ht="38.450000000000003" customHeight="1">
      <c r="B61" s="707" t="s">
        <v>1439</v>
      </c>
      <c r="C61" s="708" t="s">
        <v>1805</v>
      </c>
      <c r="D61" s="709">
        <v>7914.68955353</v>
      </c>
      <c r="E61" s="708" t="s">
        <v>648</v>
      </c>
    </row>
    <row r="62" spans="2:5" s="237" customFormat="1" ht="52.7" customHeight="1">
      <c r="B62" s="707" t="s">
        <v>1440</v>
      </c>
      <c r="C62" s="708" t="s">
        <v>1806</v>
      </c>
      <c r="D62" s="709">
        <v>247.91230096000001</v>
      </c>
      <c r="E62" s="708" t="s">
        <v>649</v>
      </c>
    </row>
    <row r="63" spans="2:5" s="237" customFormat="1" ht="38.450000000000003" customHeight="1">
      <c r="B63" s="707" t="s">
        <v>1441</v>
      </c>
      <c r="C63" s="708" t="s">
        <v>1807</v>
      </c>
      <c r="D63" s="709">
        <v>2176.0457410700001</v>
      </c>
      <c r="E63" s="708" t="s">
        <v>650</v>
      </c>
    </row>
    <row r="64" spans="2:5" s="237" customFormat="1" ht="38.450000000000003" customHeight="1">
      <c r="B64" s="707" t="s">
        <v>1442</v>
      </c>
      <c r="C64" s="708" t="s">
        <v>1808</v>
      </c>
      <c r="D64" s="709">
        <v>188482.55427629</v>
      </c>
      <c r="E64" s="708" t="s">
        <v>495</v>
      </c>
    </row>
    <row r="65" spans="2:5" s="237" customFormat="1" ht="38.450000000000003" customHeight="1">
      <c r="B65" s="707" t="s">
        <v>1443</v>
      </c>
      <c r="C65" s="708" t="s">
        <v>1809</v>
      </c>
      <c r="D65" s="709">
        <v>600.17661217</v>
      </c>
      <c r="E65" s="708" t="s">
        <v>651</v>
      </c>
    </row>
    <row r="66" spans="2:5" s="237" customFormat="1" ht="23.45" customHeight="1">
      <c r="B66" s="707" t="s">
        <v>1444</v>
      </c>
      <c r="C66" s="708" t="s">
        <v>1810</v>
      </c>
      <c r="D66" s="709">
        <v>4813.2425678999998</v>
      </c>
      <c r="E66" s="708" t="s">
        <v>358</v>
      </c>
    </row>
    <row r="67" spans="2:5" s="237" customFormat="1" ht="38.450000000000003" customHeight="1">
      <c r="B67" s="707" t="s">
        <v>1445</v>
      </c>
      <c r="C67" s="708" t="s">
        <v>1811</v>
      </c>
      <c r="D67" s="709">
        <v>3259.72833197</v>
      </c>
      <c r="E67" s="708" t="s">
        <v>573</v>
      </c>
    </row>
    <row r="68" spans="2:5" s="237" customFormat="1" ht="23.45" customHeight="1">
      <c r="B68" s="707" t="s">
        <v>1446</v>
      </c>
      <c r="C68" s="708" t="s">
        <v>1812</v>
      </c>
      <c r="D68" s="709">
        <v>1172.09974564</v>
      </c>
      <c r="E68" s="708" t="s">
        <v>638</v>
      </c>
    </row>
    <row r="69" spans="2:5" s="237" customFormat="1" ht="38.450000000000003" customHeight="1">
      <c r="B69" s="707" t="s">
        <v>1447</v>
      </c>
      <c r="C69" s="708" t="s">
        <v>1813</v>
      </c>
      <c r="D69" s="709">
        <v>169600.90722056001</v>
      </c>
      <c r="E69" s="708" t="s">
        <v>639</v>
      </c>
    </row>
    <row r="70" spans="2:5" s="237" customFormat="1" ht="96.6" customHeight="1">
      <c r="B70" s="707" t="s">
        <v>1448</v>
      </c>
      <c r="C70" s="708" t="s">
        <v>1814</v>
      </c>
      <c r="D70" s="709">
        <v>4849.1357810299996</v>
      </c>
      <c r="E70" s="710" t="s">
        <v>1815</v>
      </c>
    </row>
    <row r="71" spans="2:5" s="237" customFormat="1" ht="38.450000000000003" customHeight="1">
      <c r="B71" s="707" t="s">
        <v>1449</v>
      </c>
      <c r="C71" s="708" t="s">
        <v>1816</v>
      </c>
      <c r="D71" s="709">
        <v>261558.58406405</v>
      </c>
      <c r="E71" s="708" t="s">
        <v>652</v>
      </c>
    </row>
    <row r="72" spans="2:5" s="237" customFormat="1" ht="38.450000000000003" customHeight="1">
      <c r="B72" s="707" t="s">
        <v>1450</v>
      </c>
      <c r="C72" s="708" t="s">
        <v>1817</v>
      </c>
      <c r="D72" s="709">
        <v>2320.50897575</v>
      </c>
      <c r="E72" s="708" t="s">
        <v>659</v>
      </c>
    </row>
    <row r="73" spans="2:5" s="237" customFormat="1" ht="23.45" customHeight="1">
      <c r="B73" s="707" t="s">
        <v>1451</v>
      </c>
      <c r="C73" s="708" t="s">
        <v>1818</v>
      </c>
      <c r="D73" s="709">
        <v>103.9109212</v>
      </c>
      <c r="E73" s="708" t="s">
        <v>653</v>
      </c>
    </row>
    <row r="74" spans="2:5" s="237" customFormat="1" ht="38.450000000000003" customHeight="1">
      <c r="B74" s="707" t="s">
        <v>1452</v>
      </c>
      <c r="C74" s="708" t="s">
        <v>1819</v>
      </c>
      <c r="D74" s="709">
        <v>417.02196005000002</v>
      </c>
      <c r="E74" s="708" t="s">
        <v>654</v>
      </c>
    </row>
    <row r="75" spans="2:5" s="237" customFormat="1" ht="38.450000000000003" customHeight="1">
      <c r="B75" s="707" t="s">
        <v>2121</v>
      </c>
      <c r="C75" s="708" t="s">
        <v>2122</v>
      </c>
      <c r="D75" s="709">
        <v>2512.9431788500001</v>
      </c>
      <c r="E75" s="708" t="s">
        <v>2123</v>
      </c>
    </row>
    <row r="76" spans="2:5" s="237" customFormat="1" ht="52.7" customHeight="1">
      <c r="B76" s="707" t="s">
        <v>2094</v>
      </c>
      <c r="C76" s="708" t="s">
        <v>2095</v>
      </c>
      <c r="D76" s="709">
        <v>1586.0508654600001</v>
      </c>
      <c r="E76" s="708" t="s">
        <v>2096</v>
      </c>
    </row>
    <row r="77" spans="2:5" s="237" customFormat="1" ht="52.7" customHeight="1">
      <c r="B77" s="707" t="s">
        <v>1965</v>
      </c>
      <c r="C77" s="708" t="s">
        <v>1967</v>
      </c>
      <c r="D77" s="709">
        <v>16711.83981379</v>
      </c>
      <c r="E77" s="708" t="s">
        <v>1968</v>
      </c>
    </row>
    <row r="78" spans="2:5" s="237" customFormat="1" ht="52.7" customHeight="1">
      <c r="B78" s="707" t="s">
        <v>1683</v>
      </c>
      <c r="C78" s="708" t="s">
        <v>1820</v>
      </c>
      <c r="D78" s="709">
        <v>1442.1725694199999</v>
      </c>
      <c r="E78" s="708" t="s">
        <v>1686</v>
      </c>
    </row>
    <row r="79" spans="2:5" s="237" customFormat="1" ht="52.7" customHeight="1">
      <c r="B79" s="707" t="s">
        <v>1684</v>
      </c>
      <c r="C79" s="708" t="s">
        <v>1821</v>
      </c>
      <c r="D79" s="709">
        <v>94.425540409999996</v>
      </c>
      <c r="E79" s="708" t="s">
        <v>1687</v>
      </c>
    </row>
    <row r="80" spans="2:5" s="237" customFormat="1" ht="38.450000000000003" customHeight="1">
      <c r="B80" s="707" t="s">
        <v>1685</v>
      </c>
      <c r="C80" s="708" t="s">
        <v>1822</v>
      </c>
      <c r="D80" s="709">
        <v>6075.2795044799996</v>
      </c>
      <c r="E80" s="708" t="s">
        <v>1688</v>
      </c>
    </row>
    <row r="81" spans="2:5" s="237" customFormat="1" ht="52.7" customHeight="1">
      <c r="B81" s="707" t="s">
        <v>1969</v>
      </c>
      <c r="C81" s="708" t="s">
        <v>1970</v>
      </c>
      <c r="D81" s="709">
        <v>27695.455507139999</v>
      </c>
      <c r="E81" s="708" t="s">
        <v>1971</v>
      </c>
    </row>
    <row r="82" spans="2:5" s="237" customFormat="1" ht="52.7" customHeight="1">
      <c r="B82" s="707" t="s">
        <v>184</v>
      </c>
      <c r="C82" s="708" t="s">
        <v>1823</v>
      </c>
      <c r="D82" s="709">
        <v>4704.8486151500001</v>
      </c>
      <c r="E82" s="708" t="s">
        <v>1669</v>
      </c>
    </row>
    <row r="83" spans="2:5" s="237" customFormat="1" ht="52.7" customHeight="1">
      <c r="B83" s="707" t="s">
        <v>1578</v>
      </c>
      <c r="C83" s="708" t="s">
        <v>1824</v>
      </c>
      <c r="D83" s="709">
        <v>8755.1201852100003</v>
      </c>
      <c r="E83" s="708" t="s">
        <v>1579</v>
      </c>
    </row>
    <row r="84" spans="2:5" s="237" customFormat="1" ht="38.450000000000003" customHeight="1">
      <c r="B84" s="707" t="s">
        <v>1580</v>
      </c>
      <c r="C84" s="708" t="s">
        <v>1825</v>
      </c>
      <c r="D84" s="709">
        <v>7476.1686901599996</v>
      </c>
      <c r="E84" s="708" t="s">
        <v>1581</v>
      </c>
    </row>
    <row r="85" spans="2:5" s="237" customFormat="1" ht="52.7" customHeight="1">
      <c r="B85" s="707" t="s">
        <v>1559</v>
      </c>
      <c r="C85" s="708" t="s">
        <v>1826</v>
      </c>
      <c r="D85" s="709">
        <v>150808.70808998001</v>
      </c>
      <c r="E85" s="708" t="s">
        <v>1560</v>
      </c>
    </row>
    <row r="86" spans="2:5" s="237" customFormat="1" ht="52.7" customHeight="1">
      <c r="B86" s="707" t="s">
        <v>1556</v>
      </c>
      <c r="C86" s="708" t="s">
        <v>1827</v>
      </c>
      <c r="D86" s="709">
        <v>2944.7348698800001</v>
      </c>
      <c r="E86" s="708" t="s">
        <v>1557</v>
      </c>
    </row>
    <row r="87" spans="2:5" s="237" customFormat="1" ht="52.7" customHeight="1">
      <c r="B87" s="707" t="s">
        <v>1561</v>
      </c>
      <c r="C87" s="708" t="s">
        <v>1828</v>
      </c>
      <c r="D87" s="709">
        <v>4224.2870424599996</v>
      </c>
      <c r="E87" s="708" t="s">
        <v>1562</v>
      </c>
    </row>
    <row r="88" spans="2:5" s="237" customFormat="1" ht="38.450000000000003" customHeight="1">
      <c r="B88" s="707" t="s">
        <v>828</v>
      </c>
      <c r="C88" s="708" t="s">
        <v>1829</v>
      </c>
      <c r="D88" s="709">
        <v>16740.282610710001</v>
      </c>
      <c r="E88" s="708" t="s">
        <v>1563</v>
      </c>
    </row>
    <row r="89" spans="2:5" s="237" customFormat="1" ht="52.7" customHeight="1">
      <c r="B89" s="707" t="s">
        <v>829</v>
      </c>
      <c r="C89" s="708" t="s">
        <v>1830</v>
      </c>
      <c r="D89" s="709">
        <v>294.48072331999998</v>
      </c>
      <c r="E89" s="708" t="s">
        <v>1564</v>
      </c>
    </row>
    <row r="90" spans="2:5" s="237" customFormat="1" ht="52.7" customHeight="1">
      <c r="B90" s="707" t="s">
        <v>1565</v>
      </c>
      <c r="C90" s="708" t="s">
        <v>1831</v>
      </c>
      <c r="D90" s="709">
        <v>4293.13881795</v>
      </c>
      <c r="E90" s="708" t="s">
        <v>1566</v>
      </c>
    </row>
    <row r="91" spans="2:5" s="237" customFormat="1" ht="52.7" customHeight="1">
      <c r="B91" s="707" t="s">
        <v>1567</v>
      </c>
      <c r="C91" s="708" t="s">
        <v>1832</v>
      </c>
      <c r="D91" s="709">
        <v>26478.848376689999</v>
      </c>
      <c r="E91" s="708" t="s">
        <v>1568</v>
      </c>
    </row>
    <row r="92" spans="2:5" s="237" customFormat="1" ht="52.7" customHeight="1">
      <c r="B92" s="707" t="s">
        <v>841</v>
      </c>
      <c r="C92" s="708" t="s">
        <v>1833</v>
      </c>
      <c r="D92" s="709">
        <v>15417.06891414</v>
      </c>
      <c r="E92" s="708" t="s">
        <v>1209</v>
      </c>
    </row>
    <row r="93" spans="2:5" s="237" customFormat="1" ht="52.7" customHeight="1">
      <c r="B93" s="707" t="s">
        <v>1453</v>
      </c>
      <c r="C93" s="708" t="s">
        <v>1834</v>
      </c>
      <c r="D93" s="709">
        <v>56596.401005719999</v>
      </c>
      <c r="E93" s="708" t="s">
        <v>1210</v>
      </c>
    </row>
    <row r="94" spans="2:5" s="237" customFormat="1" ht="52.7" customHeight="1">
      <c r="B94" s="707" t="s">
        <v>1454</v>
      </c>
      <c r="C94" s="708" t="s">
        <v>1835</v>
      </c>
      <c r="D94" s="709">
        <v>14694.703855350001</v>
      </c>
      <c r="E94" s="708" t="s">
        <v>1211</v>
      </c>
    </row>
    <row r="95" spans="2:5" s="237" customFormat="1" ht="67.150000000000006" customHeight="1">
      <c r="B95" s="707" t="s">
        <v>1455</v>
      </c>
      <c r="C95" s="708" t="s">
        <v>1836</v>
      </c>
      <c r="D95" s="709">
        <v>138775.01561070999</v>
      </c>
      <c r="E95" s="708" t="s">
        <v>1212</v>
      </c>
    </row>
    <row r="96" spans="2:5" s="237" customFormat="1" ht="52.7" customHeight="1">
      <c r="B96" s="707" t="s">
        <v>1203</v>
      </c>
      <c r="C96" s="708" t="s">
        <v>1954</v>
      </c>
      <c r="D96" s="709">
        <v>18180.19239769</v>
      </c>
      <c r="E96" s="708" t="s">
        <v>1213</v>
      </c>
    </row>
    <row r="97" spans="2:5" s="237" customFormat="1" ht="52.7" customHeight="1">
      <c r="B97" s="707" t="s">
        <v>976</v>
      </c>
      <c r="C97" s="708" t="s">
        <v>1837</v>
      </c>
      <c r="D97" s="709">
        <v>657.73129974999995</v>
      </c>
      <c r="E97" s="708" t="s">
        <v>1214</v>
      </c>
    </row>
    <row r="98" spans="2:5" s="237" customFormat="1" ht="52.7" customHeight="1">
      <c r="B98" s="707" t="s">
        <v>831</v>
      </c>
      <c r="C98" s="708" t="s">
        <v>1838</v>
      </c>
      <c r="D98" s="709">
        <v>29847.231670749999</v>
      </c>
      <c r="E98" s="708" t="s">
        <v>1215</v>
      </c>
    </row>
    <row r="99" spans="2:5" s="237" customFormat="1" ht="67.150000000000006" customHeight="1">
      <c r="B99" s="707" t="s">
        <v>1456</v>
      </c>
      <c r="C99" s="708" t="s">
        <v>1839</v>
      </c>
      <c r="D99" s="709">
        <v>0</v>
      </c>
      <c r="E99" s="708" t="s">
        <v>1216</v>
      </c>
    </row>
    <row r="100" spans="2:5" s="237" customFormat="1" ht="67.150000000000006" customHeight="1">
      <c r="B100" s="707" t="s">
        <v>1457</v>
      </c>
      <c r="C100" s="708" t="s">
        <v>1840</v>
      </c>
      <c r="D100" s="709">
        <v>12643.18398881</v>
      </c>
      <c r="E100" s="708" t="s">
        <v>1217</v>
      </c>
    </row>
    <row r="101" spans="2:5" s="237" customFormat="1" ht="52.7" customHeight="1">
      <c r="B101" s="707" t="s">
        <v>1458</v>
      </c>
      <c r="C101" s="708" t="s">
        <v>1955</v>
      </c>
      <c r="D101" s="709">
        <v>1002.43310292</v>
      </c>
      <c r="E101" s="708" t="s">
        <v>1218</v>
      </c>
    </row>
    <row r="102" spans="2:5" s="237" customFormat="1" ht="52.7" customHeight="1">
      <c r="B102" s="707" t="s">
        <v>1459</v>
      </c>
      <c r="C102" s="708" t="s">
        <v>1841</v>
      </c>
      <c r="D102" s="709">
        <v>60861.80750191</v>
      </c>
      <c r="E102" s="708" t="s">
        <v>1098</v>
      </c>
    </row>
    <row r="103" spans="2:5" s="237" customFormat="1" ht="52.7" customHeight="1">
      <c r="B103" s="707" t="s">
        <v>1460</v>
      </c>
      <c r="C103" s="708" t="s">
        <v>1842</v>
      </c>
      <c r="D103" s="709">
        <v>3397.7604691000001</v>
      </c>
      <c r="E103" s="708" t="s">
        <v>1099</v>
      </c>
    </row>
    <row r="104" spans="2:5" s="237" customFormat="1" ht="52.7" customHeight="1">
      <c r="B104" s="707" t="s">
        <v>1120</v>
      </c>
      <c r="C104" s="708" t="s">
        <v>1956</v>
      </c>
      <c r="D104" s="709">
        <v>30405.750258280001</v>
      </c>
      <c r="E104" s="708" t="s">
        <v>225</v>
      </c>
    </row>
    <row r="105" spans="2:5" s="237" customFormat="1" ht="52.7" customHeight="1">
      <c r="B105" s="707" t="s">
        <v>995</v>
      </c>
      <c r="C105" s="708" t="s">
        <v>1843</v>
      </c>
      <c r="D105" s="709">
        <v>56242.124759940001</v>
      </c>
      <c r="E105" s="708" t="s">
        <v>84</v>
      </c>
    </row>
    <row r="106" spans="2:5" s="237" customFormat="1" ht="38.450000000000003" customHeight="1">
      <c r="B106" s="707" t="s">
        <v>1461</v>
      </c>
      <c r="C106" s="708" t="s">
        <v>1844</v>
      </c>
      <c r="D106" s="709">
        <v>10767.345175369999</v>
      </c>
      <c r="E106" s="708" t="s">
        <v>576</v>
      </c>
    </row>
    <row r="107" spans="2:5" s="237" customFormat="1" ht="52.7" customHeight="1">
      <c r="B107" s="707" t="s">
        <v>2097</v>
      </c>
      <c r="C107" s="708" t="s">
        <v>2098</v>
      </c>
      <c r="D107" s="709">
        <v>17265.22483368</v>
      </c>
      <c r="E107" s="708" t="s">
        <v>2099</v>
      </c>
    </row>
    <row r="108" spans="2:5" s="237" customFormat="1" ht="38.450000000000003" customHeight="1">
      <c r="B108" s="707" t="s">
        <v>1462</v>
      </c>
      <c r="C108" s="708" t="s">
        <v>1845</v>
      </c>
      <c r="D108" s="709">
        <v>7726.3019729999996</v>
      </c>
      <c r="E108" s="708" t="s">
        <v>620</v>
      </c>
    </row>
    <row r="109" spans="2:5" s="237" customFormat="1" ht="52.7" customHeight="1">
      <c r="B109" s="707" t="s">
        <v>1463</v>
      </c>
      <c r="C109" s="708" t="s">
        <v>1846</v>
      </c>
      <c r="D109" s="709">
        <v>717.73686841999995</v>
      </c>
      <c r="E109" s="708" t="s">
        <v>607</v>
      </c>
    </row>
    <row r="110" spans="2:5" s="237" customFormat="1" ht="38.450000000000003" customHeight="1">
      <c r="B110" s="707" t="s">
        <v>1464</v>
      </c>
      <c r="C110" s="708" t="s">
        <v>1847</v>
      </c>
      <c r="D110" s="709">
        <v>534364.20155701996</v>
      </c>
      <c r="E110" s="708" t="s">
        <v>541</v>
      </c>
    </row>
    <row r="111" spans="2:5" s="237" customFormat="1" ht="38.450000000000003" customHeight="1">
      <c r="B111" s="707" t="s">
        <v>1569</v>
      </c>
      <c r="C111" s="708" t="s">
        <v>1848</v>
      </c>
      <c r="D111" s="709">
        <v>28685.25001199</v>
      </c>
      <c r="E111" s="708" t="s">
        <v>1570</v>
      </c>
    </row>
    <row r="112" spans="2:5" s="237" customFormat="1" ht="38.450000000000003" customHeight="1">
      <c r="B112" s="707" t="s">
        <v>1694</v>
      </c>
      <c r="C112" s="708" t="s">
        <v>1849</v>
      </c>
      <c r="D112" s="709">
        <v>1969.32149918</v>
      </c>
      <c r="E112" s="708" t="s">
        <v>1670</v>
      </c>
    </row>
    <row r="113" spans="2:5" s="237" customFormat="1" ht="52.7" customHeight="1">
      <c r="B113" s="707" t="s">
        <v>1594</v>
      </c>
      <c r="C113" s="708" t="s">
        <v>1850</v>
      </c>
      <c r="D113" s="709">
        <v>95.85348784</v>
      </c>
      <c r="E113" s="708" t="s">
        <v>1595</v>
      </c>
    </row>
    <row r="114" spans="2:5" s="237" customFormat="1" ht="38.450000000000003" customHeight="1">
      <c r="B114" s="707" t="s">
        <v>1695</v>
      </c>
      <c r="C114" s="708" t="s">
        <v>1851</v>
      </c>
      <c r="D114" s="709">
        <v>1683.2726884199999</v>
      </c>
      <c r="E114" s="708" t="s">
        <v>1852</v>
      </c>
    </row>
    <row r="115" spans="2:5" s="237" customFormat="1" ht="38.450000000000003" customHeight="1">
      <c r="B115" s="707" t="s">
        <v>2100</v>
      </c>
      <c r="C115" s="708" t="s">
        <v>2101</v>
      </c>
      <c r="D115" s="709">
        <v>200.63266032000001</v>
      </c>
      <c r="E115" s="708" t="s">
        <v>2102</v>
      </c>
    </row>
    <row r="116" spans="2:5" s="237" customFormat="1" ht="38.450000000000003" customHeight="1">
      <c r="B116" s="707" t="s">
        <v>1465</v>
      </c>
      <c r="C116" s="708" t="s">
        <v>1853</v>
      </c>
      <c r="D116" s="709">
        <v>288666.76522697997</v>
      </c>
      <c r="E116" s="708" t="s">
        <v>570</v>
      </c>
    </row>
    <row r="117" spans="2:5" s="237" customFormat="1" ht="52.7" customHeight="1">
      <c r="B117" s="707" t="s">
        <v>1696</v>
      </c>
      <c r="C117" s="708" t="s">
        <v>1854</v>
      </c>
      <c r="D117" s="709">
        <v>1375.8711482199999</v>
      </c>
      <c r="E117" s="708" t="s">
        <v>1671</v>
      </c>
    </row>
    <row r="118" spans="2:5" s="237" customFormat="1" ht="38.450000000000003" customHeight="1">
      <c r="B118" s="707" t="s">
        <v>1466</v>
      </c>
      <c r="C118" s="708" t="s">
        <v>1855</v>
      </c>
      <c r="D118" s="709">
        <v>1040.34532702</v>
      </c>
      <c r="E118" s="708" t="s">
        <v>202</v>
      </c>
    </row>
    <row r="119" spans="2:5" s="237" customFormat="1" ht="38.450000000000003" customHeight="1">
      <c r="B119" s="707" t="s">
        <v>1571</v>
      </c>
      <c r="C119" s="708" t="s">
        <v>1856</v>
      </c>
      <c r="D119" s="709">
        <v>1903.8318336100001</v>
      </c>
      <c r="E119" s="708" t="s">
        <v>1572</v>
      </c>
    </row>
    <row r="120" spans="2:5" s="237" customFormat="1" ht="52.7" customHeight="1">
      <c r="B120" s="707" t="s">
        <v>1467</v>
      </c>
      <c r="C120" s="708" t="s">
        <v>1857</v>
      </c>
      <c r="D120" s="709">
        <v>38136.249309780003</v>
      </c>
      <c r="E120" s="708" t="s">
        <v>1858</v>
      </c>
    </row>
    <row r="121" spans="2:5" s="237" customFormat="1" ht="52.7" customHeight="1">
      <c r="B121" s="707" t="s">
        <v>1468</v>
      </c>
      <c r="C121" s="708" t="s">
        <v>1859</v>
      </c>
      <c r="D121" s="709">
        <v>19633.367746870001</v>
      </c>
      <c r="E121" s="708" t="s">
        <v>1260</v>
      </c>
    </row>
    <row r="122" spans="2:5" s="237" customFormat="1" ht="111.4" customHeight="1">
      <c r="B122" s="707" t="s">
        <v>1469</v>
      </c>
      <c r="C122" s="708" t="s">
        <v>1860</v>
      </c>
      <c r="D122" s="709">
        <v>1248.4597567799999</v>
      </c>
      <c r="E122" s="708" t="s">
        <v>1244</v>
      </c>
    </row>
    <row r="123" spans="2:5" s="237" customFormat="1" ht="67.150000000000006" customHeight="1">
      <c r="B123" s="707" t="s">
        <v>1470</v>
      </c>
      <c r="C123" s="708" t="s">
        <v>1861</v>
      </c>
      <c r="D123" s="709">
        <v>3309.1257383799998</v>
      </c>
      <c r="E123" s="708" t="s">
        <v>1261</v>
      </c>
    </row>
    <row r="124" spans="2:5" s="237" customFormat="1" ht="38.450000000000003" customHeight="1">
      <c r="B124" s="707" t="s">
        <v>1262</v>
      </c>
      <c r="C124" s="708" t="s">
        <v>2984</v>
      </c>
      <c r="D124" s="709">
        <v>4054.2799435500001</v>
      </c>
      <c r="E124" s="708" t="s">
        <v>2985</v>
      </c>
    </row>
    <row r="125" spans="2:5" s="237" customFormat="1" ht="38.450000000000003" customHeight="1">
      <c r="B125" s="707" t="s">
        <v>265</v>
      </c>
      <c r="C125" s="708" t="s">
        <v>1263</v>
      </c>
      <c r="D125" s="709">
        <v>375984.20887183998</v>
      </c>
      <c r="E125" s="708" t="s">
        <v>240</v>
      </c>
    </row>
    <row r="126" spans="2:5" s="237" customFormat="1" ht="52.7" customHeight="1">
      <c r="B126" s="707" t="s">
        <v>1471</v>
      </c>
      <c r="C126" s="708" t="s">
        <v>1862</v>
      </c>
      <c r="D126" s="709">
        <v>181831.56592331</v>
      </c>
      <c r="E126" s="708" t="s">
        <v>6</v>
      </c>
    </row>
    <row r="127" spans="2:5" s="237" customFormat="1" ht="38.450000000000003" customHeight="1">
      <c r="B127" s="707" t="s">
        <v>1472</v>
      </c>
      <c r="C127" s="708" t="s">
        <v>1863</v>
      </c>
      <c r="D127" s="709">
        <v>3138.97226989</v>
      </c>
      <c r="E127" s="708" t="s">
        <v>451</v>
      </c>
    </row>
    <row r="128" spans="2:5" s="237" customFormat="1" ht="52.7" customHeight="1">
      <c r="B128" s="707" t="s">
        <v>1473</v>
      </c>
      <c r="C128" s="708" t="s">
        <v>1864</v>
      </c>
      <c r="D128" s="709">
        <v>6273.5102154699998</v>
      </c>
      <c r="E128" s="708" t="s">
        <v>367</v>
      </c>
    </row>
    <row r="129" spans="2:5" s="237" customFormat="1" ht="52.7" customHeight="1">
      <c r="B129" s="707" t="s">
        <v>1474</v>
      </c>
      <c r="C129" s="708" t="s">
        <v>1865</v>
      </c>
      <c r="D129" s="709">
        <v>6424.36366198</v>
      </c>
      <c r="E129" s="708" t="s">
        <v>159</v>
      </c>
    </row>
    <row r="130" spans="2:5" s="237" customFormat="1" ht="38.450000000000003" customHeight="1">
      <c r="B130" s="707" t="s">
        <v>1475</v>
      </c>
      <c r="C130" s="708" t="s">
        <v>1866</v>
      </c>
      <c r="D130" s="709">
        <v>38233.504542800001</v>
      </c>
      <c r="E130" s="708" t="s">
        <v>177</v>
      </c>
    </row>
    <row r="131" spans="2:5" s="237" customFormat="1" ht="38.450000000000003" customHeight="1">
      <c r="B131" s="707" t="s">
        <v>1476</v>
      </c>
      <c r="C131" s="708" t="s">
        <v>1867</v>
      </c>
      <c r="D131" s="709">
        <v>14966.694497140001</v>
      </c>
      <c r="E131" s="708" t="s">
        <v>242</v>
      </c>
    </row>
    <row r="132" spans="2:5" s="237" customFormat="1" ht="52.7" customHeight="1">
      <c r="B132" s="707" t="s">
        <v>1477</v>
      </c>
      <c r="C132" s="708" t="s">
        <v>1868</v>
      </c>
      <c r="D132" s="709">
        <v>58368.362184359998</v>
      </c>
      <c r="E132" s="708" t="s">
        <v>302</v>
      </c>
    </row>
    <row r="133" spans="2:5" s="237" customFormat="1" ht="67.150000000000006" customHeight="1">
      <c r="B133" s="707" t="s">
        <v>1478</v>
      </c>
      <c r="C133" s="708" t="s">
        <v>1869</v>
      </c>
      <c r="D133" s="709">
        <v>509291.32235605002</v>
      </c>
      <c r="E133" s="708" t="s">
        <v>32</v>
      </c>
    </row>
    <row r="134" spans="2:5" s="237" customFormat="1" ht="38.450000000000003" customHeight="1">
      <c r="B134" s="707" t="s">
        <v>1479</v>
      </c>
      <c r="C134" s="708" t="s">
        <v>1957</v>
      </c>
      <c r="D134" s="709">
        <v>25138.867633729998</v>
      </c>
      <c r="E134" s="708" t="s">
        <v>211</v>
      </c>
    </row>
    <row r="135" spans="2:5" s="237" customFormat="1" ht="38.450000000000003" customHeight="1">
      <c r="B135" s="707" t="s">
        <v>1480</v>
      </c>
      <c r="C135" s="708" t="s">
        <v>1870</v>
      </c>
      <c r="D135" s="709">
        <v>2460.1417038099999</v>
      </c>
      <c r="E135" s="708" t="s">
        <v>28</v>
      </c>
    </row>
    <row r="136" spans="2:5" s="237" customFormat="1" ht="38.450000000000003" customHeight="1">
      <c r="B136" s="707" t="s">
        <v>1481</v>
      </c>
      <c r="C136" s="708" t="s">
        <v>1871</v>
      </c>
      <c r="D136" s="709">
        <v>11665.33156791</v>
      </c>
      <c r="E136" s="708" t="s">
        <v>209</v>
      </c>
    </row>
    <row r="137" spans="2:5" s="237" customFormat="1" ht="38.450000000000003" customHeight="1">
      <c r="B137" s="707" t="s">
        <v>1482</v>
      </c>
      <c r="C137" s="708" t="s">
        <v>1872</v>
      </c>
      <c r="D137" s="709">
        <v>8583.0779169100006</v>
      </c>
      <c r="E137" s="708" t="s">
        <v>169</v>
      </c>
    </row>
    <row r="138" spans="2:5" s="237" customFormat="1" ht="52.7" customHeight="1">
      <c r="B138" s="707" t="s">
        <v>1483</v>
      </c>
      <c r="C138" s="708" t="s">
        <v>1873</v>
      </c>
      <c r="D138" s="709">
        <v>55447.271856920001</v>
      </c>
      <c r="E138" s="708" t="s">
        <v>324</v>
      </c>
    </row>
    <row r="139" spans="2:5" s="237" customFormat="1" ht="38.450000000000003" customHeight="1">
      <c r="B139" s="707" t="s">
        <v>1484</v>
      </c>
      <c r="C139" s="708" t="s">
        <v>1874</v>
      </c>
      <c r="D139" s="709">
        <v>354898.18778558</v>
      </c>
      <c r="E139" s="708" t="s">
        <v>29</v>
      </c>
    </row>
    <row r="140" spans="2:5" s="237" customFormat="1" ht="38.450000000000003" customHeight="1">
      <c r="B140" s="707" t="s">
        <v>1485</v>
      </c>
      <c r="C140" s="708" t="s">
        <v>1875</v>
      </c>
      <c r="D140" s="709">
        <v>2954.42236237</v>
      </c>
      <c r="E140" s="708" t="s">
        <v>290</v>
      </c>
    </row>
    <row r="141" spans="2:5" s="237" customFormat="1" ht="38.450000000000003" customHeight="1">
      <c r="B141" s="707" t="s">
        <v>1486</v>
      </c>
      <c r="C141" s="708" t="s">
        <v>1876</v>
      </c>
      <c r="D141" s="709">
        <v>1723.5218288799999</v>
      </c>
      <c r="E141" s="708" t="s">
        <v>433</v>
      </c>
    </row>
    <row r="142" spans="2:5" s="237" customFormat="1" ht="52.7" customHeight="1">
      <c r="B142" s="707" t="s">
        <v>1487</v>
      </c>
      <c r="C142" s="708" t="s">
        <v>1877</v>
      </c>
      <c r="D142" s="709">
        <v>1359.18191473</v>
      </c>
      <c r="E142" s="708" t="s">
        <v>975</v>
      </c>
    </row>
    <row r="143" spans="2:5" s="237" customFormat="1" ht="52.7" customHeight="1">
      <c r="B143" s="707" t="s">
        <v>1488</v>
      </c>
      <c r="C143" s="708" t="s">
        <v>1878</v>
      </c>
      <c r="D143" s="709">
        <v>84383.907073790004</v>
      </c>
      <c r="E143" s="708" t="s">
        <v>447</v>
      </c>
    </row>
    <row r="144" spans="2:5" s="237" customFormat="1" ht="38.450000000000003" customHeight="1">
      <c r="B144" s="707" t="s">
        <v>1489</v>
      </c>
      <c r="C144" s="708" t="s">
        <v>1879</v>
      </c>
      <c r="D144" s="709">
        <v>212.37672938</v>
      </c>
      <c r="E144" s="708" t="s">
        <v>616</v>
      </c>
    </row>
    <row r="145" spans="2:5" s="237" customFormat="1" ht="52.7" customHeight="1">
      <c r="B145" s="707" t="s">
        <v>1596</v>
      </c>
      <c r="C145" s="708" t="s">
        <v>1880</v>
      </c>
      <c r="D145" s="709">
        <v>871.35771107999994</v>
      </c>
      <c r="E145" s="708" t="s">
        <v>1597</v>
      </c>
    </row>
    <row r="146" spans="2:5" s="237" customFormat="1" ht="52.7" customHeight="1">
      <c r="B146" s="707" t="s">
        <v>1490</v>
      </c>
      <c r="C146" s="708" t="s">
        <v>1881</v>
      </c>
      <c r="D146" s="709">
        <v>2778.7117076999998</v>
      </c>
      <c r="E146" s="708" t="s">
        <v>251</v>
      </c>
    </row>
    <row r="147" spans="2:5" s="237" customFormat="1" ht="52.7" customHeight="1">
      <c r="B147" s="707" t="s">
        <v>1491</v>
      </c>
      <c r="C147" s="708" t="s">
        <v>1882</v>
      </c>
      <c r="D147" s="709">
        <v>7746.7086087999996</v>
      </c>
      <c r="E147" s="708" t="s">
        <v>498</v>
      </c>
    </row>
    <row r="148" spans="2:5" s="237" customFormat="1" ht="38.450000000000003" customHeight="1">
      <c r="B148" s="707" t="s">
        <v>1492</v>
      </c>
      <c r="C148" s="708" t="s">
        <v>1883</v>
      </c>
      <c r="D148" s="709">
        <v>1182.1101392400001</v>
      </c>
      <c r="E148" s="708" t="s">
        <v>626</v>
      </c>
    </row>
    <row r="149" spans="2:5" s="237" customFormat="1" ht="38.450000000000003" customHeight="1">
      <c r="B149" s="707" t="s">
        <v>1493</v>
      </c>
      <c r="C149" s="708" t="s">
        <v>1884</v>
      </c>
      <c r="D149" s="709">
        <v>103.79050062</v>
      </c>
      <c r="E149" s="708" t="s">
        <v>774</v>
      </c>
    </row>
    <row r="150" spans="2:5" s="237" customFormat="1" ht="52.7" customHeight="1">
      <c r="B150" s="707" t="s">
        <v>1494</v>
      </c>
      <c r="C150" s="708" t="s">
        <v>1885</v>
      </c>
      <c r="D150" s="709">
        <v>121598.25823548999</v>
      </c>
      <c r="E150" s="708" t="s">
        <v>1972</v>
      </c>
    </row>
    <row r="151" spans="2:5" s="237" customFormat="1" ht="52.7" customHeight="1">
      <c r="B151" s="707" t="s">
        <v>1495</v>
      </c>
      <c r="C151" s="708" t="s">
        <v>1886</v>
      </c>
      <c r="D151" s="709">
        <v>3893.5090545799999</v>
      </c>
      <c r="E151" s="708" t="s">
        <v>1958</v>
      </c>
    </row>
    <row r="152" spans="2:5" s="237" customFormat="1" ht="52.7" customHeight="1">
      <c r="B152" s="707" t="s">
        <v>1496</v>
      </c>
      <c r="C152" s="708" t="s">
        <v>1887</v>
      </c>
      <c r="D152" s="709">
        <v>97591.453022340007</v>
      </c>
      <c r="E152" s="708" t="s">
        <v>655</v>
      </c>
    </row>
    <row r="153" spans="2:5" s="237" customFormat="1" ht="52.7" customHeight="1">
      <c r="B153" s="707" t="s">
        <v>1497</v>
      </c>
      <c r="C153" s="708" t="s">
        <v>1888</v>
      </c>
      <c r="D153" s="709">
        <v>3452.4351241099998</v>
      </c>
      <c r="E153" s="708" t="s">
        <v>660</v>
      </c>
    </row>
    <row r="154" spans="2:5" s="237" customFormat="1" ht="67.150000000000006" customHeight="1">
      <c r="B154" s="707" t="s">
        <v>1498</v>
      </c>
      <c r="C154" s="708" t="s">
        <v>1889</v>
      </c>
      <c r="D154" s="709">
        <v>2196.8884603000001</v>
      </c>
      <c r="E154" s="708" t="s">
        <v>661</v>
      </c>
    </row>
    <row r="155" spans="2:5" s="237" customFormat="1" ht="38.450000000000003" customHeight="1">
      <c r="B155" s="707" t="s">
        <v>1499</v>
      </c>
      <c r="C155" s="708" t="s">
        <v>1890</v>
      </c>
      <c r="D155" s="709">
        <v>15118.51842726</v>
      </c>
      <c r="E155" s="708" t="s">
        <v>662</v>
      </c>
    </row>
    <row r="156" spans="2:5" s="237" customFormat="1" ht="82.15" customHeight="1">
      <c r="B156" s="707" t="s">
        <v>1500</v>
      </c>
      <c r="C156" s="708" t="s">
        <v>1891</v>
      </c>
      <c r="D156" s="709">
        <v>89977.005556870005</v>
      </c>
      <c r="E156" s="708" t="s">
        <v>663</v>
      </c>
    </row>
    <row r="157" spans="2:5" s="237" customFormat="1" ht="52.7" customHeight="1">
      <c r="B157" s="707" t="s">
        <v>1501</v>
      </c>
      <c r="C157" s="708" t="s">
        <v>1892</v>
      </c>
      <c r="D157" s="709">
        <v>368.29143737999999</v>
      </c>
      <c r="E157" s="708" t="s">
        <v>656</v>
      </c>
    </row>
    <row r="158" spans="2:5" s="237" customFormat="1" ht="52.7" customHeight="1">
      <c r="B158" s="707" t="s">
        <v>1502</v>
      </c>
      <c r="C158" s="708" t="s">
        <v>1893</v>
      </c>
      <c r="D158" s="709">
        <v>724.39400940999997</v>
      </c>
      <c r="E158" s="708" t="s">
        <v>657</v>
      </c>
    </row>
    <row r="159" spans="2:5" s="237" customFormat="1" ht="82.15" customHeight="1">
      <c r="B159" s="707" t="s">
        <v>1503</v>
      </c>
      <c r="C159" s="708" t="s">
        <v>1894</v>
      </c>
      <c r="D159" s="709">
        <v>44901.76706939</v>
      </c>
      <c r="E159" s="708" t="s">
        <v>664</v>
      </c>
    </row>
    <row r="160" spans="2:5" s="237" customFormat="1" ht="52.7" customHeight="1">
      <c r="B160" s="707" t="s">
        <v>1504</v>
      </c>
      <c r="C160" s="708" t="s">
        <v>1895</v>
      </c>
      <c r="D160" s="709">
        <v>6926.0895741300001</v>
      </c>
      <c r="E160" s="708" t="s">
        <v>665</v>
      </c>
    </row>
    <row r="161" spans="2:5" s="237" customFormat="1" ht="52.7" customHeight="1">
      <c r="B161" s="707" t="s">
        <v>1505</v>
      </c>
      <c r="C161" s="708" t="s">
        <v>1896</v>
      </c>
      <c r="D161" s="709">
        <v>33955.677955159998</v>
      </c>
      <c r="E161" s="708" t="s">
        <v>658</v>
      </c>
    </row>
    <row r="162" spans="2:5" s="237" customFormat="1" ht="52.7" customHeight="1">
      <c r="B162" s="707" t="s">
        <v>1697</v>
      </c>
      <c r="C162" s="708" t="s">
        <v>1897</v>
      </c>
      <c r="D162" s="709">
        <v>40.77320117</v>
      </c>
      <c r="E162" s="708" t="s">
        <v>1678</v>
      </c>
    </row>
    <row r="163" spans="2:5" s="237" customFormat="1" ht="52.7" customHeight="1">
      <c r="B163" s="707" t="s">
        <v>1506</v>
      </c>
      <c r="C163" s="708" t="s">
        <v>1898</v>
      </c>
      <c r="D163" s="709">
        <v>13.680099999999999</v>
      </c>
      <c r="E163" s="708" t="s">
        <v>964</v>
      </c>
    </row>
    <row r="164" spans="2:5" s="237" customFormat="1" ht="23.45" customHeight="1">
      <c r="B164" s="707" t="s">
        <v>1264</v>
      </c>
      <c r="C164" s="708" t="s">
        <v>775</v>
      </c>
      <c r="D164" s="709">
        <v>67159.132872849994</v>
      </c>
      <c r="E164" s="708" t="s">
        <v>199</v>
      </c>
    </row>
    <row r="165" spans="2:5" s="237" customFormat="1" ht="38.450000000000003" customHeight="1">
      <c r="B165" s="707" t="s">
        <v>1265</v>
      </c>
      <c r="C165" s="708" t="s">
        <v>1266</v>
      </c>
      <c r="D165" s="709">
        <v>39246.266414170001</v>
      </c>
      <c r="E165" s="708" t="s">
        <v>253</v>
      </c>
    </row>
    <row r="166" spans="2:5" s="237" customFormat="1" ht="38.450000000000003" customHeight="1">
      <c r="B166" s="707" t="s">
        <v>2058</v>
      </c>
      <c r="C166" s="708" t="s">
        <v>2103</v>
      </c>
      <c r="D166" s="709">
        <v>798.50022392000005</v>
      </c>
      <c r="E166" s="708" t="s">
        <v>2104</v>
      </c>
    </row>
    <row r="167" spans="2:5" s="237" customFormat="1" ht="52.7" customHeight="1">
      <c r="B167" s="707" t="s">
        <v>2093</v>
      </c>
      <c r="C167" s="708" t="s">
        <v>2105</v>
      </c>
      <c r="D167" s="709">
        <v>25947.896738349998</v>
      </c>
      <c r="E167" s="708" t="s">
        <v>2106</v>
      </c>
    </row>
    <row r="168" spans="2:5" s="237" customFormat="1" ht="52.7" customHeight="1">
      <c r="B168" s="707" t="s">
        <v>2107</v>
      </c>
      <c r="C168" s="708" t="s">
        <v>2108</v>
      </c>
      <c r="D168" s="709">
        <v>43689.476096090002</v>
      </c>
      <c r="E168" s="708" t="s">
        <v>2109</v>
      </c>
    </row>
    <row r="169" spans="2:5" s="237" customFormat="1" ht="52.7" customHeight="1">
      <c r="B169" s="707" t="s">
        <v>2062</v>
      </c>
      <c r="C169" s="708" t="s">
        <v>2110</v>
      </c>
      <c r="D169" s="709">
        <v>9070.1751668300003</v>
      </c>
      <c r="E169" s="708" t="s">
        <v>2111</v>
      </c>
    </row>
    <row r="170" spans="2:5" s="237" customFormat="1" ht="52.7" customHeight="1">
      <c r="B170" s="707" t="s">
        <v>2090</v>
      </c>
      <c r="C170" s="708" t="s">
        <v>2197</v>
      </c>
      <c r="D170" s="709">
        <v>166.71222456000001</v>
      </c>
      <c r="E170" s="708" t="s">
        <v>2198</v>
      </c>
    </row>
    <row r="171" spans="2:5" s="237" customFormat="1" ht="67.150000000000006" customHeight="1">
      <c r="B171" s="707" t="s">
        <v>2896</v>
      </c>
      <c r="C171" s="708" t="s">
        <v>2986</v>
      </c>
      <c r="D171" s="709">
        <v>1120.69050584</v>
      </c>
      <c r="E171" s="708" t="s">
        <v>2987</v>
      </c>
    </row>
    <row r="172" spans="2:5" s="237" customFormat="1" ht="67.150000000000006" customHeight="1">
      <c r="B172" s="707" t="s">
        <v>2897</v>
      </c>
      <c r="C172" s="708" t="s">
        <v>2898</v>
      </c>
      <c r="D172" s="709">
        <v>1532.94297919</v>
      </c>
      <c r="E172" s="708" t="s">
        <v>2899</v>
      </c>
    </row>
    <row r="173" spans="2:5" s="237" customFormat="1" ht="52.7" customHeight="1">
      <c r="B173" s="707" t="s">
        <v>2988</v>
      </c>
      <c r="C173" s="708" t="s">
        <v>2989</v>
      </c>
      <c r="D173" s="709">
        <v>31035.32367188</v>
      </c>
      <c r="E173" s="708" t="s">
        <v>2990</v>
      </c>
    </row>
    <row r="174" spans="2:5" s="237" customFormat="1" ht="38.450000000000003" customHeight="1">
      <c r="B174" s="707" t="s">
        <v>2991</v>
      </c>
      <c r="C174" s="708" t="s">
        <v>2992</v>
      </c>
      <c r="D174" s="709">
        <v>45519.837181019997</v>
      </c>
      <c r="E174" s="708" t="s">
        <v>2993</v>
      </c>
    </row>
    <row r="175" spans="2:5" s="237" customFormat="1" ht="38.450000000000003" customHeight="1">
      <c r="B175" s="707" t="s">
        <v>2233</v>
      </c>
      <c r="C175" s="708" t="s">
        <v>3337</v>
      </c>
      <c r="D175" s="709">
        <v>5090.9503806100001</v>
      </c>
      <c r="E175" s="708" t="s">
        <v>3338</v>
      </c>
    </row>
    <row r="176" spans="2:5" s="237" customFormat="1" ht="52.7" customHeight="1">
      <c r="B176" s="707" t="s">
        <v>3339</v>
      </c>
      <c r="C176" s="708" t="s">
        <v>3340</v>
      </c>
      <c r="D176" s="709">
        <v>6012.6404527499999</v>
      </c>
      <c r="E176" s="708" t="s">
        <v>3341</v>
      </c>
    </row>
    <row r="177" spans="2:5" s="237" customFormat="1" ht="52.7" customHeight="1">
      <c r="B177" s="707" t="s">
        <v>1598</v>
      </c>
      <c r="C177" s="708" t="s">
        <v>1599</v>
      </c>
      <c r="D177" s="709">
        <v>5133.9922748099998</v>
      </c>
      <c r="E177" s="708" t="s">
        <v>1600</v>
      </c>
    </row>
    <row r="178" spans="2:5" s="237" customFormat="1" ht="52.7" customHeight="1">
      <c r="B178" s="707" t="s">
        <v>1601</v>
      </c>
      <c r="C178" s="708" t="s">
        <v>1602</v>
      </c>
      <c r="D178" s="709">
        <v>22166.75924449</v>
      </c>
      <c r="E178" s="708" t="s">
        <v>1603</v>
      </c>
    </row>
    <row r="179" spans="2:5" s="237" customFormat="1" ht="38.450000000000003" customHeight="1">
      <c r="B179" s="707" t="s">
        <v>1643</v>
      </c>
      <c r="C179" s="708" t="s">
        <v>1654</v>
      </c>
      <c r="D179" s="709">
        <v>4801.5988492899996</v>
      </c>
      <c r="E179" s="708" t="s">
        <v>1644</v>
      </c>
    </row>
    <row r="180" spans="2:5" s="237" customFormat="1" ht="38.450000000000003" customHeight="1">
      <c r="B180" s="707" t="s">
        <v>1707</v>
      </c>
      <c r="C180" s="708" t="s">
        <v>1712</v>
      </c>
      <c r="D180" s="709">
        <v>15398.86386019</v>
      </c>
      <c r="E180" s="708" t="s">
        <v>1710</v>
      </c>
    </row>
    <row r="181" spans="2:5" s="237" customFormat="1" ht="38.450000000000003" customHeight="1">
      <c r="B181" s="707" t="s">
        <v>1708</v>
      </c>
      <c r="C181" s="708" t="s">
        <v>1713</v>
      </c>
      <c r="D181" s="709">
        <v>2800.2000558999998</v>
      </c>
      <c r="E181" s="708" t="s">
        <v>1711</v>
      </c>
    </row>
    <row r="182" spans="2:5" s="237" customFormat="1" ht="38.450000000000003" customHeight="1">
      <c r="B182" s="707" t="s">
        <v>1959</v>
      </c>
      <c r="C182" s="708" t="s">
        <v>1973</v>
      </c>
      <c r="D182" s="709">
        <v>16695.237090359999</v>
      </c>
      <c r="E182" s="708" t="s">
        <v>1960</v>
      </c>
    </row>
    <row r="183" spans="2:5" s="237" customFormat="1" ht="38.450000000000003" customHeight="1">
      <c r="B183" s="707" t="s">
        <v>1267</v>
      </c>
      <c r="C183" s="708" t="s">
        <v>2994</v>
      </c>
      <c r="D183" s="709">
        <v>1143.8241418299999</v>
      </c>
      <c r="E183" s="708" t="s">
        <v>2995</v>
      </c>
    </row>
    <row r="184" spans="2:5" s="237" customFormat="1" ht="38.450000000000003" customHeight="1">
      <c r="B184" s="707" t="s">
        <v>2900</v>
      </c>
      <c r="C184" s="708" t="s">
        <v>2901</v>
      </c>
      <c r="D184" s="709">
        <v>84404.816315379998</v>
      </c>
      <c r="E184" s="708" t="s">
        <v>2902</v>
      </c>
    </row>
    <row r="185" spans="2:5" s="237" customFormat="1" ht="38.450000000000003" customHeight="1">
      <c r="B185" s="707" t="s">
        <v>2903</v>
      </c>
      <c r="C185" s="708" t="s">
        <v>2904</v>
      </c>
      <c r="D185" s="709">
        <v>101018.84687509001</v>
      </c>
      <c r="E185" s="708" t="s">
        <v>2905</v>
      </c>
    </row>
    <row r="186" spans="2:5" s="237" customFormat="1" ht="38.450000000000003" customHeight="1">
      <c r="B186" s="707" t="s">
        <v>2906</v>
      </c>
      <c r="C186" s="708" t="s">
        <v>2907</v>
      </c>
      <c r="D186" s="709">
        <v>56745.69342173</v>
      </c>
      <c r="E186" s="708" t="s">
        <v>2908</v>
      </c>
    </row>
    <row r="187" spans="2:5" s="237" customFormat="1" ht="38.450000000000003" customHeight="1">
      <c r="B187" s="707" t="s">
        <v>1268</v>
      </c>
      <c r="C187" s="708" t="s">
        <v>1269</v>
      </c>
      <c r="D187" s="709">
        <v>34058.83769185</v>
      </c>
      <c r="E187" s="708" t="s">
        <v>776</v>
      </c>
    </row>
    <row r="188" spans="2:5" s="237" customFormat="1" ht="38.450000000000003" customHeight="1">
      <c r="B188" s="707" t="s">
        <v>1270</v>
      </c>
      <c r="C188" s="708" t="s">
        <v>1184</v>
      </c>
      <c r="D188" s="709">
        <v>7871.3737848199999</v>
      </c>
      <c r="E188" s="708" t="s">
        <v>14</v>
      </c>
    </row>
    <row r="189" spans="2:5" s="237" customFormat="1" ht="52.7" customHeight="1">
      <c r="B189" s="707" t="s">
        <v>1271</v>
      </c>
      <c r="C189" s="708" t="s">
        <v>1137</v>
      </c>
      <c r="D189" s="709">
        <v>28214.20434806</v>
      </c>
      <c r="E189" s="708" t="s">
        <v>1138</v>
      </c>
    </row>
    <row r="190" spans="2:5" s="237" customFormat="1" ht="38.450000000000003" customHeight="1">
      <c r="B190" s="707" t="s">
        <v>1272</v>
      </c>
      <c r="C190" s="708" t="s">
        <v>777</v>
      </c>
      <c r="D190" s="709">
        <v>256845.39369729001</v>
      </c>
      <c r="E190" s="708" t="s">
        <v>1273</v>
      </c>
    </row>
    <row r="191" spans="2:5" s="237" customFormat="1" ht="23.45" customHeight="1">
      <c r="B191" s="707" t="s">
        <v>1507</v>
      </c>
      <c r="C191" s="708" t="s">
        <v>1899</v>
      </c>
      <c r="D191" s="709">
        <v>5901.2295113399996</v>
      </c>
      <c r="E191" s="708" t="s">
        <v>778</v>
      </c>
    </row>
    <row r="192" spans="2:5" s="237" customFormat="1" ht="52.7" customHeight="1">
      <c r="B192" s="707" t="s">
        <v>1508</v>
      </c>
      <c r="C192" s="708" t="s">
        <v>1900</v>
      </c>
      <c r="D192" s="709">
        <v>1296.53043817</v>
      </c>
      <c r="E192" s="708" t="s">
        <v>779</v>
      </c>
    </row>
    <row r="193" spans="2:5" s="237" customFormat="1" ht="23.45" customHeight="1">
      <c r="B193" s="707" t="s">
        <v>1509</v>
      </c>
      <c r="C193" s="708" t="s">
        <v>1901</v>
      </c>
      <c r="D193" s="709">
        <v>41224.79301963</v>
      </c>
      <c r="E193" s="708" t="s">
        <v>780</v>
      </c>
    </row>
    <row r="194" spans="2:5" s="237" customFormat="1" ht="52.7" customHeight="1">
      <c r="B194" s="707" t="s">
        <v>1510</v>
      </c>
      <c r="C194" s="708" t="s">
        <v>1902</v>
      </c>
      <c r="D194" s="709">
        <v>996.00225479000005</v>
      </c>
      <c r="E194" s="708" t="s">
        <v>965</v>
      </c>
    </row>
    <row r="195" spans="2:5" s="237" customFormat="1" ht="52.7" customHeight="1">
      <c r="B195" s="707" t="s">
        <v>1511</v>
      </c>
      <c r="C195" s="708" t="s">
        <v>1903</v>
      </c>
      <c r="D195" s="709">
        <v>466.64898785000003</v>
      </c>
      <c r="E195" s="708" t="s">
        <v>968</v>
      </c>
    </row>
    <row r="196" spans="2:5" s="237" customFormat="1" ht="52.7" customHeight="1">
      <c r="B196" s="707" t="s">
        <v>1512</v>
      </c>
      <c r="C196" s="708" t="s">
        <v>1904</v>
      </c>
      <c r="D196" s="709">
        <v>100.26276308</v>
      </c>
      <c r="E196" s="708" t="s">
        <v>969</v>
      </c>
    </row>
    <row r="197" spans="2:5" s="237" customFormat="1" ht="52.7" customHeight="1">
      <c r="B197" s="707" t="s">
        <v>1513</v>
      </c>
      <c r="C197" s="708" t="s">
        <v>1905</v>
      </c>
      <c r="D197" s="709">
        <v>2236.9671957999999</v>
      </c>
      <c r="E197" s="708" t="s">
        <v>970</v>
      </c>
    </row>
    <row r="198" spans="2:5" s="237" customFormat="1" ht="38.450000000000003" customHeight="1">
      <c r="B198" s="707" t="s">
        <v>1514</v>
      </c>
      <c r="C198" s="708" t="s">
        <v>1906</v>
      </c>
      <c r="D198" s="709">
        <v>6807.1829286100001</v>
      </c>
      <c r="E198" s="708" t="s">
        <v>1139</v>
      </c>
    </row>
    <row r="199" spans="2:5" s="237" customFormat="1" ht="38.450000000000003" customHeight="1">
      <c r="B199" s="707" t="s">
        <v>1515</v>
      </c>
      <c r="C199" s="708" t="s">
        <v>1961</v>
      </c>
      <c r="D199" s="709">
        <v>3559.8123968099999</v>
      </c>
      <c r="E199" s="708" t="s">
        <v>1962</v>
      </c>
    </row>
    <row r="200" spans="2:5" s="237" customFormat="1" ht="23.45" customHeight="1">
      <c r="B200" s="707" t="s">
        <v>2931</v>
      </c>
      <c r="C200" s="708" t="s">
        <v>2932</v>
      </c>
      <c r="D200" s="709">
        <v>10230.095879300001</v>
      </c>
      <c r="E200" s="708" t="s">
        <v>2933</v>
      </c>
    </row>
    <row r="201" spans="2:5" s="237" customFormat="1" ht="38.450000000000003" customHeight="1">
      <c r="B201" s="707" t="s">
        <v>1516</v>
      </c>
      <c r="C201" s="708" t="s">
        <v>1907</v>
      </c>
      <c r="D201" s="709">
        <v>173124.37121837001</v>
      </c>
      <c r="E201" s="708" t="s">
        <v>1282</v>
      </c>
    </row>
    <row r="202" spans="2:5" s="237" customFormat="1" ht="38.450000000000003" customHeight="1">
      <c r="B202" s="707" t="s">
        <v>1517</v>
      </c>
      <c r="C202" s="708" t="s">
        <v>1908</v>
      </c>
      <c r="D202" s="709">
        <v>114.93828258000001</v>
      </c>
      <c r="E202" s="708" t="s">
        <v>1276</v>
      </c>
    </row>
    <row r="203" spans="2:5" s="237" customFormat="1" ht="38.450000000000003" customHeight="1">
      <c r="B203" s="707" t="s">
        <v>1518</v>
      </c>
      <c r="C203" s="708" t="s">
        <v>1909</v>
      </c>
      <c r="D203" s="709">
        <v>8127.1092538800003</v>
      </c>
      <c r="E203" s="708" t="s">
        <v>1283</v>
      </c>
    </row>
    <row r="204" spans="2:5" s="237" customFormat="1" ht="38.450000000000003" customHeight="1">
      <c r="B204" s="707" t="s">
        <v>1604</v>
      </c>
      <c r="C204" s="708" t="s">
        <v>1910</v>
      </c>
      <c r="D204" s="709">
        <v>3457.0268036100001</v>
      </c>
      <c r="E204" s="708" t="s">
        <v>1605</v>
      </c>
    </row>
    <row r="205" spans="2:5" s="237" customFormat="1" ht="38.450000000000003" customHeight="1">
      <c r="B205" s="707" t="s">
        <v>1606</v>
      </c>
      <c r="C205" s="708" t="s">
        <v>1911</v>
      </c>
      <c r="D205" s="709">
        <v>22031.469543359999</v>
      </c>
      <c r="E205" s="708" t="s">
        <v>1607</v>
      </c>
    </row>
    <row r="206" spans="2:5" s="237" customFormat="1" ht="38.450000000000003" customHeight="1">
      <c r="B206" s="707" t="s">
        <v>1583</v>
      </c>
      <c r="C206" s="708" t="s">
        <v>1912</v>
      </c>
      <c r="D206" s="709">
        <v>95.172935260000003</v>
      </c>
      <c r="E206" s="708" t="s">
        <v>1584</v>
      </c>
    </row>
    <row r="207" spans="2:5" s="237" customFormat="1" ht="52.7" customHeight="1">
      <c r="B207" s="707" t="s">
        <v>1585</v>
      </c>
      <c r="C207" s="708" t="s">
        <v>1913</v>
      </c>
      <c r="D207" s="709">
        <v>4744.7961527400003</v>
      </c>
      <c r="E207" s="708" t="s">
        <v>1586</v>
      </c>
    </row>
    <row r="208" spans="2:5" s="237" customFormat="1" ht="38.450000000000003" customHeight="1">
      <c r="B208" s="707" t="s">
        <v>1616</v>
      </c>
      <c r="C208" s="708" t="s">
        <v>1914</v>
      </c>
      <c r="D208" s="709">
        <v>9829.9639709700004</v>
      </c>
      <c r="E208" s="708" t="s">
        <v>1617</v>
      </c>
    </row>
    <row r="209" spans="2:5" s="237" customFormat="1" ht="23.45" customHeight="1">
      <c r="B209" s="707" t="s">
        <v>1587</v>
      </c>
      <c r="C209" s="708" t="s">
        <v>1915</v>
      </c>
      <c r="D209" s="709">
        <v>4332.5864049600004</v>
      </c>
      <c r="E209" s="708" t="s">
        <v>1588</v>
      </c>
    </row>
    <row r="210" spans="2:5" s="237" customFormat="1" ht="23.45" customHeight="1">
      <c r="B210" s="707" t="s">
        <v>1698</v>
      </c>
      <c r="C210" s="708" t="s">
        <v>1916</v>
      </c>
      <c r="D210" s="709">
        <v>4174.9952959700004</v>
      </c>
      <c r="E210" s="708" t="s">
        <v>1693</v>
      </c>
    </row>
    <row r="211" spans="2:5" s="237" customFormat="1" ht="52.7" customHeight="1">
      <c r="B211" s="707" t="s">
        <v>2124</v>
      </c>
      <c r="C211" s="708" t="s">
        <v>2125</v>
      </c>
      <c r="D211" s="709">
        <v>0</v>
      </c>
      <c r="E211" s="708" t="s">
        <v>2126</v>
      </c>
    </row>
    <row r="212" spans="2:5" s="237" customFormat="1" ht="23.45" customHeight="1">
      <c r="B212" s="707" t="s">
        <v>2127</v>
      </c>
      <c r="C212" s="708" t="s">
        <v>2128</v>
      </c>
      <c r="D212" s="709">
        <v>604.59861315000001</v>
      </c>
      <c r="E212" s="708" t="s">
        <v>2129</v>
      </c>
    </row>
    <row r="213" spans="2:5" s="237" customFormat="1" ht="52.7" customHeight="1">
      <c r="B213" s="707" t="s">
        <v>2268</v>
      </c>
      <c r="C213" s="708" t="s">
        <v>2269</v>
      </c>
      <c r="D213" s="709">
        <v>0</v>
      </c>
      <c r="E213" s="708" t="s">
        <v>2270</v>
      </c>
    </row>
    <row r="214" spans="2:5" s="237" customFormat="1" ht="38.450000000000003" customHeight="1">
      <c r="B214" s="707" t="s">
        <v>2271</v>
      </c>
      <c r="C214" s="708" t="s">
        <v>2272</v>
      </c>
      <c r="D214" s="709">
        <v>0</v>
      </c>
      <c r="E214" s="708" t="s">
        <v>2273</v>
      </c>
    </row>
    <row r="215" spans="2:5" s="237" customFormat="1" ht="67.150000000000006" customHeight="1">
      <c r="B215" s="707" t="s">
        <v>2909</v>
      </c>
      <c r="C215" s="708" t="s">
        <v>2910</v>
      </c>
      <c r="D215" s="709">
        <v>1316.44765504</v>
      </c>
      <c r="E215" s="708" t="s">
        <v>2911</v>
      </c>
    </row>
    <row r="216" spans="2:5" s="237" customFormat="1" ht="52.7" customHeight="1">
      <c r="B216" s="707" t="s">
        <v>2996</v>
      </c>
      <c r="C216" s="708" t="s">
        <v>2997</v>
      </c>
      <c r="D216" s="709">
        <v>27738.47702993</v>
      </c>
      <c r="E216" s="708" t="s">
        <v>2998</v>
      </c>
    </row>
    <row r="217" spans="2:5" s="237" customFormat="1" ht="52.7" customHeight="1">
      <c r="B217" s="707" t="s">
        <v>3306</v>
      </c>
      <c r="C217" s="708" t="s">
        <v>3307</v>
      </c>
      <c r="D217" s="709">
        <v>51.586186410000003</v>
      </c>
      <c r="E217" s="708" t="s">
        <v>3308</v>
      </c>
    </row>
    <row r="218" spans="2:5" s="237" customFormat="1" ht="52.7" customHeight="1">
      <c r="B218" s="707" t="s">
        <v>1519</v>
      </c>
      <c r="C218" s="708" t="s">
        <v>1917</v>
      </c>
      <c r="D218" s="709">
        <v>2543.9468323900001</v>
      </c>
      <c r="E218" s="708" t="s">
        <v>971</v>
      </c>
    </row>
    <row r="219" spans="2:5" s="237" customFormat="1" ht="38.450000000000003" customHeight="1">
      <c r="B219" s="707" t="s">
        <v>1520</v>
      </c>
      <c r="C219" s="708" t="s">
        <v>1918</v>
      </c>
      <c r="D219" s="709">
        <v>8991.9538190999992</v>
      </c>
      <c r="E219" s="708" t="s">
        <v>1963</v>
      </c>
    </row>
    <row r="220" spans="2:5" s="237" customFormat="1" ht="52.7" customHeight="1">
      <c r="B220" s="707" t="s">
        <v>1632</v>
      </c>
      <c r="C220" s="708" t="s">
        <v>1919</v>
      </c>
      <c r="D220" s="709">
        <v>64.342346879999994</v>
      </c>
      <c r="E220" s="708" t="s">
        <v>1920</v>
      </c>
    </row>
    <row r="221" spans="2:5" s="237" customFormat="1" ht="82.15" customHeight="1">
      <c r="B221" s="707" t="s">
        <v>1521</v>
      </c>
      <c r="C221" s="708" t="s">
        <v>1921</v>
      </c>
      <c r="D221" s="709">
        <v>1656.92082061</v>
      </c>
      <c r="E221" s="708" t="s">
        <v>1185</v>
      </c>
    </row>
    <row r="222" spans="2:5" s="237" customFormat="1" ht="38.450000000000003" customHeight="1">
      <c r="B222" s="707" t="s">
        <v>1522</v>
      </c>
      <c r="C222" s="708" t="s">
        <v>1922</v>
      </c>
      <c r="D222" s="709">
        <v>155.40179409999999</v>
      </c>
      <c r="E222" s="708" t="s">
        <v>1219</v>
      </c>
    </row>
    <row r="223" spans="2:5" s="237" customFormat="1" ht="52.7" customHeight="1">
      <c r="B223" s="707" t="s">
        <v>1645</v>
      </c>
      <c r="C223" s="708" t="s">
        <v>1923</v>
      </c>
      <c r="D223" s="709">
        <v>514.79880696999999</v>
      </c>
      <c r="E223" s="708" t="s">
        <v>1646</v>
      </c>
    </row>
    <row r="224" spans="2:5" s="237" customFormat="1" ht="38.450000000000003" customHeight="1">
      <c r="B224" s="707" t="s">
        <v>1608</v>
      </c>
      <c r="C224" s="708" t="s">
        <v>1924</v>
      </c>
      <c r="D224" s="709">
        <v>2330.9725765500002</v>
      </c>
      <c r="E224" s="708" t="s">
        <v>1609</v>
      </c>
    </row>
    <row r="225" spans="1:5" s="237" customFormat="1" ht="38.450000000000003" customHeight="1">
      <c r="B225" s="707" t="s">
        <v>1103</v>
      </c>
      <c r="C225" s="708" t="s">
        <v>1925</v>
      </c>
      <c r="D225" s="709">
        <v>12367.323924140001</v>
      </c>
      <c r="E225" s="708" t="s">
        <v>1926</v>
      </c>
    </row>
    <row r="226" spans="1:5" s="237" customFormat="1" ht="52.7" customHeight="1">
      <c r="B226" s="707" t="s">
        <v>1106</v>
      </c>
      <c r="C226" s="708" t="s">
        <v>1927</v>
      </c>
      <c r="D226" s="709">
        <v>349.59109711000002</v>
      </c>
      <c r="E226" s="708" t="s">
        <v>1610</v>
      </c>
    </row>
    <row r="227" spans="1:5" s="237" customFormat="1" ht="52.7" customHeight="1">
      <c r="B227" s="707" t="s">
        <v>1648</v>
      </c>
      <c r="C227" s="708" t="s">
        <v>1928</v>
      </c>
      <c r="D227" s="709">
        <v>25549.84774555</v>
      </c>
      <c r="E227" s="708" t="s">
        <v>1649</v>
      </c>
    </row>
    <row r="228" spans="1:5" s="237" customFormat="1" ht="38.450000000000003" customHeight="1">
      <c r="B228" s="707" t="s">
        <v>1651</v>
      </c>
      <c r="C228" s="708" t="s">
        <v>1929</v>
      </c>
      <c r="D228" s="709">
        <v>176.15629507</v>
      </c>
      <c r="E228" s="708" t="s">
        <v>1930</v>
      </c>
    </row>
    <row r="229" spans="1:5" s="237" customFormat="1" ht="38.450000000000003" customHeight="1">
      <c r="B229" s="707" t="s">
        <v>1652</v>
      </c>
      <c r="C229" s="708" t="s">
        <v>1931</v>
      </c>
      <c r="D229" s="709">
        <v>11696.9350571</v>
      </c>
      <c r="E229" s="708" t="s">
        <v>1653</v>
      </c>
    </row>
    <row r="230" spans="1:5" s="237" customFormat="1" ht="28.7" customHeight="1">
      <c r="B230" s="707" t="s">
        <v>1732</v>
      </c>
      <c r="C230" s="708" t="s">
        <v>1932</v>
      </c>
      <c r="D230" s="709">
        <v>11454.79127494</v>
      </c>
      <c r="E230" s="708" t="s">
        <v>1733</v>
      </c>
    </row>
    <row r="231" spans="1:5" ht="31.5">
      <c r="A231" s="476"/>
      <c r="B231" s="707" t="s">
        <v>2199</v>
      </c>
      <c r="C231" s="708" t="s">
        <v>2200</v>
      </c>
      <c r="D231" s="709">
        <v>25.130107450000001</v>
      </c>
      <c r="E231" s="708" t="s">
        <v>2201</v>
      </c>
    </row>
    <row r="232" spans="1:5" ht="31.5">
      <c r="A232" s="476"/>
      <c r="B232" s="711" t="s">
        <v>2202</v>
      </c>
      <c r="C232" s="712" t="s">
        <v>2203</v>
      </c>
      <c r="D232" s="713">
        <v>1030.5882653399999</v>
      </c>
      <c r="E232" s="712" t="s">
        <v>2204</v>
      </c>
    </row>
    <row r="233" spans="1:5">
      <c r="A233" s="476"/>
      <c r="B233" s="701"/>
      <c r="C233" s="701"/>
      <c r="D233" s="701"/>
      <c r="E233" s="701"/>
    </row>
  </sheetData>
  <customSheetViews>
    <customSheetView guid="{CEB12AB2-2B7C-47EA-8993-91B31C172525}"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1"/>
      <headerFooter alignWithMargins="0"/>
    </customSheetView>
    <customSheetView guid="{69687417-BF2D-41EA-9F0C-3ABCA36AC0DF}" scale="85" showPageBreaks="1" fitToPage="1" printArea="1" view="pageBreakPreview" topLeftCell="A226">
      <selection activeCell="B228" sqref="B228:C229"/>
      <pageMargins left="0.39370078740157483" right="0.31496062992125984" top="0.47244094488188981" bottom="0.35433070866141736" header="0.31496062992125984" footer="0.15748031496062992"/>
      <printOptions horizontalCentered="1"/>
      <pageSetup paperSize="9" scale="70" fitToHeight="0" orientation="portrait" r:id="rId2"/>
      <headerFooter alignWithMargins="0"/>
    </customSheetView>
  </customSheetViews>
  <mergeCells count="10">
    <mergeCell ref="B2:C2"/>
    <mergeCell ref="B3:C3"/>
    <mergeCell ref="B4:C4"/>
    <mergeCell ref="B5:C5"/>
    <mergeCell ref="B6:C6"/>
    <mergeCell ref="D2:E2"/>
    <mergeCell ref="D3:E3"/>
    <mergeCell ref="D4:E4"/>
    <mergeCell ref="D5:E5"/>
    <mergeCell ref="D6:E6"/>
  </mergeCells>
  <phoneticPr fontId="0" type="noConversion"/>
  <printOptions horizontalCentered="1"/>
  <pageMargins left="0.39370078740157483" right="0.31496062992125984" top="0.47244094488188981" bottom="0.35433070866141736" header="0.31496062992125984" footer="0.15748031496062992"/>
  <pageSetup paperSize="9" scale="70" fitToHeight="0" orientation="portrait" r:id="rId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C000"/>
  </sheetPr>
  <dimension ref="A1:J16"/>
  <sheetViews>
    <sheetView showGridLines="0" zoomScaleNormal="100" zoomScaleSheetLayoutView="100" workbookViewId="0">
      <selection activeCell="I2" sqref="I2"/>
    </sheetView>
  </sheetViews>
  <sheetFormatPr defaultRowHeight="11.25"/>
  <cols>
    <col min="1" max="1" width="24.140625" style="144" customWidth="1"/>
    <col min="2" max="3" width="15" style="197" customWidth="1"/>
    <col min="4" max="4" width="21.5703125" style="197" customWidth="1"/>
    <col min="5" max="5" width="25.28515625" style="197" customWidth="1"/>
    <col min="6" max="6" width="23.140625" style="144" customWidth="1"/>
    <col min="7" max="8" width="25.5703125" style="144" customWidth="1"/>
    <col min="9" max="9" width="26.42578125" style="196" customWidth="1"/>
    <col min="10" max="10" width="20.140625" style="144" bestFit="1" customWidth="1"/>
    <col min="11" max="251" width="9.140625" style="144"/>
    <col min="252" max="252" width="29.28515625" style="144" customWidth="1"/>
    <col min="253" max="253" width="11.42578125" style="144" customWidth="1"/>
    <col min="254" max="254" width="11.5703125" style="144" customWidth="1"/>
    <col min="255" max="255" width="14.140625" style="144" customWidth="1"/>
    <col min="256" max="256" width="18.140625" style="144" customWidth="1"/>
    <col min="257" max="257" width="17.85546875" style="144" customWidth="1"/>
    <col min="258" max="258" width="14.140625" style="144" customWidth="1"/>
    <col min="259" max="259" width="17.85546875" style="144" customWidth="1"/>
    <col min="260" max="260" width="31" style="144" customWidth="1"/>
    <col min="261" max="507" width="9.140625" style="144"/>
    <col min="508" max="508" width="29.28515625" style="144" customWidth="1"/>
    <col min="509" max="509" width="11.42578125" style="144" customWidth="1"/>
    <col min="510" max="510" width="11.5703125" style="144" customWidth="1"/>
    <col min="511" max="511" width="14.140625" style="144" customWidth="1"/>
    <col min="512" max="512" width="18.140625" style="144" customWidth="1"/>
    <col min="513" max="513" width="17.85546875" style="144" customWidth="1"/>
    <col min="514" max="514" width="14.140625" style="144" customWidth="1"/>
    <col min="515" max="515" width="17.85546875" style="144" customWidth="1"/>
    <col min="516" max="516" width="31" style="144" customWidth="1"/>
    <col min="517" max="763" width="9.140625" style="144"/>
    <col min="764" max="764" width="29.28515625" style="144" customWidth="1"/>
    <col min="765" max="765" width="11.42578125" style="144" customWidth="1"/>
    <col min="766" max="766" width="11.5703125" style="144" customWidth="1"/>
    <col min="767" max="767" width="14.140625" style="144" customWidth="1"/>
    <col min="768" max="768" width="18.140625" style="144" customWidth="1"/>
    <col min="769" max="769" width="17.85546875" style="144" customWidth="1"/>
    <col min="770" max="770" width="14.140625" style="144" customWidth="1"/>
    <col min="771" max="771" width="17.85546875" style="144" customWidth="1"/>
    <col min="772" max="772" width="31" style="144" customWidth="1"/>
    <col min="773" max="1019" width="9.140625" style="144"/>
    <col min="1020" max="1020" width="29.28515625" style="144" customWidth="1"/>
    <col min="1021" max="1021" width="11.42578125" style="144" customWidth="1"/>
    <col min="1022" max="1022" width="11.5703125" style="144" customWidth="1"/>
    <col min="1023" max="1023" width="14.140625" style="144" customWidth="1"/>
    <col min="1024" max="1024" width="18.140625" style="144" customWidth="1"/>
    <col min="1025" max="1025" width="17.85546875" style="144" customWidth="1"/>
    <col min="1026" max="1026" width="14.140625" style="144" customWidth="1"/>
    <col min="1027" max="1027" width="17.85546875" style="144" customWidth="1"/>
    <col min="1028" max="1028" width="31" style="144" customWidth="1"/>
    <col min="1029" max="1275" width="9.140625" style="144"/>
    <col min="1276" max="1276" width="29.28515625" style="144" customWidth="1"/>
    <col min="1277" max="1277" width="11.42578125" style="144" customWidth="1"/>
    <col min="1278" max="1278" width="11.5703125" style="144" customWidth="1"/>
    <col min="1279" max="1279" width="14.140625" style="144" customWidth="1"/>
    <col min="1280" max="1280" width="18.140625" style="144" customWidth="1"/>
    <col min="1281" max="1281" width="17.85546875" style="144" customWidth="1"/>
    <col min="1282" max="1282" width="14.140625" style="144" customWidth="1"/>
    <col min="1283" max="1283" width="17.85546875" style="144" customWidth="1"/>
    <col min="1284" max="1284" width="31" style="144" customWidth="1"/>
    <col min="1285" max="1531" width="9.140625" style="144"/>
    <col min="1532" max="1532" width="29.28515625" style="144" customWidth="1"/>
    <col min="1533" max="1533" width="11.42578125" style="144" customWidth="1"/>
    <col min="1534" max="1534" width="11.5703125" style="144" customWidth="1"/>
    <col min="1535" max="1535" width="14.140625" style="144" customWidth="1"/>
    <col min="1536" max="1536" width="18.140625" style="144" customWidth="1"/>
    <col min="1537" max="1537" width="17.85546875" style="144" customWidth="1"/>
    <col min="1538" max="1538" width="14.140625" style="144" customWidth="1"/>
    <col min="1539" max="1539" width="17.85546875" style="144" customWidth="1"/>
    <col min="1540" max="1540" width="31" style="144" customWidth="1"/>
    <col min="1541" max="1787" width="9.140625" style="144"/>
    <col min="1788" max="1788" width="29.28515625" style="144" customWidth="1"/>
    <col min="1789" max="1789" width="11.42578125" style="144" customWidth="1"/>
    <col min="1790" max="1790" width="11.5703125" style="144" customWidth="1"/>
    <col min="1791" max="1791" width="14.140625" style="144" customWidth="1"/>
    <col min="1792" max="1792" width="18.140625" style="144" customWidth="1"/>
    <col min="1793" max="1793" width="17.85546875" style="144" customWidth="1"/>
    <col min="1794" max="1794" width="14.140625" style="144" customWidth="1"/>
    <col min="1795" max="1795" width="17.85546875" style="144" customWidth="1"/>
    <col min="1796" max="1796" width="31" style="144" customWidth="1"/>
    <col min="1797" max="2043" width="9.140625" style="144"/>
    <col min="2044" max="2044" width="29.28515625" style="144" customWidth="1"/>
    <col min="2045" max="2045" width="11.42578125" style="144" customWidth="1"/>
    <col min="2046" max="2046" width="11.5703125" style="144" customWidth="1"/>
    <col min="2047" max="2047" width="14.140625" style="144" customWidth="1"/>
    <col min="2048" max="2048" width="18.140625" style="144" customWidth="1"/>
    <col min="2049" max="2049" width="17.85546875" style="144" customWidth="1"/>
    <col min="2050" max="2050" width="14.140625" style="144" customWidth="1"/>
    <col min="2051" max="2051" width="17.85546875" style="144" customWidth="1"/>
    <col min="2052" max="2052" width="31" style="144" customWidth="1"/>
    <col min="2053" max="2299" width="9.140625" style="144"/>
    <col min="2300" max="2300" width="29.28515625" style="144" customWidth="1"/>
    <col min="2301" max="2301" width="11.42578125" style="144" customWidth="1"/>
    <col min="2302" max="2302" width="11.5703125" style="144" customWidth="1"/>
    <col min="2303" max="2303" width="14.140625" style="144" customWidth="1"/>
    <col min="2304" max="2304" width="18.140625" style="144" customWidth="1"/>
    <col min="2305" max="2305" width="17.85546875" style="144" customWidth="1"/>
    <col min="2306" max="2306" width="14.140625" style="144" customWidth="1"/>
    <col min="2307" max="2307" width="17.85546875" style="144" customWidth="1"/>
    <col min="2308" max="2308" width="31" style="144" customWidth="1"/>
    <col min="2309" max="2555" width="9.140625" style="144"/>
    <col min="2556" max="2556" width="29.28515625" style="144" customWidth="1"/>
    <col min="2557" max="2557" width="11.42578125" style="144" customWidth="1"/>
    <col min="2558" max="2558" width="11.5703125" style="144" customWidth="1"/>
    <col min="2559" max="2559" width="14.140625" style="144" customWidth="1"/>
    <col min="2560" max="2560" width="18.140625" style="144" customWidth="1"/>
    <col min="2561" max="2561" width="17.85546875" style="144" customWidth="1"/>
    <col min="2562" max="2562" width="14.140625" style="144" customWidth="1"/>
    <col min="2563" max="2563" width="17.85546875" style="144" customWidth="1"/>
    <col min="2564" max="2564" width="31" style="144" customWidth="1"/>
    <col min="2565" max="2811" width="9.140625" style="144"/>
    <col min="2812" max="2812" width="29.28515625" style="144" customWidth="1"/>
    <col min="2813" max="2813" width="11.42578125" style="144" customWidth="1"/>
    <col min="2814" max="2814" width="11.5703125" style="144" customWidth="1"/>
    <col min="2815" max="2815" width="14.140625" style="144" customWidth="1"/>
    <col min="2816" max="2816" width="18.140625" style="144" customWidth="1"/>
    <col min="2817" max="2817" width="17.85546875" style="144" customWidth="1"/>
    <col min="2818" max="2818" width="14.140625" style="144" customWidth="1"/>
    <col min="2819" max="2819" width="17.85546875" style="144" customWidth="1"/>
    <col min="2820" max="2820" width="31" style="144" customWidth="1"/>
    <col min="2821" max="3067" width="9.140625" style="144"/>
    <col min="3068" max="3068" width="29.28515625" style="144" customWidth="1"/>
    <col min="3069" max="3069" width="11.42578125" style="144" customWidth="1"/>
    <col min="3070" max="3070" width="11.5703125" style="144" customWidth="1"/>
    <col min="3071" max="3071" width="14.140625" style="144" customWidth="1"/>
    <col min="3072" max="3072" width="18.140625" style="144" customWidth="1"/>
    <col min="3073" max="3073" width="17.85546875" style="144" customWidth="1"/>
    <col min="3074" max="3074" width="14.140625" style="144" customWidth="1"/>
    <col min="3075" max="3075" width="17.85546875" style="144" customWidth="1"/>
    <col min="3076" max="3076" width="31" style="144" customWidth="1"/>
    <col min="3077" max="3323" width="9.140625" style="144"/>
    <col min="3324" max="3324" width="29.28515625" style="144" customWidth="1"/>
    <col min="3325" max="3325" width="11.42578125" style="144" customWidth="1"/>
    <col min="3326" max="3326" width="11.5703125" style="144" customWidth="1"/>
    <col min="3327" max="3327" width="14.140625" style="144" customWidth="1"/>
    <col min="3328" max="3328" width="18.140625" style="144" customWidth="1"/>
    <col min="3329" max="3329" width="17.85546875" style="144" customWidth="1"/>
    <col min="3330" max="3330" width="14.140625" style="144" customWidth="1"/>
    <col min="3331" max="3331" width="17.85546875" style="144" customWidth="1"/>
    <col min="3332" max="3332" width="31" style="144" customWidth="1"/>
    <col min="3333" max="3579" width="9.140625" style="144"/>
    <col min="3580" max="3580" width="29.28515625" style="144" customWidth="1"/>
    <col min="3581" max="3581" width="11.42578125" style="144" customWidth="1"/>
    <col min="3582" max="3582" width="11.5703125" style="144" customWidth="1"/>
    <col min="3583" max="3583" width="14.140625" style="144" customWidth="1"/>
    <col min="3584" max="3584" width="18.140625" style="144" customWidth="1"/>
    <col min="3585" max="3585" width="17.85546875" style="144" customWidth="1"/>
    <col min="3586" max="3586" width="14.140625" style="144" customWidth="1"/>
    <col min="3587" max="3587" width="17.85546875" style="144" customWidth="1"/>
    <col min="3588" max="3588" width="31" style="144" customWidth="1"/>
    <col min="3589" max="3835" width="9.140625" style="144"/>
    <col min="3836" max="3836" width="29.28515625" style="144" customWidth="1"/>
    <col min="3837" max="3837" width="11.42578125" style="144" customWidth="1"/>
    <col min="3838" max="3838" width="11.5703125" style="144" customWidth="1"/>
    <col min="3839" max="3839" width="14.140625" style="144" customWidth="1"/>
    <col min="3840" max="3840" width="18.140625" style="144" customWidth="1"/>
    <col min="3841" max="3841" width="17.85546875" style="144" customWidth="1"/>
    <col min="3842" max="3842" width="14.140625" style="144" customWidth="1"/>
    <col min="3843" max="3843" width="17.85546875" style="144" customWidth="1"/>
    <col min="3844" max="3844" width="31" style="144" customWidth="1"/>
    <col min="3845" max="4091" width="9.140625" style="144"/>
    <col min="4092" max="4092" width="29.28515625" style="144" customWidth="1"/>
    <col min="4093" max="4093" width="11.42578125" style="144" customWidth="1"/>
    <col min="4094" max="4094" width="11.5703125" style="144" customWidth="1"/>
    <col min="4095" max="4095" width="14.140625" style="144" customWidth="1"/>
    <col min="4096" max="4096" width="18.140625" style="144" customWidth="1"/>
    <col min="4097" max="4097" width="17.85546875" style="144" customWidth="1"/>
    <col min="4098" max="4098" width="14.140625" style="144" customWidth="1"/>
    <col min="4099" max="4099" width="17.85546875" style="144" customWidth="1"/>
    <col min="4100" max="4100" width="31" style="144" customWidth="1"/>
    <col min="4101" max="4347" width="9.140625" style="144"/>
    <col min="4348" max="4348" width="29.28515625" style="144" customWidth="1"/>
    <col min="4349" max="4349" width="11.42578125" style="144" customWidth="1"/>
    <col min="4350" max="4350" width="11.5703125" style="144" customWidth="1"/>
    <col min="4351" max="4351" width="14.140625" style="144" customWidth="1"/>
    <col min="4352" max="4352" width="18.140625" style="144" customWidth="1"/>
    <col min="4353" max="4353" width="17.85546875" style="144" customWidth="1"/>
    <col min="4354" max="4354" width="14.140625" style="144" customWidth="1"/>
    <col min="4355" max="4355" width="17.85546875" style="144" customWidth="1"/>
    <col min="4356" max="4356" width="31" style="144" customWidth="1"/>
    <col min="4357" max="4603" width="9.140625" style="144"/>
    <col min="4604" max="4604" width="29.28515625" style="144" customWidth="1"/>
    <col min="4605" max="4605" width="11.42578125" style="144" customWidth="1"/>
    <col min="4606" max="4606" width="11.5703125" style="144" customWidth="1"/>
    <col min="4607" max="4607" width="14.140625" style="144" customWidth="1"/>
    <col min="4608" max="4608" width="18.140625" style="144" customWidth="1"/>
    <col min="4609" max="4609" width="17.85546875" style="144" customWidth="1"/>
    <col min="4610" max="4610" width="14.140625" style="144" customWidth="1"/>
    <col min="4611" max="4611" width="17.85546875" style="144" customWidth="1"/>
    <col min="4612" max="4612" width="31" style="144" customWidth="1"/>
    <col min="4613" max="4859" width="9.140625" style="144"/>
    <col min="4860" max="4860" width="29.28515625" style="144" customWidth="1"/>
    <col min="4861" max="4861" width="11.42578125" style="144" customWidth="1"/>
    <col min="4862" max="4862" width="11.5703125" style="144" customWidth="1"/>
    <col min="4863" max="4863" width="14.140625" style="144" customWidth="1"/>
    <col min="4864" max="4864" width="18.140625" style="144" customWidth="1"/>
    <col min="4865" max="4865" width="17.85546875" style="144" customWidth="1"/>
    <col min="4866" max="4866" width="14.140625" style="144" customWidth="1"/>
    <col min="4867" max="4867" width="17.85546875" style="144" customWidth="1"/>
    <col min="4868" max="4868" width="31" style="144" customWidth="1"/>
    <col min="4869" max="5115" width="9.140625" style="144"/>
    <col min="5116" max="5116" width="29.28515625" style="144" customWidth="1"/>
    <col min="5117" max="5117" width="11.42578125" style="144" customWidth="1"/>
    <col min="5118" max="5118" width="11.5703125" style="144" customWidth="1"/>
    <col min="5119" max="5119" width="14.140625" style="144" customWidth="1"/>
    <col min="5120" max="5120" width="18.140625" style="144" customWidth="1"/>
    <col min="5121" max="5121" width="17.85546875" style="144" customWidth="1"/>
    <col min="5122" max="5122" width="14.140625" style="144" customWidth="1"/>
    <col min="5123" max="5123" width="17.85546875" style="144" customWidth="1"/>
    <col min="5124" max="5124" width="31" style="144" customWidth="1"/>
    <col min="5125" max="5371" width="9.140625" style="144"/>
    <col min="5372" max="5372" width="29.28515625" style="144" customWidth="1"/>
    <col min="5373" max="5373" width="11.42578125" style="144" customWidth="1"/>
    <col min="5374" max="5374" width="11.5703125" style="144" customWidth="1"/>
    <col min="5375" max="5375" width="14.140625" style="144" customWidth="1"/>
    <col min="5376" max="5376" width="18.140625" style="144" customWidth="1"/>
    <col min="5377" max="5377" width="17.85546875" style="144" customWidth="1"/>
    <col min="5378" max="5378" width="14.140625" style="144" customWidth="1"/>
    <col min="5379" max="5379" width="17.85546875" style="144" customWidth="1"/>
    <col min="5380" max="5380" width="31" style="144" customWidth="1"/>
    <col min="5381" max="5627" width="9.140625" style="144"/>
    <col min="5628" max="5628" width="29.28515625" style="144" customWidth="1"/>
    <col min="5629" max="5629" width="11.42578125" style="144" customWidth="1"/>
    <col min="5630" max="5630" width="11.5703125" style="144" customWidth="1"/>
    <col min="5631" max="5631" width="14.140625" style="144" customWidth="1"/>
    <col min="5632" max="5632" width="18.140625" style="144" customWidth="1"/>
    <col min="5633" max="5633" width="17.85546875" style="144" customWidth="1"/>
    <col min="5634" max="5634" width="14.140625" style="144" customWidth="1"/>
    <col min="5635" max="5635" width="17.85546875" style="144" customWidth="1"/>
    <col min="5636" max="5636" width="31" style="144" customWidth="1"/>
    <col min="5637" max="5883" width="9.140625" style="144"/>
    <col min="5884" max="5884" width="29.28515625" style="144" customWidth="1"/>
    <col min="5885" max="5885" width="11.42578125" style="144" customWidth="1"/>
    <col min="5886" max="5886" width="11.5703125" style="144" customWidth="1"/>
    <col min="5887" max="5887" width="14.140625" style="144" customWidth="1"/>
    <col min="5888" max="5888" width="18.140625" style="144" customWidth="1"/>
    <col min="5889" max="5889" width="17.85546875" style="144" customWidth="1"/>
    <col min="5890" max="5890" width="14.140625" style="144" customWidth="1"/>
    <col min="5891" max="5891" width="17.85546875" style="144" customWidth="1"/>
    <col min="5892" max="5892" width="31" style="144" customWidth="1"/>
    <col min="5893" max="6139" width="9.140625" style="144"/>
    <col min="6140" max="6140" width="29.28515625" style="144" customWidth="1"/>
    <col min="6141" max="6141" width="11.42578125" style="144" customWidth="1"/>
    <col min="6142" max="6142" width="11.5703125" style="144" customWidth="1"/>
    <col min="6143" max="6143" width="14.140625" style="144" customWidth="1"/>
    <col min="6144" max="6144" width="18.140625" style="144" customWidth="1"/>
    <col min="6145" max="6145" width="17.85546875" style="144" customWidth="1"/>
    <col min="6146" max="6146" width="14.140625" style="144" customWidth="1"/>
    <col min="6147" max="6147" width="17.85546875" style="144" customWidth="1"/>
    <col min="6148" max="6148" width="31" style="144" customWidth="1"/>
    <col min="6149" max="6395" width="9.140625" style="144"/>
    <col min="6396" max="6396" width="29.28515625" style="144" customWidth="1"/>
    <col min="6397" max="6397" width="11.42578125" style="144" customWidth="1"/>
    <col min="6398" max="6398" width="11.5703125" style="144" customWidth="1"/>
    <col min="6399" max="6399" width="14.140625" style="144" customWidth="1"/>
    <col min="6400" max="6400" width="18.140625" style="144" customWidth="1"/>
    <col min="6401" max="6401" width="17.85546875" style="144" customWidth="1"/>
    <col min="6402" max="6402" width="14.140625" style="144" customWidth="1"/>
    <col min="6403" max="6403" width="17.85546875" style="144" customWidth="1"/>
    <col min="6404" max="6404" width="31" style="144" customWidth="1"/>
    <col min="6405" max="6651" width="9.140625" style="144"/>
    <col min="6652" max="6652" width="29.28515625" style="144" customWidth="1"/>
    <col min="6653" max="6653" width="11.42578125" style="144" customWidth="1"/>
    <col min="6654" max="6654" width="11.5703125" style="144" customWidth="1"/>
    <col min="6655" max="6655" width="14.140625" style="144" customWidth="1"/>
    <col min="6656" max="6656" width="18.140625" style="144" customWidth="1"/>
    <col min="6657" max="6657" width="17.85546875" style="144" customWidth="1"/>
    <col min="6658" max="6658" width="14.140625" style="144" customWidth="1"/>
    <col min="6659" max="6659" width="17.85546875" style="144" customWidth="1"/>
    <col min="6660" max="6660" width="31" style="144" customWidth="1"/>
    <col min="6661" max="6907" width="9.140625" style="144"/>
    <col min="6908" max="6908" width="29.28515625" style="144" customWidth="1"/>
    <col min="6909" max="6909" width="11.42578125" style="144" customWidth="1"/>
    <col min="6910" max="6910" width="11.5703125" style="144" customWidth="1"/>
    <col min="6911" max="6911" width="14.140625" style="144" customWidth="1"/>
    <col min="6912" max="6912" width="18.140625" style="144" customWidth="1"/>
    <col min="6913" max="6913" width="17.85546875" style="144" customWidth="1"/>
    <col min="6914" max="6914" width="14.140625" style="144" customWidth="1"/>
    <col min="6915" max="6915" width="17.85546875" style="144" customWidth="1"/>
    <col min="6916" max="6916" width="31" style="144" customWidth="1"/>
    <col min="6917" max="7163" width="9.140625" style="144"/>
    <col min="7164" max="7164" width="29.28515625" style="144" customWidth="1"/>
    <col min="7165" max="7165" width="11.42578125" style="144" customWidth="1"/>
    <col min="7166" max="7166" width="11.5703125" style="144" customWidth="1"/>
    <col min="7167" max="7167" width="14.140625" style="144" customWidth="1"/>
    <col min="7168" max="7168" width="18.140625" style="144" customWidth="1"/>
    <col min="7169" max="7169" width="17.85546875" style="144" customWidth="1"/>
    <col min="7170" max="7170" width="14.140625" style="144" customWidth="1"/>
    <col min="7171" max="7171" width="17.85546875" style="144" customWidth="1"/>
    <col min="7172" max="7172" width="31" style="144" customWidth="1"/>
    <col min="7173" max="7419" width="9.140625" style="144"/>
    <col min="7420" max="7420" width="29.28515625" style="144" customWidth="1"/>
    <col min="7421" max="7421" width="11.42578125" style="144" customWidth="1"/>
    <col min="7422" max="7422" width="11.5703125" style="144" customWidth="1"/>
    <col min="7423" max="7423" width="14.140625" style="144" customWidth="1"/>
    <col min="7424" max="7424" width="18.140625" style="144" customWidth="1"/>
    <col min="7425" max="7425" width="17.85546875" style="144" customWidth="1"/>
    <col min="7426" max="7426" width="14.140625" style="144" customWidth="1"/>
    <col min="7427" max="7427" width="17.85546875" style="144" customWidth="1"/>
    <col min="7428" max="7428" width="31" style="144" customWidth="1"/>
    <col min="7429" max="7675" width="9.140625" style="144"/>
    <col min="7676" max="7676" width="29.28515625" style="144" customWidth="1"/>
    <col min="7677" max="7677" width="11.42578125" style="144" customWidth="1"/>
    <col min="7678" max="7678" width="11.5703125" style="144" customWidth="1"/>
    <col min="7679" max="7679" width="14.140625" style="144" customWidth="1"/>
    <col min="7680" max="7680" width="18.140625" style="144" customWidth="1"/>
    <col min="7681" max="7681" width="17.85546875" style="144" customWidth="1"/>
    <col min="7682" max="7682" width="14.140625" style="144" customWidth="1"/>
    <col min="7683" max="7683" width="17.85546875" style="144" customWidth="1"/>
    <col min="7684" max="7684" width="31" style="144" customWidth="1"/>
    <col min="7685" max="7931" width="9.140625" style="144"/>
    <col min="7932" max="7932" width="29.28515625" style="144" customWidth="1"/>
    <col min="7933" max="7933" width="11.42578125" style="144" customWidth="1"/>
    <col min="7934" max="7934" width="11.5703125" style="144" customWidth="1"/>
    <col min="7935" max="7935" width="14.140625" style="144" customWidth="1"/>
    <col min="7936" max="7936" width="18.140625" style="144" customWidth="1"/>
    <col min="7937" max="7937" width="17.85546875" style="144" customWidth="1"/>
    <col min="7938" max="7938" width="14.140625" style="144" customWidth="1"/>
    <col min="7939" max="7939" width="17.85546875" style="144" customWidth="1"/>
    <col min="7940" max="7940" width="31" style="144" customWidth="1"/>
    <col min="7941" max="8187" width="9.140625" style="144"/>
    <col min="8188" max="8188" width="29.28515625" style="144" customWidth="1"/>
    <col min="8189" max="8189" width="11.42578125" style="144" customWidth="1"/>
    <col min="8190" max="8190" width="11.5703125" style="144" customWidth="1"/>
    <col min="8191" max="8191" width="14.140625" style="144" customWidth="1"/>
    <col min="8192" max="8192" width="18.140625" style="144" customWidth="1"/>
    <col min="8193" max="8193" width="17.85546875" style="144" customWidth="1"/>
    <col min="8194" max="8194" width="14.140625" style="144" customWidth="1"/>
    <col min="8195" max="8195" width="17.85546875" style="144" customWidth="1"/>
    <col min="8196" max="8196" width="31" style="144" customWidth="1"/>
    <col min="8197" max="8443" width="9.140625" style="144"/>
    <col min="8444" max="8444" width="29.28515625" style="144" customWidth="1"/>
    <col min="8445" max="8445" width="11.42578125" style="144" customWidth="1"/>
    <col min="8446" max="8446" width="11.5703125" style="144" customWidth="1"/>
    <col min="8447" max="8447" width="14.140625" style="144" customWidth="1"/>
    <col min="8448" max="8448" width="18.140625" style="144" customWidth="1"/>
    <col min="8449" max="8449" width="17.85546875" style="144" customWidth="1"/>
    <col min="8450" max="8450" width="14.140625" style="144" customWidth="1"/>
    <col min="8451" max="8451" width="17.85546875" style="144" customWidth="1"/>
    <col min="8452" max="8452" width="31" style="144" customWidth="1"/>
    <col min="8453" max="8699" width="9.140625" style="144"/>
    <col min="8700" max="8700" width="29.28515625" style="144" customWidth="1"/>
    <col min="8701" max="8701" width="11.42578125" style="144" customWidth="1"/>
    <col min="8702" max="8702" width="11.5703125" style="144" customWidth="1"/>
    <col min="8703" max="8703" width="14.140625" style="144" customWidth="1"/>
    <col min="8704" max="8704" width="18.140625" style="144" customWidth="1"/>
    <col min="8705" max="8705" width="17.85546875" style="144" customWidth="1"/>
    <col min="8706" max="8706" width="14.140625" style="144" customWidth="1"/>
    <col min="8707" max="8707" width="17.85546875" style="144" customWidth="1"/>
    <col min="8708" max="8708" width="31" style="144" customWidth="1"/>
    <col min="8709" max="8955" width="9.140625" style="144"/>
    <col min="8956" max="8956" width="29.28515625" style="144" customWidth="1"/>
    <col min="8957" max="8957" width="11.42578125" style="144" customWidth="1"/>
    <col min="8958" max="8958" width="11.5703125" style="144" customWidth="1"/>
    <col min="8959" max="8959" width="14.140625" style="144" customWidth="1"/>
    <col min="8960" max="8960" width="18.140625" style="144" customWidth="1"/>
    <col min="8961" max="8961" width="17.85546875" style="144" customWidth="1"/>
    <col min="8962" max="8962" width="14.140625" style="144" customWidth="1"/>
    <col min="8963" max="8963" width="17.85546875" style="144" customWidth="1"/>
    <col min="8964" max="8964" width="31" style="144" customWidth="1"/>
    <col min="8965" max="9211" width="9.140625" style="144"/>
    <col min="9212" max="9212" width="29.28515625" style="144" customWidth="1"/>
    <col min="9213" max="9213" width="11.42578125" style="144" customWidth="1"/>
    <col min="9214" max="9214" width="11.5703125" style="144" customWidth="1"/>
    <col min="9215" max="9215" width="14.140625" style="144" customWidth="1"/>
    <col min="9216" max="9216" width="18.140625" style="144" customWidth="1"/>
    <col min="9217" max="9217" width="17.85546875" style="144" customWidth="1"/>
    <col min="9218" max="9218" width="14.140625" style="144" customWidth="1"/>
    <col min="9219" max="9219" width="17.85546875" style="144" customWidth="1"/>
    <col min="9220" max="9220" width="31" style="144" customWidth="1"/>
    <col min="9221" max="9467" width="9.140625" style="144"/>
    <col min="9468" max="9468" width="29.28515625" style="144" customWidth="1"/>
    <col min="9469" max="9469" width="11.42578125" style="144" customWidth="1"/>
    <col min="9470" max="9470" width="11.5703125" style="144" customWidth="1"/>
    <col min="9471" max="9471" width="14.140625" style="144" customWidth="1"/>
    <col min="9472" max="9472" width="18.140625" style="144" customWidth="1"/>
    <col min="9473" max="9473" width="17.85546875" style="144" customWidth="1"/>
    <col min="9474" max="9474" width="14.140625" style="144" customWidth="1"/>
    <col min="9475" max="9475" width="17.85546875" style="144" customWidth="1"/>
    <col min="9476" max="9476" width="31" style="144" customWidth="1"/>
    <col min="9477" max="9723" width="9.140625" style="144"/>
    <col min="9724" max="9724" width="29.28515625" style="144" customWidth="1"/>
    <col min="9725" max="9725" width="11.42578125" style="144" customWidth="1"/>
    <col min="9726" max="9726" width="11.5703125" style="144" customWidth="1"/>
    <col min="9727" max="9727" width="14.140625" style="144" customWidth="1"/>
    <col min="9728" max="9728" width="18.140625" style="144" customWidth="1"/>
    <col min="9729" max="9729" width="17.85546875" style="144" customWidth="1"/>
    <col min="9730" max="9730" width="14.140625" style="144" customWidth="1"/>
    <col min="9731" max="9731" width="17.85546875" style="144" customWidth="1"/>
    <col min="9732" max="9732" width="31" style="144" customWidth="1"/>
    <col min="9733" max="9979" width="9.140625" style="144"/>
    <col min="9980" max="9980" width="29.28515625" style="144" customWidth="1"/>
    <col min="9981" max="9981" width="11.42578125" style="144" customWidth="1"/>
    <col min="9982" max="9982" width="11.5703125" style="144" customWidth="1"/>
    <col min="9983" max="9983" width="14.140625" style="144" customWidth="1"/>
    <col min="9984" max="9984" width="18.140625" style="144" customWidth="1"/>
    <col min="9985" max="9985" width="17.85546875" style="144" customWidth="1"/>
    <col min="9986" max="9986" width="14.140625" style="144" customWidth="1"/>
    <col min="9987" max="9987" width="17.85546875" style="144" customWidth="1"/>
    <col min="9988" max="9988" width="31" style="144" customWidth="1"/>
    <col min="9989" max="10235" width="9.140625" style="144"/>
    <col min="10236" max="10236" width="29.28515625" style="144" customWidth="1"/>
    <col min="10237" max="10237" width="11.42578125" style="144" customWidth="1"/>
    <col min="10238" max="10238" width="11.5703125" style="144" customWidth="1"/>
    <col min="10239" max="10239" width="14.140625" style="144" customWidth="1"/>
    <col min="10240" max="10240" width="18.140625" style="144" customWidth="1"/>
    <col min="10241" max="10241" width="17.85546875" style="144" customWidth="1"/>
    <col min="10242" max="10242" width="14.140625" style="144" customWidth="1"/>
    <col min="10243" max="10243" width="17.85546875" style="144" customWidth="1"/>
    <col min="10244" max="10244" width="31" style="144" customWidth="1"/>
    <col min="10245" max="10491" width="9.140625" style="144"/>
    <col min="10492" max="10492" width="29.28515625" style="144" customWidth="1"/>
    <col min="10493" max="10493" width="11.42578125" style="144" customWidth="1"/>
    <col min="10494" max="10494" width="11.5703125" style="144" customWidth="1"/>
    <col min="10495" max="10495" width="14.140625" style="144" customWidth="1"/>
    <col min="10496" max="10496" width="18.140625" style="144" customWidth="1"/>
    <col min="10497" max="10497" width="17.85546875" style="144" customWidth="1"/>
    <col min="10498" max="10498" width="14.140625" style="144" customWidth="1"/>
    <col min="10499" max="10499" width="17.85546875" style="144" customWidth="1"/>
    <col min="10500" max="10500" width="31" style="144" customWidth="1"/>
    <col min="10501" max="10747" width="9.140625" style="144"/>
    <col min="10748" max="10748" width="29.28515625" style="144" customWidth="1"/>
    <col min="10749" max="10749" width="11.42578125" style="144" customWidth="1"/>
    <col min="10750" max="10750" width="11.5703125" style="144" customWidth="1"/>
    <col min="10751" max="10751" width="14.140625" style="144" customWidth="1"/>
    <col min="10752" max="10752" width="18.140625" style="144" customWidth="1"/>
    <col min="10753" max="10753" width="17.85546875" style="144" customWidth="1"/>
    <col min="10754" max="10754" width="14.140625" style="144" customWidth="1"/>
    <col min="10755" max="10755" width="17.85546875" style="144" customWidth="1"/>
    <col min="10756" max="10756" width="31" style="144" customWidth="1"/>
    <col min="10757" max="11003" width="9.140625" style="144"/>
    <col min="11004" max="11004" width="29.28515625" style="144" customWidth="1"/>
    <col min="11005" max="11005" width="11.42578125" style="144" customWidth="1"/>
    <col min="11006" max="11006" width="11.5703125" style="144" customWidth="1"/>
    <col min="11007" max="11007" width="14.140625" style="144" customWidth="1"/>
    <col min="11008" max="11008" width="18.140625" style="144" customWidth="1"/>
    <col min="11009" max="11009" width="17.85546875" style="144" customWidth="1"/>
    <col min="11010" max="11010" width="14.140625" style="144" customWidth="1"/>
    <col min="11011" max="11011" width="17.85546875" style="144" customWidth="1"/>
    <col min="11012" max="11012" width="31" style="144" customWidth="1"/>
    <col min="11013" max="11259" width="9.140625" style="144"/>
    <col min="11260" max="11260" width="29.28515625" style="144" customWidth="1"/>
    <col min="11261" max="11261" width="11.42578125" style="144" customWidth="1"/>
    <col min="11262" max="11262" width="11.5703125" style="144" customWidth="1"/>
    <col min="11263" max="11263" width="14.140625" style="144" customWidth="1"/>
    <col min="11264" max="11264" width="18.140625" style="144" customWidth="1"/>
    <col min="11265" max="11265" width="17.85546875" style="144" customWidth="1"/>
    <col min="11266" max="11266" width="14.140625" style="144" customWidth="1"/>
    <col min="11267" max="11267" width="17.85546875" style="144" customWidth="1"/>
    <col min="11268" max="11268" width="31" style="144" customWidth="1"/>
    <col min="11269" max="11515" width="9.140625" style="144"/>
    <col min="11516" max="11516" width="29.28515625" style="144" customWidth="1"/>
    <col min="11517" max="11517" width="11.42578125" style="144" customWidth="1"/>
    <col min="11518" max="11518" width="11.5703125" style="144" customWidth="1"/>
    <col min="11519" max="11519" width="14.140625" style="144" customWidth="1"/>
    <col min="11520" max="11520" width="18.140625" style="144" customWidth="1"/>
    <col min="11521" max="11521" width="17.85546875" style="144" customWidth="1"/>
    <col min="11522" max="11522" width="14.140625" style="144" customWidth="1"/>
    <col min="11523" max="11523" width="17.85546875" style="144" customWidth="1"/>
    <col min="11524" max="11524" width="31" style="144" customWidth="1"/>
    <col min="11525" max="11771" width="9.140625" style="144"/>
    <col min="11772" max="11772" width="29.28515625" style="144" customWidth="1"/>
    <col min="11773" max="11773" width="11.42578125" style="144" customWidth="1"/>
    <col min="11774" max="11774" width="11.5703125" style="144" customWidth="1"/>
    <col min="11775" max="11775" width="14.140625" style="144" customWidth="1"/>
    <col min="11776" max="11776" width="18.140625" style="144" customWidth="1"/>
    <col min="11777" max="11777" width="17.85546875" style="144" customWidth="1"/>
    <col min="11778" max="11778" width="14.140625" style="144" customWidth="1"/>
    <col min="11779" max="11779" width="17.85546875" style="144" customWidth="1"/>
    <col min="11780" max="11780" width="31" style="144" customWidth="1"/>
    <col min="11781" max="12027" width="9.140625" style="144"/>
    <col min="12028" max="12028" width="29.28515625" style="144" customWidth="1"/>
    <col min="12029" max="12029" width="11.42578125" style="144" customWidth="1"/>
    <col min="12030" max="12030" width="11.5703125" style="144" customWidth="1"/>
    <col min="12031" max="12031" width="14.140625" style="144" customWidth="1"/>
    <col min="12032" max="12032" width="18.140625" style="144" customWidth="1"/>
    <col min="12033" max="12033" width="17.85546875" style="144" customWidth="1"/>
    <col min="12034" max="12034" width="14.140625" style="144" customWidth="1"/>
    <col min="12035" max="12035" width="17.85546875" style="144" customWidth="1"/>
    <col min="12036" max="12036" width="31" style="144" customWidth="1"/>
    <col min="12037" max="12283" width="9.140625" style="144"/>
    <col min="12284" max="12284" width="29.28515625" style="144" customWidth="1"/>
    <col min="12285" max="12285" width="11.42578125" style="144" customWidth="1"/>
    <col min="12286" max="12286" width="11.5703125" style="144" customWidth="1"/>
    <col min="12287" max="12287" width="14.140625" style="144" customWidth="1"/>
    <col min="12288" max="12288" width="18.140625" style="144" customWidth="1"/>
    <col min="12289" max="12289" width="17.85546875" style="144" customWidth="1"/>
    <col min="12290" max="12290" width="14.140625" style="144" customWidth="1"/>
    <col min="12291" max="12291" width="17.85546875" style="144" customWidth="1"/>
    <col min="12292" max="12292" width="31" style="144" customWidth="1"/>
    <col min="12293" max="12539" width="9.140625" style="144"/>
    <col min="12540" max="12540" width="29.28515625" style="144" customWidth="1"/>
    <col min="12541" max="12541" width="11.42578125" style="144" customWidth="1"/>
    <col min="12542" max="12542" width="11.5703125" style="144" customWidth="1"/>
    <col min="12543" max="12543" width="14.140625" style="144" customWidth="1"/>
    <col min="12544" max="12544" width="18.140625" style="144" customWidth="1"/>
    <col min="12545" max="12545" width="17.85546875" style="144" customWidth="1"/>
    <col min="12546" max="12546" width="14.140625" style="144" customWidth="1"/>
    <col min="12547" max="12547" width="17.85546875" style="144" customWidth="1"/>
    <col min="12548" max="12548" width="31" style="144" customWidth="1"/>
    <col min="12549" max="12795" width="9.140625" style="144"/>
    <col min="12796" max="12796" width="29.28515625" style="144" customWidth="1"/>
    <col min="12797" max="12797" width="11.42578125" style="144" customWidth="1"/>
    <col min="12798" max="12798" width="11.5703125" style="144" customWidth="1"/>
    <col min="12799" max="12799" width="14.140625" style="144" customWidth="1"/>
    <col min="12800" max="12800" width="18.140625" style="144" customWidth="1"/>
    <col min="12801" max="12801" width="17.85546875" style="144" customWidth="1"/>
    <col min="12802" max="12802" width="14.140625" style="144" customWidth="1"/>
    <col min="12803" max="12803" width="17.85546875" style="144" customWidth="1"/>
    <col min="12804" max="12804" width="31" style="144" customWidth="1"/>
    <col min="12805" max="13051" width="9.140625" style="144"/>
    <col min="13052" max="13052" width="29.28515625" style="144" customWidth="1"/>
    <col min="13053" max="13053" width="11.42578125" style="144" customWidth="1"/>
    <col min="13054" max="13054" width="11.5703125" style="144" customWidth="1"/>
    <col min="13055" max="13055" width="14.140625" style="144" customWidth="1"/>
    <col min="13056" max="13056" width="18.140625" style="144" customWidth="1"/>
    <col min="13057" max="13057" width="17.85546875" style="144" customWidth="1"/>
    <col min="13058" max="13058" width="14.140625" style="144" customWidth="1"/>
    <col min="13059" max="13059" width="17.85546875" style="144" customWidth="1"/>
    <col min="13060" max="13060" width="31" style="144" customWidth="1"/>
    <col min="13061" max="13307" width="9.140625" style="144"/>
    <col min="13308" max="13308" width="29.28515625" style="144" customWidth="1"/>
    <col min="13309" max="13309" width="11.42578125" style="144" customWidth="1"/>
    <col min="13310" max="13310" width="11.5703125" style="144" customWidth="1"/>
    <col min="13311" max="13311" width="14.140625" style="144" customWidth="1"/>
    <col min="13312" max="13312" width="18.140625" style="144" customWidth="1"/>
    <col min="13313" max="13313" width="17.85546875" style="144" customWidth="1"/>
    <col min="13314" max="13314" width="14.140625" style="144" customWidth="1"/>
    <col min="13315" max="13315" width="17.85546875" style="144" customWidth="1"/>
    <col min="13316" max="13316" width="31" style="144" customWidth="1"/>
    <col min="13317" max="13563" width="9.140625" style="144"/>
    <col min="13564" max="13564" width="29.28515625" style="144" customWidth="1"/>
    <col min="13565" max="13565" width="11.42578125" style="144" customWidth="1"/>
    <col min="13566" max="13566" width="11.5703125" style="144" customWidth="1"/>
    <col min="13567" max="13567" width="14.140625" style="144" customWidth="1"/>
    <col min="13568" max="13568" width="18.140625" style="144" customWidth="1"/>
    <col min="13569" max="13569" width="17.85546875" style="144" customWidth="1"/>
    <col min="13570" max="13570" width="14.140625" style="144" customWidth="1"/>
    <col min="13571" max="13571" width="17.85546875" style="144" customWidth="1"/>
    <col min="13572" max="13572" width="31" style="144" customWidth="1"/>
    <col min="13573" max="13819" width="9.140625" style="144"/>
    <col min="13820" max="13820" width="29.28515625" style="144" customWidth="1"/>
    <col min="13821" max="13821" width="11.42578125" style="144" customWidth="1"/>
    <col min="13822" max="13822" width="11.5703125" style="144" customWidth="1"/>
    <col min="13823" max="13823" width="14.140625" style="144" customWidth="1"/>
    <col min="13824" max="13824" width="18.140625" style="144" customWidth="1"/>
    <col min="13825" max="13825" width="17.85546875" style="144" customWidth="1"/>
    <col min="13826" max="13826" width="14.140625" style="144" customWidth="1"/>
    <col min="13827" max="13827" width="17.85546875" style="144" customWidth="1"/>
    <col min="13828" max="13828" width="31" style="144" customWidth="1"/>
    <col min="13829" max="14075" width="9.140625" style="144"/>
    <col min="14076" max="14076" width="29.28515625" style="144" customWidth="1"/>
    <col min="14077" max="14077" width="11.42578125" style="144" customWidth="1"/>
    <col min="14078" max="14078" width="11.5703125" style="144" customWidth="1"/>
    <col min="14079" max="14079" width="14.140625" style="144" customWidth="1"/>
    <col min="14080" max="14080" width="18.140625" style="144" customWidth="1"/>
    <col min="14081" max="14081" width="17.85546875" style="144" customWidth="1"/>
    <col min="14082" max="14082" width="14.140625" style="144" customWidth="1"/>
    <col min="14083" max="14083" width="17.85546875" style="144" customWidth="1"/>
    <col min="14084" max="14084" width="31" style="144" customWidth="1"/>
    <col min="14085" max="14331" width="9.140625" style="144"/>
    <col min="14332" max="14332" width="29.28515625" style="144" customWidth="1"/>
    <col min="14333" max="14333" width="11.42578125" style="144" customWidth="1"/>
    <col min="14334" max="14334" width="11.5703125" style="144" customWidth="1"/>
    <col min="14335" max="14335" width="14.140625" style="144" customWidth="1"/>
    <col min="14336" max="14336" width="18.140625" style="144" customWidth="1"/>
    <col min="14337" max="14337" width="17.85546875" style="144" customWidth="1"/>
    <col min="14338" max="14338" width="14.140625" style="144" customWidth="1"/>
    <col min="14339" max="14339" width="17.85546875" style="144" customWidth="1"/>
    <col min="14340" max="14340" width="31" style="144" customWidth="1"/>
    <col min="14341" max="14587" width="9.140625" style="144"/>
    <col min="14588" max="14588" width="29.28515625" style="144" customWidth="1"/>
    <col min="14589" max="14589" width="11.42578125" style="144" customWidth="1"/>
    <col min="14590" max="14590" width="11.5703125" style="144" customWidth="1"/>
    <col min="14591" max="14591" width="14.140625" style="144" customWidth="1"/>
    <col min="14592" max="14592" width="18.140625" style="144" customWidth="1"/>
    <col min="14593" max="14593" width="17.85546875" style="144" customWidth="1"/>
    <col min="14594" max="14594" width="14.140625" style="144" customWidth="1"/>
    <col min="14595" max="14595" width="17.85546875" style="144" customWidth="1"/>
    <col min="14596" max="14596" width="31" style="144" customWidth="1"/>
    <col min="14597" max="14843" width="9.140625" style="144"/>
    <col min="14844" max="14844" width="29.28515625" style="144" customWidth="1"/>
    <col min="14845" max="14845" width="11.42578125" style="144" customWidth="1"/>
    <col min="14846" max="14846" width="11.5703125" style="144" customWidth="1"/>
    <col min="14847" max="14847" width="14.140625" style="144" customWidth="1"/>
    <col min="14848" max="14848" width="18.140625" style="144" customWidth="1"/>
    <col min="14849" max="14849" width="17.85546875" style="144" customWidth="1"/>
    <col min="14850" max="14850" width="14.140625" style="144" customWidth="1"/>
    <col min="14851" max="14851" width="17.85546875" style="144" customWidth="1"/>
    <col min="14852" max="14852" width="31" style="144" customWidth="1"/>
    <col min="14853" max="15099" width="9.140625" style="144"/>
    <col min="15100" max="15100" width="29.28515625" style="144" customWidth="1"/>
    <col min="15101" max="15101" width="11.42578125" style="144" customWidth="1"/>
    <col min="15102" max="15102" width="11.5703125" style="144" customWidth="1"/>
    <col min="15103" max="15103" width="14.140625" style="144" customWidth="1"/>
    <col min="15104" max="15104" width="18.140625" style="144" customWidth="1"/>
    <col min="15105" max="15105" width="17.85546875" style="144" customWidth="1"/>
    <col min="15106" max="15106" width="14.140625" style="144" customWidth="1"/>
    <col min="15107" max="15107" width="17.85546875" style="144" customWidth="1"/>
    <col min="15108" max="15108" width="31" style="144" customWidth="1"/>
    <col min="15109" max="15355" width="9.140625" style="144"/>
    <col min="15356" max="15356" width="29.28515625" style="144" customWidth="1"/>
    <col min="15357" max="15357" width="11.42578125" style="144" customWidth="1"/>
    <col min="15358" max="15358" width="11.5703125" style="144" customWidth="1"/>
    <col min="15359" max="15359" width="14.140625" style="144" customWidth="1"/>
    <col min="15360" max="15360" width="18.140625" style="144" customWidth="1"/>
    <col min="15361" max="15361" width="17.85546875" style="144" customWidth="1"/>
    <col min="15362" max="15362" width="14.140625" style="144" customWidth="1"/>
    <col min="15363" max="15363" width="17.85546875" style="144" customWidth="1"/>
    <col min="15364" max="15364" width="31" style="144" customWidth="1"/>
    <col min="15365" max="15611" width="9.140625" style="144"/>
    <col min="15612" max="15612" width="29.28515625" style="144" customWidth="1"/>
    <col min="15613" max="15613" width="11.42578125" style="144" customWidth="1"/>
    <col min="15614" max="15614" width="11.5703125" style="144" customWidth="1"/>
    <col min="15615" max="15615" width="14.140625" style="144" customWidth="1"/>
    <col min="15616" max="15616" width="18.140625" style="144" customWidth="1"/>
    <col min="15617" max="15617" width="17.85546875" style="144" customWidth="1"/>
    <col min="15618" max="15618" width="14.140625" style="144" customWidth="1"/>
    <col min="15619" max="15619" width="17.85546875" style="144" customWidth="1"/>
    <col min="15620" max="15620" width="31" style="144" customWidth="1"/>
    <col min="15621" max="15867" width="9.140625" style="144"/>
    <col min="15868" max="15868" width="29.28515625" style="144" customWidth="1"/>
    <col min="15869" max="15869" width="11.42578125" style="144" customWidth="1"/>
    <col min="15870" max="15870" width="11.5703125" style="144" customWidth="1"/>
    <col min="15871" max="15871" width="14.140625" style="144" customWidth="1"/>
    <col min="15872" max="15872" width="18.140625" style="144" customWidth="1"/>
    <col min="15873" max="15873" width="17.85546875" style="144" customWidth="1"/>
    <col min="15874" max="15874" width="14.140625" style="144" customWidth="1"/>
    <col min="15875" max="15875" width="17.85546875" style="144" customWidth="1"/>
    <col min="15876" max="15876" width="31" style="144" customWidth="1"/>
    <col min="15877" max="16123" width="9.140625" style="144"/>
    <col min="16124" max="16124" width="29.28515625" style="144" customWidth="1"/>
    <col min="16125" max="16125" width="11.42578125" style="144" customWidth="1"/>
    <col min="16126" max="16126" width="11.5703125" style="144" customWidth="1"/>
    <col min="16127" max="16127" width="14.140625" style="144" customWidth="1"/>
    <col min="16128" max="16128" width="18.140625" style="144" customWidth="1"/>
    <col min="16129" max="16129" width="17.85546875" style="144" customWidth="1"/>
    <col min="16130" max="16130" width="14.140625" style="144" customWidth="1"/>
    <col min="16131" max="16131" width="17.85546875" style="144" customWidth="1"/>
    <col min="16132" max="16132" width="31" style="144" customWidth="1"/>
    <col min="16133" max="16381" width="9.140625" style="144"/>
    <col min="16382" max="16382" width="9.140625" style="144" customWidth="1"/>
    <col min="16383" max="16384" width="9.140625" style="144"/>
  </cols>
  <sheetData>
    <row r="1" spans="1:10" ht="18.75">
      <c r="A1" s="354"/>
      <c r="B1" s="358"/>
      <c r="C1" s="358"/>
      <c r="D1" s="358"/>
      <c r="E1" s="358"/>
      <c r="F1" s="353"/>
      <c r="G1" s="353"/>
      <c r="H1" s="353"/>
      <c r="I1" s="360" t="s">
        <v>2967</v>
      </c>
      <c r="J1" s="353"/>
    </row>
    <row r="2" spans="1:10" ht="18.75" customHeight="1">
      <c r="A2" s="354"/>
      <c r="B2" s="358"/>
      <c r="C2" s="358"/>
      <c r="D2" s="358"/>
      <c r="E2" s="358"/>
      <c r="F2" s="353"/>
      <c r="G2" s="353"/>
      <c r="H2" s="353"/>
      <c r="I2" s="353"/>
      <c r="J2" s="353"/>
    </row>
    <row r="3" spans="1:10" ht="18.75" customHeight="1">
      <c r="A3" s="1640" t="s">
        <v>3366</v>
      </c>
      <c r="B3" s="1640"/>
      <c r="C3" s="1640"/>
      <c r="D3" s="1640"/>
      <c r="E3" s="1640"/>
      <c r="F3" s="1640"/>
      <c r="G3" s="1640"/>
      <c r="H3" s="1640"/>
      <c r="I3" s="1640"/>
      <c r="J3" s="353"/>
    </row>
    <row r="4" spans="1:10" ht="14.25" customHeight="1">
      <c r="A4" s="355"/>
      <c r="B4" s="355"/>
      <c r="C4" s="355"/>
      <c r="D4" s="355"/>
      <c r="E4" s="355"/>
      <c r="F4" s="355"/>
      <c r="G4" s="355"/>
      <c r="H4" s="355"/>
      <c r="I4" s="353"/>
      <c r="J4" s="353"/>
    </row>
    <row r="5" spans="1:10" s="145" customFormat="1" ht="31.5" customHeight="1">
      <c r="A5" s="1641" t="s">
        <v>1195</v>
      </c>
      <c r="B5" s="1642" t="s">
        <v>3367</v>
      </c>
      <c r="C5" s="1642"/>
      <c r="D5" s="1642"/>
      <c r="E5" s="1642" t="s">
        <v>3368</v>
      </c>
      <c r="F5" s="1642" t="s">
        <v>2965</v>
      </c>
      <c r="G5" s="1642"/>
      <c r="H5" s="1642" t="s">
        <v>1773</v>
      </c>
      <c r="I5" s="1643" t="s">
        <v>1246</v>
      </c>
      <c r="J5" s="353"/>
    </row>
    <row r="6" spans="1:10" s="145" customFormat="1" ht="78.75" customHeight="1">
      <c r="A6" s="1641"/>
      <c r="B6" s="1642" t="s">
        <v>558</v>
      </c>
      <c r="C6" s="1642" t="s">
        <v>596</v>
      </c>
      <c r="D6" s="1642" t="s">
        <v>1196</v>
      </c>
      <c r="E6" s="1642"/>
      <c r="F6" s="1642" t="s">
        <v>3369</v>
      </c>
      <c r="G6" s="1644" t="s">
        <v>3370</v>
      </c>
      <c r="H6" s="1642"/>
      <c r="I6" s="1643"/>
      <c r="J6" s="356"/>
    </row>
    <row r="7" spans="1:10" s="145" customFormat="1" ht="30.75" customHeight="1">
      <c r="A7" s="1641"/>
      <c r="B7" s="1642"/>
      <c r="C7" s="1642"/>
      <c r="D7" s="1642"/>
      <c r="E7" s="1642"/>
      <c r="F7" s="1642"/>
      <c r="G7" s="1644"/>
      <c r="H7" s="1642"/>
      <c r="I7" s="1643"/>
      <c r="J7" s="356"/>
    </row>
    <row r="8" spans="1:10" s="145" customFormat="1" ht="45" customHeight="1">
      <c r="A8" s="364" t="s">
        <v>194</v>
      </c>
      <c r="B8" s="363">
        <v>959464</v>
      </c>
      <c r="C8" s="363">
        <v>228246</v>
      </c>
      <c r="D8" s="363">
        <v>16</v>
      </c>
      <c r="E8" s="363">
        <v>8105369648066.0498</v>
      </c>
      <c r="F8" s="363">
        <v>5455879910600.7998</v>
      </c>
      <c r="G8" s="363">
        <v>17113539047.060001</v>
      </c>
      <c r="H8" s="368">
        <v>2649489737465.25</v>
      </c>
      <c r="I8" s="365" t="s">
        <v>252</v>
      </c>
      <c r="J8" s="357"/>
    </row>
    <row r="9" spans="1:10" s="145" customFormat="1" ht="99.75" customHeight="1">
      <c r="A9" s="369" t="s">
        <v>2031</v>
      </c>
      <c r="B9" s="367">
        <v>397355</v>
      </c>
      <c r="C9" s="367">
        <v>46550</v>
      </c>
      <c r="D9" s="367">
        <v>1</v>
      </c>
      <c r="E9" s="361">
        <v>4743612290521.4111</v>
      </c>
      <c r="F9" s="361">
        <v>2987893018667.2295</v>
      </c>
      <c r="G9" s="361">
        <v>108855695.78</v>
      </c>
      <c r="H9" s="361">
        <v>1755719271854.1816</v>
      </c>
      <c r="I9" s="366" t="s">
        <v>3371</v>
      </c>
      <c r="J9" s="359"/>
    </row>
    <row r="10" spans="1:10" s="146" customFormat="1" ht="72.75" customHeight="1">
      <c r="A10" s="369" t="s">
        <v>3372</v>
      </c>
      <c r="B10" s="367">
        <v>499</v>
      </c>
      <c r="C10" s="367">
        <v>169</v>
      </c>
      <c r="D10" s="367">
        <v>0</v>
      </c>
      <c r="E10" s="361">
        <v>30201042870.860001</v>
      </c>
      <c r="F10" s="361">
        <v>12571258752.950001</v>
      </c>
      <c r="G10" s="361">
        <v>0</v>
      </c>
      <c r="H10" s="361">
        <v>17629784117.91</v>
      </c>
      <c r="I10" s="369" t="s">
        <v>2032</v>
      </c>
      <c r="J10" s="370"/>
    </row>
    <row r="11" spans="1:10" s="146" customFormat="1" ht="78.75">
      <c r="A11" s="369" t="s">
        <v>2033</v>
      </c>
      <c r="B11" s="367">
        <v>369771</v>
      </c>
      <c r="C11" s="367">
        <v>38504</v>
      </c>
      <c r="D11" s="367">
        <v>5</v>
      </c>
      <c r="E11" s="361">
        <v>580447168754.72998</v>
      </c>
      <c r="F11" s="361">
        <v>268420962059.04001</v>
      </c>
      <c r="G11" s="361">
        <v>14122562</v>
      </c>
      <c r="H11" s="361">
        <v>312026206695.68994</v>
      </c>
      <c r="I11" s="369" t="s">
        <v>2034</v>
      </c>
      <c r="J11" s="370"/>
    </row>
    <row r="12" spans="1:10" ht="94.5">
      <c r="A12" s="369" t="s">
        <v>3373</v>
      </c>
      <c r="B12" s="367">
        <v>187619</v>
      </c>
      <c r="C12" s="367">
        <v>25383</v>
      </c>
      <c r="D12" s="367">
        <v>9</v>
      </c>
      <c r="E12" s="361">
        <v>678568281663.68994</v>
      </c>
      <c r="F12" s="361">
        <v>607934688133.66003</v>
      </c>
      <c r="G12" s="361">
        <v>216948089.34999999</v>
      </c>
      <c r="H12" s="361">
        <v>70633593530.029907</v>
      </c>
      <c r="I12" s="369" t="s">
        <v>3374</v>
      </c>
      <c r="J12" s="370"/>
    </row>
    <row r="13" spans="1:10" ht="94.5">
      <c r="A13" s="369" t="s">
        <v>2035</v>
      </c>
      <c r="B13" s="367">
        <v>4220</v>
      </c>
      <c r="C13" s="367">
        <v>157</v>
      </c>
      <c r="D13" s="367">
        <v>1</v>
      </c>
      <c r="E13" s="361">
        <v>1923563969496.3899</v>
      </c>
      <c r="F13" s="361">
        <v>1458403160006.72</v>
      </c>
      <c r="G13" s="361">
        <v>16773612699.93</v>
      </c>
      <c r="H13" s="361">
        <v>465160809489.66992</v>
      </c>
      <c r="I13" s="369" t="s">
        <v>2036</v>
      </c>
      <c r="J13" s="371"/>
    </row>
    <row r="14" spans="1:10" ht="63">
      <c r="A14" s="369" t="s">
        <v>2966</v>
      </c>
      <c r="B14" s="361">
        <v>0</v>
      </c>
      <c r="C14" s="361">
        <v>117483</v>
      </c>
      <c r="D14" s="361">
        <v>0</v>
      </c>
      <c r="E14" s="361">
        <v>148976894758.97</v>
      </c>
      <c r="F14" s="361">
        <v>120656822981.2</v>
      </c>
      <c r="G14" s="361">
        <v>0</v>
      </c>
      <c r="H14" s="361">
        <v>28320071777.770004</v>
      </c>
      <c r="I14" s="373" t="s">
        <v>3375</v>
      </c>
      <c r="J14" s="372"/>
    </row>
    <row r="15" spans="1:10" ht="13.5" thickBot="1">
      <c r="A15" s="353"/>
      <c r="B15" s="362"/>
      <c r="C15" s="353"/>
      <c r="D15" s="353"/>
      <c r="E15" s="353"/>
      <c r="F15" s="353"/>
      <c r="G15" s="353"/>
      <c r="H15" s="353"/>
      <c r="I15" s="353"/>
      <c r="J15" s="353"/>
    </row>
    <row r="16" spans="1:10" ht="12.75">
      <c r="A16" s="218"/>
      <c r="B16" s="219"/>
      <c r="C16" s="218"/>
      <c r="D16" s="218"/>
      <c r="E16" s="218"/>
      <c r="F16" s="218"/>
      <c r="G16" s="218"/>
      <c r="H16" s="218"/>
      <c r="I16" s="218"/>
      <c r="J16" s="218"/>
    </row>
  </sheetData>
  <customSheetViews>
    <customSheetView guid="{CEB12AB2-2B7C-47EA-8993-91B31C172525}"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1"/>
    </customSheetView>
    <customSheetView guid="{69687417-BF2D-41EA-9F0C-3ABCA36AC0DF}" showPageBreaks="1" showGridLines="0" printArea="1" view="pageBreakPreview">
      <selection activeCell="B14" sqref="B14"/>
      <pageMargins left="0.74803149606299213" right="0.74803149606299213" top="0.98425196850393704" bottom="0.98425196850393704" header="0.51181102362204722" footer="0.51181102362204722"/>
      <pageSetup paperSize="0" scale="69" orientation="landscape" r:id="rId2"/>
    </customSheetView>
  </customSheetViews>
  <mergeCells count="12">
    <mergeCell ref="A3:I3"/>
    <mergeCell ref="A5:A7"/>
    <mergeCell ref="B5:D5"/>
    <mergeCell ref="E5:E7"/>
    <mergeCell ref="F5:G5"/>
    <mergeCell ref="H5:H7"/>
    <mergeCell ref="I5:I7"/>
    <mergeCell ref="B6:B7"/>
    <mergeCell ref="C6:C7"/>
    <mergeCell ref="D6:D7"/>
    <mergeCell ref="F6:F7"/>
    <mergeCell ref="G6:G7"/>
  </mergeCells>
  <pageMargins left="0.74803149606299213" right="0.74803149606299213" top="0.98425196850393704" bottom="0.98425196850393704" header="0.51181102362204722" footer="0.51181102362204722"/>
  <pageSetup paperSize="9" scale="69"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7">
    <tabColor rgb="FFFFEEB9"/>
  </sheetPr>
  <dimension ref="A1:E35"/>
  <sheetViews>
    <sheetView zoomScale="110" zoomScaleNormal="110" zoomScaleSheetLayoutView="100" workbookViewId="0">
      <selection sqref="A1:E35"/>
    </sheetView>
  </sheetViews>
  <sheetFormatPr defaultRowHeight="12.75"/>
  <cols>
    <col min="1" max="1" width="9.85546875" style="430" customWidth="1"/>
    <col min="2" max="2" width="10" style="430" customWidth="1"/>
    <col min="3" max="3" width="31.85546875" style="430" customWidth="1"/>
    <col min="4" max="4" width="17.85546875" style="430" customWidth="1"/>
    <col min="5" max="5" width="34.5703125" style="430" customWidth="1"/>
    <col min="6" max="6" width="4.7109375" style="430" customWidth="1"/>
    <col min="7" max="16384" width="9.140625" style="430"/>
  </cols>
  <sheetData>
    <row r="1" spans="1:5" s="237" customFormat="1" ht="17.649999999999999" customHeight="1">
      <c r="A1" s="1535" t="s">
        <v>781</v>
      </c>
      <c r="B1" s="1535"/>
      <c r="C1" s="1535"/>
      <c r="D1" s="1532" t="s">
        <v>538</v>
      </c>
      <c r="E1" s="1532"/>
    </row>
    <row r="2" spans="1:5" s="237" customFormat="1" ht="14.85" customHeight="1">
      <c r="A2" s="1536" t="s">
        <v>782</v>
      </c>
      <c r="B2" s="1536"/>
      <c r="C2" s="1536"/>
      <c r="D2" s="1538" t="s">
        <v>783</v>
      </c>
      <c r="E2" s="1538"/>
    </row>
    <row r="3" spans="1:5" s="237" customFormat="1" ht="15.95" customHeight="1">
      <c r="A3" s="1536" t="s">
        <v>1937</v>
      </c>
      <c r="B3" s="1536"/>
      <c r="C3" s="1536"/>
      <c r="D3" s="1538" t="s">
        <v>1938</v>
      </c>
      <c r="E3" s="1538"/>
    </row>
    <row r="4" spans="1:5" s="237" customFormat="1" ht="14.45" customHeight="1">
      <c r="A4" s="1535" t="s">
        <v>124</v>
      </c>
      <c r="B4" s="1535"/>
      <c r="C4" s="1535"/>
      <c r="D4" s="1532" t="s">
        <v>365</v>
      </c>
      <c r="E4" s="1532"/>
    </row>
    <row r="5" spans="1:5" s="237" customFormat="1" ht="21.4" customHeight="1">
      <c r="A5" s="1537" t="s">
        <v>784</v>
      </c>
      <c r="B5" s="1537" t="s">
        <v>785</v>
      </c>
      <c r="C5" s="1534" t="s">
        <v>382</v>
      </c>
      <c r="D5" s="1533" t="s">
        <v>3418</v>
      </c>
      <c r="E5" s="1534" t="s">
        <v>37</v>
      </c>
    </row>
    <row r="6" spans="1:5" s="237" customFormat="1" ht="74.099999999999994" customHeight="1">
      <c r="A6" s="1537"/>
      <c r="B6" s="1537"/>
      <c r="C6" s="1534"/>
      <c r="D6" s="1533"/>
      <c r="E6" s="1534"/>
    </row>
    <row r="7" spans="1:5" s="237" customFormat="1" ht="12.2" customHeight="1">
      <c r="A7" s="671">
        <v>1</v>
      </c>
      <c r="B7" s="671">
        <v>2</v>
      </c>
      <c r="C7" s="671">
        <v>3</v>
      </c>
      <c r="D7" s="671">
        <v>4</v>
      </c>
      <c r="E7" s="671">
        <v>5</v>
      </c>
    </row>
    <row r="8" spans="1:5" s="237" customFormat="1" ht="11.1" customHeight="1">
      <c r="A8" s="672"/>
      <c r="B8" s="672"/>
      <c r="C8" s="673" t="s">
        <v>252</v>
      </c>
      <c r="D8" s="674">
        <v>21174405.1648748</v>
      </c>
      <c r="E8" s="673" t="s">
        <v>194</v>
      </c>
    </row>
    <row r="9" spans="1:5" s="237" customFormat="1" ht="15.4" customHeight="1">
      <c r="A9" s="675" t="s">
        <v>507</v>
      </c>
      <c r="B9" s="676"/>
      <c r="C9" s="677" t="s">
        <v>448</v>
      </c>
      <c r="D9" s="678">
        <v>17674950.717291601</v>
      </c>
      <c r="E9" s="677" t="s">
        <v>272</v>
      </c>
    </row>
    <row r="10" spans="1:5" s="237" customFormat="1" ht="10.15" customHeight="1">
      <c r="A10" s="679" t="s">
        <v>507</v>
      </c>
      <c r="B10" s="680" t="s">
        <v>425</v>
      </c>
      <c r="C10" s="681" t="s">
        <v>449</v>
      </c>
      <c r="D10" s="682">
        <v>3071500.2917534998</v>
      </c>
      <c r="E10" s="681" t="s">
        <v>285</v>
      </c>
    </row>
    <row r="11" spans="1:5" s="237" customFormat="1" ht="10.15" customHeight="1">
      <c r="A11" s="683"/>
      <c r="B11" s="680" t="s">
        <v>426</v>
      </c>
      <c r="C11" s="681" t="s">
        <v>786</v>
      </c>
      <c r="D11" s="682">
        <v>266807.43083897</v>
      </c>
      <c r="E11" s="681" t="s">
        <v>422</v>
      </c>
    </row>
    <row r="12" spans="1:5" s="237" customFormat="1" ht="40.5" customHeight="1">
      <c r="A12" s="683"/>
      <c r="B12" s="680" t="s">
        <v>161</v>
      </c>
      <c r="C12" s="681" t="s">
        <v>842</v>
      </c>
      <c r="D12" s="682">
        <v>116138.37532557</v>
      </c>
      <c r="E12" s="681" t="s">
        <v>843</v>
      </c>
    </row>
    <row r="13" spans="1:5" s="237" customFormat="1" ht="10.15" customHeight="1">
      <c r="A13" s="683"/>
      <c r="B13" s="680" t="s">
        <v>138</v>
      </c>
      <c r="C13" s="681" t="s">
        <v>844</v>
      </c>
      <c r="D13" s="682">
        <v>314907.06853717001</v>
      </c>
      <c r="E13" s="681" t="s">
        <v>845</v>
      </c>
    </row>
    <row r="14" spans="1:5" s="237" customFormat="1" ht="10.15" customHeight="1">
      <c r="A14" s="683"/>
      <c r="B14" s="680" t="s">
        <v>8</v>
      </c>
      <c r="C14" s="681" t="s">
        <v>3312</v>
      </c>
      <c r="D14" s="682">
        <v>3638123.1638532998</v>
      </c>
      <c r="E14" s="681" t="s">
        <v>3313</v>
      </c>
    </row>
    <row r="15" spans="1:5" s="237" customFormat="1" ht="10.15" customHeight="1">
      <c r="A15" s="683"/>
      <c r="B15" s="680" t="s">
        <v>787</v>
      </c>
      <c r="C15" s="681" t="s">
        <v>33</v>
      </c>
      <c r="D15" s="682">
        <v>1252078.4223778101</v>
      </c>
      <c r="E15" s="681" t="s">
        <v>493</v>
      </c>
    </row>
    <row r="16" spans="1:5" s="237" customFormat="1" ht="20.25" customHeight="1">
      <c r="A16" s="683"/>
      <c r="B16" s="680" t="s">
        <v>3322</v>
      </c>
      <c r="C16" s="681" t="s">
        <v>3323</v>
      </c>
      <c r="D16" s="682">
        <v>19386.961795030002</v>
      </c>
      <c r="E16" s="681" t="s">
        <v>3324</v>
      </c>
    </row>
    <row r="17" spans="1:5" s="237" customFormat="1" ht="20.25" customHeight="1">
      <c r="A17" s="683"/>
      <c r="B17" s="680" t="s">
        <v>182</v>
      </c>
      <c r="C17" s="681" t="s">
        <v>788</v>
      </c>
      <c r="D17" s="682">
        <v>1719116.7916552699</v>
      </c>
      <c r="E17" s="681" t="s">
        <v>593</v>
      </c>
    </row>
    <row r="18" spans="1:5" s="237" customFormat="1" ht="20.25" customHeight="1">
      <c r="A18" s="683"/>
      <c r="B18" s="680" t="s">
        <v>183</v>
      </c>
      <c r="C18" s="681" t="s">
        <v>789</v>
      </c>
      <c r="D18" s="682">
        <v>270934.49343264999</v>
      </c>
      <c r="E18" s="681" t="s">
        <v>564</v>
      </c>
    </row>
    <row r="19" spans="1:5" s="237" customFormat="1" ht="10.15" customHeight="1">
      <c r="A19" s="683"/>
      <c r="B19" s="680" t="s">
        <v>184</v>
      </c>
      <c r="C19" s="681" t="s">
        <v>3318</v>
      </c>
      <c r="D19" s="682">
        <v>1130356.8419935999</v>
      </c>
      <c r="E19" s="681" t="s">
        <v>3319</v>
      </c>
    </row>
    <row r="20" spans="1:5" s="237" customFormat="1" ht="10.15" customHeight="1">
      <c r="A20" s="683"/>
      <c r="B20" s="680" t="s">
        <v>790</v>
      </c>
      <c r="C20" s="681" t="s">
        <v>505</v>
      </c>
      <c r="D20" s="682">
        <v>4604799.9998509698</v>
      </c>
      <c r="E20" s="681" t="s">
        <v>234</v>
      </c>
    </row>
    <row r="21" spans="1:5" s="237" customFormat="1" ht="10.15" customHeight="1">
      <c r="A21" s="683"/>
      <c r="B21" s="680" t="s">
        <v>791</v>
      </c>
      <c r="C21" s="681" t="s">
        <v>1032</v>
      </c>
      <c r="D21" s="682">
        <v>0.27689999999999998</v>
      </c>
      <c r="E21" s="681" t="s">
        <v>427</v>
      </c>
    </row>
    <row r="22" spans="1:5" s="237" customFormat="1" ht="10.15" customHeight="1">
      <c r="A22" s="683"/>
      <c r="B22" s="680" t="s">
        <v>1763</v>
      </c>
      <c r="C22" s="681" t="s">
        <v>1933</v>
      </c>
      <c r="D22" s="682">
        <v>14754.56760765</v>
      </c>
      <c r="E22" s="681" t="s">
        <v>1764</v>
      </c>
    </row>
    <row r="23" spans="1:5" s="237" customFormat="1" ht="15.4" customHeight="1">
      <c r="A23" s="683"/>
      <c r="B23" s="680" t="s">
        <v>1464</v>
      </c>
      <c r="C23" s="681" t="s">
        <v>2972</v>
      </c>
      <c r="D23" s="682">
        <v>1256046.0313701101</v>
      </c>
      <c r="E23" s="681" t="s">
        <v>2973</v>
      </c>
    </row>
    <row r="24" spans="1:5" s="237" customFormat="1" ht="20.25" customHeight="1">
      <c r="A24" s="675" t="s">
        <v>185</v>
      </c>
      <c r="B24" s="676"/>
      <c r="C24" s="677" t="s">
        <v>792</v>
      </c>
      <c r="D24" s="678">
        <v>2912653.4225061899</v>
      </c>
      <c r="E24" s="677" t="s">
        <v>160</v>
      </c>
    </row>
    <row r="25" spans="1:5" s="237" customFormat="1" ht="10.15" customHeight="1">
      <c r="A25" s="679" t="s">
        <v>185</v>
      </c>
      <c r="B25" s="680" t="s">
        <v>265</v>
      </c>
      <c r="C25" s="681" t="s">
        <v>846</v>
      </c>
      <c r="D25" s="682">
        <v>585873.90149906999</v>
      </c>
      <c r="E25" s="681" t="s">
        <v>847</v>
      </c>
    </row>
    <row r="26" spans="1:5" s="237" customFormat="1" ht="20.25" customHeight="1">
      <c r="A26" s="683"/>
      <c r="B26" s="680" t="s">
        <v>142</v>
      </c>
      <c r="C26" s="681" t="s">
        <v>848</v>
      </c>
      <c r="D26" s="682">
        <v>319869.62103238999</v>
      </c>
      <c r="E26" s="681" t="s">
        <v>849</v>
      </c>
    </row>
    <row r="27" spans="1:5" s="237" customFormat="1" ht="15.4" customHeight="1">
      <c r="A27" s="683"/>
      <c r="B27" s="680" t="s">
        <v>143</v>
      </c>
      <c r="C27" s="681" t="s">
        <v>850</v>
      </c>
      <c r="D27" s="682">
        <v>2006909.8999747301</v>
      </c>
      <c r="E27" s="681" t="s">
        <v>851</v>
      </c>
    </row>
    <row r="28" spans="1:5" s="237" customFormat="1" ht="10.15" customHeight="1">
      <c r="A28" s="675" t="s">
        <v>271</v>
      </c>
      <c r="B28" s="676"/>
      <c r="C28" s="677" t="s">
        <v>2056</v>
      </c>
      <c r="D28" s="678">
        <v>282007.68280200002</v>
      </c>
      <c r="E28" s="677" t="s">
        <v>2057</v>
      </c>
    </row>
    <row r="29" spans="1:5" s="237" customFormat="1" ht="15.4" customHeight="1">
      <c r="A29" s="679" t="s">
        <v>271</v>
      </c>
      <c r="B29" s="680" t="s">
        <v>2058</v>
      </c>
      <c r="C29" s="681" t="s">
        <v>2059</v>
      </c>
      <c r="D29" s="682">
        <v>282007.68280200002</v>
      </c>
      <c r="E29" s="681" t="s">
        <v>2060</v>
      </c>
    </row>
    <row r="30" spans="1:5" s="237" customFormat="1" ht="10.15" customHeight="1">
      <c r="A30" s="675" t="s">
        <v>459</v>
      </c>
      <c r="B30" s="676"/>
      <c r="C30" s="677" t="s">
        <v>59</v>
      </c>
      <c r="D30" s="678">
        <v>187067.92063114</v>
      </c>
      <c r="E30" s="677" t="s">
        <v>470</v>
      </c>
    </row>
    <row r="31" spans="1:5" s="237" customFormat="1" ht="20.25" customHeight="1">
      <c r="A31" s="679" t="s">
        <v>459</v>
      </c>
      <c r="B31" s="680" t="s">
        <v>793</v>
      </c>
      <c r="C31" s="681" t="s">
        <v>59</v>
      </c>
      <c r="D31" s="682">
        <v>176781.87121832001</v>
      </c>
      <c r="E31" s="681" t="s">
        <v>470</v>
      </c>
    </row>
    <row r="32" spans="1:5" s="237" customFormat="1" ht="35.65" customHeight="1">
      <c r="A32" s="683"/>
      <c r="B32" s="680" t="s">
        <v>794</v>
      </c>
      <c r="C32" s="681" t="s">
        <v>95</v>
      </c>
      <c r="D32" s="682">
        <v>10286.049412820001</v>
      </c>
      <c r="E32" s="681" t="s">
        <v>62</v>
      </c>
    </row>
    <row r="33" spans="1:5" s="237" customFormat="1" ht="20.25" customHeight="1">
      <c r="A33" s="675" t="s">
        <v>486</v>
      </c>
      <c r="B33" s="676"/>
      <c r="C33" s="677" t="s">
        <v>1101</v>
      </c>
      <c r="D33" s="678">
        <v>117725.42164381999</v>
      </c>
      <c r="E33" s="677" t="s">
        <v>1102</v>
      </c>
    </row>
    <row r="34" spans="1:5" s="237" customFormat="1" ht="28.7" customHeight="1">
      <c r="A34" s="684" t="s">
        <v>486</v>
      </c>
      <c r="B34" s="685" t="s">
        <v>1103</v>
      </c>
      <c r="C34" s="686" t="s">
        <v>1104</v>
      </c>
      <c r="D34" s="687">
        <v>117725.42164381999</v>
      </c>
      <c r="E34" s="686" t="s">
        <v>1105</v>
      </c>
    </row>
    <row r="35" spans="1:5">
      <c r="A35" s="670"/>
      <c r="B35" s="670"/>
      <c r="C35" s="670"/>
      <c r="D35" s="670"/>
      <c r="E35" s="670"/>
    </row>
  </sheetData>
  <customSheetViews>
    <customSheetView guid="{CEB12AB2-2B7C-47EA-8993-91B31C172525}"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1"/>
      <headerFooter alignWithMargins="0"/>
    </customSheetView>
    <customSheetView guid="{69687417-BF2D-41EA-9F0C-3ABCA36AC0DF}" showPageBreaks="1" printArea="1" view="pageBreakPreview" topLeftCell="A28">
      <selection activeCell="D8" sqref="D8"/>
      <pageMargins left="0.39370078740157483" right="0.19685039370078741" top="0.55118110236220474" bottom="0.31496062992125984" header="0.51181102362204722" footer="0.51181102362204722"/>
      <printOptions horizontalCentered="1"/>
      <pageSetup paperSize="9" scale="85" orientation="portrait" r:id="rId2"/>
      <headerFooter alignWithMargins="0"/>
    </customSheetView>
  </customSheetViews>
  <mergeCells count="13">
    <mergeCell ref="D4:E4"/>
    <mergeCell ref="D5:D6"/>
    <mergeCell ref="E5:E6"/>
    <mergeCell ref="A1:C1"/>
    <mergeCell ref="A2:C2"/>
    <mergeCell ref="A3:C3"/>
    <mergeCell ref="A4:C4"/>
    <mergeCell ref="A5:A6"/>
    <mergeCell ref="B5:B6"/>
    <mergeCell ref="C5:C6"/>
    <mergeCell ref="D1:E1"/>
    <mergeCell ref="D2:E2"/>
    <mergeCell ref="D3:E3"/>
  </mergeCells>
  <phoneticPr fontId="0" type="noConversion"/>
  <printOptions horizontalCentered="1"/>
  <pageMargins left="0.39370078740157483" right="0.19685039370078741" top="0.55118110236220474" bottom="0.31496062992125984" header="0.51181102362204722" footer="0.51181102362204722"/>
  <pageSetup paperSize="9" scale="85"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tabColor rgb="FFFFEEB9"/>
    <pageSetUpPr fitToPage="1"/>
  </sheetPr>
  <dimension ref="A1:H48"/>
  <sheetViews>
    <sheetView zoomScaleNormal="100" zoomScaleSheetLayoutView="100" workbookViewId="0">
      <selection sqref="A1:H48"/>
    </sheetView>
  </sheetViews>
  <sheetFormatPr defaultRowHeight="12.75"/>
  <cols>
    <col min="1" max="1" width="34.28515625" style="353" customWidth="1"/>
    <col min="2" max="2" width="16.5703125" style="353" customWidth="1"/>
    <col min="3" max="3" width="16.7109375" style="353" customWidth="1"/>
    <col min="4" max="4" width="14.42578125" style="353" customWidth="1"/>
    <col min="5" max="5" width="15.5703125" style="353" customWidth="1"/>
    <col min="6" max="6" width="15.42578125" style="353" customWidth="1"/>
    <col min="7" max="7" width="34.42578125" style="353" customWidth="1"/>
    <col min="8" max="8" width="4.85546875" style="353" customWidth="1"/>
    <col min="9" max="9" width="4.7109375" style="353" customWidth="1"/>
    <col min="10" max="16384" width="9.140625" style="353"/>
  </cols>
  <sheetData>
    <row r="1" spans="1:7" s="237" customFormat="1" ht="19.149999999999999" customHeight="1">
      <c r="A1" s="1518" t="s">
        <v>1977</v>
      </c>
      <c r="B1" s="1518"/>
      <c r="C1" s="1518"/>
      <c r="D1" s="1518"/>
      <c r="E1" s="1522" t="s">
        <v>416</v>
      </c>
      <c r="F1" s="1522"/>
      <c r="G1" s="1522"/>
    </row>
    <row r="2" spans="1:7" s="237" customFormat="1" ht="19.149999999999999" customHeight="1">
      <c r="A2" s="1519" t="s">
        <v>1978</v>
      </c>
      <c r="B2" s="1519"/>
      <c r="C2" s="1519"/>
      <c r="D2" s="1519"/>
      <c r="E2" s="1523" t="s">
        <v>608</v>
      </c>
      <c r="F2" s="1523"/>
      <c r="G2" s="1523"/>
    </row>
    <row r="3" spans="1:7" s="237" customFormat="1" ht="1.1499999999999999" customHeight="1">
      <c r="A3" s="1517" t="s">
        <v>124</v>
      </c>
      <c r="B3" s="1517"/>
      <c r="C3" s="1517"/>
      <c r="D3" s="1517"/>
      <c r="E3" s="1524" t="s">
        <v>513</v>
      </c>
      <c r="F3" s="1524"/>
      <c r="G3" s="1524"/>
    </row>
    <row r="4" spans="1:7" s="237" customFormat="1" ht="20.25" customHeight="1">
      <c r="A4" s="1517"/>
      <c r="B4" s="1517"/>
      <c r="C4" s="1517"/>
      <c r="D4" s="1517"/>
      <c r="E4" s="1524"/>
      <c r="F4" s="1524"/>
      <c r="G4" s="1524"/>
    </row>
    <row r="5" spans="1:7" s="237" customFormat="1" ht="21.4" customHeight="1">
      <c r="A5" s="1514" t="s">
        <v>382</v>
      </c>
      <c r="B5" s="1521" t="s">
        <v>2968</v>
      </c>
      <c r="C5" s="1521" t="s">
        <v>2185</v>
      </c>
      <c r="D5" s="1514" t="s">
        <v>2969</v>
      </c>
      <c r="E5" s="1514"/>
      <c r="F5" s="1521" t="s">
        <v>3420</v>
      </c>
      <c r="G5" s="1525" t="s">
        <v>37</v>
      </c>
    </row>
    <row r="6" spans="1:7" s="237" customFormat="1" ht="103.5" customHeight="1">
      <c r="A6" s="1514"/>
      <c r="B6" s="1521"/>
      <c r="C6" s="1521"/>
      <c r="D6" s="784" t="s">
        <v>1729</v>
      </c>
      <c r="E6" s="785" t="s">
        <v>3421</v>
      </c>
      <c r="F6" s="1521"/>
      <c r="G6" s="1525"/>
    </row>
    <row r="7" spans="1:7" s="237" customFormat="1" ht="20.25" customHeight="1">
      <c r="A7" s="783" t="s">
        <v>507</v>
      </c>
      <c r="B7" s="783" t="s">
        <v>185</v>
      </c>
      <c r="C7" s="783" t="s">
        <v>271</v>
      </c>
      <c r="D7" s="783" t="s">
        <v>459</v>
      </c>
      <c r="E7" s="786" t="s">
        <v>672</v>
      </c>
      <c r="F7" s="783" t="s">
        <v>486</v>
      </c>
      <c r="G7" s="783" t="s">
        <v>673</v>
      </c>
    </row>
    <row r="8" spans="1:7" s="237" customFormat="1" ht="21.4" customHeight="1">
      <c r="A8" s="787" t="s">
        <v>405</v>
      </c>
      <c r="B8" s="788">
        <v>12504629.0786283</v>
      </c>
      <c r="C8" s="788">
        <v>15963398.473130601</v>
      </c>
      <c r="D8" s="788">
        <v>19037979.030036502</v>
      </c>
      <c r="E8" s="789">
        <v>12892052.6845944</v>
      </c>
      <c r="F8" s="788">
        <v>13544886.808889899</v>
      </c>
      <c r="G8" s="790" t="s">
        <v>406</v>
      </c>
    </row>
    <row r="9" spans="1:7" s="237" customFormat="1" ht="34.700000000000003" customHeight="1">
      <c r="A9" s="791" t="s">
        <v>891</v>
      </c>
      <c r="B9" s="792">
        <v>7057943.9291386697</v>
      </c>
      <c r="C9" s="792">
        <v>10026825.0326842</v>
      </c>
      <c r="D9" s="793">
        <v>12912428.2566707</v>
      </c>
      <c r="E9" s="794">
        <v>8908365.0220152792</v>
      </c>
      <c r="F9" s="792">
        <v>8147818.0999024296</v>
      </c>
      <c r="G9" s="795" t="s">
        <v>892</v>
      </c>
    </row>
    <row r="10" spans="1:7" s="237" customFormat="1" ht="21.4" customHeight="1">
      <c r="A10" s="796" t="s">
        <v>1153</v>
      </c>
      <c r="B10" s="797">
        <v>2095759.61536381</v>
      </c>
      <c r="C10" s="797">
        <v>2920802.7748161401</v>
      </c>
      <c r="D10" s="797">
        <v>3889594.5079671098</v>
      </c>
      <c r="E10" s="798">
        <v>2430732.3335012002</v>
      </c>
      <c r="F10" s="797">
        <v>2221345.04299992</v>
      </c>
      <c r="G10" s="799" t="s">
        <v>601</v>
      </c>
    </row>
    <row r="11" spans="1:7" s="237" customFormat="1" ht="21.4" customHeight="1">
      <c r="A11" s="796" t="s">
        <v>1154</v>
      </c>
      <c r="B11" s="797">
        <v>2807690.8040763498</v>
      </c>
      <c r="C11" s="797">
        <v>4226358.8257288998</v>
      </c>
      <c r="D11" s="797">
        <v>5674110.63979825</v>
      </c>
      <c r="E11" s="798">
        <v>4105366.3485660399</v>
      </c>
      <c r="F11" s="797">
        <v>3586271.6352456901</v>
      </c>
      <c r="G11" s="799" t="s">
        <v>572</v>
      </c>
    </row>
    <row r="12" spans="1:7" s="237" customFormat="1" ht="21.4" customHeight="1">
      <c r="A12" s="796" t="s">
        <v>895</v>
      </c>
      <c r="B12" s="797">
        <v>111277.72455273</v>
      </c>
      <c r="C12" s="797">
        <v>153619.21504824999</v>
      </c>
      <c r="D12" s="797">
        <v>161890.42923258001</v>
      </c>
      <c r="E12" s="798">
        <v>116644.75908534</v>
      </c>
      <c r="F12" s="797">
        <v>93567.567201450001</v>
      </c>
      <c r="G12" s="799" t="s">
        <v>560</v>
      </c>
    </row>
    <row r="13" spans="1:7" s="237" customFormat="1" ht="22.35" customHeight="1">
      <c r="A13" s="800" t="s">
        <v>896</v>
      </c>
      <c r="B13" s="792">
        <v>295440.39641456999</v>
      </c>
      <c r="C13" s="792">
        <v>438204.42009333998</v>
      </c>
      <c r="D13" s="793">
        <v>1617610.0833169899</v>
      </c>
      <c r="E13" s="794">
        <v>245721.43253597</v>
      </c>
      <c r="F13" s="792">
        <v>920920.69733712997</v>
      </c>
      <c r="G13" s="801" t="s">
        <v>11</v>
      </c>
    </row>
    <row r="14" spans="1:7" s="237" customFormat="1" ht="34.700000000000003" customHeight="1">
      <c r="A14" s="800" t="s">
        <v>897</v>
      </c>
      <c r="B14" s="792">
        <v>6581.7831252200003</v>
      </c>
      <c r="C14" s="792">
        <v>6954.9545618299999</v>
      </c>
      <c r="D14" s="793">
        <v>735.69630816999995</v>
      </c>
      <c r="E14" s="794">
        <v>401.33325867000002</v>
      </c>
      <c r="F14" s="792">
        <v>5140.4460774999998</v>
      </c>
      <c r="G14" s="801" t="s">
        <v>480</v>
      </c>
    </row>
    <row r="15" spans="1:7" s="237" customFormat="1" ht="22.35" customHeight="1">
      <c r="A15" s="800" t="s">
        <v>360</v>
      </c>
      <c r="B15" s="792">
        <v>5144662.9699497903</v>
      </c>
      <c r="C15" s="792">
        <v>5491414.0657911999</v>
      </c>
      <c r="D15" s="793">
        <v>4507204.9937406396</v>
      </c>
      <c r="E15" s="794">
        <v>3737564.89678449</v>
      </c>
      <c r="F15" s="792">
        <v>4471007.56557287</v>
      </c>
      <c r="G15" s="801" t="s">
        <v>898</v>
      </c>
    </row>
    <row r="16" spans="1:7" s="237" customFormat="1" ht="21.95" customHeight="1">
      <c r="A16" s="787" t="s">
        <v>106</v>
      </c>
      <c r="B16" s="788">
        <v>14786770.6682228</v>
      </c>
      <c r="C16" s="788">
        <v>17791797.240935899</v>
      </c>
      <c r="D16" s="788">
        <v>21547818.8924491</v>
      </c>
      <c r="E16" s="789">
        <v>15282080.2754719</v>
      </c>
      <c r="F16" s="788">
        <v>16382770.7255929</v>
      </c>
      <c r="G16" s="790" t="s">
        <v>467</v>
      </c>
    </row>
    <row r="17" spans="1:7" s="237" customFormat="1" ht="34.700000000000003" customHeight="1">
      <c r="A17" s="802" t="s">
        <v>899</v>
      </c>
      <c r="B17" s="797">
        <v>645016.36510919</v>
      </c>
      <c r="C17" s="797">
        <v>1047843.99067102</v>
      </c>
      <c r="D17" s="797">
        <v>1137687.1851464801</v>
      </c>
      <c r="E17" s="798">
        <v>738421.48665427999</v>
      </c>
      <c r="F17" s="797">
        <v>860206.89754558005</v>
      </c>
      <c r="G17" s="799" t="s">
        <v>132</v>
      </c>
    </row>
    <row r="18" spans="1:7" s="237" customFormat="1" ht="21.4" customHeight="1">
      <c r="A18" s="802" t="s">
        <v>87</v>
      </c>
      <c r="B18" s="797">
        <v>715107.41201644996</v>
      </c>
      <c r="C18" s="797">
        <v>1073075.86488158</v>
      </c>
      <c r="D18" s="797">
        <v>1100070.8920851599</v>
      </c>
      <c r="E18" s="798">
        <v>751165.34486335004</v>
      </c>
      <c r="F18" s="797">
        <v>713000.09266297997</v>
      </c>
      <c r="G18" s="799" t="s">
        <v>41</v>
      </c>
    </row>
    <row r="19" spans="1:7" s="237" customFormat="1" ht="58.15" customHeight="1">
      <c r="A19" s="802" t="s">
        <v>900</v>
      </c>
      <c r="B19" s="797">
        <v>808162.31046645006</v>
      </c>
      <c r="C19" s="797">
        <v>1074316.3204314499</v>
      </c>
      <c r="D19" s="797">
        <v>1275903.77775409</v>
      </c>
      <c r="E19" s="798">
        <v>785856.18045416998</v>
      </c>
      <c r="F19" s="797">
        <v>825963.46993304999</v>
      </c>
      <c r="G19" s="799" t="s">
        <v>270</v>
      </c>
    </row>
    <row r="20" spans="1:7" s="237" customFormat="1" ht="21.4" customHeight="1">
      <c r="A20" s="802" t="s">
        <v>38</v>
      </c>
      <c r="B20" s="797">
        <v>1382004.73509389</v>
      </c>
      <c r="C20" s="797">
        <v>1976904.03253934</v>
      </c>
      <c r="D20" s="797">
        <v>1284728.3417732101</v>
      </c>
      <c r="E20" s="798">
        <v>731191.82655580004</v>
      </c>
      <c r="F20" s="797">
        <v>921353.82161138998</v>
      </c>
      <c r="G20" s="799" t="s">
        <v>39</v>
      </c>
    </row>
    <row r="21" spans="1:7" s="237" customFormat="1" ht="21.4" customHeight="1">
      <c r="A21" s="802" t="s">
        <v>291</v>
      </c>
      <c r="B21" s="797">
        <v>2095218.1042054901</v>
      </c>
      <c r="C21" s="797">
        <v>1971568.97703245</v>
      </c>
      <c r="D21" s="797">
        <v>2214672.1668486302</v>
      </c>
      <c r="E21" s="798">
        <v>1516885.8307552401</v>
      </c>
      <c r="F21" s="797">
        <v>1427253.0449906299</v>
      </c>
      <c r="G21" s="799" t="s">
        <v>292</v>
      </c>
    </row>
    <row r="22" spans="1:7" s="237" customFormat="1" ht="33.6" customHeight="1">
      <c r="A22" s="802" t="s">
        <v>901</v>
      </c>
      <c r="B22" s="797">
        <v>3883824.84876221</v>
      </c>
      <c r="C22" s="797">
        <v>4339946.2623052299</v>
      </c>
      <c r="D22" s="797">
        <v>4660172.80091873</v>
      </c>
      <c r="E22" s="798">
        <v>3488386.0134009998</v>
      </c>
      <c r="F22" s="797">
        <v>4010665.1446845499</v>
      </c>
      <c r="G22" s="799" t="s">
        <v>25</v>
      </c>
    </row>
    <row r="23" spans="1:7" s="237" customFormat="1" ht="33.6" customHeight="1">
      <c r="A23" s="802" t="s">
        <v>55</v>
      </c>
      <c r="B23" s="797">
        <v>399362.63</v>
      </c>
      <c r="C23" s="797">
        <v>396589.98100000003</v>
      </c>
      <c r="D23" s="797">
        <v>593617.30913396005</v>
      </c>
      <c r="E23" s="798">
        <v>329576.8245246</v>
      </c>
      <c r="F23" s="797">
        <v>247066.42670000001</v>
      </c>
      <c r="G23" s="799" t="s">
        <v>440</v>
      </c>
    </row>
    <row r="24" spans="1:7" s="237" customFormat="1" ht="33.6" customHeight="1">
      <c r="A24" s="802" t="s">
        <v>387</v>
      </c>
      <c r="B24" s="797">
        <v>172302.39169732001</v>
      </c>
      <c r="C24" s="797">
        <v>240783.74014641001</v>
      </c>
      <c r="D24" s="797">
        <v>259425.87000664999</v>
      </c>
      <c r="E24" s="798">
        <v>170191.91483140999</v>
      </c>
      <c r="F24" s="797">
        <v>168168.24282665001</v>
      </c>
      <c r="G24" s="799" t="s">
        <v>446</v>
      </c>
    </row>
    <row r="25" spans="1:7" s="237" customFormat="1" ht="33.6" customHeight="1">
      <c r="A25" s="802" t="s">
        <v>902</v>
      </c>
      <c r="B25" s="797">
        <v>99648.573661079994</v>
      </c>
      <c r="C25" s="797">
        <v>153275.35332636</v>
      </c>
      <c r="D25" s="797">
        <v>189027.57692194</v>
      </c>
      <c r="E25" s="798">
        <v>123029.42425921001</v>
      </c>
      <c r="F25" s="797">
        <v>93334.458293749994</v>
      </c>
      <c r="G25" s="799" t="s">
        <v>336</v>
      </c>
    </row>
    <row r="26" spans="1:7" s="237" customFormat="1" ht="70.349999999999994" customHeight="1">
      <c r="A26" s="802" t="s">
        <v>610</v>
      </c>
      <c r="B26" s="797">
        <v>406810.63787002</v>
      </c>
      <c r="C26" s="797">
        <v>505360.10765679</v>
      </c>
      <c r="D26" s="797">
        <v>383214.72908731998</v>
      </c>
      <c r="E26" s="798">
        <v>180785.86522313999</v>
      </c>
      <c r="F26" s="797">
        <v>233673.26551408001</v>
      </c>
      <c r="G26" s="799" t="s">
        <v>903</v>
      </c>
    </row>
    <row r="27" spans="1:7" s="237" customFormat="1" ht="45.95" customHeight="1">
      <c r="A27" s="802" t="s">
        <v>904</v>
      </c>
      <c r="B27" s="797">
        <v>49659.749796080003</v>
      </c>
      <c r="C27" s="797">
        <v>48741.829696480003</v>
      </c>
      <c r="D27" s="797">
        <v>58013.971706110002</v>
      </c>
      <c r="E27" s="798">
        <v>46741.89510727</v>
      </c>
      <c r="F27" s="797">
        <v>14065.439549999999</v>
      </c>
      <c r="G27" s="799" t="s">
        <v>905</v>
      </c>
    </row>
    <row r="28" spans="1:7" s="237" customFormat="1" ht="21.4" customHeight="1">
      <c r="A28" s="802" t="s">
        <v>217</v>
      </c>
      <c r="B28" s="797">
        <v>595719.67420091003</v>
      </c>
      <c r="C28" s="797">
        <v>838861.67131779995</v>
      </c>
      <c r="D28" s="797">
        <v>823766.33000219997</v>
      </c>
      <c r="E28" s="798">
        <v>573744.39053908002</v>
      </c>
      <c r="F28" s="797">
        <v>576639.61536324001</v>
      </c>
      <c r="G28" s="799" t="s">
        <v>906</v>
      </c>
    </row>
    <row r="29" spans="1:7" s="237" customFormat="1" ht="21.4" customHeight="1">
      <c r="A29" s="802" t="s">
        <v>543</v>
      </c>
      <c r="B29" s="797">
        <v>435341.75662490999</v>
      </c>
      <c r="C29" s="797">
        <v>561991.20833543001</v>
      </c>
      <c r="D29" s="797">
        <v>764323.63239606004</v>
      </c>
      <c r="E29" s="798">
        <v>604578.15361070004</v>
      </c>
      <c r="F29" s="797">
        <v>366402.65660816</v>
      </c>
      <c r="G29" s="799" t="s">
        <v>907</v>
      </c>
    </row>
    <row r="30" spans="1:7" s="237" customFormat="1" ht="21.4" customHeight="1">
      <c r="A30" s="802" t="s">
        <v>908</v>
      </c>
      <c r="B30" s="797">
        <v>977714.73671874998</v>
      </c>
      <c r="C30" s="797">
        <v>1297405.8345955899</v>
      </c>
      <c r="D30" s="797">
        <v>1808139.55666852</v>
      </c>
      <c r="E30" s="798">
        <v>1580674.0264926101</v>
      </c>
      <c r="F30" s="797">
        <v>1959322.4717087999</v>
      </c>
      <c r="G30" s="799" t="s">
        <v>909</v>
      </c>
    </row>
    <row r="31" spans="1:7" s="237" customFormat="1" ht="21.4" customHeight="1">
      <c r="A31" s="802" t="s">
        <v>502</v>
      </c>
      <c r="B31" s="797">
        <v>2120876.7420000001</v>
      </c>
      <c r="C31" s="797">
        <v>2265132.0669999998</v>
      </c>
      <c r="D31" s="797">
        <v>4995054.7520000003</v>
      </c>
      <c r="E31" s="798">
        <v>3660851.0981999999</v>
      </c>
      <c r="F31" s="797">
        <v>3965655.6776000001</v>
      </c>
      <c r="G31" s="799" t="s">
        <v>910</v>
      </c>
    </row>
    <row r="32" spans="1:7" s="237" customFormat="1" ht="34.15" customHeight="1">
      <c r="A32" s="787" t="s">
        <v>605</v>
      </c>
      <c r="B32" s="788">
        <v>213356.29830905999</v>
      </c>
      <c r="C32" s="788">
        <v>477376.10534980998</v>
      </c>
      <c r="D32" s="788">
        <v>402804.9704923</v>
      </c>
      <c r="E32" s="789">
        <v>452559.07501857</v>
      </c>
      <c r="F32" s="788">
        <v>101059.93482013</v>
      </c>
      <c r="G32" s="790" t="s">
        <v>539</v>
      </c>
    </row>
    <row r="33" spans="1:8" s="237" customFormat="1" ht="22.35" customHeight="1">
      <c r="A33" s="800" t="s">
        <v>911</v>
      </c>
      <c r="B33" s="792">
        <v>389634.09202285</v>
      </c>
      <c r="C33" s="792">
        <v>655580.79850000003</v>
      </c>
      <c r="D33" s="793">
        <v>661400.027</v>
      </c>
      <c r="E33" s="794">
        <v>540603.82709999999</v>
      </c>
      <c r="F33" s="792">
        <v>225642.897</v>
      </c>
      <c r="G33" s="801" t="s">
        <v>912</v>
      </c>
      <c r="H33" s="782"/>
    </row>
    <row r="34" spans="1:8" s="237" customFormat="1" ht="22.35" customHeight="1">
      <c r="A34" s="800" t="s">
        <v>913</v>
      </c>
      <c r="B34" s="792">
        <v>176277.79371378999</v>
      </c>
      <c r="C34" s="792">
        <v>178204.69315019</v>
      </c>
      <c r="D34" s="793">
        <v>258595.05650770001</v>
      </c>
      <c r="E34" s="794">
        <v>88044.752081429993</v>
      </c>
      <c r="F34" s="792">
        <v>124582.96217987</v>
      </c>
      <c r="G34" s="801" t="s">
        <v>914</v>
      </c>
      <c r="H34" s="782"/>
    </row>
    <row r="35" spans="1:8" s="237" customFormat="1" ht="46.35" customHeight="1">
      <c r="A35" s="787" t="s">
        <v>2083</v>
      </c>
      <c r="B35" s="788">
        <v>30773.329252939999</v>
      </c>
      <c r="C35" s="788">
        <v>85073.290895419996</v>
      </c>
      <c r="D35" s="788">
        <v>208205.45255812001</v>
      </c>
      <c r="E35" s="789">
        <v>155135.37255812</v>
      </c>
      <c r="F35" s="788">
        <v>49612.136412829997</v>
      </c>
      <c r="G35" s="790" t="s">
        <v>604</v>
      </c>
      <c r="H35" s="782"/>
    </row>
    <row r="36" spans="1:8" s="237" customFormat="1" ht="34.700000000000003" customHeight="1">
      <c r="A36" s="800" t="s">
        <v>917</v>
      </c>
      <c r="B36" s="792">
        <v>30773.329252939999</v>
      </c>
      <c r="C36" s="792">
        <v>85073.290895419996</v>
      </c>
      <c r="D36" s="793">
        <v>208205.45255812001</v>
      </c>
      <c r="E36" s="794">
        <v>155135.37255812</v>
      </c>
      <c r="F36" s="792">
        <v>49612.136412829997</v>
      </c>
      <c r="G36" s="801" t="s">
        <v>918</v>
      </c>
      <c r="H36" s="782"/>
    </row>
    <row r="37" spans="1:8" s="237" customFormat="1" ht="34.15" customHeight="1">
      <c r="A37" s="787" t="s">
        <v>2084</v>
      </c>
      <c r="B37" s="788">
        <v>-2526271.2171565001</v>
      </c>
      <c r="C37" s="788">
        <v>-2390848.16405056</v>
      </c>
      <c r="D37" s="788">
        <v>-3120850.28546301</v>
      </c>
      <c r="E37" s="789">
        <v>-2997722.0384541401</v>
      </c>
      <c r="F37" s="788">
        <v>-2988555.98793589</v>
      </c>
      <c r="G37" s="790" t="s">
        <v>606</v>
      </c>
      <c r="H37" s="782"/>
    </row>
    <row r="38" spans="1:8" s="237" customFormat="1" ht="46.35" customHeight="1">
      <c r="A38" s="787" t="s">
        <v>2085</v>
      </c>
      <c r="B38" s="788">
        <v>2526271.2171565001</v>
      </c>
      <c r="C38" s="788">
        <v>-8592225.6893294901</v>
      </c>
      <c r="D38" s="788">
        <v>-8763995.1453618295</v>
      </c>
      <c r="E38" s="789">
        <v>-7415891.5727862604</v>
      </c>
      <c r="F38" s="788">
        <v>-8015482.8887989903</v>
      </c>
      <c r="G38" s="790" t="s">
        <v>2086</v>
      </c>
      <c r="H38" s="782"/>
    </row>
    <row r="39" spans="1:8" s="237" customFormat="1" ht="58.7" customHeight="1">
      <c r="A39" s="787" t="s">
        <v>2186</v>
      </c>
      <c r="B39" s="788">
        <v>2526271.2171565001</v>
      </c>
      <c r="C39" s="788">
        <v>2390848.16405056</v>
      </c>
      <c r="D39" s="788">
        <v>3120850.28546301</v>
      </c>
      <c r="E39" s="789">
        <v>2997722.0384541401</v>
      </c>
      <c r="F39" s="788">
        <v>2988555.98793589</v>
      </c>
      <c r="G39" s="790" t="s">
        <v>2187</v>
      </c>
      <c r="H39" s="782"/>
    </row>
    <row r="40" spans="1:8" s="237" customFormat="1" ht="21.4" customHeight="1">
      <c r="A40" s="803" t="s">
        <v>465</v>
      </c>
      <c r="B40" s="804">
        <v>1562697.29070915</v>
      </c>
      <c r="C40" s="804">
        <v>2533136.7394417101</v>
      </c>
      <c r="D40" s="804">
        <v>3529699.51584996</v>
      </c>
      <c r="E40" s="805">
        <v>3090603.2702668398</v>
      </c>
      <c r="F40" s="804">
        <v>3228769.1426070598</v>
      </c>
      <c r="G40" s="806" t="s">
        <v>919</v>
      </c>
      <c r="H40" s="782"/>
    </row>
    <row r="41" spans="1:8" s="237" customFormat="1" ht="21.4" customHeight="1">
      <c r="A41" s="802" t="s">
        <v>920</v>
      </c>
      <c r="B41" s="797">
        <v>2473508.8715091501</v>
      </c>
      <c r="C41" s="797">
        <v>3899261.0605417099</v>
      </c>
      <c r="D41" s="797">
        <v>5318608.0776499603</v>
      </c>
      <c r="E41" s="798">
        <v>4817511.8320668396</v>
      </c>
      <c r="F41" s="797">
        <v>5055638.5193070602</v>
      </c>
      <c r="G41" s="807" t="s">
        <v>921</v>
      </c>
      <c r="H41" s="782"/>
    </row>
    <row r="42" spans="1:8" s="237" customFormat="1" ht="21.4" customHeight="1">
      <c r="A42" s="802" t="s">
        <v>922</v>
      </c>
      <c r="B42" s="797">
        <v>910811.5808</v>
      </c>
      <c r="C42" s="797">
        <v>1366124.3211000001</v>
      </c>
      <c r="D42" s="797">
        <v>1788908.5618</v>
      </c>
      <c r="E42" s="798">
        <v>1726908.5618</v>
      </c>
      <c r="F42" s="797">
        <v>1826869.3766999999</v>
      </c>
      <c r="G42" s="807" t="s">
        <v>923</v>
      </c>
      <c r="H42" s="782"/>
    </row>
    <row r="43" spans="1:8" s="237" customFormat="1" ht="21.4" customHeight="1">
      <c r="A43" s="803" t="s">
        <v>224</v>
      </c>
      <c r="B43" s="804">
        <v>963573.92644734995</v>
      </c>
      <c r="C43" s="804">
        <v>-142288.57539114999</v>
      </c>
      <c r="D43" s="804">
        <v>-408849.23038695002</v>
      </c>
      <c r="E43" s="805">
        <v>-92881.231812700004</v>
      </c>
      <c r="F43" s="804">
        <v>-240213.15467116999</v>
      </c>
      <c r="G43" s="806" t="s">
        <v>924</v>
      </c>
      <c r="H43" s="782"/>
    </row>
    <row r="44" spans="1:8" s="237" customFormat="1" ht="21.4" customHeight="1">
      <c r="A44" s="802" t="s">
        <v>920</v>
      </c>
      <c r="B44" s="797">
        <v>1148983.3083800001</v>
      </c>
      <c r="C44" s="797">
        <v>65965.372600000002</v>
      </c>
      <c r="D44" s="797">
        <v>251872.158284</v>
      </c>
      <c r="E44" s="798">
        <v>233109.368984</v>
      </c>
      <c r="F44" s="797">
        <v>90691.108500000002</v>
      </c>
      <c r="G44" s="807" t="s">
        <v>921</v>
      </c>
      <c r="H44" s="782"/>
    </row>
    <row r="45" spans="1:8" s="237" customFormat="1" ht="21.4" customHeight="1">
      <c r="A45" s="808" t="s">
        <v>922</v>
      </c>
      <c r="B45" s="809">
        <v>185409.38193264999</v>
      </c>
      <c r="C45" s="809">
        <v>208253.94799114999</v>
      </c>
      <c r="D45" s="809">
        <v>660721.38867094996</v>
      </c>
      <c r="E45" s="810">
        <v>325990.60079669999</v>
      </c>
      <c r="F45" s="809">
        <v>330904.26317117002</v>
      </c>
      <c r="G45" s="811" t="s">
        <v>923</v>
      </c>
      <c r="H45" s="782"/>
    </row>
    <row r="46" spans="1:8" s="237" customFormat="1" ht="299.64999999999998" customHeight="1">
      <c r="A46" s="782"/>
      <c r="B46" s="782"/>
      <c r="C46" s="782"/>
      <c r="D46" s="782"/>
      <c r="E46" s="782"/>
      <c r="F46" s="782"/>
      <c r="G46" s="782"/>
      <c r="H46" s="782"/>
    </row>
    <row r="47" spans="1:8" s="237" customFormat="1" ht="35.1" customHeight="1">
      <c r="A47" s="1520"/>
      <c r="B47" s="1520"/>
      <c r="C47" s="1520"/>
      <c r="D47" s="1520"/>
      <c r="E47" s="1520"/>
      <c r="F47" s="1520"/>
      <c r="G47" s="1520"/>
      <c r="H47" s="1520"/>
    </row>
    <row r="48" spans="1:8" s="237" customFormat="1" ht="59.65" customHeight="1">
      <c r="A48" s="782"/>
      <c r="B48" s="782"/>
      <c r="C48" s="782"/>
      <c r="D48" s="782"/>
      <c r="E48" s="782"/>
      <c r="F48" s="782"/>
      <c r="G48" s="782"/>
      <c r="H48" s="782"/>
    </row>
  </sheetData>
  <sheetProtection formatCells="0" formatColumns="0" formatRows="0" insertColumns="0" insertRows="0" insertHyperlinks="0" deleteColumns="0" deleteRows="0" autoFilter="0"/>
  <customSheetViews>
    <customSheetView guid="{CEB12AB2-2B7C-47EA-8993-91B31C172525}"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1"/>
      <headerFooter alignWithMargins="0"/>
    </customSheetView>
    <customSheetView guid="{69687417-BF2D-41EA-9F0C-3ABCA36AC0DF}" scale="80" showPageBreaks="1" printArea="1" view="pageBreakPreview" topLeftCell="A37">
      <selection activeCell="G55" sqref="G55"/>
      <colBreaks count="1" manualBreakCount="1">
        <brk id="6" max="45" man="1"/>
      </colBreaks>
      <pageMargins left="0.39370078740157483" right="0.51181102362204722" top="0.55118110236220474" bottom="0.39370078740157483" header="0.51181102362204722" footer="0.51181102362204722"/>
      <pageSetup paperSize="9" scale="74" fitToWidth="2" orientation="portrait" horizontalDpi="1200" verticalDpi="1200" r:id="rId2"/>
      <headerFooter alignWithMargins="0"/>
    </customSheetView>
  </customSheetViews>
  <mergeCells count="13">
    <mergeCell ref="A1:D1"/>
    <mergeCell ref="A2:D2"/>
    <mergeCell ref="A3:D4"/>
    <mergeCell ref="A47:H47"/>
    <mergeCell ref="A5:A6"/>
    <mergeCell ref="B5:B6"/>
    <mergeCell ref="C5:C6"/>
    <mergeCell ref="D5:E5"/>
    <mergeCell ref="E1:G1"/>
    <mergeCell ref="E2:G2"/>
    <mergeCell ref="E3:G4"/>
    <mergeCell ref="F5:F6"/>
    <mergeCell ref="G5:G6"/>
  </mergeCells>
  <phoneticPr fontId="26" type="noConversion"/>
  <pageMargins left="0.39370078740157483" right="0.51181102362204722" top="0.55118110236220474" bottom="0.39370078740157483" header="0.51181102362204722" footer="0.51181102362204722"/>
  <pageSetup paperSize="9" scale="77" fitToHeight="0" orientation="landscape" r:id="rId3"/>
  <headerFooter alignWithMargins="0"/>
  <colBreaks count="1" manualBreakCount="1">
    <brk id="6" max="4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tabColor rgb="FFFFEEB9"/>
  </sheetPr>
  <dimension ref="A1:H210"/>
  <sheetViews>
    <sheetView showGridLines="0" zoomScaleNormal="100" zoomScaleSheetLayoutView="100" workbookViewId="0">
      <selection sqref="A1:H210"/>
    </sheetView>
  </sheetViews>
  <sheetFormatPr defaultRowHeight="12.75"/>
  <cols>
    <col min="1" max="1" width="0.5703125" style="301" customWidth="1"/>
    <col min="2" max="5" width="4.7109375" style="301" customWidth="1"/>
    <col min="6" max="6" width="69.28515625" style="301" customWidth="1"/>
    <col min="7" max="7" width="14.7109375" style="301" customWidth="1"/>
    <col min="8" max="8" width="69.28515625" style="301" customWidth="1"/>
    <col min="9" max="9" width="5.85546875" style="301" customWidth="1"/>
    <col min="10" max="16384" width="9.140625" style="301"/>
  </cols>
  <sheetData>
    <row r="1" spans="2:8" s="237" customFormat="1" ht="4.3499999999999996" customHeight="1">
      <c r="B1" s="601"/>
      <c r="C1" s="601"/>
      <c r="D1" s="601"/>
      <c r="E1" s="601"/>
      <c r="F1" s="601"/>
      <c r="G1" s="601"/>
      <c r="H1" s="601"/>
    </row>
    <row r="2" spans="2:8" s="237" customFormat="1" ht="15.4" customHeight="1">
      <c r="B2" s="638" t="s">
        <v>1121</v>
      </c>
      <c r="C2" s="601"/>
      <c r="D2" s="601"/>
      <c r="E2" s="601"/>
      <c r="F2" s="601"/>
      <c r="G2" s="601"/>
      <c r="H2" s="639" t="s">
        <v>393</v>
      </c>
    </row>
    <row r="3" spans="2:8" s="237" customFormat="1" ht="33" customHeight="1">
      <c r="B3" s="601"/>
      <c r="C3" s="601"/>
      <c r="D3" s="601"/>
      <c r="E3" s="601"/>
      <c r="F3" s="640" t="s">
        <v>1734</v>
      </c>
      <c r="G3" s="601"/>
      <c r="H3" s="601"/>
    </row>
    <row r="4" spans="2:8" s="237" customFormat="1" ht="19.149999999999999" customHeight="1">
      <c r="B4" s="1539" t="s">
        <v>124</v>
      </c>
      <c r="C4" s="1539"/>
      <c r="D4" s="1539"/>
      <c r="E4" s="601"/>
      <c r="F4" s="601"/>
      <c r="G4" s="601"/>
      <c r="H4" s="641" t="s">
        <v>365</v>
      </c>
    </row>
    <row r="5" spans="2:8" s="237" customFormat="1" ht="120.6" customHeight="1">
      <c r="B5" s="602" t="s">
        <v>1109</v>
      </c>
      <c r="C5" s="602" t="s">
        <v>1110</v>
      </c>
      <c r="D5" s="602" t="s">
        <v>1111</v>
      </c>
      <c r="E5" s="602" t="s">
        <v>1112</v>
      </c>
      <c r="F5" s="603" t="s">
        <v>382</v>
      </c>
      <c r="G5" s="604" t="s">
        <v>3412</v>
      </c>
      <c r="H5" s="605" t="s">
        <v>37</v>
      </c>
    </row>
    <row r="6" spans="2:8" s="237" customFormat="1" ht="24" customHeight="1">
      <c r="B6" s="606" t="s">
        <v>507</v>
      </c>
      <c r="C6" s="606" t="s">
        <v>185</v>
      </c>
      <c r="D6" s="606" t="s">
        <v>271</v>
      </c>
      <c r="E6" s="606" t="s">
        <v>459</v>
      </c>
      <c r="F6" s="607" t="s">
        <v>672</v>
      </c>
      <c r="G6" s="606" t="s">
        <v>486</v>
      </c>
      <c r="H6" s="606" t="s">
        <v>673</v>
      </c>
    </row>
    <row r="7" spans="2:8" s="237" customFormat="1" ht="13.35" customHeight="1">
      <c r="B7" s="608"/>
      <c r="C7" s="608"/>
      <c r="D7" s="608"/>
      <c r="E7" s="608"/>
      <c r="F7" s="609" t="s">
        <v>1692</v>
      </c>
      <c r="G7" s="610">
        <v>13669469.7710698</v>
      </c>
      <c r="H7" s="611" t="s">
        <v>1691</v>
      </c>
    </row>
    <row r="8" spans="2:8" s="237" customFormat="1" ht="13.35" customHeight="1">
      <c r="B8" s="608"/>
      <c r="C8" s="608"/>
      <c r="D8" s="608"/>
      <c r="E8" s="608"/>
      <c r="F8" s="612" t="s">
        <v>74</v>
      </c>
      <c r="G8" s="608"/>
      <c r="H8" s="613" t="s">
        <v>300</v>
      </c>
    </row>
    <row r="9" spans="2:8" s="237" customFormat="1" ht="13.35" customHeight="1">
      <c r="B9" s="614"/>
      <c r="C9" s="614"/>
      <c r="D9" s="614"/>
      <c r="E9" s="614"/>
      <c r="F9" s="609" t="s">
        <v>545</v>
      </c>
      <c r="G9" s="615">
        <v>13544886.808889899</v>
      </c>
      <c r="H9" s="611" t="s">
        <v>532</v>
      </c>
    </row>
    <row r="10" spans="2:8" s="237" customFormat="1" ht="13.35" customHeight="1">
      <c r="B10" s="616" t="s">
        <v>507</v>
      </c>
      <c r="C10" s="617"/>
      <c r="D10" s="617"/>
      <c r="E10" s="617"/>
      <c r="F10" s="609" t="s">
        <v>191</v>
      </c>
      <c r="G10" s="615">
        <v>8147818.0999024296</v>
      </c>
      <c r="H10" s="611" t="s">
        <v>454</v>
      </c>
    </row>
    <row r="11" spans="2:8" s="237" customFormat="1" ht="13.35" customHeight="1">
      <c r="B11" s="608"/>
      <c r="C11" s="616" t="s">
        <v>1113</v>
      </c>
      <c r="D11" s="617"/>
      <c r="E11" s="617"/>
      <c r="F11" s="618" t="s">
        <v>674</v>
      </c>
      <c r="G11" s="615">
        <v>2221345.04299992</v>
      </c>
      <c r="H11" s="619" t="s">
        <v>256</v>
      </c>
    </row>
    <row r="12" spans="2:8" s="237" customFormat="1" ht="13.9" customHeight="1">
      <c r="B12" s="608"/>
      <c r="C12" s="608"/>
      <c r="D12" s="620" t="s">
        <v>507</v>
      </c>
      <c r="E12" s="617"/>
      <c r="F12" s="621" t="s">
        <v>675</v>
      </c>
      <c r="G12" s="622">
        <v>2221345.04299992</v>
      </c>
      <c r="H12" s="623" t="s">
        <v>257</v>
      </c>
    </row>
    <row r="13" spans="2:8" s="237" customFormat="1" ht="34.700000000000003" customHeight="1">
      <c r="B13" s="624" t="s">
        <v>507</v>
      </c>
      <c r="C13" s="624" t="s">
        <v>1113</v>
      </c>
      <c r="D13" s="624" t="s">
        <v>507</v>
      </c>
      <c r="E13" s="625" t="s">
        <v>1114</v>
      </c>
      <c r="F13" s="626" t="s">
        <v>1639</v>
      </c>
      <c r="G13" s="627">
        <v>2221345.04299992</v>
      </c>
      <c r="H13" s="628" t="s">
        <v>1640</v>
      </c>
    </row>
    <row r="14" spans="2:8" s="237" customFormat="1" ht="13.35" customHeight="1">
      <c r="B14" s="608"/>
      <c r="C14" s="616" t="s">
        <v>680</v>
      </c>
      <c r="D14" s="617"/>
      <c r="E14" s="617"/>
      <c r="F14" s="618" t="s">
        <v>692</v>
      </c>
      <c r="G14" s="615">
        <v>4473800.7751029199</v>
      </c>
      <c r="H14" s="619" t="s">
        <v>340</v>
      </c>
    </row>
    <row r="15" spans="2:8" s="237" customFormat="1" ht="13.9" customHeight="1">
      <c r="B15" s="608"/>
      <c r="C15" s="608"/>
      <c r="D15" s="620" t="s">
        <v>507</v>
      </c>
      <c r="E15" s="617"/>
      <c r="F15" s="621" t="s">
        <v>693</v>
      </c>
      <c r="G15" s="622">
        <v>3586271.6352456901</v>
      </c>
      <c r="H15" s="623" t="s">
        <v>1301</v>
      </c>
    </row>
    <row r="16" spans="2:8" s="237" customFormat="1" ht="24" customHeight="1">
      <c r="B16" s="629"/>
      <c r="C16" s="624" t="s">
        <v>680</v>
      </c>
      <c r="D16" s="624" t="s">
        <v>507</v>
      </c>
      <c r="E16" s="625" t="s">
        <v>1113</v>
      </c>
      <c r="F16" s="626" t="s">
        <v>1155</v>
      </c>
      <c r="G16" s="627">
        <v>1463017.74627103</v>
      </c>
      <c r="H16" s="628" t="s">
        <v>13</v>
      </c>
    </row>
    <row r="17" spans="2:8" s="237" customFormat="1" ht="34.700000000000003" customHeight="1">
      <c r="B17" s="629"/>
      <c r="C17" s="629"/>
      <c r="D17" s="629"/>
      <c r="E17" s="625" t="s">
        <v>1299</v>
      </c>
      <c r="F17" s="626" t="s">
        <v>1302</v>
      </c>
      <c r="G17" s="627">
        <v>1191844.7746188999</v>
      </c>
      <c r="H17" s="628" t="s">
        <v>1303</v>
      </c>
    </row>
    <row r="18" spans="2:8" s="237" customFormat="1" ht="13.35" customHeight="1">
      <c r="B18" s="629"/>
      <c r="C18" s="629"/>
      <c r="D18" s="629"/>
      <c r="E18" s="625" t="s">
        <v>676</v>
      </c>
      <c r="F18" s="626" t="s">
        <v>694</v>
      </c>
      <c r="G18" s="627">
        <v>140568.46437239001</v>
      </c>
      <c r="H18" s="628" t="s">
        <v>208</v>
      </c>
    </row>
    <row r="19" spans="2:8" s="237" customFormat="1" ht="34.700000000000003" customHeight="1">
      <c r="B19" s="629"/>
      <c r="C19" s="629"/>
      <c r="D19" s="629"/>
      <c r="E19" s="625" t="s">
        <v>1116</v>
      </c>
      <c r="F19" s="626" t="s">
        <v>1304</v>
      </c>
      <c r="G19" s="627">
        <v>6285.9485060400002</v>
      </c>
      <c r="H19" s="628" t="s">
        <v>980</v>
      </c>
    </row>
    <row r="20" spans="2:8" s="237" customFormat="1" ht="24" customHeight="1">
      <c r="B20" s="629"/>
      <c r="C20" s="629"/>
      <c r="D20" s="629"/>
      <c r="E20" s="625" t="s">
        <v>1305</v>
      </c>
      <c r="F20" s="626" t="s">
        <v>1306</v>
      </c>
      <c r="G20" s="627">
        <v>761219.62382531003</v>
      </c>
      <c r="H20" s="628" t="s">
        <v>1156</v>
      </c>
    </row>
    <row r="21" spans="2:8" s="237" customFormat="1" ht="34.700000000000003" customHeight="1">
      <c r="B21" s="629"/>
      <c r="C21" s="629"/>
      <c r="D21" s="629"/>
      <c r="E21" s="625" t="s">
        <v>1336</v>
      </c>
      <c r="F21" s="626" t="s">
        <v>2088</v>
      </c>
      <c r="G21" s="627">
        <v>23335.077652020002</v>
      </c>
      <c r="H21" s="628" t="s">
        <v>2089</v>
      </c>
    </row>
    <row r="22" spans="2:8" s="237" customFormat="1" ht="13.9" customHeight="1">
      <c r="B22" s="608"/>
      <c r="C22" s="608"/>
      <c r="D22" s="620" t="s">
        <v>185</v>
      </c>
      <c r="E22" s="617"/>
      <c r="F22" s="621" t="s">
        <v>496</v>
      </c>
      <c r="G22" s="622">
        <v>93567.567201450001</v>
      </c>
      <c r="H22" s="623" t="s">
        <v>65</v>
      </c>
    </row>
    <row r="23" spans="2:8" s="237" customFormat="1" ht="13.35" customHeight="1">
      <c r="B23" s="629"/>
      <c r="C23" s="629"/>
      <c r="D23" s="624" t="s">
        <v>185</v>
      </c>
      <c r="E23" s="625" t="s">
        <v>1347</v>
      </c>
      <c r="F23" s="626" t="s">
        <v>3167</v>
      </c>
      <c r="G23" s="627">
        <v>0.196911</v>
      </c>
      <c r="H23" s="628" t="s">
        <v>3168</v>
      </c>
    </row>
    <row r="24" spans="2:8" s="237" customFormat="1" ht="24" customHeight="1">
      <c r="B24" s="629"/>
      <c r="C24" s="629"/>
      <c r="D24" s="629"/>
      <c r="E24" s="625" t="s">
        <v>1310</v>
      </c>
      <c r="F24" s="626" t="s">
        <v>1311</v>
      </c>
      <c r="G24" s="627">
        <v>33261.85926171</v>
      </c>
      <c r="H24" s="628" t="s">
        <v>983</v>
      </c>
    </row>
    <row r="25" spans="2:8" s="237" customFormat="1" ht="34.700000000000003" customHeight="1">
      <c r="B25" s="629"/>
      <c r="C25" s="629"/>
      <c r="D25" s="629"/>
      <c r="E25" s="625" t="s">
        <v>1312</v>
      </c>
      <c r="F25" s="626" t="s">
        <v>1313</v>
      </c>
      <c r="G25" s="627">
        <v>12375.3648693</v>
      </c>
      <c r="H25" s="628" t="s">
        <v>1314</v>
      </c>
    </row>
    <row r="26" spans="2:8" s="237" customFormat="1" ht="24" customHeight="1">
      <c r="B26" s="629"/>
      <c r="C26" s="629"/>
      <c r="D26" s="629"/>
      <c r="E26" s="625" t="s">
        <v>1315</v>
      </c>
      <c r="F26" s="626" t="s">
        <v>1316</v>
      </c>
      <c r="G26" s="627">
        <v>17.957687050000001</v>
      </c>
      <c r="H26" s="628" t="s">
        <v>1317</v>
      </c>
    </row>
    <row r="27" spans="2:8" s="237" customFormat="1" ht="34.700000000000003" customHeight="1">
      <c r="B27" s="629"/>
      <c r="C27" s="629"/>
      <c r="D27" s="629"/>
      <c r="E27" s="625" t="s">
        <v>1318</v>
      </c>
      <c r="F27" s="626" t="s">
        <v>1319</v>
      </c>
      <c r="G27" s="627">
        <v>-1438.00855123</v>
      </c>
      <c r="H27" s="628" t="s">
        <v>1320</v>
      </c>
    </row>
    <row r="28" spans="2:8" s="237" customFormat="1" ht="34.700000000000003" customHeight="1">
      <c r="B28" s="629"/>
      <c r="C28" s="629"/>
      <c r="D28" s="629"/>
      <c r="E28" s="625" t="s">
        <v>1321</v>
      </c>
      <c r="F28" s="626" t="s">
        <v>1322</v>
      </c>
      <c r="G28" s="627">
        <v>9619.3060324399994</v>
      </c>
      <c r="H28" s="628" t="s">
        <v>984</v>
      </c>
    </row>
    <row r="29" spans="2:8" s="237" customFormat="1" ht="24" customHeight="1">
      <c r="B29" s="629"/>
      <c r="C29" s="629"/>
      <c r="D29" s="629"/>
      <c r="E29" s="625" t="s">
        <v>1323</v>
      </c>
      <c r="F29" s="626" t="s">
        <v>1324</v>
      </c>
      <c r="G29" s="627">
        <v>36208.825397109998</v>
      </c>
      <c r="H29" s="628" t="s">
        <v>1325</v>
      </c>
    </row>
    <row r="30" spans="2:8" s="237" customFormat="1" ht="34.700000000000003" customHeight="1">
      <c r="B30" s="629"/>
      <c r="C30" s="629"/>
      <c r="D30" s="629"/>
      <c r="E30" s="625" t="s">
        <v>1326</v>
      </c>
      <c r="F30" s="626" t="s">
        <v>1327</v>
      </c>
      <c r="G30" s="627">
        <v>3473.3821180700002</v>
      </c>
      <c r="H30" s="628" t="s">
        <v>1328</v>
      </c>
    </row>
    <row r="31" spans="2:8" s="237" customFormat="1" ht="34.700000000000003" customHeight="1">
      <c r="B31" s="629"/>
      <c r="C31" s="629"/>
      <c r="D31" s="629"/>
      <c r="E31" s="625" t="s">
        <v>2217</v>
      </c>
      <c r="F31" s="626" t="s">
        <v>2218</v>
      </c>
      <c r="G31" s="627">
        <v>48.683475999999999</v>
      </c>
      <c r="H31" s="628" t="s">
        <v>2219</v>
      </c>
    </row>
    <row r="32" spans="2:8" s="237" customFormat="1" ht="13.9" customHeight="1">
      <c r="B32" s="608"/>
      <c r="C32" s="608"/>
      <c r="D32" s="620" t="s">
        <v>271</v>
      </c>
      <c r="E32" s="617"/>
      <c r="F32" s="621" t="s">
        <v>695</v>
      </c>
      <c r="G32" s="622">
        <v>766448.73173855001</v>
      </c>
      <c r="H32" s="623" t="s">
        <v>57</v>
      </c>
    </row>
    <row r="33" spans="2:8" s="237" customFormat="1" ht="24" customHeight="1">
      <c r="B33" s="629"/>
      <c r="C33" s="629"/>
      <c r="D33" s="624" t="s">
        <v>271</v>
      </c>
      <c r="E33" s="625" t="s">
        <v>1113</v>
      </c>
      <c r="F33" s="626" t="s">
        <v>696</v>
      </c>
      <c r="G33" s="627">
        <v>10721.518932569999</v>
      </c>
      <c r="H33" s="628" t="s">
        <v>1331</v>
      </c>
    </row>
    <row r="34" spans="2:8" s="237" customFormat="1" ht="24" customHeight="1">
      <c r="B34" s="629"/>
      <c r="C34" s="629"/>
      <c r="D34" s="629"/>
      <c r="E34" s="625" t="s">
        <v>1299</v>
      </c>
      <c r="F34" s="626" t="s">
        <v>2042</v>
      </c>
      <c r="G34" s="627">
        <v>1200.7594698099999</v>
      </c>
      <c r="H34" s="628" t="s">
        <v>2043</v>
      </c>
    </row>
    <row r="35" spans="2:8" s="237" customFormat="1" ht="13.35" customHeight="1">
      <c r="B35" s="629"/>
      <c r="C35" s="629"/>
      <c r="D35" s="629"/>
      <c r="E35" s="625" t="s">
        <v>680</v>
      </c>
      <c r="F35" s="626" t="s">
        <v>699</v>
      </c>
      <c r="G35" s="627">
        <v>10532.68688306</v>
      </c>
      <c r="H35" s="628" t="s">
        <v>1332</v>
      </c>
    </row>
    <row r="36" spans="2:8" s="237" customFormat="1" ht="24" customHeight="1">
      <c r="B36" s="629"/>
      <c r="C36" s="629"/>
      <c r="D36" s="629"/>
      <c r="E36" s="625" t="s">
        <v>687</v>
      </c>
      <c r="F36" s="626" t="s">
        <v>700</v>
      </c>
      <c r="G36" s="627">
        <v>666293.60884152004</v>
      </c>
      <c r="H36" s="628" t="s">
        <v>79</v>
      </c>
    </row>
    <row r="37" spans="2:8" s="237" customFormat="1" ht="24" customHeight="1">
      <c r="B37" s="629"/>
      <c r="C37" s="629"/>
      <c r="D37" s="629"/>
      <c r="E37" s="625" t="s">
        <v>1333</v>
      </c>
      <c r="F37" s="626" t="s">
        <v>2220</v>
      </c>
      <c r="G37" s="627">
        <v>25754.76318668</v>
      </c>
      <c r="H37" s="628" t="s">
        <v>2221</v>
      </c>
    </row>
    <row r="38" spans="2:8" s="237" customFormat="1" ht="24" customHeight="1">
      <c r="B38" s="629"/>
      <c r="C38" s="629"/>
      <c r="D38" s="629"/>
      <c r="E38" s="625" t="s">
        <v>1355</v>
      </c>
      <c r="F38" s="626" t="s">
        <v>3300</v>
      </c>
      <c r="G38" s="627">
        <v>39689.682439639997</v>
      </c>
      <c r="H38" s="628" t="s">
        <v>3301</v>
      </c>
    </row>
    <row r="39" spans="2:8" s="237" customFormat="1" ht="13.35" customHeight="1">
      <c r="B39" s="629"/>
      <c r="C39" s="629"/>
      <c r="D39" s="629"/>
      <c r="E39" s="625" t="s">
        <v>1334</v>
      </c>
      <c r="F39" s="626" t="s">
        <v>229</v>
      </c>
      <c r="G39" s="627">
        <v>7867.16276586</v>
      </c>
      <c r="H39" s="628" t="s">
        <v>380</v>
      </c>
    </row>
    <row r="40" spans="2:8" s="237" customFormat="1" ht="24" customHeight="1">
      <c r="B40" s="629"/>
      <c r="C40" s="629"/>
      <c r="D40" s="629"/>
      <c r="E40" s="625" t="s">
        <v>1115</v>
      </c>
      <c r="F40" s="626" t="s">
        <v>702</v>
      </c>
      <c r="G40" s="627">
        <v>975.49054167999998</v>
      </c>
      <c r="H40" s="628" t="s">
        <v>395</v>
      </c>
    </row>
    <row r="41" spans="2:8" s="237" customFormat="1" ht="13.35" customHeight="1">
      <c r="B41" s="629"/>
      <c r="C41" s="629"/>
      <c r="D41" s="629"/>
      <c r="E41" s="625" t="s">
        <v>1354</v>
      </c>
      <c r="F41" s="626" t="s">
        <v>2044</v>
      </c>
      <c r="G41" s="627">
        <v>3413.05867773</v>
      </c>
      <c r="H41" s="628" t="s">
        <v>2045</v>
      </c>
    </row>
    <row r="42" spans="2:8" s="237" customFormat="1" ht="13.9" customHeight="1">
      <c r="B42" s="608"/>
      <c r="C42" s="608"/>
      <c r="D42" s="620" t="s">
        <v>459</v>
      </c>
      <c r="E42" s="617"/>
      <c r="F42" s="621" t="s">
        <v>704</v>
      </c>
      <c r="G42" s="622">
        <v>15524.43712563</v>
      </c>
      <c r="H42" s="623" t="s">
        <v>232</v>
      </c>
    </row>
    <row r="43" spans="2:8" s="237" customFormat="1" ht="24" customHeight="1">
      <c r="B43" s="629"/>
      <c r="C43" s="629"/>
      <c r="D43" s="624" t="s">
        <v>459</v>
      </c>
      <c r="E43" s="625" t="s">
        <v>687</v>
      </c>
      <c r="F43" s="626" t="s">
        <v>705</v>
      </c>
      <c r="G43" s="627">
        <v>15365.51637098</v>
      </c>
      <c r="H43" s="628" t="s">
        <v>637</v>
      </c>
    </row>
    <row r="44" spans="2:8" s="237" customFormat="1" ht="24" customHeight="1">
      <c r="B44" s="629"/>
      <c r="C44" s="629"/>
      <c r="D44" s="629"/>
      <c r="E44" s="625" t="s">
        <v>1115</v>
      </c>
      <c r="F44" s="626" t="s">
        <v>706</v>
      </c>
      <c r="G44" s="627">
        <v>13.121578</v>
      </c>
      <c r="H44" s="628" t="s">
        <v>226</v>
      </c>
    </row>
    <row r="45" spans="2:8" s="237" customFormat="1" ht="45.95" customHeight="1">
      <c r="B45" s="629"/>
      <c r="C45" s="629"/>
      <c r="D45" s="629"/>
      <c r="E45" s="625" t="s">
        <v>1337</v>
      </c>
      <c r="F45" s="626" t="s">
        <v>1523</v>
      </c>
      <c r="G45" s="627">
        <v>12.035415990000001</v>
      </c>
      <c r="H45" s="628" t="s">
        <v>1524</v>
      </c>
    </row>
    <row r="46" spans="2:8" s="237" customFormat="1" ht="13.35" customHeight="1">
      <c r="B46" s="629"/>
      <c r="C46" s="629"/>
      <c r="D46" s="629"/>
      <c r="E46" s="625" t="s">
        <v>1345</v>
      </c>
      <c r="F46" s="626" t="s">
        <v>1346</v>
      </c>
      <c r="G46" s="627">
        <v>81.582240080000005</v>
      </c>
      <c r="H46" s="628" t="s">
        <v>986</v>
      </c>
    </row>
    <row r="47" spans="2:8" s="237" customFormat="1" ht="24" customHeight="1">
      <c r="B47" s="629"/>
      <c r="C47" s="629"/>
      <c r="D47" s="629"/>
      <c r="E47" s="625" t="s">
        <v>3274</v>
      </c>
      <c r="F47" s="626" t="s">
        <v>3275</v>
      </c>
      <c r="G47" s="627">
        <v>0.103077</v>
      </c>
      <c r="H47" s="628" t="s">
        <v>3276</v>
      </c>
    </row>
    <row r="48" spans="2:8" s="237" customFormat="1" ht="24" customHeight="1">
      <c r="B48" s="629"/>
      <c r="C48" s="629"/>
      <c r="D48" s="629"/>
      <c r="E48" s="625" t="s">
        <v>1350</v>
      </c>
      <c r="F48" s="626" t="s">
        <v>2048</v>
      </c>
      <c r="G48" s="627">
        <v>16.985429</v>
      </c>
      <c r="H48" s="628" t="s">
        <v>2049</v>
      </c>
    </row>
    <row r="49" spans="2:8" s="237" customFormat="1" ht="45.95" customHeight="1">
      <c r="B49" s="629"/>
      <c r="C49" s="629"/>
      <c r="D49" s="629"/>
      <c r="E49" s="625" t="s">
        <v>1353</v>
      </c>
      <c r="F49" s="626" t="s">
        <v>2068</v>
      </c>
      <c r="G49" s="627">
        <v>-17.397911000000001</v>
      </c>
      <c r="H49" s="628" t="s">
        <v>2053</v>
      </c>
    </row>
    <row r="50" spans="2:8" s="237" customFormat="1" ht="45.95" customHeight="1">
      <c r="B50" s="629"/>
      <c r="C50" s="629"/>
      <c r="D50" s="629"/>
      <c r="E50" s="625" t="s">
        <v>3277</v>
      </c>
      <c r="F50" s="626" t="s">
        <v>3278</v>
      </c>
      <c r="G50" s="627">
        <v>52.490925580000003</v>
      </c>
      <c r="H50" s="628" t="s">
        <v>3279</v>
      </c>
    </row>
    <row r="51" spans="2:8" s="237" customFormat="1" ht="13.9" customHeight="1">
      <c r="B51" s="608"/>
      <c r="C51" s="608"/>
      <c r="D51" s="620" t="s">
        <v>672</v>
      </c>
      <c r="E51" s="617"/>
      <c r="F51" s="621" t="s">
        <v>707</v>
      </c>
      <c r="G51" s="622">
        <v>11988.4037916</v>
      </c>
      <c r="H51" s="623" t="s">
        <v>569</v>
      </c>
    </row>
    <row r="52" spans="2:8" s="237" customFormat="1" ht="13.35" customHeight="1">
      <c r="B52" s="629"/>
      <c r="C52" s="629"/>
      <c r="D52" s="624" t="s">
        <v>672</v>
      </c>
      <c r="E52" s="625" t="s">
        <v>1113</v>
      </c>
      <c r="F52" s="626" t="s">
        <v>707</v>
      </c>
      <c r="G52" s="627">
        <v>11988.4037916</v>
      </c>
      <c r="H52" s="628" t="s">
        <v>569</v>
      </c>
    </row>
    <row r="53" spans="2:8" s="237" customFormat="1" ht="13.35" customHeight="1">
      <c r="B53" s="608"/>
      <c r="C53" s="616" t="s">
        <v>687</v>
      </c>
      <c r="D53" s="617"/>
      <c r="E53" s="617"/>
      <c r="F53" s="618" t="s">
        <v>708</v>
      </c>
      <c r="G53" s="615">
        <v>1447665.1538172399</v>
      </c>
      <c r="H53" s="619" t="s">
        <v>326</v>
      </c>
    </row>
    <row r="54" spans="2:8" s="237" customFormat="1" ht="13.9" customHeight="1">
      <c r="B54" s="608"/>
      <c r="C54" s="608"/>
      <c r="D54" s="620" t="s">
        <v>507</v>
      </c>
      <c r="E54" s="617"/>
      <c r="F54" s="621" t="s">
        <v>709</v>
      </c>
      <c r="G54" s="622">
        <v>1390903.3176810599</v>
      </c>
      <c r="H54" s="623" t="s">
        <v>565</v>
      </c>
    </row>
    <row r="55" spans="2:8" s="237" customFormat="1" ht="34.700000000000003" customHeight="1">
      <c r="B55" s="629"/>
      <c r="C55" s="624" t="s">
        <v>687</v>
      </c>
      <c r="D55" s="624" t="s">
        <v>507</v>
      </c>
      <c r="E55" s="625" t="s">
        <v>1113</v>
      </c>
      <c r="F55" s="626" t="s">
        <v>960</v>
      </c>
      <c r="G55" s="627">
        <v>36973.115780220003</v>
      </c>
      <c r="H55" s="628" t="s">
        <v>961</v>
      </c>
    </row>
    <row r="56" spans="2:8" s="237" customFormat="1" ht="13.35" customHeight="1">
      <c r="B56" s="629"/>
      <c r="C56" s="629"/>
      <c r="D56" s="629"/>
      <c r="E56" s="625" t="s">
        <v>1299</v>
      </c>
      <c r="F56" s="626" t="s">
        <v>710</v>
      </c>
      <c r="G56" s="627">
        <v>4864.0153631699995</v>
      </c>
      <c r="H56" s="628" t="s">
        <v>504</v>
      </c>
    </row>
    <row r="57" spans="2:8" s="237" customFormat="1" ht="24" customHeight="1">
      <c r="B57" s="629"/>
      <c r="C57" s="629"/>
      <c r="D57" s="629"/>
      <c r="E57" s="625" t="s">
        <v>676</v>
      </c>
      <c r="F57" s="626" t="s">
        <v>711</v>
      </c>
      <c r="G57" s="627">
        <v>2390.0172308400001</v>
      </c>
      <c r="H57" s="628" t="s">
        <v>611</v>
      </c>
    </row>
    <row r="58" spans="2:8" s="237" customFormat="1" ht="13.35" customHeight="1">
      <c r="B58" s="629"/>
      <c r="C58" s="629"/>
      <c r="D58" s="629"/>
      <c r="E58" s="625" t="s">
        <v>680</v>
      </c>
      <c r="F58" s="626" t="s">
        <v>712</v>
      </c>
      <c r="G58" s="627">
        <v>91.760943949999998</v>
      </c>
      <c r="H58" s="628" t="s">
        <v>236</v>
      </c>
    </row>
    <row r="59" spans="2:8" s="237" customFormat="1" ht="13.35" customHeight="1">
      <c r="B59" s="629"/>
      <c r="C59" s="629"/>
      <c r="D59" s="629"/>
      <c r="E59" s="625" t="s">
        <v>687</v>
      </c>
      <c r="F59" s="626" t="s">
        <v>713</v>
      </c>
      <c r="G59" s="627">
        <v>279081.42069776001</v>
      </c>
      <c r="H59" s="628" t="s">
        <v>128</v>
      </c>
    </row>
    <row r="60" spans="2:8" s="237" customFormat="1" ht="13.35" customHeight="1">
      <c r="B60" s="629"/>
      <c r="C60" s="629"/>
      <c r="D60" s="629"/>
      <c r="E60" s="625" t="s">
        <v>1333</v>
      </c>
      <c r="F60" s="626" t="s">
        <v>714</v>
      </c>
      <c r="G60" s="627">
        <v>16437.834474160001</v>
      </c>
      <c r="H60" s="628" t="s">
        <v>129</v>
      </c>
    </row>
    <row r="61" spans="2:8" s="237" customFormat="1" ht="13.35" customHeight="1">
      <c r="B61" s="629"/>
      <c r="C61" s="629"/>
      <c r="D61" s="629"/>
      <c r="E61" s="625" t="s">
        <v>1114</v>
      </c>
      <c r="F61" s="626" t="s">
        <v>715</v>
      </c>
      <c r="G61" s="627">
        <v>1007926.9008631</v>
      </c>
      <c r="H61" s="628" t="s">
        <v>117</v>
      </c>
    </row>
    <row r="62" spans="2:8" s="237" customFormat="1" ht="13.35" customHeight="1">
      <c r="B62" s="629"/>
      <c r="C62" s="629"/>
      <c r="D62" s="629"/>
      <c r="E62" s="625" t="s">
        <v>1117</v>
      </c>
      <c r="F62" s="626" t="s">
        <v>716</v>
      </c>
      <c r="G62" s="627">
        <v>19873.880890560002</v>
      </c>
      <c r="H62" s="628" t="s">
        <v>172</v>
      </c>
    </row>
    <row r="63" spans="2:8" s="237" customFormat="1" ht="45.95" customHeight="1">
      <c r="B63" s="629"/>
      <c r="C63" s="629"/>
      <c r="D63" s="629"/>
      <c r="E63" s="625" t="s">
        <v>1118</v>
      </c>
      <c r="F63" s="626" t="s">
        <v>2274</v>
      </c>
      <c r="G63" s="627">
        <v>3502.91559607</v>
      </c>
      <c r="H63" s="628" t="s">
        <v>2246</v>
      </c>
    </row>
    <row r="64" spans="2:8" s="237" customFormat="1" ht="13.35" customHeight="1">
      <c r="B64" s="629"/>
      <c r="C64" s="629"/>
      <c r="D64" s="629"/>
      <c r="E64" s="625" t="s">
        <v>1115</v>
      </c>
      <c r="F64" s="626" t="s">
        <v>962</v>
      </c>
      <c r="G64" s="627">
        <v>7239.4984923600005</v>
      </c>
      <c r="H64" s="628" t="s">
        <v>963</v>
      </c>
    </row>
    <row r="65" spans="2:8" s="237" customFormat="1" ht="13.35" customHeight="1">
      <c r="B65" s="629"/>
      <c r="C65" s="629"/>
      <c r="D65" s="629"/>
      <c r="E65" s="625" t="s">
        <v>1305</v>
      </c>
      <c r="F65" s="626" t="s">
        <v>3413</v>
      </c>
      <c r="G65" s="627">
        <v>2.0167470000000001</v>
      </c>
      <c r="H65" s="628" t="s">
        <v>3414</v>
      </c>
    </row>
    <row r="66" spans="2:8" s="237" customFormat="1" ht="45.95" customHeight="1">
      <c r="B66" s="629"/>
      <c r="C66" s="629"/>
      <c r="D66" s="629"/>
      <c r="E66" s="625" t="s">
        <v>1354</v>
      </c>
      <c r="F66" s="626" t="s">
        <v>1017</v>
      </c>
      <c r="G66" s="627">
        <v>12514.7702976</v>
      </c>
      <c r="H66" s="628" t="s">
        <v>1018</v>
      </c>
    </row>
    <row r="67" spans="2:8" s="237" customFormat="1" ht="13.9" customHeight="1">
      <c r="B67" s="629"/>
      <c r="C67" s="629"/>
      <c r="D67" s="629"/>
      <c r="E67" s="625" t="s">
        <v>1337</v>
      </c>
      <c r="F67" s="626" t="s">
        <v>3181</v>
      </c>
      <c r="G67" s="627">
        <v>5.1703042699999999</v>
      </c>
      <c r="H67" s="628" t="s">
        <v>3182</v>
      </c>
    </row>
    <row r="68" spans="2:8" s="237" customFormat="1" ht="24" customHeight="1">
      <c r="B68" s="608"/>
      <c r="C68" s="608"/>
      <c r="D68" s="620" t="s">
        <v>185</v>
      </c>
      <c r="E68" s="617"/>
      <c r="F68" s="621" t="s">
        <v>717</v>
      </c>
      <c r="G68" s="622">
        <v>56761.836136179998</v>
      </c>
      <c r="H68" s="623" t="s">
        <v>22</v>
      </c>
    </row>
    <row r="69" spans="2:8" s="237" customFormat="1" ht="24" customHeight="1">
      <c r="B69" s="629"/>
      <c r="C69" s="629"/>
      <c r="D69" s="624" t="s">
        <v>185</v>
      </c>
      <c r="E69" s="625" t="s">
        <v>1113</v>
      </c>
      <c r="F69" s="626" t="s">
        <v>1206</v>
      </c>
      <c r="G69" s="627">
        <v>48326.200923709999</v>
      </c>
      <c r="H69" s="628" t="s">
        <v>1207</v>
      </c>
    </row>
    <row r="70" spans="2:8" s="237" customFormat="1" ht="24" customHeight="1">
      <c r="B70" s="629"/>
      <c r="C70" s="629"/>
      <c r="D70" s="629"/>
      <c r="E70" s="625" t="s">
        <v>1299</v>
      </c>
      <c r="F70" s="626" t="s">
        <v>1157</v>
      </c>
      <c r="G70" s="627">
        <v>843.68615273</v>
      </c>
      <c r="H70" s="628" t="s">
        <v>1158</v>
      </c>
    </row>
    <row r="71" spans="2:8" s="237" customFormat="1" ht="24" customHeight="1">
      <c r="B71" s="629"/>
      <c r="C71" s="629"/>
      <c r="D71" s="629"/>
      <c r="E71" s="625" t="s">
        <v>680</v>
      </c>
      <c r="F71" s="626" t="s">
        <v>1159</v>
      </c>
      <c r="G71" s="627">
        <v>311.49656748000001</v>
      </c>
      <c r="H71" s="628" t="s">
        <v>1160</v>
      </c>
    </row>
    <row r="72" spans="2:8" s="237" customFormat="1" ht="24" customHeight="1">
      <c r="B72" s="629"/>
      <c r="C72" s="629"/>
      <c r="D72" s="629"/>
      <c r="E72" s="625" t="s">
        <v>687</v>
      </c>
      <c r="F72" s="626" t="s">
        <v>1161</v>
      </c>
      <c r="G72" s="627">
        <v>7019.9416295399997</v>
      </c>
      <c r="H72" s="628" t="s">
        <v>1162</v>
      </c>
    </row>
    <row r="73" spans="2:8" s="237" customFormat="1" ht="24" customHeight="1">
      <c r="B73" s="629"/>
      <c r="C73" s="629"/>
      <c r="D73" s="629"/>
      <c r="E73" s="625" t="s">
        <v>1355</v>
      </c>
      <c r="F73" s="626" t="s">
        <v>2222</v>
      </c>
      <c r="G73" s="627">
        <v>0.63674180000000002</v>
      </c>
      <c r="H73" s="628" t="s">
        <v>2223</v>
      </c>
    </row>
    <row r="74" spans="2:8" s="237" customFormat="1" ht="24" customHeight="1">
      <c r="B74" s="629"/>
      <c r="C74" s="629"/>
      <c r="D74" s="629"/>
      <c r="E74" s="625" t="s">
        <v>1334</v>
      </c>
      <c r="F74" s="626" t="s">
        <v>953</v>
      </c>
      <c r="G74" s="627">
        <v>103.44987233000001</v>
      </c>
      <c r="H74" s="628" t="s">
        <v>954</v>
      </c>
    </row>
    <row r="75" spans="2:8" s="237" customFormat="1" ht="13.35" customHeight="1">
      <c r="B75" s="629"/>
      <c r="C75" s="629"/>
      <c r="D75" s="629"/>
      <c r="E75" s="625" t="s">
        <v>1117</v>
      </c>
      <c r="F75" s="626" t="s">
        <v>1019</v>
      </c>
      <c r="G75" s="627">
        <v>156.42424858999999</v>
      </c>
      <c r="H75" s="628" t="s">
        <v>1020</v>
      </c>
    </row>
    <row r="76" spans="2:8" s="237" customFormat="1" ht="13.9" customHeight="1">
      <c r="B76" s="608"/>
      <c r="C76" s="616" t="s">
        <v>1333</v>
      </c>
      <c r="D76" s="617"/>
      <c r="E76" s="617"/>
      <c r="F76" s="618" t="s">
        <v>718</v>
      </c>
      <c r="G76" s="615">
        <v>1634.38249279</v>
      </c>
      <c r="H76" s="619" t="s">
        <v>213</v>
      </c>
    </row>
    <row r="77" spans="2:8" s="237" customFormat="1" ht="13.35" customHeight="1">
      <c r="B77" s="608"/>
      <c r="C77" s="608"/>
      <c r="D77" s="620" t="s">
        <v>507</v>
      </c>
      <c r="E77" s="617"/>
      <c r="F77" s="621" t="s">
        <v>718</v>
      </c>
      <c r="G77" s="622">
        <v>1634.38249279</v>
      </c>
      <c r="H77" s="623" t="s">
        <v>213</v>
      </c>
    </row>
    <row r="78" spans="2:8" s="237" customFormat="1" ht="34.700000000000003" customHeight="1">
      <c r="B78" s="629"/>
      <c r="C78" s="624" t="s">
        <v>1333</v>
      </c>
      <c r="D78" s="624" t="s">
        <v>507</v>
      </c>
      <c r="E78" s="625" t="s">
        <v>1334</v>
      </c>
      <c r="F78" s="626" t="s">
        <v>939</v>
      </c>
      <c r="G78" s="627">
        <v>1634.38249279</v>
      </c>
      <c r="H78" s="628" t="s">
        <v>940</v>
      </c>
    </row>
    <row r="79" spans="2:8" s="237" customFormat="1" ht="13.9" customHeight="1">
      <c r="B79" s="608"/>
      <c r="C79" s="616" t="s">
        <v>1355</v>
      </c>
      <c r="D79" s="617"/>
      <c r="E79" s="617"/>
      <c r="F79" s="618" t="s">
        <v>1356</v>
      </c>
      <c r="G79" s="615">
        <v>3372.7454895599999</v>
      </c>
      <c r="H79" s="619" t="s">
        <v>2282</v>
      </c>
    </row>
    <row r="80" spans="2:8" s="237" customFormat="1" ht="13.35" customHeight="1">
      <c r="B80" s="608"/>
      <c r="C80" s="608"/>
      <c r="D80" s="620" t="s">
        <v>507</v>
      </c>
      <c r="E80" s="617"/>
      <c r="F80" s="621" t="s">
        <v>342</v>
      </c>
      <c r="G80" s="622">
        <v>3372.7454895599999</v>
      </c>
      <c r="H80" s="623" t="s">
        <v>364</v>
      </c>
    </row>
    <row r="81" spans="2:8" s="237" customFormat="1" ht="13.35" customHeight="1">
      <c r="B81" s="629"/>
      <c r="C81" s="624" t="s">
        <v>1355</v>
      </c>
      <c r="D81" s="624" t="s">
        <v>507</v>
      </c>
      <c r="E81" s="625" t="s">
        <v>1113</v>
      </c>
      <c r="F81" s="626" t="s">
        <v>720</v>
      </c>
      <c r="G81" s="627">
        <v>2519.5744806299999</v>
      </c>
      <c r="H81" s="628" t="s">
        <v>46</v>
      </c>
    </row>
    <row r="82" spans="2:8" s="237" customFormat="1" ht="13.35" customHeight="1">
      <c r="B82" s="629"/>
      <c r="C82" s="629"/>
      <c r="D82" s="629"/>
      <c r="E82" s="625" t="s">
        <v>1342</v>
      </c>
      <c r="F82" s="630" t="s">
        <v>1357</v>
      </c>
      <c r="G82" s="627">
        <v>853.17100892999997</v>
      </c>
      <c r="H82" s="628" t="s">
        <v>981</v>
      </c>
    </row>
    <row r="83" spans="2:8" s="237" customFormat="1" ht="13.35" customHeight="1">
      <c r="B83" s="616" t="s">
        <v>185</v>
      </c>
      <c r="C83" s="617"/>
      <c r="D83" s="617"/>
      <c r="E83" s="617"/>
      <c r="F83" s="609" t="s">
        <v>669</v>
      </c>
      <c r="G83" s="615">
        <v>920920.69733712997</v>
      </c>
      <c r="H83" s="611" t="s">
        <v>174</v>
      </c>
    </row>
    <row r="84" spans="2:8" s="237" customFormat="1" ht="13.9" customHeight="1">
      <c r="B84" s="608"/>
      <c r="C84" s="616" t="s">
        <v>1113</v>
      </c>
      <c r="D84" s="617"/>
      <c r="E84" s="617"/>
      <c r="F84" s="618" t="s">
        <v>1359</v>
      </c>
      <c r="G84" s="615">
        <v>825391.46339728998</v>
      </c>
      <c r="H84" s="619" t="s">
        <v>320</v>
      </c>
    </row>
    <row r="85" spans="2:8" s="237" customFormat="1" ht="13.35" customHeight="1">
      <c r="B85" s="608"/>
      <c r="C85" s="608"/>
      <c r="D85" s="620" t="s">
        <v>507</v>
      </c>
      <c r="E85" s="617"/>
      <c r="F85" s="621" t="s">
        <v>721</v>
      </c>
      <c r="G85" s="622">
        <v>57858.923144549997</v>
      </c>
      <c r="H85" s="623" t="s">
        <v>482</v>
      </c>
    </row>
    <row r="86" spans="2:8" s="237" customFormat="1" ht="24" customHeight="1">
      <c r="B86" s="624" t="s">
        <v>185</v>
      </c>
      <c r="C86" s="624" t="s">
        <v>1113</v>
      </c>
      <c r="D86" s="624" t="s">
        <v>507</v>
      </c>
      <c r="E86" s="625" t="s">
        <v>1113</v>
      </c>
      <c r="F86" s="626" t="s">
        <v>722</v>
      </c>
      <c r="G86" s="627">
        <v>57858.923144549997</v>
      </c>
      <c r="H86" s="628" t="s">
        <v>104</v>
      </c>
    </row>
    <row r="87" spans="2:8" s="237" customFormat="1" ht="24" customHeight="1">
      <c r="B87" s="608"/>
      <c r="C87" s="608"/>
      <c r="D87" s="620" t="s">
        <v>271</v>
      </c>
      <c r="E87" s="617"/>
      <c r="F87" s="621" t="s">
        <v>724</v>
      </c>
      <c r="G87" s="622">
        <v>694007.40852922003</v>
      </c>
      <c r="H87" s="623" t="s">
        <v>27</v>
      </c>
    </row>
    <row r="88" spans="2:8" s="237" customFormat="1" ht="24" customHeight="1">
      <c r="B88" s="629"/>
      <c r="C88" s="629"/>
      <c r="D88" s="624" t="s">
        <v>271</v>
      </c>
      <c r="E88" s="625" t="s">
        <v>1113</v>
      </c>
      <c r="F88" s="626" t="s">
        <v>725</v>
      </c>
      <c r="G88" s="627">
        <v>694007.40852922003</v>
      </c>
      <c r="H88" s="628" t="s">
        <v>343</v>
      </c>
    </row>
    <row r="89" spans="2:8" s="237" customFormat="1" ht="24" customHeight="1">
      <c r="B89" s="608"/>
      <c r="C89" s="608"/>
      <c r="D89" s="620" t="s">
        <v>459</v>
      </c>
      <c r="E89" s="617"/>
      <c r="F89" s="621" t="s">
        <v>1066</v>
      </c>
      <c r="G89" s="622">
        <v>3911.94861885</v>
      </c>
      <c r="H89" s="623" t="s">
        <v>625</v>
      </c>
    </row>
    <row r="90" spans="2:8" s="237" customFormat="1" ht="13.9" customHeight="1">
      <c r="B90" s="629"/>
      <c r="C90" s="629"/>
      <c r="D90" s="624" t="s">
        <v>459</v>
      </c>
      <c r="E90" s="625" t="s">
        <v>1113</v>
      </c>
      <c r="F90" s="626" t="s">
        <v>1035</v>
      </c>
      <c r="G90" s="627">
        <v>3911.94861885</v>
      </c>
      <c r="H90" s="628" t="s">
        <v>1036</v>
      </c>
    </row>
    <row r="91" spans="2:8" s="237" customFormat="1" ht="13.35" customHeight="1">
      <c r="B91" s="608"/>
      <c r="C91" s="608"/>
      <c r="D91" s="620" t="s">
        <v>672</v>
      </c>
      <c r="E91" s="617"/>
      <c r="F91" s="621" t="s">
        <v>1067</v>
      </c>
      <c r="G91" s="622">
        <v>46204.28467447</v>
      </c>
      <c r="H91" s="623" t="s">
        <v>2283</v>
      </c>
    </row>
    <row r="92" spans="2:8" s="237" customFormat="1" ht="13.35" customHeight="1">
      <c r="B92" s="629"/>
      <c r="C92" s="629"/>
      <c r="D92" s="624" t="s">
        <v>672</v>
      </c>
      <c r="E92" s="625" t="s">
        <v>1113</v>
      </c>
      <c r="F92" s="626" t="s">
        <v>726</v>
      </c>
      <c r="G92" s="627">
        <v>2433.28055223</v>
      </c>
      <c r="H92" s="628" t="s">
        <v>1360</v>
      </c>
    </row>
    <row r="93" spans="2:8" s="237" customFormat="1" ht="13.35" customHeight="1">
      <c r="B93" s="629"/>
      <c r="C93" s="629"/>
      <c r="D93" s="629"/>
      <c r="E93" s="625" t="s">
        <v>1299</v>
      </c>
      <c r="F93" s="626" t="s">
        <v>1234</v>
      </c>
      <c r="G93" s="627">
        <v>4437.1355750000002</v>
      </c>
      <c r="H93" s="628" t="s">
        <v>1235</v>
      </c>
    </row>
    <row r="94" spans="2:8" s="237" customFormat="1" ht="13.9" customHeight="1">
      <c r="B94" s="629"/>
      <c r="C94" s="629"/>
      <c r="D94" s="629"/>
      <c r="E94" s="625" t="s">
        <v>1300</v>
      </c>
      <c r="F94" s="626" t="s">
        <v>943</v>
      </c>
      <c r="G94" s="627">
        <v>39333.868547240003</v>
      </c>
      <c r="H94" s="628" t="s">
        <v>944</v>
      </c>
    </row>
    <row r="95" spans="2:8" s="237" customFormat="1" ht="34.700000000000003" customHeight="1">
      <c r="B95" s="608"/>
      <c r="C95" s="608"/>
      <c r="D95" s="620" t="s">
        <v>486</v>
      </c>
      <c r="E95" s="617"/>
      <c r="F95" s="621" t="s">
        <v>730</v>
      </c>
      <c r="G95" s="622">
        <v>3438.5431521599999</v>
      </c>
      <c r="H95" s="623" t="s">
        <v>348</v>
      </c>
    </row>
    <row r="96" spans="2:8" s="237" customFormat="1" ht="13.9" customHeight="1">
      <c r="B96" s="629"/>
      <c r="C96" s="629"/>
      <c r="D96" s="624" t="s">
        <v>486</v>
      </c>
      <c r="E96" s="625" t="s">
        <v>1113</v>
      </c>
      <c r="F96" s="626" t="s">
        <v>2054</v>
      </c>
      <c r="G96" s="627">
        <v>3438.5431521599999</v>
      </c>
      <c r="H96" s="628" t="s">
        <v>2055</v>
      </c>
    </row>
    <row r="97" spans="2:8" s="237" customFormat="1" ht="34.700000000000003" customHeight="1">
      <c r="B97" s="608"/>
      <c r="C97" s="608"/>
      <c r="D97" s="620" t="s">
        <v>673</v>
      </c>
      <c r="E97" s="617"/>
      <c r="F97" s="621" t="s">
        <v>731</v>
      </c>
      <c r="G97" s="622">
        <v>967.56533206999995</v>
      </c>
      <c r="H97" s="623" t="s">
        <v>70</v>
      </c>
    </row>
    <row r="98" spans="2:8" s="237" customFormat="1" ht="34.700000000000003" customHeight="1">
      <c r="B98" s="629"/>
      <c r="C98" s="629"/>
      <c r="D98" s="624" t="s">
        <v>673</v>
      </c>
      <c r="E98" s="625" t="s">
        <v>1113</v>
      </c>
      <c r="F98" s="626" t="s">
        <v>1245</v>
      </c>
      <c r="G98" s="627">
        <v>60.897942790000002</v>
      </c>
      <c r="H98" s="628" t="s">
        <v>1525</v>
      </c>
    </row>
    <row r="99" spans="2:8" s="237" customFormat="1" ht="24" customHeight="1">
      <c r="B99" s="629"/>
      <c r="C99" s="629"/>
      <c r="D99" s="629"/>
      <c r="E99" s="625" t="s">
        <v>1299</v>
      </c>
      <c r="F99" s="626" t="s">
        <v>1526</v>
      </c>
      <c r="G99" s="627">
        <v>43.360317549999998</v>
      </c>
      <c r="H99" s="628" t="s">
        <v>1186</v>
      </c>
    </row>
    <row r="100" spans="2:8" s="237" customFormat="1" ht="24" customHeight="1">
      <c r="B100" s="629"/>
      <c r="C100" s="629"/>
      <c r="D100" s="629"/>
      <c r="E100" s="625" t="s">
        <v>676</v>
      </c>
      <c r="F100" s="626" t="s">
        <v>1364</v>
      </c>
      <c r="G100" s="627">
        <v>776.94493145000001</v>
      </c>
      <c r="H100" s="628" t="s">
        <v>1037</v>
      </c>
    </row>
    <row r="101" spans="2:8" s="237" customFormat="1" ht="24" customHeight="1">
      <c r="B101" s="629"/>
      <c r="C101" s="629"/>
      <c r="D101" s="629"/>
      <c r="E101" s="625" t="s">
        <v>680</v>
      </c>
      <c r="F101" s="626" t="s">
        <v>3415</v>
      </c>
      <c r="G101" s="627">
        <v>1.7000000000000001E-2</v>
      </c>
      <c r="H101" s="628" t="s">
        <v>3416</v>
      </c>
    </row>
    <row r="102" spans="2:8" s="237" customFormat="1" ht="13.35" customHeight="1">
      <c r="B102" s="629"/>
      <c r="C102" s="629"/>
      <c r="D102" s="629"/>
      <c r="E102" s="625" t="s">
        <v>1114</v>
      </c>
      <c r="F102" s="626" t="s">
        <v>1236</v>
      </c>
      <c r="G102" s="627">
        <v>46.004325940000001</v>
      </c>
      <c r="H102" s="628" t="s">
        <v>1237</v>
      </c>
    </row>
    <row r="103" spans="2:8" s="237" customFormat="1" ht="13.9" customHeight="1">
      <c r="B103" s="629"/>
      <c r="C103" s="629"/>
      <c r="D103" s="629"/>
      <c r="E103" s="625" t="s">
        <v>1118</v>
      </c>
      <c r="F103" s="626" t="s">
        <v>3171</v>
      </c>
      <c r="G103" s="627">
        <v>1.7200000000000001E-4</v>
      </c>
      <c r="H103" s="628" t="s">
        <v>3172</v>
      </c>
    </row>
    <row r="104" spans="2:8" s="237" customFormat="1" ht="45.95" customHeight="1">
      <c r="B104" s="629"/>
      <c r="C104" s="629"/>
      <c r="D104" s="629"/>
      <c r="E104" s="625" t="s">
        <v>1116</v>
      </c>
      <c r="F104" s="626" t="s">
        <v>1220</v>
      </c>
      <c r="G104" s="627">
        <v>40.340642340000002</v>
      </c>
      <c r="H104" s="628" t="s">
        <v>1221</v>
      </c>
    </row>
    <row r="105" spans="2:8" s="237" customFormat="1" ht="13.35" customHeight="1">
      <c r="B105" s="608"/>
      <c r="C105" s="608"/>
      <c r="D105" s="620" t="s">
        <v>412</v>
      </c>
      <c r="E105" s="617"/>
      <c r="F105" s="621" t="s">
        <v>1068</v>
      </c>
      <c r="G105" s="622">
        <v>19002.789945969998</v>
      </c>
      <c r="H105" s="623" t="s">
        <v>261</v>
      </c>
    </row>
    <row r="106" spans="2:8" s="237" customFormat="1" ht="45.95" customHeight="1">
      <c r="B106" s="629"/>
      <c r="C106" s="629"/>
      <c r="D106" s="624" t="s">
        <v>412</v>
      </c>
      <c r="E106" s="625" t="s">
        <v>1113</v>
      </c>
      <c r="F106" s="626" t="s">
        <v>1127</v>
      </c>
      <c r="G106" s="627">
        <v>2537.8567626600002</v>
      </c>
      <c r="H106" s="628" t="s">
        <v>1128</v>
      </c>
    </row>
    <row r="107" spans="2:8" s="237" customFormat="1" ht="24" customHeight="1">
      <c r="B107" s="629"/>
      <c r="C107" s="629"/>
      <c r="D107" s="629"/>
      <c r="E107" s="625" t="s">
        <v>1300</v>
      </c>
      <c r="F107" s="626" t="s">
        <v>3331</v>
      </c>
      <c r="G107" s="627">
        <v>4.9500000000000004E-3</v>
      </c>
      <c r="H107" s="628" t="s">
        <v>3332</v>
      </c>
    </row>
    <row r="108" spans="2:8" s="237" customFormat="1" ht="24" customHeight="1">
      <c r="B108" s="629"/>
      <c r="C108" s="629"/>
      <c r="D108" s="629"/>
      <c r="E108" s="625" t="s">
        <v>680</v>
      </c>
      <c r="F108" s="626" t="s">
        <v>732</v>
      </c>
      <c r="G108" s="627">
        <v>1381.53969555</v>
      </c>
      <c r="H108" s="628" t="s">
        <v>262</v>
      </c>
    </row>
    <row r="109" spans="2:8" s="237" customFormat="1" ht="34.700000000000003" customHeight="1">
      <c r="B109" s="629"/>
      <c r="C109" s="629"/>
      <c r="D109" s="629"/>
      <c r="E109" s="625" t="s">
        <v>687</v>
      </c>
      <c r="F109" s="626" t="s">
        <v>2224</v>
      </c>
      <c r="G109" s="627">
        <v>13159.731877480001</v>
      </c>
      <c r="H109" s="628" t="s">
        <v>2225</v>
      </c>
    </row>
    <row r="110" spans="2:8" s="237" customFormat="1" ht="24" customHeight="1">
      <c r="B110" s="629"/>
      <c r="C110" s="629"/>
      <c r="D110" s="629"/>
      <c r="E110" s="625" t="s">
        <v>1355</v>
      </c>
      <c r="F110" s="626" t="s">
        <v>3082</v>
      </c>
      <c r="G110" s="627">
        <v>1.9890000000000001E-2</v>
      </c>
      <c r="H110" s="628" t="s">
        <v>3083</v>
      </c>
    </row>
    <row r="111" spans="2:8" s="237" customFormat="1" ht="24" customHeight="1">
      <c r="B111" s="629"/>
      <c r="C111" s="629"/>
      <c r="D111" s="629"/>
      <c r="E111" s="625" t="s">
        <v>1334</v>
      </c>
      <c r="F111" s="626" t="s">
        <v>733</v>
      </c>
      <c r="G111" s="627">
        <v>20.066531080000001</v>
      </c>
      <c r="H111" s="628" t="s">
        <v>624</v>
      </c>
    </row>
    <row r="112" spans="2:8" s="237" customFormat="1" ht="24" customHeight="1">
      <c r="B112" s="629"/>
      <c r="C112" s="629"/>
      <c r="D112" s="629"/>
      <c r="E112" s="625" t="s">
        <v>1117</v>
      </c>
      <c r="F112" s="626" t="s">
        <v>2974</v>
      </c>
      <c r="G112" s="627">
        <v>1903.5702392000001</v>
      </c>
      <c r="H112" s="628" t="s">
        <v>2975</v>
      </c>
    </row>
    <row r="113" spans="2:8" s="237" customFormat="1" ht="34.700000000000003" customHeight="1">
      <c r="B113" s="608"/>
      <c r="C113" s="616" t="s">
        <v>1299</v>
      </c>
      <c r="D113" s="617"/>
      <c r="E113" s="617"/>
      <c r="F113" s="618" t="s">
        <v>734</v>
      </c>
      <c r="G113" s="615">
        <v>4807.8630652700003</v>
      </c>
      <c r="H113" s="619" t="s">
        <v>462</v>
      </c>
    </row>
    <row r="114" spans="2:8" s="237" customFormat="1" ht="24" customHeight="1">
      <c r="B114" s="608"/>
      <c r="C114" s="608"/>
      <c r="D114" s="620" t="s">
        <v>507</v>
      </c>
      <c r="E114" s="617"/>
      <c r="F114" s="621" t="s">
        <v>734</v>
      </c>
      <c r="G114" s="622">
        <v>4807.8630652700003</v>
      </c>
      <c r="H114" s="623" t="s">
        <v>462</v>
      </c>
    </row>
    <row r="115" spans="2:8" s="237" customFormat="1" ht="24" customHeight="1">
      <c r="B115" s="629"/>
      <c r="C115" s="624" t="s">
        <v>1299</v>
      </c>
      <c r="D115" s="624" t="s">
        <v>507</v>
      </c>
      <c r="E115" s="625" t="s">
        <v>1113</v>
      </c>
      <c r="F115" s="626" t="s">
        <v>735</v>
      </c>
      <c r="G115" s="627">
        <v>4807.8630652700003</v>
      </c>
      <c r="H115" s="628" t="s">
        <v>122</v>
      </c>
    </row>
    <row r="116" spans="2:8" s="237" customFormat="1" ht="45.95" customHeight="1">
      <c r="B116" s="608"/>
      <c r="C116" s="616" t="s">
        <v>1300</v>
      </c>
      <c r="D116" s="617"/>
      <c r="E116" s="617"/>
      <c r="F116" s="618" t="s">
        <v>1371</v>
      </c>
      <c r="G116" s="615">
        <v>291.27836717999998</v>
      </c>
      <c r="H116" s="619" t="s">
        <v>200</v>
      </c>
    </row>
    <row r="117" spans="2:8" s="237" customFormat="1" ht="56.45" customHeight="1">
      <c r="B117" s="608"/>
      <c r="C117" s="608"/>
      <c r="D117" s="620" t="s">
        <v>507</v>
      </c>
      <c r="E117" s="617"/>
      <c r="F117" s="621" t="s">
        <v>1371</v>
      </c>
      <c r="G117" s="622">
        <v>291.27836717999998</v>
      </c>
      <c r="H117" s="623" t="s">
        <v>200</v>
      </c>
    </row>
    <row r="118" spans="2:8" s="237" customFormat="1" ht="13.35" customHeight="1">
      <c r="B118" s="629"/>
      <c r="C118" s="624" t="s">
        <v>1300</v>
      </c>
      <c r="D118" s="624" t="s">
        <v>507</v>
      </c>
      <c r="E118" s="625" t="s">
        <v>1113</v>
      </c>
      <c r="F118" s="626" t="s">
        <v>736</v>
      </c>
      <c r="G118" s="627">
        <v>291.27836717999998</v>
      </c>
      <c r="H118" s="628" t="s">
        <v>68</v>
      </c>
    </row>
    <row r="119" spans="2:8" s="237" customFormat="1" ht="45.95" customHeight="1">
      <c r="B119" s="608"/>
      <c r="C119" s="616" t="s">
        <v>676</v>
      </c>
      <c r="D119" s="617"/>
      <c r="E119" s="617"/>
      <c r="F119" s="618" t="s">
        <v>1372</v>
      </c>
      <c r="G119" s="615">
        <v>32940.642012900003</v>
      </c>
      <c r="H119" s="619" t="s">
        <v>2284</v>
      </c>
    </row>
    <row r="120" spans="2:8" s="237" customFormat="1" ht="45.95" customHeight="1">
      <c r="B120" s="608"/>
      <c r="C120" s="608"/>
      <c r="D120" s="620" t="s">
        <v>507</v>
      </c>
      <c r="E120" s="617"/>
      <c r="F120" s="631" t="s">
        <v>1373</v>
      </c>
      <c r="G120" s="622">
        <v>32940.642012900003</v>
      </c>
      <c r="H120" s="632" t="s">
        <v>2285</v>
      </c>
    </row>
    <row r="121" spans="2:8" s="237" customFormat="1" ht="34.700000000000003" customHeight="1">
      <c r="B121" s="629"/>
      <c r="C121" s="624" t="s">
        <v>676</v>
      </c>
      <c r="D121" s="624" t="s">
        <v>507</v>
      </c>
      <c r="E121" s="625" t="s">
        <v>1300</v>
      </c>
      <c r="F121" s="626" t="s">
        <v>738</v>
      </c>
      <c r="G121" s="627">
        <v>1457.3567133900001</v>
      </c>
      <c r="H121" s="628" t="s">
        <v>443</v>
      </c>
    </row>
    <row r="122" spans="2:8" s="237" customFormat="1" ht="34.700000000000003" customHeight="1">
      <c r="B122" s="629"/>
      <c r="C122" s="629"/>
      <c r="D122" s="629"/>
      <c r="E122" s="625" t="s">
        <v>1334</v>
      </c>
      <c r="F122" s="626" t="s">
        <v>1527</v>
      </c>
      <c r="G122" s="627">
        <v>15.90721623</v>
      </c>
      <c r="H122" s="628" t="s">
        <v>1131</v>
      </c>
    </row>
    <row r="123" spans="2:8" s="237" customFormat="1" ht="45.95" customHeight="1">
      <c r="B123" s="629"/>
      <c r="C123" s="629"/>
      <c r="D123" s="629"/>
      <c r="E123" s="625" t="s">
        <v>1115</v>
      </c>
      <c r="F123" s="626" t="s">
        <v>2934</v>
      </c>
      <c r="G123" s="627">
        <v>3946.9276579399998</v>
      </c>
      <c r="H123" s="628" t="s">
        <v>2935</v>
      </c>
    </row>
    <row r="124" spans="2:8" s="237" customFormat="1" ht="45.95" customHeight="1">
      <c r="B124" s="629"/>
      <c r="C124" s="629"/>
      <c r="D124" s="629"/>
      <c r="E124" s="625" t="s">
        <v>1305</v>
      </c>
      <c r="F124" s="626" t="s">
        <v>1939</v>
      </c>
      <c r="G124" s="627">
        <v>395.94970447999998</v>
      </c>
      <c r="H124" s="628" t="s">
        <v>1771</v>
      </c>
    </row>
    <row r="125" spans="2:8" s="237" customFormat="1" ht="45.95" customHeight="1">
      <c r="B125" s="629"/>
      <c r="C125" s="629"/>
      <c r="D125" s="629"/>
      <c r="E125" s="625" t="s">
        <v>1354</v>
      </c>
      <c r="F125" s="626" t="s">
        <v>1165</v>
      </c>
      <c r="G125" s="627">
        <v>93.041164600000002</v>
      </c>
      <c r="H125" s="628" t="s">
        <v>1166</v>
      </c>
    </row>
    <row r="126" spans="2:8" s="237" customFormat="1" ht="45.95" customHeight="1">
      <c r="B126" s="629"/>
      <c r="C126" s="629"/>
      <c r="D126" s="629"/>
      <c r="E126" s="625" t="s">
        <v>1337</v>
      </c>
      <c r="F126" s="626" t="s">
        <v>1528</v>
      </c>
      <c r="G126" s="627">
        <v>5496.6903415300003</v>
      </c>
      <c r="H126" s="628" t="s">
        <v>1529</v>
      </c>
    </row>
    <row r="127" spans="2:8" s="237" customFormat="1" ht="45.95" customHeight="1">
      <c r="B127" s="629"/>
      <c r="C127" s="629"/>
      <c r="D127" s="629"/>
      <c r="E127" s="625" t="s">
        <v>2188</v>
      </c>
      <c r="F127" s="626" t="s">
        <v>2205</v>
      </c>
      <c r="G127" s="627">
        <v>171.70517328</v>
      </c>
      <c r="H127" s="628" t="s">
        <v>2206</v>
      </c>
    </row>
    <row r="128" spans="2:8" s="237" customFormat="1" ht="45.95" customHeight="1">
      <c r="B128" s="629"/>
      <c r="C128" s="629"/>
      <c r="D128" s="629"/>
      <c r="E128" s="625" t="s">
        <v>1416</v>
      </c>
      <c r="F128" s="626" t="s">
        <v>3302</v>
      </c>
      <c r="G128" s="627">
        <v>6.92088064</v>
      </c>
      <c r="H128" s="628" t="s">
        <v>3303</v>
      </c>
    </row>
    <row r="129" spans="2:8" s="237" customFormat="1" ht="45.95" customHeight="1">
      <c r="B129" s="629"/>
      <c r="C129" s="629"/>
      <c r="D129" s="629"/>
      <c r="E129" s="625" t="s">
        <v>1377</v>
      </c>
      <c r="F129" s="626" t="s">
        <v>1132</v>
      </c>
      <c r="G129" s="627">
        <v>25.434119509999999</v>
      </c>
      <c r="H129" s="628" t="s">
        <v>1378</v>
      </c>
    </row>
    <row r="130" spans="2:8" s="237" customFormat="1" ht="45.95" customHeight="1">
      <c r="B130" s="629"/>
      <c r="C130" s="629"/>
      <c r="D130" s="629"/>
      <c r="E130" s="625" t="s">
        <v>1342</v>
      </c>
      <c r="F130" s="626" t="s">
        <v>1530</v>
      </c>
      <c r="G130" s="627">
        <v>732.40905865000002</v>
      </c>
      <c r="H130" s="628" t="s">
        <v>1531</v>
      </c>
    </row>
    <row r="131" spans="2:8" s="237" customFormat="1" ht="45.95" customHeight="1">
      <c r="B131" s="629"/>
      <c r="C131" s="629"/>
      <c r="D131" s="629"/>
      <c r="E131" s="625" t="s">
        <v>1380</v>
      </c>
      <c r="F131" s="626" t="s">
        <v>1532</v>
      </c>
      <c r="G131" s="627">
        <v>202.42035211999999</v>
      </c>
      <c r="H131" s="628" t="s">
        <v>1533</v>
      </c>
    </row>
    <row r="132" spans="2:8" s="237" customFormat="1" ht="34.700000000000003" customHeight="1">
      <c r="B132" s="629"/>
      <c r="C132" s="629"/>
      <c r="D132" s="629"/>
      <c r="E132" s="625" t="s">
        <v>1347</v>
      </c>
      <c r="F132" s="626" t="s">
        <v>1534</v>
      </c>
      <c r="G132" s="627">
        <v>223.04321071000001</v>
      </c>
      <c r="H132" s="628" t="s">
        <v>1535</v>
      </c>
    </row>
    <row r="133" spans="2:8" s="237" customFormat="1" ht="34.700000000000003" customHeight="1">
      <c r="B133" s="629"/>
      <c r="C133" s="629"/>
      <c r="D133" s="629"/>
      <c r="E133" s="625" t="s">
        <v>1350</v>
      </c>
      <c r="F133" s="626" t="s">
        <v>1725</v>
      </c>
      <c r="G133" s="627">
        <v>148.11903129000001</v>
      </c>
      <c r="H133" s="628" t="s">
        <v>1726</v>
      </c>
    </row>
    <row r="134" spans="2:8" s="237" customFormat="1" ht="45.95" customHeight="1">
      <c r="B134" s="629"/>
      <c r="C134" s="629"/>
      <c r="D134" s="629"/>
      <c r="E134" s="625" t="s">
        <v>1351</v>
      </c>
      <c r="F134" s="626" t="s">
        <v>1133</v>
      </c>
      <c r="G134" s="627">
        <v>42.753428079999999</v>
      </c>
      <c r="H134" s="628" t="s">
        <v>1134</v>
      </c>
    </row>
    <row r="135" spans="2:8" s="237" customFormat="1" ht="45.95" customHeight="1">
      <c r="B135" s="629"/>
      <c r="C135" s="629"/>
      <c r="D135" s="629"/>
      <c r="E135" s="625" t="s">
        <v>1384</v>
      </c>
      <c r="F135" s="626" t="s">
        <v>742</v>
      </c>
      <c r="G135" s="627">
        <v>83.170206210000003</v>
      </c>
      <c r="H135" s="628" t="s">
        <v>527</v>
      </c>
    </row>
    <row r="136" spans="2:8" s="237" customFormat="1" ht="45.95" customHeight="1">
      <c r="B136" s="629"/>
      <c r="C136" s="629"/>
      <c r="D136" s="629"/>
      <c r="E136" s="625" t="s">
        <v>1385</v>
      </c>
      <c r="F136" s="626" t="s">
        <v>2193</v>
      </c>
      <c r="G136" s="627">
        <v>724.60414083000001</v>
      </c>
      <c r="H136" s="628" t="s">
        <v>2194</v>
      </c>
    </row>
    <row r="137" spans="2:8" s="237" customFormat="1" ht="45.95" customHeight="1">
      <c r="B137" s="629"/>
      <c r="C137" s="629"/>
      <c r="D137" s="629"/>
      <c r="E137" s="625" t="s">
        <v>1386</v>
      </c>
      <c r="F137" s="626" t="s">
        <v>1536</v>
      </c>
      <c r="G137" s="627">
        <v>165.6877264</v>
      </c>
      <c r="H137" s="628" t="s">
        <v>1537</v>
      </c>
    </row>
    <row r="138" spans="2:8" s="237" customFormat="1" ht="45.95" customHeight="1">
      <c r="B138" s="629"/>
      <c r="C138" s="629"/>
      <c r="D138" s="629"/>
      <c r="E138" s="625" t="s">
        <v>1389</v>
      </c>
      <c r="F138" s="626" t="s">
        <v>1538</v>
      </c>
      <c r="G138" s="627">
        <v>886.47001115</v>
      </c>
      <c r="H138" s="628" t="s">
        <v>1539</v>
      </c>
    </row>
    <row r="139" spans="2:8" s="237" customFormat="1" ht="45.95" customHeight="1">
      <c r="B139" s="629"/>
      <c r="C139" s="629"/>
      <c r="D139" s="629"/>
      <c r="E139" s="625" t="s">
        <v>1397</v>
      </c>
      <c r="F139" s="626" t="s">
        <v>1540</v>
      </c>
      <c r="G139" s="627">
        <v>257.83887077999998</v>
      </c>
      <c r="H139" s="628" t="s">
        <v>1541</v>
      </c>
    </row>
    <row r="140" spans="2:8" s="237" customFormat="1" ht="34.700000000000003" customHeight="1">
      <c r="B140" s="629"/>
      <c r="C140" s="629"/>
      <c r="D140" s="629"/>
      <c r="E140" s="625" t="s">
        <v>1398</v>
      </c>
      <c r="F140" s="626" t="s">
        <v>1542</v>
      </c>
      <c r="G140" s="627">
        <v>204.84828156</v>
      </c>
      <c r="H140" s="628" t="s">
        <v>1543</v>
      </c>
    </row>
    <row r="141" spans="2:8" s="237" customFormat="1" ht="24" customHeight="1">
      <c r="B141" s="629"/>
      <c r="C141" s="629"/>
      <c r="D141" s="629"/>
      <c r="E141" s="625" t="s">
        <v>1400</v>
      </c>
      <c r="F141" s="626" t="s">
        <v>1544</v>
      </c>
      <c r="G141" s="627">
        <v>3088.4148676200002</v>
      </c>
      <c r="H141" s="628" t="s">
        <v>1545</v>
      </c>
    </row>
    <row r="142" spans="2:8" s="237" customFormat="1" ht="45.95" customHeight="1">
      <c r="B142" s="629"/>
      <c r="C142" s="629"/>
      <c r="D142" s="629"/>
      <c r="E142" s="625" t="s">
        <v>1402</v>
      </c>
      <c r="F142" s="626" t="s">
        <v>1618</v>
      </c>
      <c r="G142" s="627">
        <v>71.935630000000003</v>
      </c>
      <c r="H142" s="628" t="s">
        <v>1619</v>
      </c>
    </row>
    <row r="143" spans="2:8" s="237" customFormat="1" ht="45.95" customHeight="1">
      <c r="B143" s="629"/>
      <c r="C143" s="629"/>
      <c r="D143" s="629"/>
      <c r="E143" s="625" t="s">
        <v>1403</v>
      </c>
      <c r="F143" s="626" t="s">
        <v>1040</v>
      </c>
      <c r="G143" s="627">
        <v>1.3388610000000001</v>
      </c>
      <c r="H143" s="628" t="s">
        <v>1041</v>
      </c>
    </row>
    <row r="144" spans="2:8" s="237" customFormat="1" ht="45.95" customHeight="1">
      <c r="B144" s="629"/>
      <c r="C144" s="629"/>
      <c r="D144" s="629"/>
      <c r="E144" s="625" t="s">
        <v>1404</v>
      </c>
      <c r="F144" s="626" t="s">
        <v>1042</v>
      </c>
      <c r="G144" s="627">
        <v>4268.1155028100002</v>
      </c>
      <c r="H144" s="628" t="s">
        <v>1043</v>
      </c>
    </row>
    <row r="145" spans="2:8" s="237" customFormat="1" ht="34.700000000000003" customHeight="1">
      <c r="B145" s="629"/>
      <c r="C145" s="629"/>
      <c r="D145" s="629"/>
      <c r="E145" s="625" t="s">
        <v>1405</v>
      </c>
      <c r="F145" s="626" t="s">
        <v>1620</v>
      </c>
      <c r="G145" s="627">
        <v>710.71309550000001</v>
      </c>
      <c r="H145" s="628" t="s">
        <v>1621</v>
      </c>
    </row>
    <row r="146" spans="2:8" s="237" customFormat="1" ht="45.95" customHeight="1">
      <c r="B146" s="629"/>
      <c r="C146" s="629"/>
      <c r="D146" s="629"/>
      <c r="E146" s="625" t="s">
        <v>1629</v>
      </c>
      <c r="F146" s="626" t="s">
        <v>1633</v>
      </c>
      <c r="G146" s="627">
        <v>293.27201298</v>
      </c>
      <c r="H146" s="628" t="s">
        <v>1634</v>
      </c>
    </row>
    <row r="147" spans="2:8" s="237" customFormat="1" ht="45.95" customHeight="1">
      <c r="B147" s="629"/>
      <c r="C147" s="629"/>
      <c r="D147" s="629"/>
      <c r="E147" s="625" t="s">
        <v>1615</v>
      </c>
      <c r="F147" s="626" t="s">
        <v>2936</v>
      </c>
      <c r="G147" s="627">
        <v>2617.45636504</v>
      </c>
      <c r="H147" s="628" t="s">
        <v>2937</v>
      </c>
    </row>
    <row r="148" spans="2:8" s="237" customFormat="1" ht="45.95" customHeight="1">
      <c r="B148" s="629"/>
      <c r="C148" s="629"/>
      <c r="D148" s="629"/>
      <c r="E148" s="625" t="s">
        <v>1307</v>
      </c>
      <c r="F148" s="626" t="s">
        <v>1664</v>
      </c>
      <c r="G148" s="627">
        <v>235.73286694000001</v>
      </c>
      <c r="H148" s="628" t="s">
        <v>1665</v>
      </c>
    </row>
    <row r="149" spans="2:8" s="237" customFormat="1" ht="24" customHeight="1">
      <c r="B149" s="629"/>
      <c r="C149" s="629"/>
      <c r="D149" s="629"/>
      <c r="E149" s="625" t="s">
        <v>1309</v>
      </c>
      <c r="F149" s="626" t="s">
        <v>1727</v>
      </c>
      <c r="G149" s="627">
        <v>156.7228629</v>
      </c>
      <c r="H149" s="628" t="s">
        <v>2999</v>
      </c>
    </row>
    <row r="150" spans="2:8" s="237" customFormat="1" ht="45.95" customHeight="1">
      <c r="B150" s="629"/>
      <c r="C150" s="629"/>
      <c r="D150" s="629"/>
      <c r="E150" s="625" t="s">
        <v>1310</v>
      </c>
      <c r="F150" s="626" t="s">
        <v>1728</v>
      </c>
      <c r="G150" s="627">
        <v>-1.7768684800000001</v>
      </c>
      <c r="H150" s="628" t="s">
        <v>3000</v>
      </c>
    </row>
    <row r="151" spans="2:8" s="237" customFormat="1" ht="45.95" customHeight="1">
      <c r="B151" s="629"/>
      <c r="C151" s="629"/>
      <c r="D151" s="629"/>
      <c r="E151" s="625" t="s">
        <v>1312</v>
      </c>
      <c r="F151" s="626" t="s">
        <v>1774</v>
      </c>
      <c r="G151" s="627">
        <v>4102.04960295</v>
      </c>
      <c r="H151" s="628" t="s">
        <v>1940</v>
      </c>
    </row>
    <row r="152" spans="2:8" s="237" customFormat="1" ht="45.95" customHeight="1">
      <c r="B152" s="629"/>
      <c r="C152" s="629"/>
      <c r="D152" s="629"/>
      <c r="E152" s="625" t="s">
        <v>1315</v>
      </c>
      <c r="F152" s="626" t="s">
        <v>2979</v>
      </c>
      <c r="G152" s="627">
        <v>68.401691769999999</v>
      </c>
      <c r="H152" s="628" t="s">
        <v>2037</v>
      </c>
    </row>
    <row r="153" spans="2:8" s="237" customFormat="1" ht="45.95" customHeight="1">
      <c r="B153" s="629"/>
      <c r="C153" s="629"/>
      <c r="D153" s="629"/>
      <c r="E153" s="625" t="s">
        <v>1318</v>
      </c>
      <c r="F153" s="626" t="s">
        <v>2952</v>
      </c>
      <c r="G153" s="627">
        <v>1841.0571504899999</v>
      </c>
      <c r="H153" s="628" t="s">
        <v>2956</v>
      </c>
    </row>
    <row r="154" spans="2:8" s="237" customFormat="1" ht="13.35" customHeight="1">
      <c r="B154" s="629"/>
      <c r="C154" s="629"/>
      <c r="D154" s="629"/>
      <c r="E154" s="625" t="s">
        <v>1321</v>
      </c>
      <c r="F154" s="626" t="s">
        <v>2957</v>
      </c>
      <c r="G154" s="627">
        <v>192.973007</v>
      </c>
      <c r="H154" s="628" t="s">
        <v>2958</v>
      </c>
    </row>
    <row r="155" spans="2:8" s="237" customFormat="1" ht="13.9" customHeight="1">
      <c r="B155" s="629"/>
      <c r="C155" s="629"/>
      <c r="D155" s="629"/>
      <c r="E155" s="625" t="s">
        <v>1323</v>
      </c>
      <c r="F155" s="626" t="s">
        <v>3335</v>
      </c>
      <c r="G155" s="627">
        <v>0.32120500000000002</v>
      </c>
      <c r="H155" s="628" t="s">
        <v>3336</v>
      </c>
    </row>
    <row r="156" spans="2:8" s="237" customFormat="1" ht="13.35" customHeight="1">
      <c r="B156" s="629"/>
      <c r="C156" s="629"/>
      <c r="D156" s="629"/>
      <c r="E156" s="625" t="s">
        <v>1326</v>
      </c>
      <c r="F156" s="626" t="s">
        <v>3183</v>
      </c>
      <c r="G156" s="627">
        <v>1.1348400000000001</v>
      </c>
      <c r="H156" s="628" t="s">
        <v>3184</v>
      </c>
    </row>
    <row r="157" spans="2:8" s="237" customFormat="1" ht="13.35" customHeight="1">
      <c r="B157" s="629"/>
      <c r="C157" s="629"/>
      <c r="D157" s="629"/>
      <c r="E157" s="625" t="s">
        <v>2217</v>
      </c>
      <c r="F157" s="626" t="s">
        <v>3001</v>
      </c>
      <c r="G157" s="627">
        <v>11.48203</v>
      </c>
      <c r="H157" s="628" t="s">
        <v>3002</v>
      </c>
    </row>
    <row r="158" spans="2:8" s="237" customFormat="1" ht="13.9" customHeight="1">
      <c r="B158" s="608"/>
      <c r="C158" s="616" t="s">
        <v>680</v>
      </c>
      <c r="D158" s="617"/>
      <c r="E158" s="617"/>
      <c r="F158" s="618" t="s">
        <v>1238</v>
      </c>
      <c r="G158" s="615">
        <v>0</v>
      </c>
      <c r="H158" s="619" t="s">
        <v>1239</v>
      </c>
    </row>
    <row r="159" spans="2:8" s="237" customFormat="1" ht="24" customHeight="1">
      <c r="B159" s="608"/>
      <c r="C159" s="608"/>
      <c r="D159" s="620" t="s">
        <v>185</v>
      </c>
      <c r="E159" s="617"/>
      <c r="F159" s="621" t="s">
        <v>1240</v>
      </c>
      <c r="G159" s="622">
        <v>0</v>
      </c>
      <c r="H159" s="623" t="s">
        <v>1241</v>
      </c>
    </row>
    <row r="160" spans="2:8" s="237" customFormat="1" ht="13.35" customHeight="1">
      <c r="B160" s="629"/>
      <c r="C160" s="624" t="s">
        <v>680</v>
      </c>
      <c r="D160" s="624" t="s">
        <v>185</v>
      </c>
      <c r="E160" s="625" t="s">
        <v>1113</v>
      </c>
      <c r="F160" s="626" t="s">
        <v>1242</v>
      </c>
      <c r="G160" s="627">
        <v>0</v>
      </c>
      <c r="H160" s="628" t="s">
        <v>1243</v>
      </c>
    </row>
    <row r="161" spans="2:8" s="237" customFormat="1" ht="34.700000000000003" customHeight="1">
      <c r="B161" s="608"/>
      <c r="C161" s="616" t="s">
        <v>687</v>
      </c>
      <c r="D161" s="617"/>
      <c r="E161" s="617"/>
      <c r="F161" s="618" t="s">
        <v>2286</v>
      </c>
      <c r="G161" s="615">
        <v>57489.450494490004</v>
      </c>
      <c r="H161" s="619" t="s">
        <v>180</v>
      </c>
    </row>
    <row r="162" spans="2:8" s="237" customFormat="1" ht="13.35" customHeight="1">
      <c r="B162" s="608"/>
      <c r="C162" s="608"/>
      <c r="D162" s="620" t="s">
        <v>507</v>
      </c>
      <c r="E162" s="617"/>
      <c r="F162" s="621" t="s">
        <v>1408</v>
      </c>
      <c r="G162" s="622">
        <v>57489.450494490004</v>
      </c>
      <c r="H162" s="623" t="s">
        <v>180</v>
      </c>
    </row>
    <row r="163" spans="2:8" s="237" customFormat="1" ht="34.700000000000003" customHeight="1">
      <c r="B163" s="629"/>
      <c r="C163" s="624" t="s">
        <v>687</v>
      </c>
      <c r="D163" s="624" t="s">
        <v>507</v>
      </c>
      <c r="E163" s="625" t="s">
        <v>676</v>
      </c>
      <c r="F163" s="626" t="s">
        <v>743</v>
      </c>
      <c r="G163" s="627">
        <v>10595.27226213</v>
      </c>
      <c r="H163" s="628" t="s">
        <v>430</v>
      </c>
    </row>
    <row r="164" spans="2:8" s="237" customFormat="1" ht="34.700000000000003" customHeight="1">
      <c r="B164" s="629"/>
      <c r="C164" s="629"/>
      <c r="D164" s="629"/>
      <c r="E164" s="625" t="s">
        <v>687</v>
      </c>
      <c r="F164" s="626" t="s">
        <v>745</v>
      </c>
      <c r="G164" s="627">
        <v>16804.781591229999</v>
      </c>
      <c r="H164" s="628" t="s">
        <v>176</v>
      </c>
    </row>
    <row r="165" spans="2:8" s="237" customFormat="1" ht="13.35" customHeight="1">
      <c r="B165" s="629"/>
      <c r="C165" s="629"/>
      <c r="D165" s="629"/>
      <c r="E165" s="625" t="s">
        <v>1355</v>
      </c>
      <c r="F165" s="626" t="s">
        <v>2938</v>
      </c>
      <c r="G165" s="627">
        <v>30076.744105739999</v>
      </c>
      <c r="H165" s="628" t="s">
        <v>2939</v>
      </c>
    </row>
    <row r="166" spans="2:8" s="237" customFormat="1" ht="13.35" customHeight="1">
      <c r="B166" s="629"/>
      <c r="C166" s="629"/>
      <c r="D166" s="629"/>
      <c r="E166" s="625" t="s">
        <v>1114</v>
      </c>
      <c r="F166" s="626" t="s">
        <v>1197</v>
      </c>
      <c r="G166" s="627">
        <v>7.1511039999999998E-2</v>
      </c>
      <c r="H166" s="628" t="s">
        <v>1198</v>
      </c>
    </row>
    <row r="167" spans="2:8" s="237" customFormat="1" ht="13.9" customHeight="1">
      <c r="B167" s="629"/>
      <c r="C167" s="629"/>
      <c r="D167" s="629"/>
      <c r="E167" s="625" t="s">
        <v>1115</v>
      </c>
      <c r="F167" s="626" t="s">
        <v>3280</v>
      </c>
      <c r="G167" s="627">
        <v>2.6637999999999998E-4</v>
      </c>
      <c r="H167" s="628" t="s">
        <v>3281</v>
      </c>
    </row>
    <row r="168" spans="2:8" s="237" customFormat="1" ht="24" customHeight="1">
      <c r="B168" s="629"/>
      <c r="C168" s="629"/>
      <c r="D168" s="629"/>
      <c r="E168" s="625" t="s">
        <v>1336</v>
      </c>
      <c r="F168" s="626" t="s">
        <v>1554</v>
      </c>
      <c r="G168" s="627">
        <v>12.580757970000001</v>
      </c>
      <c r="H168" s="628" t="s">
        <v>1555</v>
      </c>
    </row>
    <row r="169" spans="2:8" s="237" customFormat="1" ht="13.35" customHeight="1">
      <c r="B169" s="616" t="s">
        <v>271</v>
      </c>
      <c r="C169" s="617"/>
      <c r="D169" s="617"/>
      <c r="E169" s="617"/>
      <c r="F169" s="609" t="s">
        <v>670</v>
      </c>
      <c r="G169" s="615">
        <v>5140.4460774999998</v>
      </c>
      <c r="H169" s="611" t="s">
        <v>394</v>
      </c>
    </row>
    <row r="170" spans="2:8" s="237" customFormat="1" ht="24" customHeight="1">
      <c r="B170" s="608"/>
      <c r="C170" s="616" t="s">
        <v>1299</v>
      </c>
      <c r="D170" s="617"/>
      <c r="E170" s="617"/>
      <c r="F170" s="618" t="s">
        <v>1046</v>
      </c>
      <c r="G170" s="615">
        <v>5140.4460774999998</v>
      </c>
      <c r="H170" s="619" t="s">
        <v>1047</v>
      </c>
    </row>
    <row r="171" spans="2:8" s="237" customFormat="1" ht="24" customHeight="1">
      <c r="B171" s="608"/>
      <c r="C171" s="608"/>
      <c r="D171" s="620" t="s">
        <v>507</v>
      </c>
      <c r="E171" s="617"/>
      <c r="F171" s="621" t="s">
        <v>1046</v>
      </c>
      <c r="G171" s="622">
        <v>5140.4460774999998</v>
      </c>
      <c r="H171" s="623" t="s">
        <v>1047</v>
      </c>
    </row>
    <row r="172" spans="2:8" s="237" customFormat="1" ht="13.35" customHeight="1">
      <c r="B172" s="624" t="s">
        <v>271</v>
      </c>
      <c r="C172" s="624" t="s">
        <v>1299</v>
      </c>
      <c r="D172" s="624" t="s">
        <v>507</v>
      </c>
      <c r="E172" s="625" t="s">
        <v>1113</v>
      </c>
      <c r="F172" s="626" t="s">
        <v>2266</v>
      </c>
      <c r="G172" s="627">
        <v>0.25135849999999998</v>
      </c>
      <c r="H172" s="628" t="s">
        <v>2267</v>
      </c>
    </row>
    <row r="173" spans="2:8" s="237" customFormat="1" ht="13.35" customHeight="1">
      <c r="B173" s="629"/>
      <c r="C173" s="629"/>
      <c r="D173" s="629"/>
      <c r="E173" s="625" t="s">
        <v>676</v>
      </c>
      <c r="F173" s="626" t="s">
        <v>1048</v>
      </c>
      <c r="G173" s="627">
        <v>16.750539</v>
      </c>
      <c r="H173" s="628" t="s">
        <v>1049</v>
      </c>
    </row>
    <row r="174" spans="2:8" s="237" customFormat="1" ht="24" customHeight="1">
      <c r="B174" s="629"/>
      <c r="C174" s="629"/>
      <c r="D174" s="629"/>
      <c r="E174" s="625" t="s">
        <v>680</v>
      </c>
      <c r="F174" s="626" t="s">
        <v>1050</v>
      </c>
      <c r="G174" s="627">
        <v>5123.4191799999999</v>
      </c>
      <c r="H174" s="628" t="s">
        <v>1051</v>
      </c>
    </row>
    <row r="175" spans="2:8" s="237" customFormat="1" ht="13.35" customHeight="1">
      <c r="B175" s="629"/>
      <c r="C175" s="629"/>
      <c r="D175" s="629"/>
      <c r="E175" s="625" t="s">
        <v>687</v>
      </c>
      <c r="F175" s="626" t="s">
        <v>3282</v>
      </c>
      <c r="G175" s="627">
        <v>2.5000000000000001E-2</v>
      </c>
      <c r="H175" s="628" t="s">
        <v>3283</v>
      </c>
    </row>
    <row r="176" spans="2:8" s="237" customFormat="1" ht="13.35" customHeight="1">
      <c r="B176" s="616" t="s">
        <v>459</v>
      </c>
      <c r="C176" s="617"/>
      <c r="D176" s="617"/>
      <c r="E176" s="617"/>
      <c r="F176" s="609" t="s">
        <v>671</v>
      </c>
      <c r="G176" s="615">
        <v>4471007.56557287</v>
      </c>
      <c r="H176" s="611" t="s">
        <v>289</v>
      </c>
    </row>
    <row r="177" spans="2:8" s="237" customFormat="1" ht="13.35" customHeight="1">
      <c r="B177" s="608"/>
      <c r="C177" s="616" t="s">
        <v>1113</v>
      </c>
      <c r="D177" s="617"/>
      <c r="E177" s="617"/>
      <c r="F177" s="618" t="s">
        <v>795</v>
      </c>
      <c r="G177" s="615">
        <v>452007.56557287002</v>
      </c>
      <c r="H177" s="619" t="s">
        <v>3</v>
      </c>
    </row>
    <row r="178" spans="2:8" s="237" customFormat="1" ht="13.35" customHeight="1">
      <c r="B178" s="608"/>
      <c r="C178" s="608"/>
      <c r="D178" s="620" t="s">
        <v>507</v>
      </c>
      <c r="E178" s="617"/>
      <c r="F178" s="621" t="s">
        <v>1546</v>
      </c>
      <c r="G178" s="622">
        <v>452007.56557287002</v>
      </c>
      <c r="H178" s="623" t="s">
        <v>2287</v>
      </c>
    </row>
    <row r="179" spans="2:8" s="237" customFormat="1" ht="13.35" customHeight="1">
      <c r="B179" s="624" t="s">
        <v>459</v>
      </c>
      <c r="C179" s="624" t="s">
        <v>1113</v>
      </c>
      <c r="D179" s="624" t="s">
        <v>507</v>
      </c>
      <c r="E179" s="625" t="s">
        <v>1113</v>
      </c>
      <c r="F179" s="626" t="s">
        <v>2228</v>
      </c>
      <c r="G179" s="627">
        <v>1264.55701189</v>
      </c>
      <c r="H179" s="628" t="s">
        <v>2229</v>
      </c>
    </row>
    <row r="180" spans="2:8" s="237" customFormat="1" ht="34.700000000000003" customHeight="1">
      <c r="B180" s="629"/>
      <c r="C180" s="629"/>
      <c r="D180" s="629"/>
      <c r="E180" s="625" t="s">
        <v>1299</v>
      </c>
      <c r="F180" s="626" t="s">
        <v>2230</v>
      </c>
      <c r="G180" s="627">
        <v>9148.4201398200003</v>
      </c>
      <c r="H180" s="628" t="s">
        <v>2231</v>
      </c>
    </row>
    <row r="181" spans="2:8" s="237" customFormat="1" ht="24" customHeight="1">
      <c r="B181" s="629"/>
      <c r="C181" s="629"/>
      <c r="D181" s="629"/>
      <c r="E181" s="625" t="s">
        <v>676</v>
      </c>
      <c r="F181" s="626" t="s">
        <v>1122</v>
      </c>
      <c r="G181" s="627">
        <v>119963.527</v>
      </c>
      <c r="H181" s="628" t="s">
        <v>34</v>
      </c>
    </row>
    <row r="182" spans="2:8" s="237" customFormat="1" ht="34.700000000000003" customHeight="1">
      <c r="B182" s="629"/>
      <c r="C182" s="629"/>
      <c r="D182" s="629"/>
      <c r="E182" s="625" t="s">
        <v>687</v>
      </c>
      <c r="F182" s="626" t="s">
        <v>1123</v>
      </c>
      <c r="G182" s="627">
        <v>226102.07500000001</v>
      </c>
      <c r="H182" s="628" t="s">
        <v>173</v>
      </c>
    </row>
    <row r="183" spans="2:8" s="237" customFormat="1" ht="34.700000000000003" customHeight="1">
      <c r="B183" s="629"/>
      <c r="C183" s="629"/>
      <c r="D183" s="629"/>
      <c r="E183" s="625" t="s">
        <v>1333</v>
      </c>
      <c r="F183" s="626" t="s">
        <v>2247</v>
      </c>
      <c r="G183" s="627">
        <v>74680.100999999995</v>
      </c>
      <c r="H183" s="628" t="s">
        <v>2248</v>
      </c>
    </row>
    <row r="184" spans="2:8" s="237" customFormat="1" ht="34.700000000000003" customHeight="1">
      <c r="B184" s="629"/>
      <c r="C184" s="629"/>
      <c r="D184" s="629"/>
      <c r="E184" s="625" t="s">
        <v>1355</v>
      </c>
      <c r="F184" s="626" t="s">
        <v>2280</v>
      </c>
      <c r="G184" s="627">
        <v>982.53899999999999</v>
      </c>
      <c r="H184" s="628" t="s">
        <v>2281</v>
      </c>
    </row>
    <row r="185" spans="2:8" s="237" customFormat="1" ht="13.35" customHeight="1">
      <c r="B185" s="629"/>
      <c r="C185" s="629"/>
      <c r="D185" s="629"/>
      <c r="E185" s="625" t="s">
        <v>1117</v>
      </c>
      <c r="F185" s="626" t="s">
        <v>3092</v>
      </c>
      <c r="G185" s="627">
        <v>2318.0590000000002</v>
      </c>
      <c r="H185" s="628" t="s">
        <v>3093</v>
      </c>
    </row>
    <row r="186" spans="2:8" s="237" customFormat="1" ht="13.9" customHeight="1">
      <c r="B186" s="629"/>
      <c r="C186" s="629"/>
      <c r="D186" s="629"/>
      <c r="E186" s="625" t="s">
        <v>1116</v>
      </c>
      <c r="F186" s="626" t="s">
        <v>2069</v>
      </c>
      <c r="G186" s="627">
        <v>3009.8040892899999</v>
      </c>
      <c r="H186" s="628" t="s">
        <v>2070</v>
      </c>
    </row>
    <row r="187" spans="2:8" s="237" customFormat="1" ht="13.35" customHeight="1">
      <c r="B187" s="629"/>
      <c r="C187" s="629"/>
      <c r="D187" s="629"/>
      <c r="E187" s="625" t="s">
        <v>1305</v>
      </c>
      <c r="F187" s="626" t="s">
        <v>3094</v>
      </c>
      <c r="G187" s="627">
        <v>14516.339621110001</v>
      </c>
      <c r="H187" s="628" t="s">
        <v>3095</v>
      </c>
    </row>
    <row r="188" spans="2:8" s="237" customFormat="1" ht="24" customHeight="1">
      <c r="B188" s="629"/>
      <c r="C188" s="629"/>
      <c r="D188" s="629"/>
      <c r="E188" s="625" t="s">
        <v>1336</v>
      </c>
      <c r="F188" s="626" t="s">
        <v>3096</v>
      </c>
      <c r="G188" s="627">
        <v>22.143710760000001</v>
      </c>
      <c r="H188" s="628" t="s">
        <v>3097</v>
      </c>
    </row>
    <row r="189" spans="2:8" s="237" customFormat="1" ht="13.35" customHeight="1">
      <c r="B189" s="608"/>
      <c r="C189" s="616" t="s">
        <v>676</v>
      </c>
      <c r="D189" s="617"/>
      <c r="E189" s="617"/>
      <c r="F189" s="618" t="s">
        <v>1052</v>
      </c>
      <c r="G189" s="615">
        <v>4019000</v>
      </c>
      <c r="H189" s="619" t="s">
        <v>1053</v>
      </c>
    </row>
    <row r="190" spans="2:8" s="237" customFormat="1" ht="13.35" customHeight="1">
      <c r="B190" s="608"/>
      <c r="C190" s="608"/>
      <c r="D190" s="620" t="s">
        <v>507</v>
      </c>
      <c r="E190" s="617"/>
      <c r="F190" s="621" t="s">
        <v>1410</v>
      </c>
      <c r="G190" s="622">
        <v>4019000</v>
      </c>
      <c r="H190" s="623" t="s">
        <v>1063</v>
      </c>
    </row>
    <row r="191" spans="2:8" s="237" customFormat="1" ht="13.9" customHeight="1">
      <c r="B191" s="629"/>
      <c r="C191" s="624" t="s">
        <v>676</v>
      </c>
      <c r="D191" s="624" t="s">
        <v>507</v>
      </c>
      <c r="E191" s="625" t="s">
        <v>1113</v>
      </c>
      <c r="F191" s="626" t="s">
        <v>1054</v>
      </c>
      <c r="G191" s="627">
        <v>2000000</v>
      </c>
      <c r="H191" s="628" t="s">
        <v>1055</v>
      </c>
    </row>
    <row r="192" spans="2:8" s="237" customFormat="1" ht="34.700000000000003" customHeight="1">
      <c r="B192" s="629"/>
      <c r="C192" s="629"/>
      <c r="D192" s="629"/>
      <c r="E192" s="625" t="s">
        <v>1300</v>
      </c>
      <c r="F192" s="626" t="s">
        <v>1730</v>
      </c>
      <c r="G192" s="627">
        <v>2019000</v>
      </c>
      <c r="H192" s="628" t="s">
        <v>1731</v>
      </c>
    </row>
    <row r="193" spans="1:8" s="237" customFormat="1" ht="34.700000000000003" customHeight="1">
      <c r="B193" s="616" t="s">
        <v>672</v>
      </c>
      <c r="C193" s="617"/>
      <c r="D193" s="617"/>
      <c r="E193" s="617"/>
      <c r="F193" s="609" t="s">
        <v>667</v>
      </c>
      <c r="G193" s="615">
        <v>124582.96217987</v>
      </c>
      <c r="H193" s="611" t="s">
        <v>503</v>
      </c>
    </row>
    <row r="194" spans="1:8" s="237" customFormat="1" ht="24" customHeight="1">
      <c r="B194" s="608"/>
      <c r="C194" s="616" t="s">
        <v>1113</v>
      </c>
      <c r="D194" s="617"/>
      <c r="E194" s="617"/>
      <c r="F194" s="618" t="s">
        <v>667</v>
      </c>
      <c r="G194" s="615">
        <v>124582.22723987</v>
      </c>
      <c r="H194" s="619" t="s">
        <v>503</v>
      </c>
    </row>
    <row r="195" spans="1:8" s="237" customFormat="1" ht="24" customHeight="1">
      <c r="B195" s="608"/>
      <c r="C195" s="608"/>
      <c r="D195" s="620" t="s">
        <v>507</v>
      </c>
      <c r="E195" s="617"/>
      <c r="F195" s="621" t="s">
        <v>756</v>
      </c>
      <c r="G195" s="622">
        <v>113454.90595946999</v>
      </c>
      <c r="H195" s="623" t="s">
        <v>386</v>
      </c>
    </row>
    <row r="196" spans="1:8" s="237" customFormat="1" ht="24" customHeight="1">
      <c r="B196" s="624" t="s">
        <v>672</v>
      </c>
      <c r="C196" s="624" t="s">
        <v>1113</v>
      </c>
      <c r="D196" s="624" t="s">
        <v>507</v>
      </c>
      <c r="E196" s="625" t="s">
        <v>1113</v>
      </c>
      <c r="F196" s="626" t="s">
        <v>1547</v>
      </c>
      <c r="G196" s="627">
        <v>54689.840398970002</v>
      </c>
      <c r="H196" s="628" t="s">
        <v>1548</v>
      </c>
    </row>
    <row r="197" spans="1:8" s="237" customFormat="1" ht="24" customHeight="1">
      <c r="B197" s="629"/>
      <c r="C197" s="629"/>
      <c r="D197" s="629"/>
      <c r="E197" s="625" t="s">
        <v>1299</v>
      </c>
      <c r="F197" s="626" t="s">
        <v>1549</v>
      </c>
      <c r="G197" s="627">
        <v>227.83370262</v>
      </c>
      <c r="H197" s="628" t="s">
        <v>1187</v>
      </c>
    </row>
    <row r="198" spans="1:8" s="237" customFormat="1" ht="13.35" customHeight="1">
      <c r="B198" s="629"/>
      <c r="C198" s="629"/>
      <c r="D198" s="629"/>
      <c r="E198" s="625" t="s">
        <v>676</v>
      </c>
      <c r="F198" s="626" t="s">
        <v>1411</v>
      </c>
      <c r="G198" s="627">
        <v>57668.053311999996</v>
      </c>
      <c r="H198" s="628" t="s">
        <v>1176</v>
      </c>
    </row>
    <row r="199" spans="1:8" s="237" customFormat="1" ht="13.9" customHeight="1">
      <c r="B199" s="629"/>
      <c r="C199" s="629"/>
      <c r="D199" s="629"/>
      <c r="E199" s="625" t="s">
        <v>680</v>
      </c>
      <c r="F199" s="626" t="s">
        <v>1412</v>
      </c>
      <c r="G199" s="627">
        <v>1.0000000000000001E-5</v>
      </c>
      <c r="H199" s="628" t="s">
        <v>1177</v>
      </c>
    </row>
    <row r="200" spans="1:8" s="237" customFormat="1" ht="34.700000000000003" customHeight="1">
      <c r="B200" s="629"/>
      <c r="C200" s="629"/>
      <c r="D200" s="629"/>
      <c r="E200" s="625" t="s">
        <v>1114</v>
      </c>
      <c r="F200" s="626" t="s">
        <v>2982</v>
      </c>
      <c r="G200" s="627">
        <v>261.69147837999998</v>
      </c>
      <c r="H200" s="628" t="s">
        <v>2983</v>
      </c>
    </row>
    <row r="201" spans="1:8" s="237" customFormat="1" ht="13.35" customHeight="1">
      <c r="B201" s="629"/>
      <c r="C201" s="629"/>
      <c r="D201" s="629"/>
      <c r="E201" s="625" t="s">
        <v>1118</v>
      </c>
      <c r="F201" s="626" t="s">
        <v>757</v>
      </c>
      <c r="G201" s="627">
        <v>59.815695720000001</v>
      </c>
      <c r="H201" s="628" t="s">
        <v>238</v>
      </c>
    </row>
    <row r="202" spans="1:8" s="237" customFormat="1" ht="24" customHeight="1">
      <c r="B202" s="629"/>
      <c r="C202" s="629"/>
      <c r="D202" s="629"/>
      <c r="E202" s="625" t="s">
        <v>1116</v>
      </c>
      <c r="F202" s="626" t="s">
        <v>1222</v>
      </c>
      <c r="G202" s="627">
        <v>547.67136177999998</v>
      </c>
      <c r="H202" s="628" t="s">
        <v>1223</v>
      </c>
    </row>
    <row r="203" spans="1:8" s="237" customFormat="1" ht="45.95" customHeight="1">
      <c r="B203" s="608"/>
      <c r="C203" s="608"/>
      <c r="D203" s="620" t="s">
        <v>185</v>
      </c>
      <c r="E203" s="617"/>
      <c r="F203" s="621" t="s">
        <v>1418</v>
      </c>
      <c r="G203" s="622">
        <v>11127.3212804</v>
      </c>
      <c r="H203" s="623" t="s">
        <v>1419</v>
      </c>
    </row>
    <row r="204" spans="1:8" s="237" customFormat="1" ht="29.85" customHeight="1">
      <c r="B204" s="629"/>
      <c r="C204" s="629"/>
      <c r="D204" s="624" t="s">
        <v>185</v>
      </c>
      <c r="E204" s="625" t="s">
        <v>1113</v>
      </c>
      <c r="F204" s="626" t="s">
        <v>3379</v>
      </c>
      <c r="G204" s="627">
        <v>1.67E-2</v>
      </c>
      <c r="H204" s="628" t="s">
        <v>3380</v>
      </c>
    </row>
    <row r="205" spans="1:8" ht="24">
      <c r="A205" s="476"/>
      <c r="B205" s="629"/>
      <c r="C205" s="629"/>
      <c r="D205" s="629"/>
      <c r="E205" s="625" t="s">
        <v>1300</v>
      </c>
      <c r="F205" s="626" t="s">
        <v>3098</v>
      </c>
      <c r="G205" s="627">
        <v>11127.304580399999</v>
      </c>
      <c r="H205" s="628" t="s">
        <v>3099</v>
      </c>
    </row>
    <row r="206" spans="1:8">
      <c r="A206" s="476"/>
      <c r="B206" s="608"/>
      <c r="C206" s="616" t="s">
        <v>1299</v>
      </c>
      <c r="D206" s="617"/>
      <c r="E206" s="617"/>
      <c r="F206" s="618" t="s">
        <v>3175</v>
      </c>
      <c r="G206" s="615">
        <v>0.73494000000000004</v>
      </c>
      <c r="H206" s="619" t="s">
        <v>3176</v>
      </c>
    </row>
    <row r="207" spans="1:8">
      <c r="A207" s="476"/>
      <c r="B207" s="608"/>
      <c r="C207" s="608"/>
      <c r="D207" s="620" t="s">
        <v>507</v>
      </c>
      <c r="E207" s="617"/>
      <c r="F207" s="621" t="s">
        <v>3177</v>
      </c>
      <c r="G207" s="622">
        <v>0.73494000000000004</v>
      </c>
      <c r="H207" s="623" t="s">
        <v>3178</v>
      </c>
    </row>
    <row r="208" spans="1:8" ht="24">
      <c r="A208" s="476"/>
      <c r="B208" s="629"/>
      <c r="C208" s="624" t="s">
        <v>1299</v>
      </c>
      <c r="D208" s="624" t="s">
        <v>507</v>
      </c>
      <c r="E208" s="625" t="s">
        <v>1113</v>
      </c>
      <c r="F208" s="626" t="s">
        <v>3383</v>
      </c>
      <c r="G208" s="627">
        <v>0.73484000000000005</v>
      </c>
      <c r="H208" s="628" t="s">
        <v>3384</v>
      </c>
    </row>
    <row r="209" spans="1:8" ht="36">
      <c r="A209" s="476"/>
      <c r="B209" s="633"/>
      <c r="C209" s="633"/>
      <c r="D209" s="633"/>
      <c r="E209" s="634" t="s">
        <v>1299</v>
      </c>
      <c r="F209" s="635" t="s">
        <v>3179</v>
      </c>
      <c r="G209" s="636">
        <v>1E-4</v>
      </c>
      <c r="H209" s="637" t="s">
        <v>3180</v>
      </c>
    </row>
    <row r="210" spans="1:8">
      <c r="A210" s="476"/>
      <c r="B210" s="601"/>
      <c r="C210" s="601"/>
      <c r="D210" s="601"/>
      <c r="E210" s="601"/>
      <c r="F210" s="601"/>
      <c r="G210" s="601"/>
      <c r="H210" s="601"/>
    </row>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1"/>
      <headerFooter alignWithMargins="0"/>
    </customSheetView>
    <customSheetView guid="{69687417-BF2D-41EA-9F0C-3ABCA36AC0DF}" showPageBreaks="1" showGridLines="0" printArea="1" view="pageBreakPreview" topLeftCell="A199">
      <selection activeCell="B219" sqref="B219:F220"/>
      <pageMargins left="0.39370078740157483" right="0.23622047244094491" top="0.23622047244094491" bottom="0.51181102362204722" header="0.19685039370078741" footer="0.51181102362204722"/>
      <pageSetup paperSize="9" scale="56" fitToWidth="0" fitToHeight="0" orientation="portrait" r:id="rId2"/>
      <headerFooter alignWithMargins="0"/>
    </customSheetView>
  </customSheetViews>
  <mergeCells count="1">
    <mergeCell ref="B4:D4"/>
  </mergeCells>
  <phoneticPr fontId="0" type="noConversion"/>
  <pageMargins left="0.39370078740157483" right="0.23622047244094491" top="0.23622047244094491" bottom="0.51181102362204722" header="0.19685039370078741" footer="0.51181102362204722"/>
  <pageSetup paperSize="9" scale="56" fitToWidth="0" fitToHeight="0" orientation="portrait"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tabColor rgb="FFFFEEB9"/>
  </sheetPr>
  <dimension ref="A1:G655"/>
  <sheetViews>
    <sheetView showGridLines="0" zoomScaleNormal="100" zoomScaleSheetLayoutView="100" workbookViewId="0">
      <selection sqref="A1:G655"/>
    </sheetView>
  </sheetViews>
  <sheetFormatPr defaultRowHeight="12.75"/>
  <cols>
    <col min="1" max="1" width="5.42578125" style="199" customWidth="1"/>
    <col min="2" max="2" width="5.5703125" style="199" customWidth="1"/>
    <col min="3" max="3" width="5.140625" style="199" customWidth="1"/>
    <col min="4" max="4" width="4.7109375" style="199" customWidth="1"/>
    <col min="5" max="5" width="69.28515625" style="199" customWidth="1"/>
    <col min="6" max="6" width="16.42578125" style="199" customWidth="1"/>
    <col min="7" max="7" width="69.42578125" style="199" customWidth="1"/>
    <col min="8" max="8" width="4.7109375" style="199" customWidth="1"/>
    <col min="9" max="16384" width="9.140625" style="199"/>
  </cols>
  <sheetData>
    <row r="1" spans="1:7" s="237" customFormat="1" ht="33" customHeight="1">
      <c r="A1" s="642"/>
      <c r="B1" s="642"/>
      <c r="C1" s="642"/>
      <c r="D1" s="642"/>
      <c r="E1" s="642"/>
      <c r="F1" s="642"/>
      <c r="G1" s="642"/>
    </row>
    <row r="2" spans="1:7" s="237" customFormat="1" ht="2.1" customHeight="1">
      <c r="A2" s="642"/>
      <c r="B2" s="642"/>
      <c r="C2" s="642"/>
      <c r="D2" s="642"/>
      <c r="E2" s="642"/>
      <c r="F2" s="642"/>
      <c r="G2" s="1540" t="s">
        <v>513</v>
      </c>
    </row>
    <row r="3" spans="1:7" s="237" customFormat="1" ht="17.649999999999999" customHeight="1">
      <c r="A3" s="651" t="s">
        <v>124</v>
      </c>
      <c r="B3" s="642"/>
      <c r="C3" s="642"/>
      <c r="D3" s="642"/>
      <c r="E3" s="642"/>
      <c r="F3" s="642"/>
      <c r="G3" s="1540"/>
    </row>
    <row r="4" spans="1:7" s="237" customFormat="1" ht="7.9" customHeight="1">
      <c r="A4" s="642"/>
      <c r="B4" s="642"/>
      <c r="C4" s="642"/>
      <c r="D4" s="642"/>
      <c r="E4" s="642"/>
      <c r="F4" s="642"/>
      <c r="G4" s="642"/>
    </row>
    <row r="5" spans="1:7" s="237" customFormat="1" ht="109.9" customHeight="1">
      <c r="A5" s="643" t="s">
        <v>1109</v>
      </c>
      <c r="B5" s="643" t="s">
        <v>1110</v>
      </c>
      <c r="C5" s="643" t="s">
        <v>1111</v>
      </c>
      <c r="D5" s="643" t="s">
        <v>1112</v>
      </c>
      <c r="E5" s="643" t="s">
        <v>382</v>
      </c>
      <c r="F5" s="644" t="s">
        <v>3417</v>
      </c>
      <c r="G5" s="643" t="s">
        <v>37</v>
      </c>
    </row>
    <row r="6" spans="1:7" s="237" customFormat="1" ht="24" customHeight="1">
      <c r="A6" s="645" t="s">
        <v>507</v>
      </c>
      <c r="B6" s="645" t="s">
        <v>185</v>
      </c>
      <c r="C6" s="645" t="s">
        <v>271</v>
      </c>
      <c r="D6" s="645" t="s">
        <v>459</v>
      </c>
      <c r="E6" s="643" t="s">
        <v>672</v>
      </c>
      <c r="F6" s="645" t="s">
        <v>486</v>
      </c>
      <c r="G6" s="643" t="s">
        <v>673</v>
      </c>
    </row>
    <row r="7" spans="1:7" s="237" customFormat="1" ht="24" customHeight="1">
      <c r="A7" s="652"/>
      <c r="B7" s="652"/>
      <c r="C7" s="652"/>
      <c r="D7" s="652"/>
      <c r="E7" s="653" t="s">
        <v>2305</v>
      </c>
      <c r="F7" s="654">
        <v>16658025.759005699</v>
      </c>
      <c r="G7" s="653" t="s">
        <v>2306</v>
      </c>
    </row>
    <row r="8" spans="1:7" s="237" customFormat="1" ht="24" customHeight="1">
      <c r="A8" s="652"/>
      <c r="B8" s="652"/>
      <c r="C8" s="652"/>
      <c r="D8" s="652"/>
      <c r="E8" s="655" t="s">
        <v>74</v>
      </c>
      <c r="F8" s="656"/>
      <c r="G8" s="655" t="s">
        <v>300</v>
      </c>
    </row>
    <row r="9" spans="1:7" s="237" customFormat="1" ht="24" customHeight="1">
      <c r="A9" s="646"/>
      <c r="B9" s="646"/>
      <c r="C9" s="646"/>
      <c r="D9" s="646"/>
      <c r="E9" s="653" t="s">
        <v>106</v>
      </c>
      <c r="F9" s="654">
        <v>16382770.7255929</v>
      </c>
      <c r="G9" s="653" t="s">
        <v>467</v>
      </c>
    </row>
    <row r="10" spans="1:7" s="237" customFormat="1" ht="24" customHeight="1">
      <c r="A10" s="657" t="s">
        <v>1113</v>
      </c>
      <c r="B10" s="646"/>
      <c r="C10" s="646"/>
      <c r="D10" s="646"/>
      <c r="E10" s="653" t="s">
        <v>2307</v>
      </c>
      <c r="F10" s="654">
        <v>860206.89754558005</v>
      </c>
      <c r="G10" s="653" t="s">
        <v>156</v>
      </c>
    </row>
    <row r="11" spans="1:7" s="237" customFormat="1" ht="34.700000000000003" customHeight="1">
      <c r="A11" s="646"/>
      <c r="B11" s="657" t="s">
        <v>507</v>
      </c>
      <c r="C11" s="646"/>
      <c r="D11" s="646"/>
      <c r="E11" s="653" t="s">
        <v>2308</v>
      </c>
      <c r="F11" s="654">
        <v>225496.9863319</v>
      </c>
      <c r="G11" s="653" t="s">
        <v>2309</v>
      </c>
    </row>
    <row r="12" spans="1:7" s="237" customFormat="1" ht="24" customHeight="1">
      <c r="A12" s="646"/>
      <c r="B12" s="646"/>
      <c r="C12" s="657" t="s">
        <v>993</v>
      </c>
      <c r="D12" s="646"/>
      <c r="E12" s="653" t="s">
        <v>761</v>
      </c>
      <c r="F12" s="654">
        <v>11376.882460209999</v>
      </c>
      <c r="G12" s="653" t="s">
        <v>54</v>
      </c>
    </row>
    <row r="13" spans="1:7" s="237" customFormat="1" ht="19.7" customHeight="1">
      <c r="A13" s="647" t="s">
        <v>1113</v>
      </c>
      <c r="B13" s="647" t="s">
        <v>507</v>
      </c>
      <c r="C13" s="647" t="s">
        <v>993</v>
      </c>
      <c r="D13" s="648" t="s">
        <v>1622</v>
      </c>
      <c r="E13" s="649" t="s">
        <v>3003</v>
      </c>
      <c r="F13" s="658">
        <v>11376.882460209999</v>
      </c>
      <c r="G13" s="659" t="s">
        <v>3004</v>
      </c>
    </row>
    <row r="14" spans="1:7" s="237" customFormat="1" ht="24" customHeight="1">
      <c r="A14" s="646"/>
      <c r="B14" s="646"/>
      <c r="C14" s="657" t="s">
        <v>994</v>
      </c>
      <c r="D14" s="646"/>
      <c r="E14" s="653" t="s">
        <v>762</v>
      </c>
      <c r="F14" s="654">
        <v>947.96381111000005</v>
      </c>
      <c r="G14" s="653" t="s">
        <v>339</v>
      </c>
    </row>
    <row r="15" spans="1:7" s="237" customFormat="1" ht="30.4" customHeight="1">
      <c r="A15" s="650"/>
      <c r="B15" s="650"/>
      <c r="C15" s="647" t="s">
        <v>994</v>
      </c>
      <c r="D15" s="648" t="s">
        <v>1622</v>
      </c>
      <c r="E15" s="649" t="s">
        <v>2314</v>
      </c>
      <c r="F15" s="658">
        <v>887.78381110999999</v>
      </c>
      <c r="G15" s="659" t="s">
        <v>2315</v>
      </c>
    </row>
    <row r="16" spans="1:7" s="237" customFormat="1" ht="19.7" customHeight="1">
      <c r="A16" s="650"/>
      <c r="B16" s="650"/>
      <c r="C16" s="650"/>
      <c r="D16" s="648" t="s">
        <v>1623</v>
      </c>
      <c r="E16" s="649" t="s">
        <v>2316</v>
      </c>
      <c r="F16" s="658">
        <v>60.18</v>
      </c>
      <c r="G16" s="659" t="s">
        <v>2317</v>
      </c>
    </row>
    <row r="17" spans="1:7" s="237" customFormat="1" ht="24" customHeight="1">
      <c r="A17" s="646"/>
      <c r="B17" s="646"/>
      <c r="C17" s="657" t="s">
        <v>1056</v>
      </c>
      <c r="D17" s="646"/>
      <c r="E17" s="653" t="s">
        <v>1057</v>
      </c>
      <c r="F17" s="654">
        <v>576.06199505999996</v>
      </c>
      <c r="G17" s="653" t="s">
        <v>1058</v>
      </c>
    </row>
    <row r="18" spans="1:7" s="237" customFormat="1" ht="30.4" customHeight="1">
      <c r="A18" s="650"/>
      <c r="B18" s="650"/>
      <c r="C18" s="647" t="s">
        <v>1056</v>
      </c>
      <c r="D18" s="648" t="s">
        <v>1622</v>
      </c>
      <c r="E18" s="649" t="s">
        <v>2318</v>
      </c>
      <c r="F18" s="658">
        <v>576.06199505999996</v>
      </c>
      <c r="G18" s="659" t="s">
        <v>2319</v>
      </c>
    </row>
    <row r="19" spans="1:7" s="237" customFormat="1" ht="24" customHeight="1">
      <c r="A19" s="646"/>
      <c r="B19" s="646"/>
      <c r="C19" s="657" t="s">
        <v>1124</v>
      </c>
      <c r="D19" s="646"/>
      <c r="E19" s="660" t="s">
        <v>2195</v>
      </c>
      <c r="F19" s="654">
        <v>3165.5411330000002</v>
      </c>
      <c r="G19" s="653" t="s">
        <v>2196</v>
      </c>
    </row>
    <row r="20" spans="1:7" s="237" customFormat="1" ht="30.4" customHeight="1">
      <c r="A20" s="650"/>
      <c r="B20" s="650"/>
      <c r="C20" s="647" t="s">
        <v>1124</v>
      </c>
      <c r="D20" s="648" t="s">
        <v>1622</v>
      </c>
      <c r="E20" s="649" t="s">
        <v>2321</v>
      </c>
      <c r="F20" s="658">
        <v>3165.5411330000002</v>
      </c>
      <c r="G20" s="659" t="s">
        <v>2313</v>
      </c>
    </row>
    <row r="21" spans="1:7" s="237" customFormat="1" ht="24" customHeight="1">
      <c r="A21" s="646"/>
      <c r="B21" s="646"/>
      <c r="C21" s="657" t="s">
        <v>1707</v>
      </c>
      <c r="D21" s="646"/>
      <c r="E21" s="653" t="s">
        <v>1712</v>
      </c>
      <c r="F21" s="654">
        <v>13566.888583030001</v>
      </c>
      <c r="G21" s="653" t="s">
        <v>1710</v>
      </c>
    </row>
    <row r="22" spans="1:7" s="237" customFormat="1" ht="52.35" customHeight="1">
      <c r="A22" s="650"/>
      <c r="B22" s="650"/>
      <c r="C22" s="647" t="s">
        <v>1707</v>
      </c>
      <c r="D22" s="648" t="s">
        <v>1622</v>
      </c>
      <c r="E22" s="649" t="s">
        <v>2323</v>
      </c>
      <c r="F22" s="658">
        <v>13566.888583030001</v>
      </c>
      <c r="G22" s="659" t="s">
        <v>2324</v>
      </c>
    </row>
    <row r="23" spans="1:7" s="237" customFormat="1" ht="24" customHeight="1">
      <c r="A23" s="650"/>
      <c r="B23" s="650"/>
      <c r="C23" s="650"/>
      <c r="D23" s="648" t="s">
        <v>993</v>
      </c>
      <c r="E23" s="649" t="s">
        <v>2325</v>
      </c>
      <c r="F23" s="658">
        <v>0</v>
      </c>
      <c r="G23" s="659" t="s">
        <v>2326</v>
      </c>
    </row>
    <row r="24" spans="1:7" s="237" customFormat="1" ht="30.4" customHeight="1">
      <c r="A24" s="646"/>
      <c r="B24" s="646"/>
      <c r="C24" s="657" t="s">
        <v>1267</v>
      </c>
      <c r="D24" s="646"/>
      <c r="E24" s="653" t="s">
        <v>2994</v>
      </c>
      <c r="F24" s="654">
        <v>1143.8241418299999</v>
      </c>
      <c r="G24" s="653" t="s">
        <v>2995</v>
      </c>
    </row>
    <row r="25" spans="1:7" s="237" customFormat="1" ht="24" customHeight="1">
      <c r="A25" s="650"/>
      <c r="B25" s="650"/>
      <c r="C25" s="647" t="s">
        <v>1267</v>
      </c>
      <c r="D25" s="648" t="s">
        <v>1622</v>
      </c>
      <c r="E25" s="649" t="s">
        <v>2327</v>
      </c>
      <c r="F25" s="658">
        <v>1143.8241418299999</v>
      </c>
      <c r="G25" s="659" t="s">
        <v>2328</v>
      </c>
    </row>
    <row r="26" spans="1:7" s="237" customFormat="1" ht="19.7" customHeight="1">
      <c r="A26" s="646"/>
      <c r="B26" s="646"/>
      <c r="C26" s="657" t="s">
        <v>1270</v>
      </c>
      <c r="D26" s="646"/>
      <c r="E26" s="653" t="s">
        <v>1184</v>
      </c>
      <c r="F26" s="654">
        <v>7871.3737848199999</v>
      </c>
      <c r="G26" s="653" t="s">
        <v>14</v>
      </c>
    </row>
    <row r="27" spans="1:7" s="237" customFormat="1" ht="19.7" customHeight="1">
      <c r="A27" s="650"/>
      <c r="B27" s="650"/>
      <c r="C27" s="647" t="s">
        <v>1270</v>
      </c>
      <c r="D27" s="648" t="s">
        <v>1622</v>
      </c>
      <c r="E27" s="649" t="s">
        <v>2329</v>
      </c>
      <c r="F27" s="658">
        <v>769.67466306999995</v>
      </c>
      <c r="G27" s="659" t="s">
        <v>2330</v>
      </c>
    </row>
    <row r="28" spans="1:7" s="237" customFormat="1" ht="30.4" customHeight="1">
      <c r="A28" s="650"/>
      <c r="B28" s="650"/>
      <c r="C28" s="650"/>
      <c r="D28" s="648" t="s">
        <v>2310</v>
      </c>
      <c r="E28" s="649" t="s">
        <v>2331</v>
      </c>
      <c r="F28" s="658">
        <v>5499.6122839199998</v>
      </c>
      <c r="G28" s="659" t="s">
        <v>2332</v>
      </c>
    </row>
    <row r="29" spans="1:7" s="237" customFormat="1" ht="24" customHeight="1">
      <c r="A29" s="650"/>
      <c r="B29" s="650"/>
      <c r="C29" s="650"/>
      <c r="D29" s="648" t="s">
        <v>1624</v>
      </c>
      <c r="E29" s="649" t="s">
        <v>3005</v>
      </c>
      <c r="F29" s="658">
        <v>0</v>
      </c>
      <c r="G29" s="659" t="s">
        <v>3006</v>
      </c>
    </row>
    <row r="30" spans="1:7" s="237" customFormat="1" ht="30.4" customHeight="1">
      <c r="A30" s="650"/>
      <c r="B30" s="650"/>
      <c r="C30" s="650"/>
      <c r="D30" s="648" t="s">
        <v>993</v>
      </c>
      <c r="E30" s="649" t="s">
        <v>2325</v>
      </c>
      <c r="F30" s="658">
        <v>0.92986398000000003</v>
      </c>
      <c r="G30" s="659" t="s">
        <v>2326</v>
      </c>
    </row>
    <row r="31" spans="1:7" s="237" customFormat="1" ht="30.4" customHeight="1">
      <c r="A31" s="650"/>
      <c r="B31" s="650"/>
      <c r="C31" s="650"/>
      <c r="D31" s="648" t="s">
        <v>1124</v>
      </c>
      <c r="E31" s="649" t="s">
        <v>3113</v>
      </c>
      <c r="F31" s="658">
        <v>1601.15697385</v>
      </c>
      <c r="G31" s="659" t="s">
        <v>3114</v>
      </c>
    </row>
    <row r="32" spans="1:7" s="237" customFormat="1" ht="24" customHeight="1">
      <c r="A32" s="646"/>
      <c r="B32" s="646"/>
      <c r="C32" s="657" t="s">
        <v>1271</v>
      </c>
      <c r="D32" s="646"/>
      <c r="E32" s="653" t="s">
        <v>1137</v>
      </c>
      <c r="F32" s="654">
        <v>28214.20434806</v>
      </c>
      <c r="G32" s="653" t="s">
        <v>1138</v>
      </c>
    </row>
    <row r="33" spans="1:7" s="237" customFormat="1" ht="30.4" customHeight="1">
      <c r="A33" s="650"/>
      <c r="B33" s="650"/>
      <c r="C33" s="647" t="s">
        <v>1271</v>
      </c>
      <c r="D33" s="648" t="s">
        <v>1622</v>
      </c>
      <c r="E33" s="649" t="s">
        <v>2333</v>
      </c>
      <c r="F33" s="658">
        <v>20111.622879440001</v>
      </c>
      <c r="G33" s="659" t="s">
        <v>2334</v>
      </c>
    </row>
    <row r="34" spans="1:7" s="237" customFormat="1" ht="30.4" customHeight="1">
      <c r="A34" s="650"/>
      <c r="B34" s="650"/>
      <c r="C34" s="650"/>
      <c r="D34" s="648" t="s">
        <v>1124</v>
      </c>
      <c r="E34" s="661" t="s">
        <v>3100</v>
      </c>
      <c r="F34" s="658">
        <v>8102.5814686200001</v>
      </c>
      <c r="G34" s="662" t="s">
        <v>3101</v>
      </c>
    </row>
    <row r="35" spans="1:7" s="237" customFormat="1" ht="19.7" customHeight="1">
      <c r="A35" s="646"/>
      <c r="B35" s="646"/>
      <c r="C35" s="657" t="s">
        <v>1272</v>
      </c>
      <c r="D35" s="646"/>
      <c r="E35" s="653" t="s">
        <v>777</v>
      </c>
      <c r="F35" s="654">
        <v>158634.24607478001</v>
      </c>
      <c r="G35" s="653" t="s">
        <v>1273</v>
      </c>
    </row>
    <row r="36" spans="1:7" s="237" customFormat="1" ht="30.4" customHeight="1">
      <c r="A36" s="650"/>
      <c r="B36" s="650"/>
      <c r="C36" s="647" t="s">
        <v>1272</v>
      </c>
      <c r="D36" s="648" t="s">
        <v>1622</v>
      </c>
      <c r="E36" s="649" t="s">
        <v>2335</v>
      </c>
      <c r="F36" s="658">
        <v>51009.93806275</v>
      </c>
      <c r="G36" s="659" t="s">
        <v>2336</v>
      </c>
    </row>
    <row r="37" spans="1:7" s="237" customFormat="1" ht="30.4" customHeight="1">
      <c r="A37" s="650"/>
      <c r="B37" s="650"/>
      <c r="C37" s="650"/>
      <c r="D37" s="648" t="s">
        <v>2495</v>
      </c>
      <c r="E37" s="649" t="s">
        <v>2912</v>
      </c>
      <c r="F37" s="658">
        <v>957.37914689000002</v>
      </c>
      <c r="G37" s="659" t="s">
        <v>2913</v>
      </c>
    </row>
    <row r="38" spans="1:7" s="237" customFormat="1" ht="24" customHeight="1">
      <c r="A38" s="650"/>
      <c r="B38" s="650"/>
      <c r="C38" s="650"/>
      <c r="D38" s="648" t="s">
        <v>2337</v>
      </c>
      <c r="E38" s="649" t="s">
        <v>2338</v>
      </c>
      <c r="F38" s="658">
        <v>2088.949697</v>
      </c>
      <c r="G38" s="659" t="s">
        <v>2339</v>
      </c>
    </row>
    <row r="39" spans="1:7" s="237" customFormat="1" ht="24" customHeight="1">
      <c r="A39" s="650"/>
      <c r="B39" s="650"/>
      <c r="C39" s="650"/>
      <c r="D39" s="648" t="s">
        <v>1124</v>
      </c>
      <c r="E39" s="661" t="s">
        <v>3100</v>
      </c>
      <c r="F39" s="658">
        <v>91649.364366139998</v>
      </c>
      <c r="G39" s="662" t="s">
        <v>3101</v>
      </c>
    </row>
    <row r="40" spans="1:7" s="237" customFormat="1" ht="30.4" customHeight="1">
      <c r="A40" s="650"/>
      <c r="B40" s="650"/>
      <c r="C40" s="650"/>
      <c r="D40" s="648" t="s">
        <v>3115</v>
      </c>
      <c r="E40" s="649" t="s">
        <v>3116</v>
      </c>
      <c r="F40" s="658">
        <v>12928.614802</v>
      </c>
      <c r="G40" s="659" t="s">
        <v>3117</v>
      </c>
    </row>
    <row r="41" spans="1:7" s="237" customFormat="1" ht="19.7" customHeight="1">
      <c r="A41" s="646"/>
      <c r="B41" s="657" t="s">
        <v>185</v>
      </c>
      <c r="C41" s="646"/>
      <c r="D41" s="646"/>
      <c r="E41" s="653" t="s">
        <v>2340</v>
      </c>
      <c r="F41" s="654">
        <v>40151.612218920003</v>
      </c>
      <c r="G41" s="653" t="s">
        <v>2341</v>
      </c>
    </row>
    <row r="42" spans="1:7" s="237" customFormat="1" ht="19.7" customHeight="1">
      <c r="A42" s="646"/>
      <c r="B42" s="646"/>
      <c r="C42" s="657" t="s">
        <v>1254</v>
      </c>
      <c r="D42" s="646"/>
      <c r="E42" s="653" t="s">
        <v>1255</v>
      </c>
      <c r="F42" s="654">
        <v>11812.16993308</v>
      </c>
      <c r="G42" s="653" t="s">
        <v>45</v>
      </c>
    </row>
    <row r="43" spans="1:7" s="237" customFormat="1" ht="24" customHeight="1">
      <c r="A43" s="650"/>
      <c r="B43" s="647" t="s">
        <v>185</v>
      </c>
      <c r="C43" s="647" t="s">
        <v>1254</v>
      </c>
      <c r="D43" s="648" t="s">
        <v>2310</v>
      </c>
      <c r="E43" s="649" t="s">
        <v>2342</v>
      </c>
      <c r="F43" s="658">
        <v>13.756</v>
      </c>
      <c r="G43" s="659" t="s">
        <v>2343</v>
      </c>
    </row>
    <row r="44" spans="1:7" s="237" customFormat="1" ht="19.7" customHeight="1">
      <c r="A44" s="650"/>
      <c r="B44" s="650"/>
      <c r="C44" s="650"/>
      <c r="D44" s="648" t="s">
        <v>2344</v>
      </c>
      <c r="E44" s="649" t="s">
        <v>2345</v>
      </c>
      <c r="F44" s="658">
        <v>203.87223416</v>
      </c>
      <c r="G44" s="659" t="s">
        <v>2346</v>
      </c>
    </row>
    <row r="45" spans="1:7" s="237" customFormat="1" ht="24" customHeight="1">
      <c r="A45" s="650"/>
      <c r="B45" s="650"/>
      <c r="C45" s="650"/>
      <c r="D45" s="648" t="s">
        <v>2347</v>
      </c>
      <c r="E45" s="649" t="s">
        <v>2348</v>
      </c>
      <c r="F45" s="658">
        <v>11594.54169892</v>
      </c>
      <c r="G45" s="659" t="s">
        <v>2349</v>
      </c>
    </row>
    <row r="46" spans="1:7" s="237" customFormat="1" ht="30.4" customHeight="1">
      <c r="A46" s="646"/>
      <c r="B46" s="646"/>
      <c r="C46" s="657" t="s">
        <v>2658</v>
      </c>
      <c r="D46" s="646"/>
      <c r="E46" s="653" t="s">
        <v>2894</v>
      </c>
      <c r="F46" s="654">
        <v>20000</v>
      </c>
      <c r="G46" s="653" t="s">
        <v>2895</v>
      </c>
    </row>
    <row r="47" spans="1:7" s="237" customFormat="1" ht="19.7" customHeight="1">
      <c r="A47" s="650"/>
      <c r="B47" s="650"/>
      <c r="C47" s="647" t="s">
        <v>2658</v>
      </c>
      <c r="D47" s="648" t="s">
        <v>2350</v>
      </c>
      <c r="E47" s="649" t="s">
        <v>2351</v>
      </c>
      <c r="F47" s="658">
        <v>20000</v>
      </c>
      <c r="G47" s="659" t="s">
        <v>2352</v>
      </c>
    </row>
    <row r="48" spans="1:7" s="237" customFormat="1" ht="34.700000000000003" customHeight="1">
      <c r="A48" s="646"/>
      <c r="B48" s="646"/>
      <c r="C48" s="657" t="s">
        <v>1262</v>
      </c>
      <c r="D48" s="646"/>
      <c r="E48" s="653" t="s">
        <v>2984</v>
      </c>
      <c r="F48" s="654">
        <v>3537.8434365500002</v>
      </c>
      <c r="G48" s="653" t="s">
        <v>2985</v>
      </c>
    </row>
    <row r="49" spans="1:7" s="237" customFormat="1" ht="30.4" customHeight="1">
      <c r="A49" s="650"/>
      <c r="B49" s="650"/>
      <c r="C49" s="647" t="s">
        <v>1262</v>
      </c>
      <c r="D49" s="648" t="s">
        <v>1622</v>
      </c>
      <c r="E49" s="649" t="s">
        <v>2353</v>
      </c>
      <c r="F49" s="658">
        <v>3521.39999347</v>
      </c>
      <c r="G49" s="659" t="s">
        <v>2354</v>
      </c>
    </row>
    <row r="50" spans="1:7" s="237" customFormat="1" ht="24" customHeight="1">
      <c r="A50" s="650"/>
      <c r="B50" s="650"/>
      <c r="C50" s="650"/>
      <c r="D50" s="648" t="s">
        <v>993</v>
      </c>
      <c r="E50" s="649" t="s">
        <v>2325</v>
      </c>
      <c r="F50" s="658">
        <v>16.443443080000002</v>
      </c>
      <c r="G50" s="659" t="s">
        <v>2326</v>
      </c>
    </row>
    <row r="51" spans="1:7" s="237" customFormat="1" ht="24" customHeight="1">
      <c r="A51" s="646"/>
      <c r="B51" s="646"/>
      <c r="C51" s="657" t="s">
        <v>1643</v>
      </c>
      <c r="D51" s="646"/>
      <c r="E51" s="653" t="s">
        <v>1654</v>
      </c>
      <c r="F51" s="654">
        <v>4801.5988492899996</v>
      </c>
      <c r="G51" s="653" t="s">
        <v>1644</v>
      </c>
    </row>
    <row r="52" spans="1:7" s="237" customFormat="1" ht="19.7" customHeight="1">
      <c r="A52" s="650"/>
      <c r="B52" s="650"/>
      <c r="C52" s="647" t="s">
        <v>1643</v>
      </c>
      <c r="D52" s="648" t="s">
        <v>1622</v>
      </c>
      <c r="E52" s="649" t="s">
        <v>2355</v>
      </c>
      <c r="F52" s="658">
        <v>4801.5988492899996</v>
      </c>
      <c r="G52" s="659" t="s">
        <v>2356</v>
      </c>
    </row>
    <row r="53" spans="1:7" s="237" customFormat="1" ht="19.7" customHeight="1">
      <c r="A53" s="646"/>
      <c r="B53" s="657" t="s">
        <v>271</v>
      </c>
      <c r="C53" s="646"/>
      <c r="D53" s="646"/>
      <c r="E53" s="653" t="s">
        <v>2357</v>
      </c>
      <c r="F53" s="654">
        <v>81626.492307740002</v>
      </c>
      <c r="G53" s="653" t="s">
        <v>2358</v>
      </c>
    </row>
    <row r="54" spans="1:7" s="237" customFormat="1" ht="30.4" customHeight="1">
      <c r="A54" s="646"/>
      <c r="B54" s="646"/>
      <c r="C54" s="657" t="s">
        <v>1249</v>
      </c>
      <c r="D54" s="646"/>
      <c r="E54" s="653" t="s">
        <v>1250</v>
      </c>
      <c r="F54" s="654">
        <v>80952.462001000007</v>
      </c>
      <c r="G54" s="653" t="s">
        <v>476</v>
      </c>
    </row>
    <row r="55" spans="1:7" s="237" customFormat="1" ht="30.4" customHeight="1">
      <c r="A55" s="650"/>
      <c r="B55" s="647" t="s">
        <v>271</v>
      </c>
      <c r="C55" s="647" t="s">
        <v>1249</v>
      </c>
      <c r="D55" s="648" t="s">
        <v>1622</v>
      </c>
      <c r="E55" s="649" t="s">
        <v>2359</v>
      </c>
      <c r="F55" s="658">
        <v>60233.793811620002</v>
      </c>
      <c r="G55" s="659" t="s">
        <v>2360</v>
      </c>
    </row>
    <row r="56" spans="1:7" s="237" customFormat="1" ht="30.4" customHeight="1">
      <c r="A56" s="650"/>
      <c r="B56" s="650"/>
      <c r="C56" s="650"/>
      <c r="D56" s="648" t="s">
        <v>1623</v>
      </c>
      <c r="E56" s="649" t="s">
        <v>2361</v>
      </c>
      <c r="F56" s="658">
        <v>3022.0414532</v>
      </c>
      <c r="G56" s="659" t="s">
        <v>2362</v>
      </c>
    </row>
    <row r="57" spans="1:7" s="237" customFormat="1" ht="19.7" customHeight="1">
      <c r="A57" s="650"/>
      <c r="B57" s="650"/>
      <c r="C57" s="650"/>
      <c r="D57" s="648" t="s">
        <v>2320</v>
      </c>
      <c r="E57" s="649" t="s">
        <v>2363</v>
      </c>
      <c r="F57" s="658">
        <v>120.38846658999999</v>
      </c>
      <c r="G57" s="659" t="s">
        <v>2364</v>
      </c>
    </row>
    <row r="58" spans="1:7" s="237" customFormat="1" ht="30.4" customHeight="1">
      <c r="A58" s="650"/>
      <c r="B58" s="650"/>
      <c r="C58" s="650"/>
      <c r="D58" s="648" t="s">
        <v>2365</v>
      </c>
      <c r="E58" s="649" t="s">
        <v>2366</v>
      </c>
      <c r="F58" s="658">
        <v>309.58875545000001</v>
      </c>
      <c r="G58" s="659" t="s">
        <v>2367</v>
      </c>
    </row>
    <row r="59" spans="1:7" s="237" customFormat="1" ht="19.7" customHeight="1">
      <c r="A59" s="650"/>
      <c r="B59" s="650"/>
      <c r="C59" s="650"/>
      <c r="D59" s="648" t="s">
        <v>2322</v>
      </c>
      <c r="E59" s="649" t="s">
        <v>2368</v>
      </c>
      <c r="F59" s="658">
        <v>14557.81370827</v>
      </c>
      <c r="G59" s="659" t="s">
        <v>2369</v>
      </c>
    </row>
    <row r="60" spans="1:7" s="237" customFormat="1" ht="41.1" customHeight="1">
      <c r="A60" s="650"/>
      <c r="B60" s="650"/>
      <c r="C60" s="650"/>
      <c r="D60" s="648" t="s">
        <v>2370</v>
      </c>
      <c r="E60" s="649" t="s">
        <v>2371</v>
      </c>
      <c r="F60" s="658">
        <v>1808.5993903000001</v>
      </c>
      <c r="G60" s="659" t="s">
        <v>2372</v>
      </c>
    </row>
    <row r="61" spans="1:7" s="237" customFormat="1" ht="41.1" customHeight="1">
      <c r="A61" s="650"/>
      <c r="B61" s="650"/>
      <c r="C61" s="650"/>
      <c r="D61" s="648" t="s">
        <v>2603</v>
      </c>
      <c r="E61" s="649" t="s">
        <v>3007</v>
      </c>
      <c r="F61" s="658">
        <v>90.307500000000005</v>
      </c>
      <c r="G61" s="659" t="s">
        <v>3008</v>
      </c>
    </row>
    <row r="62" spans="1:7" s="237" customFormat="1" ht="24" customHeight="1">
      <c r="A62" s="650"/>
      <c r="B62" s="650"/>
      <c r="C62" s="650"/>
      <c r="D62" s="648" t="s">
        <v>1107</v>
      </c>
      <c r="E62" s="649" t="s">
        <v>3105</v>
      </c>
      <c r="F62" s="658">
        <v>47.853999999999999</v>
      </c>
      <c r="G62" s="659" t="s">
        <v>3106</v>
      </c>
    </row>
    <row r="63" spans="1:7" s="237" customFormat="1" ht="41.1" customHeight="1">
      <c r="A63" s="650"/>
      <c r="B63" s="650"/>
      <c r="C63" s="650"/>
      <c r="D63" s="648" t="s">
        <v>993</v>
      </c>
      <c r="E63" s="649" t="s">
        <v>2325</v>
      </c>
      <c r="F63" s="658">
        <v>715.79855321000002</v>
      </c>
      <c r="G63" s="659" t="s">
        <v>2326</v>
      </c>
    </row>
    <row r="64" spans="1:7" s="237" customFormat="1" ht="24" customHeight="1">
      <c r="A64" s="650"/>
      <c r="B64" s="650"/>
      <c r="C64" s="650"/>
      <c r="D64" s="648" t="s">
        <v>1124</v>
      </c>
      <c r="E64" s="649" t="s">
        <v>3113</v>
      </c>
      <c r="F64" s="658">
        <v>41.686365000000002</v>
      </c>
      <c r="G64" s="659" t="s">
        <v>3114</v>
      </c>
    </row>
    <row r="65" spans="1:7" s="237" customFormat="1" ht="41.1" customHeight="1">
      <c r="A65" s="650"/>
      <c r="B65" s="650"/>
      <c r="C65" s="650"/>
      <c r="D65" s="648" t="s">
        <v>813</v>
      </c>
      <c r="E65" s="649" t="s">
        <v>3185</v>
      </c>
      <c r="F65" s="658">
        <v>0</v>
      </c>
      <c r="G65" s="659" t="s">
        <v>3186</v>
      </c>
    </row>
    <row r="66" spans="1:7" s="237" customFormat="1" ht="24" customHeight="1">
      <c r="A66" s="650"/>
      <c r="B66" s="650"/>
      <c r="C66" s="650"/>
      <c r="D66" s="648" t="s">
        <v>817</v>
      </c>
      <c r="E66" s="649" t="s">
        <v>3187</v>
      </c>
      <c r="F66" s="658">
        <v>4.5899973599999999</v>
      </c>
      <c r="G66" s="659" t="s">
        <v>3188</v>
      </c>
    </row>
    <row r="67" spans="1:7" s="237" customFormat="1" ht="41.1" customHeight="1">
      <c r="A67" s="646"/>
      <c r="B67" s="646"/>
      <c r="C67" s="657" t="s">
        <v>1589</v>
      </c>
      <c r="D67" s="646"/>
      <c r="E67" s="653" t="s">
        <v>2244</v>
      </c>
      <c r="F67" s="654">
        <v>6.7237739999999997</v>
      </c>
      <c r="G67" s="653" t="s">
        <v>2245</v>
      </c>
    </row>
    <row r="68" spans="1:7" s="237" customFormat="1" ht="24" customHeight="1">
      <c r="A68" s="650"/>
      <c r="B68" s="650"/>
      <c r="C68" s="647" t="s">
        <v>1589</v>
      </c>
      <c r="D68" s="648" t="s">
        <v>817</v>
      </c>
      <c r="E68" s="649" t="s">
        <v>3187</v>
      </c>
      <c r="F68" s="658">
        <v>6.7237739999999997</v>
      </c>
      <c r="G68" s="659" t="s">
        <v>3188</v>
      </c>
    </row>
    <row r="69" spans="1:7" s="237" customFormat="1" ht="41.1" customHeight="1">
      <c r="A69" s="646"/>
      <c r="B69" s="646"/>
      <c r="C69" s="657" t="s">
        <v>1254</v>
      </c>
      <c r="D69" s="646"/>
      <c r="E69" s="653" t="s">
        <v>1255</v>
      </c>
      <c r="F69" s="654">
        <v>23.502998229999999</v>
      </c>
      <c r="G69" s="653" t="s">
        <v>45</v>
      </c>
    </row>
    <row r="70" spans="1:7" s="237" customFormat="1" ht="24" customHeight="1">
      <c r="A70" s="650"/>
      <c r="B70" s="650"/>
      <c r="C70" s="647" t="s">
        <v>1254</v>
      </c>
      <c r="D70" s="648" t="s">
        <v>817</v>
      </c>
      <c r="E70" s="649" t="s">
        <v>3187</v>
      </c>
      <c r="F70" s="658">
        <v>23.502998229999999</v>
      </c>
      <c r="G70" s="659" t="s">
        <v>3188</v>
      </c>
    </row>
    <row r="71" spans="1:7" s="237" customFormat="1" ht="41.1" customHeight="1">
      <c r="A71" s="646"/>
      <c r="B71" s="646"/>
      <c r="C71" s="657" t="s">
        <v>1627</v>
      </c>
      <c r="D71" s="646"/>
      <c r="E71" s="653" t="s">
        <v>2146</v>
      </c>
      <c r="F71" s="654">
        <v>0</v>
      </c>
      <c r="G71" s="653" t="s">
        <v>2147</v>
      </c>
    </row>
    <row r="72" spans="1:7" s="237" customFormat="1" ht="24" customHeight="1">
      <c r="A72" s="650"/>
      <c r="B72" s="650"/>
      <c r="C72" s="647" t="s">
        <v>1627</v>
      </c>
      <c r="D72" s="648" t="s">
        <v>817</v>
      </c>
      <c r="E72" s="649" t="s">
        <v>3189</v>
      </c>
      <c r="F72" s="658">
        <v>0</v>
      </c>
      <c r="G72" s="659" t="s">
        <v>3188</v>
      </c>
    </row>
    <row r="73" spans="1:7" s="237" customFormat="1" ht="41.1" customHeight="1">
      <c r="A73" s="646"/>
      <c r="B73" s="646"/>
      <c r="C73" s="657" t="s">
        <v>1625</v>
      </c>
      <c r="D73" s="646"/>
      <c r="E73" s="653" t="s">
        <v>2148</v>
      </c>
      <c r="F73" s="654">
        <v>6.6383520000000003</v>
      </c>
      <c r="G73" s="653" t="s">
        <v>2149</v>
      </c>
    </row>
    <row r="74" spans="1:7" s="237" customFormat="1" ht="24" customHeight="1">
      <c r="A74" s="650"/>
      <c r="B74" s="650"/>
      <c r="C74" s="647" t="s">
        <v>1625</v>
      </c>
      <c r="D74" s="648" t="s">
        <v>817</v>
      </c>
      <c r="E74" s="649" t="s">
        <v>3187</v>
      </c>
      <c r="F74" s="658">
        <v>6.6383520000000003</v>
      </c>
      <c r="G74" s="659" t="s">
        <v>3188</v>
      </c>
    </row>
    <row r="75" spans="1:7" s="237" customFormat="1" ht="41.1" customHeight="1">
      <c r="A75" s="646"/>
      <c r="B75" s="646"/>
      <c r="C75" s="657" t="s">
        <v>2653</v>
      </c>
      <c r="D75" s="646"/>
      <c r="E75" s="653" t="s">
        <v>2892</v>
      </c>
      <c r="F75" s="654">
        <v>12.37460907</v>
      </c>
      <c r="G75" s="653" t="s">
        <v>2893</v>
      </c>
    </row>
    <row r="76" spans="1:7" s="237" customFormat="1" ht="52.35" customHeight="1">
      <c r="A76" s="650"/>
      <c r="B76" s="650"/>
      <c r="C76" s="647" t="s">
        <v>2653</v>
      </c>
      <c r="D76" s="648" t="s">
        <v>817</v>
      </c>
      <c r="E76" s="649" t="s">
        <v>3187</v>
      </c>
      <c r="F76" s="658">
        <v>12.37460907</v>
      </c>
      <c r="G76" s="659" t="s">
        <v>3188</v>
      </c>
    </row>
    <row r="77" spans="1:7" s="237" customFormat="1" ht="52.35" customHeight="1">
      <c r="A77" s="646"/>
      <c r="B77" s="646"/>
      <c r="C77" s="657" t="s">
        <v>2658</v>
      </c>
      <c r="D77" s="646"/>
      <c r="E77" s="653" t="s">
        <v>2894</v>
      </c>
      <c r="F77" s="654">
        <v>23.728896330000001</v>
      </c>
      <c r="G77" s="653" t="s">
        <v>2895</v>
      </c>
    </row>
    <row r="78" spans="1:7" s="237" customFormat="1" ht="41.1" customHeight="1">
      <c r="A78" s="650"/>
      <c r="B78" s="650"/>
      <c r="C78" s="647" t="s">
        <v>2658</v>
      </c>
      <c r="D78" s="648" t="s">
        <v>817</v>
      </c>
      <c r="E78" s="649" t="s">
        <v>3187</v>
      </c>
      <c r="F78" s="658">
        <v>23.728896330000001</v>
      </c>
      <c r="G78" s="659" t="s">
        <v>3188</v>
      </c>
    </row>
    <row r="79" spans="1:7" s="237" customFormat="1" ht="34.700000000000003" customHeight="1">
      <c r="A79" s="646"/>
      <c r="B79" s="646"/>
      <c r="C79" s="657" t="s">
        <v>1259</v>
      </c>
      <c r="D79" s="646"/>
      <c r="E79" s="653" t="s">
        <v>772</v>
      </c>
      <c r="F79" s="654">
        <v>453.32668002999998</v>
      </c>
      <c r="G79" s="653" t="s">
        <v>773</v>
      </c>
    </row>
    <row r="80" spans="1:7" s="237" customFormat="1" ht="41.1" customHeight="1">
      <c r="A80" s="650"/>
      <c r="B80" s="650"/>
      <c r="C80" s="647" t="s">
        <v>1259</v>
      </c>
      <c r="D80" s="648" t="s">
        <v>2373</v>
      </c>
      <c r="E80" s="649" t="s">
        <v>2374</v>
      </c>
      <c r="F80" s="658">
        <v>0</v>
      </c>
      <c r="G80" s="659" t="s">
        <v>2375</v>
      </c>
    </row>
    <row r="81" spans="1:7" s="237" customFormat="1" ht="24" customHeight="1">
      <c r="A81" s="650"/>
      <c r="B81" s="650"/>
      <c r="C81" s="650"/>
      <c r="D81" s="648" t="s">
        <v>2376</v>
      </c>
      <c r="E81" s="649" t="s">
        <v>2377</v>
      </c>
      <c r="F81" s="658">
        <v>418.05417222</v>
      </c>
      <c r="G81" s="659" t="s">
        <v>2378</v>
      </c>
    </row>
    <row r="82" spans="1:7" s="237" customFormat="1" ht="41.1" customHeight="1">
      <c r="A82" s="650"/>
      <c r="B82" s="650"/>
      <c r="C82" s="650"/>
      <c r="D82" s="648" t="s">
        <v>2379</v>
      </c>
      <c r="E82" s="649" t="s">
        <v>2380</v>
      </c>
      <c r="F82" s="658">
        <v>0</v>
      </c>
      <c r="G82" s="659" t="s">
        <v>2381</v>
      </c>
    </row>
    <row r="83" spans="1:7" s="237" customFormat="1" ht="41.1" customHeight="1">
      <c r="A83" s="650"/>
      <c r="B83" s="650"/>
      <c r="C83" s="650"/>
      <c r="D83" s="648" t="s">
        <v>817</v>
      </c>
      <c r="E83" s="649" t="s">
        <v>3187</v>
      </c>
      <c r="F83" s="658">
        <v>35.27250781</v>
      </c>
      <c r="G83" s="659" t="s">
        <v>3188</v>
      </c>
    </row>
    <row r="84" spans="1:7" s="237" customFormat="1" ht="24" customHeight="1">
      <c r="A84" s="646"/>
      <c r="B84" s="646"/>
      <c r="C84" s="657" t="s">
        <v>1601</v>
      </c>
      <c r="D84" s="646"/>
      <c r="E84" s="653" t="s">
        <v>1602</v>
      </c>
      <c r="F84" s="654">
        <v>5.09965856</v>
      </c>
      <c r="G84" s="653" t="s">
        <v>1603</v>
      </c>
    </row>
    <row r="85" spans="1:7" s="237" customFormat="1" ht="41.1" customHeight="1">
      <c r="A85" s="650"/>
      <c r="B85" s="650"/>
      <c r="C85" s="647" t="s">
        <v>1601</v>
      </c>
      <c r="D85" s="648" t="s">
        <v>817</v>
      </c>
      <c r="E85" s="649" t="s">
        <v>3187</v>
      </c>
      <c r="F85" s="658">
        <v>5.09965856</v>
      </c>
      <c r="G85" s="659" t="s">
        <v>3188</v>
      </c>
    </row>
    <row r="86" spans="1:7" s="237" customFormat="1" ht="41.1" customHeight="1">
      <c r="A86" s="646"/>
      <c r="B86" s="646"/>
      <c r="C86" s="657" t="s">
        <v>1707</v>
      </c>
      <c r="D86" s="646"/>
      <c r="E86" s="653" t="s">
        <v>1712</v>
      </c>
      <c r="F86" s="654">
        <v>6.6391799999999996</v>
      </c>
      <c r="G86" s="653" t="s">
        <v>1710</v>
      </c>
    </row>
    <row r="87" spans="1:7" s="237" customFormat="1" ht="24" customHeight="1">
      <c r="A87" s="650"/>
      <c r="B87" s="650"/>
      <c r="C87" s="647" t="s">
        <v>1707</v>
      </c>
      <c r="D87" s="648" t="s">
        <v>813</v>
      </c>
      <c r="E87" s="649" t="s">
        <v>3185</v>
      </c>
      <c r="F87" s="658">
        <v>0</v>
      </c>
      <c r="G87" s="659" t="s">
        <v>3186</v>
      </c>
    </row>
    <row r="88" spans="1:7" s="237" customFormat="1" ht="24" customHeight="1">
      <c r="A88" s="650"/>
      <c r="B88" s="650"/>
      <c r="C88" s="650"/>
      <c r="D88" s="648" t="s">
        <v>817</v>
      </c>
      <c r="E88" s="649" t="s">
        <v>3187</v>
      </c>
      <c r="F88" s="658">
        <v>6.6391799999999996</v>
      </c>
      <c r="G88" s="659" t="s">
        <v>3188</v>
      </c>
    </row>
    <row r="89" spans="1:7" s="237" customFormat="1" ht="30.4" customHeight="1">
      <c r="A89" s="646"/>
      <c r="B89" s="646"/>
      <c r="C89" s="657" t="s">
        <v>1708</v>
      </c>
      <c r="D89" s="646"/>
      <c r="E89" s="653" t="s">
        <v>1713</v>
      </c>
      <c r="F89" s="654">
        <v>135.99615851999999</v>
      </c>
      <c r="G89" s="653" t="s">
        <v>1711</v>
      </c>
    </row>
    <row r="90" spans="1:7" s="237" customFormat="1" ht="24" customHeight="1">
      <c r="A90" s="650"/>
      <c r="B90" s="650"/>
      <c r="C90" s="647" t="s">
        <v>1708</v>
      </c>
      <c r="D90" s="648" t="s">
        <v>813</v>
      </c>
      <c r="E90" s="649" t="s">
        <v>3185</v>
      </c>
      <c r="F90" s="658">
        <v>129.34166052</v>
      </c>
      <c r="G90" s="659" t="s">
        <v>3186</v>
      </c>
    </row>
    <row r="91" spans="1:7" s="237" customFormat="1" ht="30.4" customHeight="1">
      <c r="A91" s="650"/>
      <c r="B91" s="650"/>
      <c r="C91" s="650"/>
      <c r="D91" s="648" t="s">
        <v>817</v>
      </c>
      <c r="E91" s="649" t="s">
        <v>3187</v>
      </c>
      <c r="F91" s="658">
        <v>6.6544980000000002</v>
      </c>
      <c r="G91" s="659" t="s">
        <v>3188</v>
      </c>
    </row>
    <row r="92" spans="1:7" s="237" customFormat="1" ht="24" customHeight="1">
      <c r="A92" s="646"/>
      <c r="B92" s="657" t="s">
        <v>459</v>
      </c>
      <c r="C92" s="646"/>
      <c r="D92" s="646"/>
      <c r="E92" s="653" t="s">
        <v>2382</v>
      </c>
      <c r="F92" s="654">
        <v>116662.65984366</v>
      </c>
      <c r="G92" s="653" t="s">
        <v>2383</v>
      </c>
    </row>
    <row r="93" spans="1:7" s="237" customFormat="1" ht="30.4" customHeight="1">
      <c r="A93" s="646"/>
      <c r="B93" s="646"/>
      <c r="C93" s="657" t="s">
        <v>1628</v>
      </c>
      <c r="D93" s="646"/>
      <c r="E93" s="653" t="s">
        <v>1714</v>
      </c>
      <c r="F93" s="654">
        <v>102.2355</v>
      </c>
      <c r="G93" s="653" t="s">
        <v>1709</v>
      </c>
    </row>
    <row r="94" spans="1:7" s="237" customFormat="1" ht="24" customHeight="1">
      <c r="A94" s="650"/>
      <c r="B94" s="647" t="s">
        <v>459</v>
      </c>
      <c r="C94" s="647" t="s">
        <v>1628</v>
      </c>
      <c r="D94" s="648" t="s">
        <v>550</v>
      </c>
      <c r="E94" s="649" t="s">
        <v>2384</v>
      </c>
      <c r="F94" s="658">
        <v>102.2355</v>
      </c>
      <c r="G94" s="659" t="s">
        <v>2385</v>
      </c>
    </row>
    <row r="95" spans="1:7" s="237" customFormat="1" ht="30.4" customHeight="1">
      <c r="A95" s="646"/>
      <c r="B95" s="646"/>
      <c r="C95" s="657" t="s">
        <v>1589</v>
      </c>
      <c r="D95" s="646"/>
      <c r="E95" s="653" t="s">
        <v>2244</v>
      </c>
      <c r="F95" s="654">
        <v>950.56600000000003</v>
      </c>
      <c r="G95" s="653" t="s">
        <v>2245</v>
      </c>
    </row>
    <row r="96" spans="1:7" s="237" customFormat="1" ht="24" customHeight="1">
      <c r="A96" s="650"/>
      <c r="B96" s="650"/>
      <c r="C96" s="647" t="s">
        <v>1589</v>
      </c>
      <c r="D96" s="648" t="s">
        <v>550</v>
      </c>
      <c r="E96" s="649" t="s">
        <v>2384</v>
      </c>
      <c r="F96" s="658">
        <v>950.56600000000003</v>
      </c>
      <c r="G96" s="659" t="s">
        <v>2385</v>
      </c>
    </row>
    <row r="97" spans="1:7" s="237" customFormat="1" ht="30.4" customHeight="1">
      <c r="A97" s="646"/>
      <c r="B97" s="646"/>
      <c r="C97" s="657" t="s">
        <v>1251</v>
      </c>
      <c r="D97" s="646"/>
      <c r="E97" s="653" t="s">
        <v>1252</v>
      </c>
      <c r="F97" s="654">
        <v>22.127199999999998</v>
      </c>
      <c r="G97" s="653" t="s">
        <v>408</v>
      </c>
    </row>
    <row r="98" spans="1:7" s="237" customFormat="1" ht="34.700000000000003" customHeight="1">
      <c r="A98" s="650"/>
      <c r="B98" s="650"/>
      <c r="C98" s="647" t="s">
        <v>1251</v>
      </c>
      <c r="D98" s="648" t="s">
        <v>550</v>
      </c>
      <c r="E98" s="649" t="s">
        <v>2384</v>
      </c>
      <c r="F98" s="658">
        <v>22.127199999999998</v>
      </c>
      <c r="G98" s="659" t="s">
        <v>2385</v>
      </c>
    </row>
    <row r="99" spans="1:7" s="237" customFormat="1" ht="30.4" customHeight="1">
      <c r="A99" s="646"/>
      <c r="B99" s="646"/>
      <c r="C99" s="657" t="s">
        <v>768</v>
      </c>
      <c r="D99" s="646"/>
      <c r="E99" s="653" t="s">
        <v>1253</v>
      </c>
      <c r="F99" s="654">
        <v>1622.74335</v>
      </c>
      <c r="G99" s="653" t="s">
        <v>61</v>
      </c>
    </row>
    <row r="100" spans="1:7" s="237" customFormat="1" ht="24" customHeight="1">
      <c r="A100" s="650"/>
      <c r="B100" s="650"/>
      <c r="C100" s="647" t="s">
        <v>768</v>
      </c>
      <c r="D100" s="648" t="s">
        <v>550</v>
      </c>
      <c r="E100" s="649" t="s">
        <v>2386</v>
      </c>
      <c r="F100" s="658">
        <v>1622.74335</v>
      </c>
      <c r="G100" s="659" t="s">
        <v>2385</v>
      </c>
    </row>
    <row r="101" spans="1:7" s="237" customFormat="1" ht="30.4" customHeight="1">
      <c r="A101" s="646"/>
      <c r="B101" s="646"/>
      <c r="C101" s="657" t="s">
        <v>1126</v>
      </c>
      <c r="D101" s="646"/>
      <c r="E101" s="653" t="s">
        <v>1182</v>
      </c>
      <c r="F101" s="654">
        <v>158.857</v>
      </c>
      <c r="G101" s="653" t="s">
        <v>1183</v>
      </c>
    </row>
    <row r="102" spans="1:7" s="237" customFormat="1" ht="24" customHeight="1">
      <c r="A102" s="650"/>
      <c r="B102" s="650"/>
      <c r="C102" s="647" t="s">
        <v>1126</v>
      </c>
      <c r="D102" s="648" t="s">
        <v>550</v>
      </c>
      <c r="E102" s="649" t="s">
        <v>2386</v>
      </c>
      <c r="F102" s="658">
        <v>158.857</v>
      </c>
      <c r="G102" s="659" t="s">
        <v>2385</v>
      </c>
    </row>
    <row r="103" spans="1:7" s="237" customFormat="1" ht="30.4" customHeight="1">
      <c r="A103" s="646"/>
      <c r="B103" s="646"/>
      <c r="C103" s="657" t="s">
        <v>1550</v>
      </c>
      <c r="D103" s="646"/>
      <c r="E103" s="653" t="s">
        <v>1592</v>
      </c>
      <c r="F103" s="654">
        <v>122.2702</v>
      </c>
      <c r="G103" s="653" t="s">
        <v>1593</v>
      </c>
    </row>
    <row r="104" spans="1:7" s="237" customFormat="1" ht="24" customHeight="1">
      <c r="A104" s="650"/>
      <c r="B104" s="650"/>
      <c r="C104" s="647" t="s">
        <v>1550</v>
      </c>
      <c r="D104" s="648" t="s">
        <v>550</v>
      </c>
      <c r="E104" s="649" t="s">
        <v>2384</v>
      </c>
      <c r="F104" s="658">
        <v>122.2702</v>
      </c>
      <c r="G104" s="659" t="s">
        <v>2385</v>
      </c>
    </row>
    <row r="105" spans="1:7" s="237" customFormat="1" ht="30.4" customHeight="1">
      <c r="A105" s="646"/>
      <c r="B105" s="646"/>
      <c r="C105" s="657" t="s">
        <v>1627</v>
      </c>
      <c r="D105" s="646"/>
      <c r="E105" s="653" t="s">
        <v>2146</v>
      </c>
      <c r="F105" s="654">
        <v>129.19229999999999</v>
      </c>
      <c r="G105" s="653" t="s">
        <v>2147</v>
      </c>
    </row>
    <row r="106" spans="1:7" s="237" customFormat="1" ht="30.4" customHeight="1">
      <c r="A106" s="650"/>
      <c r="B106" s="650"/>
      <c r="C106" s="647" t="s">
        <v>1627</v>
      </c>
      <c r="D106" s="648" t="s">
        <v>550</v>
      </c>
      <c r="E106" s="649" t="s">
        <v>2384</v>
      </c>
      <c r="F106" s="658">
        <v>129.19229999999999</v>
      </c>
      <c r="G106" s="659" t="s">
        <v>2385</v>
      </c>
    </row>
    <row r="107" spans="1:7" s="237" customFormat="1" ht="19.7" customHeight="1">
      <c r="A107" s="646"/>
      <c r="B107" s="646"/>
      <c r="C107" s="657" t="s">
        <v>1142</v>
      </c>
      <c r="D107" s="646"/>
      <c r="E107" s="653" t="s">
        <v>1143</v>
      </c>
      <c r="F107" s="654">
        <v>1319.14195728</v>
      </c>
      <c r="G107" s="653" t="s">
        <v>1144</v>
      </c>
    </row>
    <row r="108" spans="1:7" s="237" customFormat="1" ht="24" customHeight="1">
      <c r="A108" s="650"/>
      <c r="B108" s="650"/>
      <c r="C108" s="647" t="s">
        <v>1142</v>
      </c>
      <c r="D108" s="648" t="s">
        <v>550</v>
      </c>
      <c r="E108" s="649" t="s">
        <v>2386</v>
      </c>
      <c r="F108" s="658">
        <v>1319.14195728</v>
      </c>
      <c r="G108" s="659" t="s">
        <v>2385</v>
      </c>
    </row>
    <row r="109" spans="1:7" s="237" customFormat="1" ht="30.4" customHeight="1">
      <c r="A109" s="646"/>
      <c r="B109" s="646"/>
      <c r="C109" s="657" t="s">
        <v>1625</v>
      </c>
      <c r="D109" s="646"/>
      <c r="E109" s="653" t="s">
        <v>2148</v>
      </c>
      <c r="F109" s="654">
        <v>111428.97817678</v>
      </c>
      <c r="G109" s="653" t="s">
        <v>2149</v>
      </c>
    </row>
    <row r="110" spans="1:7" s="237" customFormat="1" ht="24" customHeight="1">
      <c r="A110" s="650"/>
      <c r="B110" s="650"/>
      <c r="C110" s="647" t="s">
        <v>1625</v>
      </c>
      <c r="D110" s="648" t="s">
        <v>161</v>
      </c>
      <c r="E110" s="649" t="s">
        <v>2387</v>
      </c>
      <c r="F110" s="658">
        <v>0</v>
      </c>
      <c r="G110" s="659" t="s">
        <v>2388</v>
      </c>
    </row>
    <row r="111" spans="1:7" s="237" customFormat="1" ht="30.4" customHeight="1">
      <c r="A111" s="650"/>
      <c r="B111" s="650"/>
      <c r="C111" s="650"/>
      <c r="D111" s="648" t="s">
        <v>550</v>
      </c>
      <c r="E111" s="649" t="s">
        <v>2384</v>
      </c>
      <c r="F111" s="658">
        <v>2587.2750000000001</v>
      </c>
      <c r="G111" s="659" t="s">
        <v>2385</v>
      </c>
    </row>
    <row r="112" spans="1:7" s="237" customFormat="1" ht="24" customHeight="1">
      <c r="A112" s="650"/>
      <c r="B112" s="650"/>
      <c r="C112" s="650"/>
      <c r="D112" s="648" t="s">
        <v>1254</v>
      </c>
      <c r="E112" s="649" t="s">
        <v>2389</v>
      </c>
      <c r="F112" s="658">
        <v>108841.70317678001</v>
      </c>
      <c r="G112" s="659" t="s">
        <v>2390</v>
      </c>
    </row>
    <row r="113" spans="1:7" s="237" customFormat="1" ht="30.4" customHeight="1">
      <c r="A113" s="646"/>
      <c r="B113" s="646"/>
      <c r="C113" s="657" t="s">
        <v>2653</v>
      </c>
      <c r="D113" s="646"/>
      <c r="E113" s="653" t="s">
        <v>2892</v>
      </c>
      <c r="F113" s="654">
        <v>44.514000000000003</v>
      </c>
      <c r="G113" s="653" t="s">
        <v>2893</v>
      </c>
    </row>
    <row r="114" spans="1:7" s="237" customFormat="1" ht="24" customHeight="1">
      <c r="A114" s="650"/>
      <c r="B114" s="650"/>
      <c r="C114" s="647" t="s">
        <v>2653</v>
      </c>
      <c r="D114" s="648" t="s">
        <v>550</v>
      </c>
      <c r="E114" s="649" t="s">
        <v>2384</v>
      </c>
      <c r="F114" s="658">
        <v>44.514000000000003</v>
      </c>
      <c r="G114" s="659" t="s">
        <v>2385</v>
      </c>
    </row>
    <row r="115" spans="1:7" s="237" customFormat="1" ht="30.4" customHeight="1">
      <c r="A115" s="646"/>
      <c r="B115" s="646"/>
      <c r="C115" s="657" t="s">
        <v>2658</v>
      </c>
      <c r="D115" s="646"/>
      <c r="E115" s="653" t="s">
        <v>2894</v>
      </c>
      <c r="F115" s="654">
        <v>609.67285960000004</v>
      </c>
      <c r="G115" s="653" t="s">
        <v>2895</v>
      </c>
    </row>
    <row r="116" spans="1:7" s="237" customFormat="1" ht="24" customHeight="1">
      <c r="A116" s="650"/>
      <c r="B116" s="650"/>
      <c r="C116" s="647" t="s">
        <v>2658</v>
      </c>
      <c r="D116" s="648" t="s">
        <v>550</v>
      </c>
      <c r="E116" s="649" t="s">
        <v>2384</v>
      </c>
      <c r="F116" s="658">
        <v>609.67285960000004</v>
      </c>
      <c r="G116" s="659" t="s">
        <v>2385</v>
      </c>
    </row>
    <row r="117" spans="1:7" s="237" customFormat="1" ht="24" customHeight="1">
      <c r="A117" s="646"/>
      <c r="B117" s="646"/>
      <c r="C117" s="657" t="s">
        <v>1258</v>
      </c>
      <c r="D117" s="646"/>
      <c r="E117" s="653" t="s">
        <v>770</v>
      </c>
      <c r="F117" s="654">
        <v>53.001300000000001</v>
      </c>
      <c r="G117" s="653" t="s">
        <v>771</v>
      </c>
    </row>
    <row r="118" spans="1:7" s="237" customFormat="1" ht="30.4" customHeight="1">
      <c r="A118" s="650"/>
      <c r="B118" s="650"/>
      <c r="C118" s="647" t="s">
        <v>1258</v>
      </c>
      <c r="D118" s="648" t="s">
        <v>550</v>
      </c>
      <c r="E118" s="649" t="s">
        <v>2386</v>
      </c>
      <c r="F118" s="658">
        <v>53.001300000000001</v>
      </c>
      <c r="G118" s="659" t="s">
        <v>2385</v>
      </c>
    </row>
    <row r="119" spans="1:7" s="237" customFormat="1" ht="24" customHeight="1">
      <c r="A119" s="646"/>
      <c r="B119" s="646"/>
      <c r="C119" s="657" t="s">
        <v>2906</v>
      </c>
      <c r="D119" s="646"/>
      <c r="E119" s="653" t="s">
        <v>2907</v>
      </c>
      <c r="F119" s="654">
        <v>99.36</v>
      </c>
      <c r="G119" s="653" t="s">
        <v>2908</v>
      </c>
    </row>
    <row r="120" spans="1:7" s="237" customFormat="1" ht="19.7" customHeight="1">
      <c r="A120" s="650"/>
      <c r="B120" s="650"/>
      <c r="C120" s="647" t="s">
        <v>2906</v>
      </c>
      <c r="D120" s="648" t="s">
        <v>550</v>
      </c>
      <c r="E120" s="649" t="s">
        <v>2384</v>
      </c>
      <c r="F120" s="658">
        <v>99.36</v>
      </c>
      <c r="G120" s="659" t="s">
        <v>2385</v>
      </c>
    </row>
    <row r="121" spans="1:7" s="237" customFormat="1" ht="41.1" customHeight="1">
      <c r="A121" s="646"/>
      <c r="B121" s="657" t="s">
        <v>672</v>
      </c>
      <c r="C121" s="646"/>
      <c r="D121" s="646"/>
      <c r="E121" s="653" t="s">
        <v>2391</v>
      </c>
      <c r="F121" s="654">
        <v>2583.07318424</v>
      </c>
      <c r="G121" s="653" t="s">
        <v>2392</v>
      </c>
    </row>
    <row r="122" spans="1:7" s="237" customFormat="1" ht="24" customHeight="1">
      <c r="A122" s="646"/>
      <c r="B122" s="646"/>
      <c r="C122" s="657" t="s">
        <v>1259</v>
      </c>
      <c r="D122" s="646"/>
      <c r="E122" s="653" t="s">
        <v>772</v>
      </c>
      <c r="F122" s="654">
        <v>774.99997508000001</v>
      </c>
      <c r="G122" s="653" t="s">
        <v>773</v>
      </c>
    </row>
    <row r="123" spans="1:7" s="237" customFormat="1" ht="24" customHeight="1">
      <c r="A123" s="650"/>
      <c r="B123" s="647" t="s">
        <v>672</v>
      </c>
      <c r="C123" s="647" t="s">
        <v>1259</v>
      </c>
      <c r="D123" s="648" t="s">
        <v>2393</v>
      </c>
      <c r="E123" s="649" t="s">
        <v>2394</v>
      </c>
      <c r="F123" s="658">
        <v>774.99997508000001</v>
      </c>
      <c r="G123" s="659" t="s">
        <v>2395</v>
      </c>
    </row>
    <row r="124" spans="1:7" s="237" customFormat="1" ht="19.7" customHeight="1">
      <c r="A124" s="646"/>
      <c r="B124" s="646"/>
      <c r="C124" s="657" t="s">
        <v>1707</v>
      </c>
      <c r="D124" s="646"/>
      <c r="E124" s="653" t="s">
        <v>1712</v>
      </c>
      <c r="F124" s="654">
        <v>1808.07320916</v>
      </c>
      <c r="G124" s="653" t="s">
        <v>1710</v>
      </c>
    </row>
    <row r="125" spans="1:7" s="237" customFormat="1" ht="30.4" customHeight="1">
      <c r="A125" s="650"/>
      <c r="B125" s="650"/>
      <c r="C125" s="647" t="s">
        <v>1707</v>
      </c>
      <c r="D125" s="648" t="s">
        <v>2310</v>
      </c>
      <c r="E125" s="649" t="s">
        <v>2398</v>
      </c>
      <c r="F125" s="658">
        <v>1808.07320916</v>
      </c>
      <c r="G125" s="659" t="s">
        <v>2399</v>
      </c>
    </row>
    <row r="126" spans="1:7" s="237" customFormat="1" ht="24" customHeight="1">
      <c r="A126" s="650"/>
      <c r="B126" s="650"/>
      <c r="C126" s="650"/>
      <c r="D126" s="648" t="s">
        <v>2311</v>
      </c>
      <c r="E126" s="649" t="s">
        <v>3009</v>
      </c>
      <c r="F126" s="658">
        <v>0</v>
      </c>
      <c r="G126" s="659" t="s">
        <v>2400</v>
      </c>
    </row>
    <row r="127" spans="1:7" s="237" customFormat="1" ht="24" customHeight="1">
      <c r="A127" s="646"/>
      <c r="B127" s="657" t="s">
        <v>486</v>
      </c>
      <c r="C127" s="646"/>
      <c r="D127" s="646"/>
      <c r="E127" s="653" t="s">
        <v>2401</v>
      </c>
      <c r="F127" s="654">
        <v>386.49900000000002</v>
      </c>
      <c r="G127" s="653" t="s">
        <v>2402</v>
      </c>
    </row>
    <row r="128" spans="1:7" s="237" customFormat="1" ht="41.1" customHeight="1">
      <c r="A128" s="646"/>
      <c r="B128" s="646"/>
      <c r="C128" s="657" t="s">
        <v>1598</v>
      </c>
      <c r="D128" s="646"/>
      <c r="E128" s="653" t="s">
        <v>1599</v>
      </c>
      <c r="F128" s="654">
        <v>386.49900000000002</v>
      </c>
      <c r="G128" s="653" t="s">
        <v>1600</v>
      </c>
    </row>
    <row r="129" spans="1:7" s="237" customFormat="1" ht="19.7" customHeight="1">
      <c r="A129" s="650"/>
      <c r="B129" s="647" t="s">
        <v>486</v>
      </c>
      <c r="C129" s="647" t="s">
        <v>1598</v>
      </c>
      <c r="D129" s="648" t="s">
        <v>2320</v>
      </c>
      <c r="E129" s="649" t="s">
        <v>2403</v>
      </c>
      <c r="F129" s="658">
        <v>230</v>
      </c>
      <c r="G129" s="659" t="s">
        <v>2404</v>
      </c>
    </row>
    <row r="130" spans="1:7" s="237" customFormat="1" ht="24" customHeight="1">
      <c r="A130" s="650"/>
      <c r="B130" s="650"/>
      <c r="C130" s="650"/>
      <c r="D130" s="648" t="s">
        <v>2405</v>
      </c>
      <c r="E130" s="649" t="s">
        <v>2406</v>
      </c>
      <c r="F130" s="658">
        <v>156.499</v>
      </c>
      <c r="G130" s="659" t="s">
        <v>2407</v>
      </c>
    </row>
    <row r="131" spans="1:7" s="237" customFormat="1" ht="30.4" customHeight="1">
      <c r="A131" s="646"/>
      <c r="B131" s="657" t="s">
        <v>412</v>
      </c>
      <c r="C131" s="646"/>
      <c r="D131" s="646"/>
      <c r="E131" s="653" t="s">
        <v>2408</v>
      </c>
      <c r="F131" s="654">
        <v>393299.57465912</v>
      </c>
      <c r="G131" s="653" t="s">
        <v>2409</v>
      </c>
    </row>
    <row r="132" spans="1:7" s="237" customFormat="1" ht="30.4" customHeight="1">
      <c r="A132" s="646"/>
      <c r="B132" s="646"/>
      <c r="C132" s="657" t="s">
        <v>1247</v>
      </c>
      <c r="D132" s="646"/>
      <c r="E132" s="653" t="s">
        <v>1248</v>
      </c>
      <c r="F132" s="654">
        <v>124624.44823711</v>
      </c>
      <c r="G132" s="653" t="s">
        <v>131</v>
      </c>
    </row>
    <row r="133" spans="1:7" s="237" customFormat="1" ht="30.4" customHeight="1">
      <c r="A133" s="650"/>
      <c r="B133" s="647" t="s">
        <v>412</v>
      </c>
      <c r="C133" s="647" t="s">
        <v>1247</v>
      </c>
      <c r="D133" s="648" t="s">
        <v>1622</v>
      </c>
      <c r="E133" s="649" t="s">
        <v>2410</v>
      </c>
      <c r="F133" s="658">
        <v>124620.88473711</v>
      </c>
      <c r="G133" s="659" t="s">
        <v>2411</v>
      </c>
    </row>
    <row r="134" spans="1:7" s="237" customFormat="1" ht="24" customHeight="1">
      <c r="A134" s="650"/>
      <c r="B134" s="650"/>
      <c r="C134" s="650"/>
      <c r="D134" s="648" t="s">
        <v>993</v>
      </c>
      <c r="E134" s="649" t="s">
        <v>2325</v>
      </c>
      <c r="F134" s="658">
        <v>3.5634999999999999</v>
      </c>
      <c r="G134" s="659" t="s">
        <v>2326</v>
      </c>
    </row>
    <row r="135" spans="1:7" s="237" customFormat="1" ht="30.4" customHeight="1">
      <c r="A135" s="646"/>
      <c r="B135" s="646"/>
      <c r="C135" s="657" t="s">
        <v>1249</v>
      </c>
      <c r="D135" s="646"/>
      <c r="E135" s="653" t="s">
        <v>1250</v>
      </c>
      <c r="F135" s="654">
        <v>422.87111686999998</v>
      </c>
      <c r="G135" s="653" t="s">
        <v>476</v>
      </c>
    </row>
    <row r="136" spans="1:7" s="237" customFormat="1" ht="19.7" customHeight="1">
      <c r="A136" s="650"/>
      <c r="B136" s="650"/>
      <c r="C136" s="647" t="s">
        <v>1249</v>
      </c>
      <c r="D136" s="648" t="s">
        <v>2412</v>
      </c>
      <c r="E136" s="649" t="s">
        <v>2413</v>
      </c>
      <c r="F136" s="658">
        <v>0</v>
      </c>
      <c r="G136" s="659" t="s">
        <v>2414</v>
      </c>
    </row>
    <row r="137" spans="1:7" s="237" customFormat="1" ht="24" customHeight="1">
      <c r="A137" s="650"/>
      <c r="B137" s="650"/>
      <c r="C137" s="650"/>
      <c r="D137" s="648" t="s">
        <v>2415</v>
      </c>
      <c r="E137" s="649" t="s">
        <v>2416</v>
      </c>
      <c r="F137" s="658">
        <v>422.87111686999998</v>
      </c>
      <c r="G137" s="659" t="s">
        <v>2417</v>
      </c>
    </row>
    <row r="138" spans="1:7" s="237" customFormat="1" ht="52.35" customHeight="1">
      <c r="A138" s="650"/>
      <c r="B138" s="650"/>
      <c r="C138" s="650"/>
      <c r="D138" s="648" t="s">
        <v>2418</v>
      </c>
      <c r="E138" s="649" t="s">
        <v>2419</v>
      </c>
      <c r="F138" s="658">
        <v>0</v>
      </c>
      <c r="G138" s="659" t="s">
        <v>2420</v>
      </c>
    </row>
    <row r="139" spans="1:7" s="237" customFormat="1" ht="19.7" customHeight="1">
      <c r="A139" s="646"/>
      <c r="B139" s="646"/>
      <c r="C139" s="657" t="s">
        <v>1589</v>
      </c>
      <c r="D139" s="646"/>
      <c r="E139" s="653" t="s">
        <v>2244</v>
      </c>
      <c r="F139" s="654">
        <v>5749.5447846500001</v>
      </c>
      <c r="G139" s="653" t="s">
        <v>2245</v>
      </c>
    </row>
    <row r="140" spans="1:7" s="237" customFormat="1" ht="24" customHeight="1">
      <c r="A140" s="650"/>
      <c r="B140" s="650"/>
      <c r="C140" s="647" t="s">
        <v>1589</v>
      </c>
      <c r="D140" s="648" t="s">
        <v>1622</v>
      </c>
      <c r="E140" s="649" t="s">
        <v>2421</v>
      </c>
      <c r="F140" s="658">
        <v>5732.0348886499996</v>
      </c>
      <c r="G140" s="659" t="s">
        <v>2422</v>
      </c>
    </row>
    <row r="141" spans="1:7" s="237" customFormat="1" ht="30.4" customHeight="1">
      <c r="A141" s="650"/>
      <c r="B141" s="650"/>
      <c r="C141" s="650"/>
      <c r="D141" s="648" t="s">
        <v>993</v>
      </c>
      <c r="E141" s="649" t="s">
        <v>2325</v>
      </c>
      <c r="F141" s="658">
        <v>17.509896000000001</v>
      </c>
      <c r="G141" s="659" t="s">
        <v>2326</v>
      </c>
    </row>
    <row r="142" spans="1:7" s="237" customFormat="1" ht="19.7" customHeight="1">
      <c r="A142" s="646"/>
      <c r="B142" s="646"/>
      <c r="C142" s="657" t="s">
        <v>821</v>
      </c>
      <c r="D142" s="646"/>
      <c r="E142" s="653" t="s">
        <v>1590</v>
      </c>
      <c r="F142" s="654">
        <v>5293.0612261699998</v>
      </c>
      <c r="G142" s="653" t="s">
        <v>1591</v>
      </c>
    </row>
    <row r="143" spans="1:7" s="237" customFormat="1" ht="19.7" customHeight="1">
      <c r="A143" s="650"/>
      <c r="B143" s="650"/>
      <c r="C143" s="647" t="s">
        <v>821</v>
      </c>
      <c r="D143" s="648" t="s">
        <v>1622</v>
      </c>
      <c r="E143" s="649" t="s">
        <v>2426</v>
      </c>
      <c r="F143" s="658">
        <v>3727.1751421700001</v>
      </c>
      <c r="G143" s="659" t="s">
        <v>2427</v>
      </c>
    </row>
    <row r="144" spans="1:7" s="237" customFormat="1" ht="30.4" customHeight="1">
      <c r="A144" s="650"/>
      <c r="B144" s="650"/>
      <c r="C144" s="650"/>
      <c r="D144" s="648" t="s">
        <v>993</v>
      </c>
      <c r="E144" s="649" t="s">
        <v>2325</v>
      </c>
      <c r="F144" s="658">
        <v>16.012084000000002</v>
      </c>
      <c r="G144" s="659" t="s">
        <v>2326</v>
      </c>
    </row>
    <row r="145" spans="1:7" s="237" customFormat="1" ht="34.700000000000003" customHeight="1">
      <c r="A145" s="650"/>
      <c r="B145" s="650"/>
      <c r="C145" s="650"/>
      <c r="D145" s="648" t="s">
        <v>1124</v>
      </c>
      <c r="E145" s="649" t="s">
        <v>3113</v>
      </c>
      <c r="F145" s="658">
        <v>1549.874</v>
      </c>
      <c r="G145" s="659" t="s">
        <v>3114</v>
      </c>
    </row>
    <row r="146" spans="1:7" s="237" customFormat="1" ht="52.35" customHeight="1">
      <c r="A146" s="646"/>
      <c r="B146" s="646"/>
      <c r="C146" s="657" t="s">
        <v>1254</v>
      </c>
      <c r="D146" s="646"/>
      <c r="E146" s="653" t="s">
        <v>1255</v>
      </c>
      <c r="F146" s="654">
        <v>95544.48747131</v>
      </c>
      <c r="G146" s="653" t="s">
        <v>45</v>
      </c>
    </row>
    <row r="147" spans="1:7" s="237" customFormat="1" ht="30.4" customHeight="1">
      <c r="A147" s="650"/>
      <c r="B147" s="650"/>
      <c r="C147" s="647" t="s">
        <v>1254</v>
      </c>
      <c r="D147" s="648" t="s">
        <v>1622</v>
      </c>
      <c r="E147" s="649" t="s">
        <v>2428</v>
      </c>
      <c r="F147" s="658">
        <v>82666.621959480006</v>
      </c>
      <c r="G147" s="659" t="s">
        <v>2429</v>
      </c>
    </row>
    <row r="148" spans="1:7" s="237" customFormat="1" ht="24" customHeight="1">
      <c r="A148" s="650"/>
      <c r="B148" s="650"/>
      <c r="C148" s="650"/>
      <c r="D148" s="648" t="s">
        <v>1274</v>
      </c>
      <c r="E148" s="649" t="s">
        <v>2430</v>
      </c>
      <c r="F148" s="658">
        <v>11420.913</v>
      </c>
      <c r="G148" s="659" t="s">
        <v>2431</v>
      </c>
    </row>
    <row r="149" spans="1:7" s="237" customFormat="1" ht="30.4" customHeight="1">
      <c r="A149" s="650"/>
      <c r="B149" s="650"/>
      <c r="C149" s="650"/>
      <c r="D149" s="648" t="s">
        <v>993</v>
      </c>
      <c r="E149" s="649" t="s">
        <v>2325</v>
      </c>
      <c r="F149" s="658">
        <v>5.5152599999999996</v>
      </c>
      <c r="G149" s="659" t="s">
        <v>2326</v>
      </c>
    </row>
    <row r="150" spans="1:7" s="237" customFormat="1" ht="30.4" customHeight="1">
      <c r="A150" s="650"/>
      <c r="B150" s="650"/>
      <c r="C150" s="650"/>
      <c r="D150" s="648" t="s">
        <v>800</v>
      </c>
      <c r="E150" s="649" t="s">
        <v>3102</v>
      </c>
      <c r="F150" s="658">
        <v>777.52425184000003</v>
      </c>
      <c r="G150" s="659" t="s">
        <v>3103</v>
      </c>
    </row>
    <row r="151" spans="1:7" s="237" customFormat="1" ht="19.7" customHeight="1">
      <c r="A151" s="650"/>
      <c r="B151" s="650"/>
      <c r="C151" s="650"/>
      <c r="D151" s="648" t="s">
        <v>3115</v>
      </c>
      <c r="E151" s="649" t="s">
        <v>3116</v>
      </c>
      <c r="F151" s="658">
        <v>673.91299999</v>
      </c>
      <c r="G151" s="659" t="s">
        <v>3117</v>
      </c>
    </row>
    <row r="152" spans="1:7" s="237" customFormat="1" ht="52.35" customHeight="1">
      <c r="A152" s="646"/>
      <c r="B152" s="646"/>
      <c r="C152" s="657" t="s">
        <v>1550</v>
      </c>
      <c r="D152" s="646"/>
      <c r="E152" s="653" t="s">
        <v>1592</v>
      </c>
      <c r="F152" s="654">
        <v>14163.280766399999</v>
      </c>
      <c r="G152" s="653" t="s">
        <v>1593</v>
      </c>
    </row>
    <row r="153" spans="1:7" s="237" customFormat="1" ht="41.1" customHeight="1">
      <c r="A153" s="650"/>
      <c r="B153" s="650"/>
      <c r="C153" s="647" t="s">
        <v>1550</v>
      </c>
      <c r="D153" s="648" t="s">
        <v>1622</v>
      </c>
      <c r="E153" s="649" t="s">
        <v>2432</v>
      </c>
      <c r="F153" s="658">
        <v>4163.2807664000002</v>
      </c>
      <c r="G153" s="659" t="s">
        <v>2433</v>
      </c>
    </row>
    <row r="154" spans="1:7" s="237" customFormat="1" ht="41.1" customHeight="1">
      <c r="A154" s="650"/>
      <c r="B154" s="650"/>
      <c r="C154" s="650"/>
      <c r="D154" s="648" t="s">
        <v>3115</v>
      </c>
      <c r="E154" s="649" t="s">
        <v>3116</v>
      </c>
      <c r="F154" s="658">
        <v>10000</v>
      </c>
      <c r="G154" s="659" t="s">
        <v>3117</v>
      </c>
    </row>
    <row r="155" spans="1:7" s="237" customFormat="1" ht="24" customHeight="1">
      <c r="A155" s="646"/>
      <c r="B155" s="646"/>
      <c r="C155" s="657" t="s">
        <v>2653</v>
      </c>
      <c r="D155" s="646"/>
      <c r="E155" s="653" t="s">
        <v>2892</v>
      </c>
      <c r="F155" s="654">
        <v>34590.9921168</v>
      </c>
      <c r="G155" s="653" t="s">
        <v>2893</v>
      </c>
    </row>
    <row r="156" spans="1:7" s="237" customFormat="1" ht="52.35" customHeight="1">
      <c r="A156" s="650"/>
      <c r="B156" s="650"/>
      <c r="C156" s="647" t="s">
        <v>2653</v>
      </c>
      <c r="D156" s="648" t="s">
        <v>1622</v>
      </c>
      <c r="E156" s="649" t="s">
        <v>2914</v>
      </c>
      <c r="F156" s="658">
        <v>6680.0638579699998</v>
      </c>
      <c r="G156" s="659" t="s">
        <v>2915</v>
      </c>
    </row>
    <row r="157" spans="1:7" s="237" customFormat="1" ht="19.7" customHeight="1">
      <c r="A157" s="650"/>
      <c r="B157" s="650"/>
      <c r="C157" s="650"/>
      <c r="D157" s="648" t="s">
        <v>1107</v>
      </c>
      <c r="E157" s="649" t="s">
        <v>3105</v>
      </c>
      <c r="F157" s="658">
        <v>286.85830988999999</v>
      </c>
      <c r="G157" s="659" t="s">
        <v>3106</v>
      </c>
    </row>
    <row r="158" spans="1:7" s="237" customFormat="1" ht="41.1" customHeight="1">
      <c r="A158" s="650"/>
      <c r="B158" s="650"/>
      <c r="C158" s="650"/>
      <c r="D158" s="648" t="s">
        <v>993</v>
      </c>
      <c r="E158" s="649" t="s">
        <v>2325</v>
      </c>
      <c r="F158" s="658">
        <v>1.58</v>
      </c>
      <c r="G158" s="659" t="s">
        <v>2326</v>
      </c>
    </row>
    <row r="159" spans="1:7" s="237" customFormat="1" ht="41.1" customHeight="1">
      <c r="A159" s="650"/>
      <c r="B159" s="650"/>
      <c r="C159" s="650"/>
      <c r="D159" s="648" t="s">
        <v>3286</v>
      </c>
      <c r="E159" s="649" t="s">
        <v>3287</v>
      </c>
      <c r="F159" s="658">
        <v>7448.4018999999998</v>
      </c>
      <c r="G159" s="659" t="s">
        <v>3288</v>
      </c>
    </row>
    <row r="160" spans="1:7" s="237" customFormat="1" ht="41.1" customHeight="1">
      <c r="A160" s="650"/>
      <c r="B160" s="650"/>
      <c r="C160" s="650"/>
      <c r="D160" s="648" t="s">
        <v>1194</v>
      </c>
      <c r="E160" s="649" t="s">
        <v>3104</v>
      </c>
      <c r="F160" s="658">
        <v>15.51664894</v>
      </c>
      <c r="G160" s="659" t="s">
        <v>2439</v>
      </c>
    </row>
    <row r="161" spans="1:7" s="237" customFormat="1" ht="30.4" customHeight="1">
      <c r="A161" s="650"/>
      <c r="B161" s="650"/>
      <c r="C161" s="650"/>
      <c r="D161" s="648" t="s">
        <v>2423</v>
      </c>
      <c r="E161" s="649" t="s">
        <v>3284</v>
      </c>
      <c r="F161" s="658">
        <v>8898.6630000000005</v>
      </c>
      <c r="G161" s="659" t="s">
        <v>3285</v>
      </c>
    </row>
    <row r="162" spans="1:7" s="237" customFormat="1" ht="24" customHeight="1">
      <c r="A162" s="650"/>
      <c r="B162" s="650"/>
      <c r="C162" s="650"/>
      <c r="D162" s="648" t="s">
        <v>3140</v>
      </c>
      <c r="E162" s="649" t="s">
        <v>3190</v>
      </c>
      <c r="F162" s="658">
        <v>8851.7610000000004</v>
      </c>
      <c r="G162" s="659" t="s">
        <v>3191</v>
      </c>
    </row>
    <row r="163" spans="1:7" s="237" customFormat="1" ht="30.4" customHeight="1">
      <c r="A163" s="650"/>
      <c r="B163" s="650"/>
      <c r="C163" s="650"/>
      <c r="D163" s="648" t="s">
        <v>805</v>
      </c>
      <c r="E163" s="649" t="s">
        <v>3381</v>
      </c>
      <c r="F163" s="658">
        <v>2408.1473999999998</v>
      </c>
      <c r="G163" s="659" t="s">
        <v>3382</v>
      </c>
    </row>
    <row r="164" spans="1:7" s="237" customFormat="1" ht="30.4" customHeight="1">
      <c r="A164" s="646"/>
      <c r="B164" s="646"/>
      <c r="C164" s="657" t="s">
        <v>2658</v>
      </c>
      <c r="D164" s="646"/>
      <c r="E164" s="653" t="s">
        <v>2894</v>
      </c>
      <c r="F164" s="654">
        <v>40647.355166720001</v>
      </c>
      <c r="G164" s="653" t="s">
        <v>2895</v>
      </c>
    </row>
    <row r="165" spans="1:7" s="237" customFormat="1" ht="41.1" customHeight="1">
      <c r="A165" s="650"/>
      <c r="B165" s="650"/>
      <c r="C165" s="647" t="s">
        <v>2658</v>
      </c>
      <c r="D165" s="648" t="s">
        <v>1622</v>
      </c>
      <c r="E165" s="649" t="s">
        <v>2438</v>
      </c>
      <c r="F165" s="658">
        <v>3968.2066425899998</v>
      </c>
      <c r="G165" s="659" t="s">
        <v>3010</v>
      </c>
    </row>
    <row r="166" spans="1:7" s="237" customFormat="1" ht="41.1" customHeight="1">
      <c r="A166" s="650"/>
      <c r="B166" s="650"/>
      <c r="C166" s="650"/>
      <c r="D166" s="648" t="s">
        <v>993</v>
      </c>
      <c r="E166" s="649" t="s">
        <v>2325</v>
      </c>
      <c r="F166" s="658">
        <v>68.417624129999993</v>
      </c>
      <c r="G166" s="659" t="s">
        <v>2326</v>
      </c>
    </row>
    <row r="167" spans="1:7" s="237" customFormat="1" ht="24" customHeight="1">
      <c r="A167" s="650"/>
      <c r="B167" s="650"/>
      <c r="C167" s="650"/>
      <c r="D167" s="648" t="s">
        <v>3286</v>
      </c>
      <c r="E167" s="649" t="s">
        <v>3287</v>
      </c>
      <c r="F167" s="658">
        <v>595.83460000000002</v>
      </c>
      <c r="G167" s="659" t="s">
        <v>3288</v>
      </c>
    </row>
    <row r="168" spans="1:7" s="237" customFormat="1" ht="52.35" customHeight="1">
      <c r="A168" s="650"/>
      <c r="B168" s="650"/>
      <c r="C168" s="650"/>
      <c r="D168" s="648" t="s">
        <v>2423</v>
      </c>
      <c r="E168" s="649" t="s">
        <v>3284</v>
      </c>
      <c r="F168" s="658">
        <v>5121.7076999999999</v>
      </c>
      <c r="G168" s="659" t="s">
        <v>3285</v>
      </c>
    </row>
    <row r="169" spans="1:7" s="237" customFormat="1" ht="24" customHeight="1">
      <c r="A169" s="650"/>
      <c r="B169" s="650"/>
      <c r="C169" s="650"/>
      <c r="D169" s="648" t="s">
        <v>3140</v>
      </c>
      <c r="E169" s="649" t="s">
        <v>3190</v>
      </c>
      <c r="F169" s="658">
        <v>30627.4666</v>
      </c>
      <c r="G169" s="659" t="s">
        <v>3191</v>
      </c>
    </row>
    <row r="170" spans="1:7" s="237" customFormat="1" ht="19.7" customHeight="1">
      <c r="A170" s="650"/>
      <c r="B170" s="650"/>
      <c r="C170" s="650"/>
      <c r="D170" s="648" t="s">
        <v>3115</v>
      </c>
      <c r="E170" s="649" t="s">
        <v>3116</v>
      </c>
      <c r="F170" s="658">
        <v>265.72199999999998</v>
      </c>
      <c r="G170" s="659" t="s">
        <v>3117</v>
      </c>
    </row>
    <row r="171" spans="1:7" s="237" customFormat="1" ht="24" customHeight="1">
      <c r="A171" s="646"/>
      <c r="B171" s="646"/>
      <c r="C171" s="657" t="s">
        <v>1258</v>
      </c>
      <c r="D171" s="646"/>
      <c r="E171" s="653" t="s">
        <v>770</v>
      </c>
      <c r="F171" s="654">
        <v>27694.555713739999</v>
      </c>
      <c r="G171" s="653" t="s">
        <v>771</v>
      </c>
    </row>
    <row r="172" spans="1:7" s="237" customFormat="1" ht="30.4" customHeight="1">
      <c r="A172" s="650"/>
      <c r="B172" s="650"/>
      <c r="C172" s="647" t="s">
        <v>1258</v>
      </c>
      <c r="D172" s="648" t="s">
        <v>1622</v>
      </c>
      <c r="E172" s="649" t="s">
        <v>2434</v>
      </c>
      <c r="F172" s="658">
        <v>3981.31614072</v>
      </c>
      <c r="G172" s="659" t="s">
        <v>2435</v>
      </c>
    </row>
    <row r="173" spans="1:7" s="237" customFormat="1" ht="24" customHeight="1">
      <c r="A173" s="650"/>
      <c r="B173" s="650"/>
      <c r="C173" s="650"/>
      <c r="D173" s="648" t="s">
        <v>1107</v>
      </c>
      <c r="E173" s="649" t="s">
        <v>3105</v>
      </c>
      <c r="F173" s="658">
        <v>2537.6925730200001</v>
      </c>
      <c r="G173" s="659" t="s">
        <v>3106</v>
      </c>
    </row>
    <row r="174" spans="1:7" s="237" customFormat="1" ht="41.1" customHeight="1">
      <c r="A174" s="650"/>
      <c r="B174" s="650"/>
      <c r="C174" s="650"/>
      <c r="D174" s="648" t="s">
        <v>3286</v>
      </c>
      <c r="E174" s="649" t="s">
        <v>3287</v>
      </c>
      <c r="F174" s="658">
        <v>1604.3282999999999</v>
      </c>
      <c r="G174" s="659" t="s">
        <v>3288</v>
      </c>
    </row>
    <row r="175" spans="1:7" s="237" customFormat="1" ht="24" customHeight="1">
      <c r="A175" s="650"/>
      <c r="B175" s="650"/>
      <c r="C175" s="650"/>
      <c r="D175" s="648" t="s">
        <v>2423</v>
      </c>
      <c r="E175" s="661" t="s">
        <v>3107</v>
      </c>
      <c r="F175" s="658">
        <v>9791.0748000000003</v>
      </c>
      <c r="G175" s="662" t="s">
        <v>3108</v>
      </c>
    </row>
    <row r="176" spans="1:7" s="237" customFormat="1" ht="41.1" customHeight="1">
      <c r="A176" s="650"/>
      <c r="B176" s="650"/>
      <c r="C176" s="650"/>
      <c r="D176" s="648" t="s">
        <v>3140</v>
      </c>
      <c r="E176" s="649" t="s">
        <v>3190</v>
      </c>
      <c r="F176" s="658">
        <v>9780.1438999999991</v>
      </c>
      <c r="G176" s="659" t="s">
        <v>3191</v>
      </c>
    </row>
    <row r="177" spans="1:7" s="237" customFormat="1" ht="19.7" customHeight="1">
      <c r="A177" s="646"/>
      <c r="B177" s="646"/>
      <c r="C177" s="657" t="s">
        <v>1259</v>
      </c>
      <c r="D177" s="646"/>
      <c r="E177" s="653" t="s">
        <v>772</v>
      </c>
      <c r="F177" s="654">
        <v>13243.586732</v>
      </c>
      <c r="G177" s="653" t="s">
        <v>773</v>
      </c>
    </row>
    <row r="178" spans="1:7" s="237" customFormat="1" ht="24" customHeight="1">
      <c r="A178" s="650"/>
      <c r="B178" s="650"/>
      <c r="C178" s="647" t="s">
        <v>1259</v>
      </c>
      <c r="D178" s="648" t="s">
        <v>1622</v>
      </c>
      <c r="E178" s="649" t="s">
        <v>2436</v>
      </c>
      <c r="F178" s="658">
        <v>6303.0077388</v>
      </c>
      <c r="G178" s="659" t="s">
        <v>2437</v>
      </c>
    </row>
    <row r="179" spans="1:7" s="237" customFormat="1" ht="19.7" customHeight="1">
      <c r="A179" s="650"/>
      <c r="B179" s="650"/>
      <c r="C179" s="650"/>
      <c r="D179" s="648" t="s">
        <v>2423</v>
      </c>
      <c r="E179" s="649" t="s">
        <v>3284</v>
      </c>
      <c r="F179" s="658">
        <v>5712.8789932</v>
      </c>
      <c r="G179" s="659" t="s">
        <v>3285</v>
      </c>
    </row>
    <row r="180" spans="1:7" s="237" customFormat="1" ht="24" customHeight="1">
      <c r="A180" s="650"/>
      <c r="B180" s="650"/>
      <c r="C180" s="650"/>
      <c r="D180" s="648" t="s">
        <v>805</v>
      </c>
      <c r="E180" s="649" t="s">
        <v>3381</v>
      </c>
      <c r="F180" s="658">
        <v>1227.7</v>
      </c>
      <c r="G180" s="659" t="s">
        <v>3382</v>
      </c>
    </row>
    <row r="181" spans="1:7" s="237" customFormat="1" ht="30.4" customHeight="1">
      <c r="A181" s="646"/>
      <c r="B181" s="646"/>
      <c r="C181" s="657" t="s">
        <v>1262</v>
      </c>
      <c r="D181" s="646"/>
      <c r="E181" s="653" t="s">
        <v>2984</v>
      </c>
      <c r="F181" s="654">
        <v>516.43650700000001</v>
      </c>
      <c r="G181" s="653" t="s">
        <v>2985</v>
      </c>
    </row>
    <row r="182" spans="1:7" s="237" customFormat="1" ht="19.7" customHeight="1">
      <c r="A182" s="650"/>
      <c r="B182" s="650"/>
      <c r="C182" s="647" t="s">
        <v>1262</v>
      </c>
      <c r="D182" s="648" t="s">
        <v>2312</v>
      </c>
      <c r="E182" s="649" t="s">
        <v>2440</v>
      </c>
      <c r="F182" s="658">
        <v>516.43650700000001</v>
      </c>
      <c r="G182" s="659" t="s">
        <v>2441</v>
      </c>
    </row>
    <row r="183" spans="1:7" s="237" customFormat="1" ht="30.4" customHeight="1">
      <c r="A183" s="646"/>
      <c r="B183" s="646"/>
      <c r="C183" s="657" t="s">
        <v>1598</v>
      </c>
      <c r="D183" s="646"/>
      <c r="E183" s="653" t="s">
        <v>1599</v>
      </c>
      <c r="F183" s="654">
        <v>3152.9566548100001</v>
      </c>
      <c r="G183" s="653" t="s">
        <v>1600</v>
      </c>
    </row>
    <row r="184" spans="1:7" s="237" customFormat="1" ht="30.4" customHeight="1">
      <c r="A184" s="650"/>
      <c r="B184" s="650"/>
      <c r="C184" s="647" t="s">
        <v>1598</v>
      </c>
      <c r="D184" s="648" t="s">
        <v>1622</v>
      </c>
      <c r="E184" s="649" t="s">
        <v>2442</v>
      </c>
      <c r="F184" s="658">
        <v>3141.8215704300001</v>
      </c>
      <c r="G184" s="659" t="s">
        <v>2443</v>
      </c>
    </row>
    <row r="185" spans="1:7" s="237" customFormat="1" ht="24" customHeight="1">
      <c r="A185" s="650"/>
      <c r="B185" s="650"/>
      <c r="C185" s="650"/>
      <c r="D185" s="648" t="s">
        <v>993</v>
      </c>
      <c r="E185" s="649" t="s">
        <v>2325</v>
      </c>
      <c r="F185" s="658">
        <v>11.13508438</v>
      </c>
      <c r="G185" s="659" t="s">
        <v>2326</v>
      </c>
    </row>
    <row r="186" spans="1:7" s="237" customFormat="1" ht="24" customHeight="1">
      <c r="A186" s="646"/>
      <c r="B186" s="646"/>
      <c r="C186" s="657" t="s">
        <v>1708</v>
      </c>
      <c r="D186" s="646"/>
      <c r="E186" s="653" t="s">
        <v>1713</v>
      </c>
      <c r="F186" s="654">
        <v>2659.3546573799999</v>
      </c>
      <c r="G186" s="653" t="s">
        <v>1711</v>
      </c>
    </row>
    <row r="187" spans="1:7" s="237" customFormat="1" ht="24" customHeight="1">
      <c r="A187" s="650"/>
      <c r="B187" s="650"/>
      <c r="C187" s="647" t="s">
        <v>1708</v>
      </c>
      <c r="D187" s="648" t="s">
        <v>1622</v>
      </c>
      <c r="E187" s="649" t="s">
        <v>2444</v>
      </c>
      <c r="F187" s="658">
        <v>2659.3546573799999</v>
      </c>
      <c r="G187" s="659" t="s">
        <v>2445</v>
      </c>
    </row>
    <row r="188" spans="1:7" s="237" customFormat="1" ht="41.1" customHeight="1">
      <c r="A188" s="646"/>
      <c r="B188" s="646"/>
      <c r="C188" s="657" t="s">
        <v>1959</v>
      </c>
      <c r="D188" s="646"/>
      <c r="E188" s="653" t="s">
        <v>1973</v>
      </c>
      <c r="F188" s="654">
        <v>11467.63118269</v>
      </c>
      <c r="G188" s="653" t="s">
        <v>1960</v>
      </c>
    </row>
    <row r="189" spans="1:7" s="237" customFormat="1" ht="30.4" customHeight="1">
      <c r="A189" s="650"/>
      <c r="B189" s="650"/>
      <c r="C189" s="647" t="s">
        <v>1959</v>
      </c>
      <c r="D189" s="648" t="s">
        <v>1622</v>
      </c>
      <c r="E189" s="649" t="s">
        <v>2446</v>
      </c>
      <c r="F189" s="658">
        <v>11464.131507689999</v>
      </c>
      <c r="G189" s="659" t="s">
        <v>2447</v>
      </c>
    </row>
    <row r="190" spans="1:7" s="237" customFormat="1" ht="30.4" customHeight="1">
      <c r="A190" s="650"/>
      <c r="B190" s="650"/>
      <c r="C190" s="650"/>
      <c r="D190" s="648" t="s">
        <v>993</v>
      </c>
      <c r="E190" s="649" t="s">
        <v>2325</v>
      </c>
      <c r="F190" s="658">
        <v>3.4996749999999999</v>
      </c>
      <c r="G190" s="659" t="s">
        <v>2326</v>
      </c>
    </row>
    <row r="191" spans="1:7" s="237" customFormat="1" ht="24" customHeight="1">
      <c r="A191" s="646"/>
      <c r="B191" s="646"/>
      <c r="C191" s="657" t="s">
        <v>2903</v>
      </c>
      <c r="D191" s="646"/>
      <c r="E191" s="653" t="s">
        <v>2904</v>
      </c>
      <c r="F191" s="654">
        <v>3590.8047111199999</v>
      </c>
      <c r="G191" s="653" t="s">
        <v>2905</v>
      </c>
    </row>
    <row r="192" spans="1:7" s="237" customFormat="1" ht="19.7" customHeight="1">
      <c r="A192" s="650"/>
      <c r="B192" s="650"/>
      <c r="C192" s="647" t="s">
        <v>2903</v>
      </c>
      <c r="D192" s="648" t="s">
        <v>2310</v>
      </c>
      <c r="E192" s="649" t="s">
        <v>2424</v>
      </c>
      <c r="F192" s="658">
        <v>3590.8047111199999</v>
      </c>
      <c r="G192" s="659" t="s">
        <v>2425</v>
      </c>
    </row>
    <row r="193" spans="1:7" s="237" customFormat="1" ht="24" customHeight="1">
      <c r="A193" s="646"/>
      <c r="B193" s="646"/>
      <c r="C193" s="657" t="s">
        <v>2906</v>
      </c>
      <c r="D193" s="646"/>
      <c r="E193" s="653" t="s">
        <v>2907</v>
      </c>
      <c r="F193" s="654">
        <v>9938.2076143499999</v>
      </c>
      <c r="G193" s="653" t="s">
        <v>2908</v>
      </c>
    </row>
    <row r="194" spans="1:7" s="237" customFormat="1" ht="24" customHeight="1">
      <c r="A194" s="650"/>
      <c r="B194" s="650"/>
      <c r="C194" s="647" t="s">
        <v>2906</v>
      </c>
      <c r="D194" s="648" t="s">
        <v>1622</v>
      </c>
      <c r="E194" s="649" t="s">
        <v>2916</v>
      </c>
      <c r="F194" s="658">
        <v>3276.0940243199998</v>
      </c>
      <c r="G194" s="659" t="s">
        <v>2917</v>
      </c>
    </row>
    <row r="195" spans="1:7" s="237" customFormat="1" ht="52.35" customHeight="1">
      <c r="A195" s="650"/>
      <c r="B195" s="650"/>
      <c r="C195" s="650"/>
      <c r="D195" s="648" t="s">
        <v>993</v>
      </c>
      <c r="E195" s="649" t="s">
        <v>2325</v>
      </c>
      <c r="F195" s="658">
        <v>2.819</v>
      </c>
      <c r="G195" s="659" t="s">
        <v>2326</v>
      </c>
    </row>
    <row r="196" spans="1:7" s="237" customFormat="1" ht="30.4" customHeight="1">
      <c r="A196" s="650"/>
      <c r="B196" s="650"/>
      <c r="C196" s="650"/>
      <c r="D196" s="648" t="s">
        <v>3115</v>
      </c>
      <c r="E196" s="649" t="s">
        <v>3116</v>
      </c>
      <c r="F196" s="658">
        <v>5713.8953490800004</v>
      </c>
      <c r="G196" s="659" t="s">
        <v>3117</v>
      </c>
    </row>
    <row r="197" spans="1:7" s="237" customFormat="1" ht="30.4" customHeight="1">
      <c r="A197" s="650"/>
      <c r="B197" s="650"/>
      <c r="C197" s="650"/>
      <c r="D197" s="648" t="s">
        <v>3289</v>
      </c>
      <c r="E197" s="649" t="s">
        <v>3290</v>
      </c>
      <c r="F197" s="658">
        <v>945.39924095000003</v>
      </c>
      <c r="G197" s="659" t="s">
        <v>3291</v>
      </c>
    </row>
    <row r="198" spans="1:7" s="237" customFormat="1" ht="19.7" customHeight="1">
      <c r="A198" s="657" t="s">
        <v>1299</v>
      </c>
      <c r="B198" s="646"/>
      <c r="C198" s="646"/>
      <c r="D198" s="646"/>
      <c r="E198" s="653" t="s">
        <v>2448</v>
      </c>
      <c r="F198" s="654">
        <v>713000.09266297997</v>
      </c>
      <c r="G198" s="653" t="s">
        <v>328</v>
      </c>
    </row>
    <row r="199" spans="1:7" s="237" customFormat="1" ht="34.700000000000003" customHeight="1">
      <c r="A199" s="646"/>
      <c r="B199" s="657" t="s">
        <v>507</v>
      </c>
      <c r="C199" s="646"/>
      <c r="D199" s="646"/>
      <c r="E199" s="653" t="s">
        <v>2449</v>
      </c>
      <c r="F199" s="654">
        <v>587088.59108657995</v>
      </c>
      <c r="G199" s="653" t="s">
        <v>2450</v>
      </c>
    </row>
    <row r="200" spans="1:7" s="237" customFormat="1" ht="24" customHeight="1">
      <c r="A200" s="646"/>
      <c r="B200" s="646"/>
      <c r="C200" s="657" t="s">
        <v>1251</v>
      </c>
      <c r="D200" s="646"/>
      <c r="E200" s="653" t="s">
        <v>1252</v>
      </c>
      <c r="F200" s="654">
        <v>370378.25957643997</v>
      </c>
      <c r="G200" s="653" t="s">
        <v>408</v>
      </c>
    </row>
    <row r="201" spans="1:7" s="237" customFormat="1" ht="24" customHeight="1">
      <c r="A201" s="647" t="s">
        <v>1299</v>
      </c>
      <c r="B201" s="647" t="s">
        <v>507</v>
      </c>
      <c r="C201" s="647" t="s">
        <v>1251</v>
      </c>
      <c r="D201" s="648" t="s">
        <v>1622</v>
      </c>
      <c r="E201" s="649" t="s">
        <v>2451</v>
      </c>
      <c r="F201" s="658">
        <v>2833.4747763700002</v>
      </c>
      <c r="G201" s="659" t="s">
        <v>2452</v>
      </c>
    </row>
    <row r="202" spans="1:7" s="237" customFormat="1" ht="41.1" customHeight="1">
      <c r="A202" s="650"/>
      <c r="B202" s="650"/>
      <c r="C202" s="650"/>
      <c r="D202" s="648" t="s">
        <v>2453</v>
      </c>
      <c r="E202" s="649" t="s">
        <v>2454</v>
      </c>
      <c r="F202" s="658">
        <v>366081.93098507001</v>
      </c>
      <c r="G202" s="659" t="s">
        <v>2455</v>
      </c>
    </row>
    <row r="203" spans="1:7" s="237" customFormat="1" ht="19.7" customHeight="1">
      <c r="A203" s="650"/>
      <c r="B203" s="650"/>
      <c r="C203" s="650"/>
      <c r="D203" s="648" t="s">
        <v>1124</v>
      </c>
      <c r="E203" s="661" t="s">
        <v>3100</v>
      </c>
      <c r="F203" s="658">
        <v>1462.8538149999999</v>
      </c>
      <c r="G203" s="662" t="s">
        <v>3101</v>
      </c>
    </row>
    <row r="204" spans="1:7" s="237" customFormat="1" ht="19.7" customHeight="1">
      <c r="A204" s="646"/>
      <c r="B204" s="646"/>
      <c r="C204" s="657" t="s">
        <v>2658</v>
      </c>
      <c r="D204" s="646"/>
      <c r="E204" s="653" t="s">
        <v>2894</v>
      </c>
      <c r="F204" s="654">
        <v>216710.33151014001</v>
      </c>
      <c r="G204" s="653" t="s">
        <v>2895</v>
      </c>
    </row>
    <row r="205" spans="1:7" s="237" customFormat="1" ht="34.700000000000003" customHeight="1">
      <c r="A205" s="650"/>
      <c r="B205" s="650"/>
      <c r="C205" s="647" t="s">
        <v>2658</v>
      </c>
      <c r="D205" s="648" t="s">
        <v>1624</v>
      </c>
      <c r="E205" s="649" t="s">
        <v>2456</v>
      </c>
      <c r="F205" s="658">
        <v>216710.33151014001</v>
      </c>
      <c r="G205" s="659" t="s">
        <v>2457</v>
      </c>
    </row>
    <row r="206" spans="1:7" s="237" customFormat="1" ht="30.4" customHeight="1">
      <c r="A206" s="646"/>
      <c r="B206" s="657" t="s">
        <v>185</v>
      </c>
      <c r="C206" s="646"/>
      <c r="D206" s="646"/>
      <c r="E206" s="653" t="s">
        <v>2458</v>
      </c>
      <c r="F206" s="654">
        <v>125911.5015764</v>
      </c>
      <c r="G206" s="653" t="s">
        <v>2459</v>
      </c>
    </row>
    <row r="207" spans="1:7" s="237" customFormat="1" ht="30.4" customHeight="1">
      <c r="A207" s="646"/>
      <c r="B207" s="646"/>
      <c r="C207" s="657" t="s">
        <v>1628</v>
      </c>
      <c r="D207" s="646"/>
      <c r="E207" s="653" t="s">
        <v>1714</v>
      </c>
      <c r="F207" s="654">
        <v>125911.5015764</v>
      </c>
      <c r="G207" s="653" t="s">
        <v>1709</v>
      </c>
    </row>
    <row r="208" spans="1:7" s="237" customFormat="1" ht="30.4" customHeight="1">
      <c r="A208" s="650"/>
      <c r="B208" s="647" t="s">
        <v>185</v>
      </c>
      <c r="C208" s="647" t="s">
        <v>1628</v>
      </c>
      <c r="D208" s="648" t="s">
        <v>1622</v>
      </c>
      <c r="E208" s="649" t="s">
        <v>2460</v>
      </c>
      <c r="F208" s="658">
        <v>17236.474719040001</v>
      </c>
      <c r="G208" s="659" t="s">
        <v>2461</v>
      </c>
    </row>
    <row r="209" spans="1:7" s="237" customFormat="1" ht="19.7" customHeight="1">
      <c r="A209" s="650"/>
      <c r="B209" s="650"/>
      <c r="C209" s="650"/>
      <c r="D209" s="648" t="s">
        <v>2310</v>
      </c>
      <c r="E209" s="649" t="s">
        <v>2462</v>
      </c>
      <c r="F209" s="658">
        <v>77839.144634159995</v>
      </c>
      <c r="G209" s="659" t="s">
        <v>2463</v>
      </c>
    </row>
    <row r="210" spans="1:7" s="237" customFormat="1" ht="24" customHeight="1">
      <c r="A210" s="650"/>
      <c r="B210" s="650"/>
      <c r="C210" s="650"/>
      <c r="D210" s="648" t="s">
        <v>2393</v>
      </c>
      <c r="E210" s="649" t="s">
        <v>2464</v>
      </c>
      <c r="F210" s="658">
        <v>11790.79026591</v>
      </c>
      <c r="G210" s="659" t="s">
        <v>2465</v>
      </c>
    </row>
    <row r="211" spans="1:7" s="237" customFormat="1" ht="19.7" customHeight="1">
      <c r="A211" s="650"/>
      <c r="B211" s="650"/>
      <c r="C211" s="650"/>
      <c r="D211" s="648" t="s">
        <v>2312</v>
      </c>
      <c r="E211" s="649" t="s">
        <v>2466</v>
      </c>
      <c r="F211" s="658">
        <v>17594.486231229999</v>
      </c>
      <c r="G211" s="659" t="s">
        <v>2467</v>
      </c>
    </row>
    <row r="212" spans="1:7" s="237" customFormat="1" ht="19.7" customHeight="1">
      <c r="A212" s="650"/>
      <c r="B212" s="650"/>
      <c r="C212" s="650"/>
      <c r="D212" s="648" t="s">
        <v>1107</v>
      </c>
      <c r="E212" s="649" t="s">
        <v>3105</v>
      </c>
      <c r="F212" s="658">
        <v>0</v>
      </c>
      <c r="G212" s="659" t="s">
        <v>3106</v>
      </c>
    </row>
    <row r="213" spans="1:7" s="237" customFormat="1" ht="19.7" customHeight="1">
      <c r="A213" s="650"/>
      <c r="B213" s="650"/>
      <c r="C213" s="650"/>
      <c r="D213" s="648" t="s">
        <v>993</v>
      </c>
      <c r="E213" s="649" t="s">
        <v>2325</v>
      </c>
      <c r="F213" s="658">
        <v>5.7972299999999999</v>
      </c>
      <c r="G213" s="659" t="s">
        <v>2326</v>
      </c>
    </row>
    <row r="214" spans="1:7" s="237" customFormat="1" ht="24" customHeight="1">
      <c r="A214" s="650"/>
      <c r="B214" s="650"/>
      <c r="C214" s="650"/>
      <c r="D214" s="648" t="s">
        <v>1124</v>
      </c>
      <c r="E214" s="649" t="s">
        <v>3113</v>
      </c>
      <c r="F214" s="658">
        <v>1444.8084960599999</v>
      </c>
      <c r="G214" s="659" t="s">
        <v>3114</v>
      </c>
    </row>
    <row r="215" spans="1:7" s="237" customFormat="1" ht="24" customHeight="1">
      <c r="A215" s="657" t="s">
        <v>1300</v>
      </c>
      <c r="B215" s="646"/>
      <c r="C215" s="646"/>
      <c r="D215" s="646"/>
      <c r="E215" s="653" t="s">
        <v>2468</v>
      </c>
      <c r="F215" s="654">
        <v>825963.46993304999</v>
      </c>
      <c r="G215" s="653" t="s">
        <v>76</v>
      </c>
    </row>
    <row r="216" spans="1:7" s="237" customFormat="1" ht="19.7" customHeight="1">
      <c r="A216" s="646"/>
      <c r="B216" s="657" t="s">
        <v>507</v>
      </c>
      <c r="C216" s="646"/>
      <c r="D216" s="646"/>
      <c r="E216" s="653" t="s">
        <v>2469</v>
      </c>
      <c r="F216" s="654">
        <v>233883.93351986</v>
      </c>
      <c r="G216" s="653" t="s">
        <v>2470</v>
      </c>
    </row>
    <row r="217" spans="1:7" s="237" customFormat="1" ht="19.7" customHeight="1">
      <c r="A217" s="646"/>
      <c r="B217" s="646"/>
      <c r="C217" s="657" t="s">
        <v>1247</v>
      </c>
      <c r="D217" s="646"/>
      <c r="E217" s="653" t="s">
        <v>1248</v>
      </c>
      <c r="F217" s="654">
        <v>206497.23430626001</v>
      </c>
      <c r="G217" s="653" t="s">
        <v>131</v>
      </c>
    </row>
    <row r="218" spans="1:7" s="237" customFormat="1" ht="30.4" customHeight="1">
      <c r="A218" s="647" t="s">
        <v>1300</v>
      </c>
      <c r="B218" s="647" t="s">
        <v>507</v>
      </c>
      <c r="C218" s="647" t="s">
        <v>1247</v>
      </c>
      <c r="D218" s="648" t="s">
        <v>2471</v>
      </c>
      <c r="E218" s="649" t="s">
        <v>2472</v>
      </c>
      <c r="F218" s="658">
        <v>18289.241000000002</v>
      </c>
      <c r="G218" s="659" t="s">
        <v>2473</v>
      </c>
    </row>
    <row r="219" spans="1:7" s="237" customFormat="1" ht="24" customHeight="1">
      <c r="A219" s="650"/>
      <c r="B219" s="650"/>
      <c r="C219" s="650"/>
      <c r="D219" s="648" t="s">
        <v>2474</v>
      </c>
      <c r="E219" s="649" t="s">
        <v>2475</v>
      </c>
      <c r="F219" s="658">
        <v>172960.03667003999</v>
      </c>
      <c r="G219" s="659" t="s">
        <v>2476</v>
      </c>
    </row>
    <row r="220" spans="1:7" s="237" customFormat="1" ht="24" customHeight="1">
      <c r="A220" s="650"/>
      <c r="B220" s="650"/>
      <c r="C220" s="650"/>
      <c r="D220" s="648" t="s">
        <v>2477</v>
      </c>
      <c r="E220" s="649" t="s">
        <v>2478</v>
      </c>
      <c r="F220" s="658">
        <v>15247.95663622</v>
      </c>
      <c r="G220" s="659" t="s">
        <v>2479</v>
      </c>
    </row>
    <row r="221" spans="1:7" s="237" customFormat="1" ht="30.4" customHeight="1">
      <c r="A221" s="646"/>
      <c r="B221" s="646"/>
      <c r="C221" s="657" t="s">
        <v>1601</v>
      </c>
      <c r="D221" s="646"/>
      <c r="E221" s="653" t="s">
        <v>1602</v>
      </c>
      <c r="F221" s="654">
        <v>22160.905705929999</v>
      </c>
      <c r="G221" s="653" t="s">
        <v>1603</v>
      </c>
    </row>
    <row r="222" spans="1:7" s="237" customFormat="1" ht="19.7" customHeight="1">
      <c r="A222" s="650"/>
      <c r="B222" s="650"/>
      <c r="C222" s="647" t="s">
        <v>1601</v>
      </c>
      <c r="D222" s="648" t="s">
        <v>1622</v>
      </c>
      <c r="E222" s="649" t="s">
        <v>3011</v>
      </c>
      <c r="F222" s="658">
        <v>13890.90460666</v>
      </c>
      <c r="G222" s="659" t="s">
        <v>2480</v>
      </c>
    </row>
    <row r="223" spans="1:7" s="237" customFormat="1" ht="24" customHeight="1">
      <c r="A223" s="650"/>
      <c r="B223" s="650"/>
      <c r="C223" s="650"/>
      <c r="D223" s="648" t="s">
        <v>2310</v>
      </c>
      <c r="E223" s="649" t="s">
        <v>2481</v>
      </c>
      <c r="F223" s="658">
        <v>8041.5956202699999</v>
      </c>
      <c r="G223" s="659" t="s">
        <v>2482</v>
      </c>
    </row>
    <row r="224" spans="1:7" s="237" customFormat="1" ht="24" customHeight="1">
      <c r="A224" s="650"/>
      <c r="B224" s="650"/>
      <c r="C224" s="650"/>
      <c r="D224" s="648" t="s">
        <v>2471</v>
      </c>
      <c r="E224" s="649" t="s">
        <v>2483</v>
      </c>
      <c r="F224" s="658">
        <v>224.84467900000001</v>
      </c>
      <c r="G224" s="659" t="s">
        <v>2484</v>
      </c>
    </row>
    <row r="225" spans="1:7" s="237" customFormat="1" ht="30.4" customHeight="1">
      <c r="A225" s="650"/>
      <c r="B225" s="650"/>
      <c r="C225" s="650"/>
      <c r="D225" s="648" t="s">
        <v>993</v>
      </c>
      <c r="E225" s="649" t="s">
        <v>2325</v>
      </c>
      <c r="F225" s="658">
        <v>3.5608</v>
      </c>
      <c r="G225" s="659" t="s">
        <v>2326</v>
      </c>
    </row>
    <row r="226" spans="1:7" s="237" customFormat="1" ht="19.7" customHeight="1">
      <c r="A226" s="646"/>
      <c r="B226" s="646"/>
      <c r="C226" s="657" t="s">
        <v>1959</v>
      </c>
      <c r="D226" s="646"/>
      <c r="E226" s="653" t="s">
        <v>1973</v>
      </c>
      <c r="F226" s="654">
        <v>5225.7935076699996</v>
      </c>
      <c r="G226" s="653" t="s">
        <v>1960</v>
      </c>
    </row>
    <row r="227" spans="1:7" s="237" customFormat="1" ht="19.7" customHeight="1">
      <c r="A227" s="650"/>
      <c r="B227" s="650"/>
      <c r="C227" s="647" t="s">
        <v>1959</v>
      </c>
      <c r="D227" s="648" t="s">
        <v>2310</v>
      </c>
      <c r="E227" s="649" t="s">
        <v>2485</v>
      </c>
      <c r="F227" s="658">
        <v>4952.536118</v>
      </c>
      <c r="G227" s="659" t="s">
        <v>2486</v>
      </c>
    </row>
    <row r="228" spans="1:7" s="237" customFormat="1" ht="24" customHeight="1">
      <c r="A228" s="650"/>
      <c r="B228" s="650"/>
      <c r="C228" s="650"/>
      <c r="D228" s="648" t="s">
        <v>2311</v>
      </c>
      <c r="E228" s="649" t="s">
        <v>2487</v>
      </c>
      <c r="F228" s="658">
        <v>202.81588966999999</v>
      </c>
      <c r="G228" s="659" t="s">
        <v>2488</v>
      </c>
    </row>
    <row r="229" spans="1:7" s="237" customFormat="1" ht="24" customHeight="1">
      <c r="A229" s="650"/>
      <c r="B229" s="650"/>
      <c r="C229" s="650"/>
      <c r="D229" s="648" t="s">
        <v>1624</v>
      </c>
      <c r="E229" s="649" t="s">
        <v>3012</v>
      </c>
      <c r="F229" s="658">
        <v>70.441500000000005</v>
      </c>
      <c r="G229" s="659" t="s">
        <v>2489</v>
      </c>
    </row>
    <row r="230" spans="1:7" s="237" customFormat="1" ht="30.4" customHeight="1">
      <c r="A230" s="646"/>
      <c r="B230" s="657" t="s">
        <v>185</v>
      </c>
      <c r="C230" s="646"/>
      <c r="D230" s="646"/>
      <c r="E230" s="653" t="s">
        <v>2490</v>
      </c>
      <c r="F230" s="654">
        <v>2876.21578662</v>
      </c>
      <c r="G230" s="653" t="s">
        <v>2491</v>
      </c>
    </row>
    <row r="231" spans="1:7" s="237" customFormat="1" ht="24" customHeight="1">
      <c r="A231" s="646"/>
      <c r="B231" s="646"/>
      <c r="C231" s="657" t="s">
        <v>769</v>
      </c>
      <c r="D231" s="646"/>
      <c r="E231" s="653" t="s">
        <v>1256</v>
      </c>
      <c r="F231" s="654">
        <v>2876.21578662</v>
      </c>
      <c r="G231" s="653" t="s">
        <v>205</v>
      </c>
    </row>
    <row r="232" spans="1:7" s="237" customFormat="1" ht="19.7" customHeight="1">
      <c r="A232" s="650"/>
      <c r="B232" s="647" t="s">
        <v>185</v>
      </c>
      <c r="C232" s="647" t="s">
        <v>769</v>
      </c>
      <c r="D232" s="648" t="s">
        <v>1623</v>
      </c>
      <c r="E232" s="649" t="s">
        <v>2492</v>
      </c>
      <c r="F232" s="658">
        <v>2129.9939435299998</v>
      </c>
      <c r="G232" s="659" t="s">
        <v>2493</v>
      </c>
    </row>
    <row r="233" spans="1:7" s="237" customFormat="1" ht="24" customHeight="1">
      <c r="A233" s="650"/>
      <c r="B233" s="650"/>
      <c r="C233" s="650"/>
      <c r="D233" s="648" t="s">
        <v>2393</v>
      </c>
      <c r="E233" s="649" t="s">
        <v>3013</v>
      </c>
      <c r="F233" s="658">
        <v>175.88867640000001</v>
      </c>
      <c r="G233" s="659" t="s">
        <v>2494</v>
      </c>
    </row>
    <row r="234" spans="1:7" s="237" customFormat="1" ht="19.7" customHeight="1">
      <c r="A234" s="650"/>
      <c r="B234" s="650"/>
      <c r="C234" s="650"/>
      <c r="D234" s="648" t="s">
        <v>2495</v>
      </c>
      <c r="E234" s="649" t="s">
        <v>2496</v>
      </c>
      <c r="F234" s="658">
        <v>570.33316668999998</v>
      </c>
      <c r="G234" s="659" t="s">
        <v>2497</v>
      </c>
    </row>
    <row r="235" spans="1:7" s="237" customFormat="1" ht="30.4" customHeight="1">
      <c r="A235" s="646"/>
      <c r="B235" s="657" t="s">
        <v>271</v>
      </c>
      <c r="C235" s="646"/>
      <c r="D235" s="646"/>
      <c r="E235" s="653" t="s">
        <v>2498</v>
      </c>
      <c r="F235" s="654">
        <v>66740.718530159997</v>
      </c>
      <c r="G235" s="653" t="s">
        <v>2499</v>
      </c>
    </row>
    <row r="236" spans="1:7" s="237" customFormat="1" ht="30.4" customHeight="1">
      <c r="A236" s="646"/>
      <c r="B236" s="646"/>
      <c r="C236" s="657" t="s">
        <v>1264</v>
      </c>
      <c r="D236" s="646"/>
      <c r="E236" s="653" t="s">
        <v>775</v>
      </c>
      <c r="F236" s="654">
        <v>66740.718530159997</v>
      </c>
      <c r="G236" s="653" t="s">
        <v>199</v>
      </c>
    </row>
    <row r="237" spans="1:7" s="237" customFormat="1" ht="24" customHeight="1">
      <c r="A237" s="650"/>
      <c r="B237" s="647" t="s">
        <v>271</v>
      </c>
      <c r="C237" s="647" t="s">
        <v>1264</v>
      </c>
      <c r="D237" s="648" t="s">
        <v>1622</v>
      </c>
      <c r="E237" s="649" t="s">
        <v>2500</v>
      </c>
      <c r="F237" s="658">
        <v>63804.705037159998</v>
      </c>
      <c r="G237" s="659" t="s">
        <v>2501</v>
      </c>
    </row>
    <row r="238" spans="1:7" s="237" customFormat="1" ht="24" customHeight="1">
      <c r="A238" s="650"/>
      <c r="B238" s="650"/>
      <c r="C238" s="650"/>
      <c r="D238" s="648" t="s">
        <v>2393</v>
      </c>
      <c r="E238" s="649" t="s">
        <v>3014</v>
      </c>
      <c r="F238" s="658">
        <v>2936.0134929999999</v>
      </c>
      <c r="G238" s="659" t="s">
        <v>3015</v>
      </c>
    </row>
    <row r="239" spans="1:7" s="237" customFormat="1" ht="19.7" customHeight="1">
      <c r="A239" s="646"/>
      <c r="B239" s="657" t="s">
        <v>459</v>
      </c>
      <c r="C239" s="646"/>
      <c r="D239" s="646"/>
      <c r="E239" s="653" t="s">
        <v>2502</v>
      </c>
      <c r="F239" s="654">
        <v>37155.048502830003</v>
      </c>
      <c r="G239" s="653" t="s">
        <v>2503</v>
      </c>
    </row>
    <row r="240" spans="1:7" s="237" customFormat="1" ht="24" customHeight="1">
      <c r="A240" s="646"/>
      <c r="B240" s="646"/>
      <c r="C240" s="657" t="s">
        <v>1265</v>
      </c>
      <c r="D240" s="646"/>
      <c r="E240" s="653" t="s">
        <v>1266</v>
      </c>
      <c r="F240" s="654">
        <v>37155.048502830003</v>
      </c>
      <c r="G240" s="653" t="s">
        <v>253</v>
      </c>
    </row>
    <row r="241" spans="1:7" s="237" customFormat="1" ht="24" customHeight="1">
      <c r="A241" s="650"/>
      <c r="B241" s="647" t="s">
        <v>459</v>
      </c>
      <c r="C241" s="647" t="s">
        <v>1265</v>
      </c>
      <c r="D241" s="648" t="s">
        <v>1622</v>
      </c>
      <c r="E241" s="649" t="s">
        <v>2504</v>
      </c>
      <c r="F241" s="658">
        <v>36995.512030830003</v>
      </c>
      <c r="G241" s="659" t="s">
        <v>2505</v>
      </c>
    </row>
    <row r="242" spans="1:7" s="237" customFormat="1" ht="19.7" customHeight="1">
      <c r="A242" s="650"/>
      <c r="B242" s="650"/>
      <c r="C242" s="650"/>
      <c r="D242" s="648" t="s">
        <v>2471</v>
      </c>
      <c r="E242" s="649" t="s">
        <v>2506</v>
      </c>
      <c r="F242" s="658">
        <v>152.01499999999999</v>
      </c>
      <c r="G242" s="659" t="s">
        <v>2507</v>
      </c>
    </row>
    <row r="243" spans="1:7" s="237" customFormat="1" ht="52.35" customHeight="1">
      <c r="A243" s="650"/>
      <c r="B243" s="650"/>
      <c r="C243" s="650"/>
      <c r="D243" s="648" t="s">
        <v>993</v>
      </c>
      <c r="E243" s="649" t="s">
        <v>2325</v>
      </c>
      <c r="F243" s="658">
        <v>7.5214720000000002</v>
      </c>
      <c r="G243" s="659" t="s">
        <v>2326</v>
      </c>
    </row>
    <row r="244" spans="1:7" s="237" customFormat="1" ht="19.7" customHeight="1">
      <c r="A244" s="646"/>
      <c r="B244" s="657" t="s">
        <v>672</v>
      </c>
      <c r="C244" s="646"/>
      <c r="D244" s="646"/>
      <c r="E244" s="653" t="s">
        <v>2508</v>
      </c>
      <c r="F244" s="654">
        <v>411254.88313442998</v>
      </c>
      <c r="G244" s="653" t="s">
        <v>2509</v>
      </c>
    </row>
    <row r="245" spans="1:7" s="237" customFormat="1" ht="19.7" customHeight="1">
      <c r="A245" s="646"/>
      <c r="B245" s="646"/>
      <c r="C245" s="657" t="s">
        <v>1124</v>
      </c>
      <c r="D245" s="646"/>
      <c r="E245" s="660" t="s">
        <v>2195</v>
      </c>
      <c r="F245" s="654">
        <v>1211.8365707400001</v>
      </c>
      <c r="G245" s="653" t="s">
        <v>2196</v>
      </c>
    </row>
    <row r="246" spans="1:7" s="237" customFormat="1" ht="24" customHeight="1">
      <c r="A246" s="650"/>
      <c r="B246" s="647" t="s">
        <v>672</v>
      </c>
      <c r="C246" s="647" t="s">
        <v>1124</v>
      </c>
      <c r="D246" s="648" t="s">
        <v>2310</v>
      </c>
      <c r="E246" s="649" t="s">
        <v>2510</v>
      </c>
      <c r="F246" s="658">
        <v>1211.8365707400001</v>
      </c>
      <c r="G246" s="659" t="s">
        <v>2511</v>
      </c>
    </row>
    <row r="247" spans="1:7" s="237" customFormat="1" ht="24" customHeight="1">
      <c r="A247" s="646"/>
      <c r="B247" s="646"/>
      <c r="C247" s="657" t="s">
        <v>265</v>
      </c>
      <c r="D247" s="646"/>
      <c r="E247" s="653" t="s">
        <v>1263</v>
      </c>
      <c r="F247" s="654">
        <v>375984.20887183998</v>
      </c>
      <c r="G247" s="653" t="s">
        <v>240</v>
      </c>
    </row>
    <row r="248" spans="1:7" s="237" customFormat="1" ht="24" customHeight="1">
      <c r="A248" s="650"/>
      <c r="B248" s="650"/>
      <c r="C248" s="647" t="s">
        <v>265</v>
      </c>
      <c r="D248" s="648" t="s">
        <v>1622</v>
      </c>
      <c r="E248" s="649" t="s">
        <v>2512</v>
      </c>
      <c r="F248" s="658">
        <v>375984.20887183998</v>
      </c>
      <c r="G248" s="659" t="s">
        <v>2513</v>
      </c>
    </row>
    <row r="249" spans="1:7" s="237" customFormat="1" ht="19.7" customHeight="1">
      <c r="A249" s="646"/>
      <c r="B249" s="646"/>
      <c r="C249" s="657" t="s">
        <v>1268</v>
      </c>
      <c r="D249" s="646"/>
      <c r="E249" s="653" t="s">
        <v>1269</v>
      </c>
      <c r="F249" s="654">
        <v>34058.83769185</v>
      </c>
      <c r="G249" s="653" t="s">
        <v>776</v>
      </c>
    </row>
    <row r="250" spans="1:7" s="237" customFormat="1" ht="24" customHeight="1">
      <c r="A250" s="650"/>
      <c r="B250" s="650"/>
      <c r="C250" s="647" t="s">
        <v>1268</v>
      </c>
      <c r="D250" s="648" t="s">
        <v>1622</v>
      </c>
      <c r="E250" s="649" t="s">
        <v>2514</v>
      </c>
      <c r="F250" s="658">
        <v>32627.182823349998</v>
      </c>
      <c r="G250" s="659" t="s">
        <v>2515</v>
      </c>
    </row>
    <row r="251" spans="1:7" s="237" customFormat="1" ht="24" customHeight="1">
      <c r="A251" s="650"/>
      <c r="B251" s="650"/>
      <c r="C251" s="650"/>
      <c r="D251" s="648" t="s">
        <v>1124</v>
      </c>
      <c r="E251" s="649" t="s">
        <v>3113</v>
      </c>
      <c r="F251" s="658">
        <v>0</v>
      </c>
      <c r="G251" s="659" t="s">
        <v>3114</v>
      </c>
    </row>
    <row r="252" spans="1:7" s="237" customFormat="1" ht="19.7" customHeight="1">
      <c r="A252" s="650"/>
      <c r="B252" s="650"/>
      <c r="C252" s="650"/>
      <c r="D252" s="648" t="s">
        <v>3115</v>
      </c>
      <c r="E252" s="649" t="s">
        <v>3116</v>
      </c>
      <c r="F252" s="658">
        <v>1431.6548685</v>
      </c>
      <c r="G252" s="659" t="s">
        <v>3117</v>
      </c>
    </row>
    <row r="253" spans="1:7" s="237" customFormat="1" ht="24" customHeight="1">
      <c r="A253" s="646"/>
      <c r="B253" s="657" t="s">
        <v>486</v>
      </c>
      <c r="C253" s="646"/>
      <c r="D253" s="646"/>
      <c r="E253" s="653" t="s">
        <v>2516</v>
      </c>
      <c r="F253" s="654">
        <v>50951.259442499999</v>
      </c>
      <c r="G253" s="653" t="s">
        <v>2517</v>
      </c>
    </row>
    <row r="254" spans="1:7" s="237" customFormat="1" ht="19.7" customHeight="1">
      <c r="A254" s="646"/>
      <c r="B254" s="646"/>
      <c r="C254" s="657" t="s">
        <v>1247</v>
      </c>
      <c r="D254" s="646"/>
      <c r="E254" s="653" t="s">
        <v>1248</v>
      </c>
      <c r="F254" s="654">
        <v>50951.259442499999</v>
      </c>
      <c r="G254" s="653" t="s">
        <v>131</v>
      </c>
    </row>
    <row r="255" spans="1:7" s="237" customFormat="1" ht="24" customHeight="1">
      <c r="A255" s="650"/>
      <c r="B255" s="647" t="s">
        <v>486</v>
      </c>
      <c r="C255" s="647" t="s">
        <v>1247</v>
      </c>
      <c r="D255" s="648" t="s">
        <v>2518</v>
      </c>
      <c r="E255" s="649" t="s">
        <v>2519</v>
      </c>
      <c r="F255" s="658">
        <v>50951.259442499999</v>
      </c>
      <c r="G255" s="659" t="s">
        <v>2520</v>
      </c>
    </row>
    <row r="256" spans="1:7" s="237" customFormat="1" ht="19.7" customHeight="1">
      <c r="A256" s="646"/>
      <c r="B256" s="657" t="s">
        <v>412</v>
      </c>
      <c r="C256" s="646"/>
      <c r="D256" s="646"/>
      <c r="E256" s="653" t="s">
        <v>2521</v>
      </c>
      <c r="F256" s="654">
        <v>23101.41101665</v>
      </c>
      <c r="G256" s="653" t="s">
        <v>2522</v>
      </c>
    </row>
    <row r="257" spans="1:7" s="237" customFormat="1" ht="24" customHeight="1">
      <c r="A257" s="646"/>
      <c r="B257" s="646"/>
      <c r="C257" s="657" t="s">
        <v>769</v>
      </c>
      <c r="D257" s="646"/>
      <c r="E257" s="653" t="s">
        <v>1256</v>
      </c>
      <c r="F257" s="654">
        <v>23101.41101665</v>
      </c>
      <c r="G257" s="653" t="s">
        <v>205</v>
      </c>
    </row>
    <row r="258" spans="1:7" s="237" customFormat="1" ht="19.7" customHeight="1">
      <c r="A258" s="650"/>
      <c r="B258" s="647" t="s">
        <v>412</v>
      </c>
      <c r="C258" s="647" t="s">
        <v>769</v>
      </c>
      <c r="D258" s="648" t="s">
        <v>1622</v>
      </c>
      <c r="E258" s="649" t="s">
        <v>3016</v>
      </c>
      <c r="F258" s="658">
        <v>10627.609451</v>
      </c>
      <c r="G258" s="659" t="s">
        <v>2523</v>
      </c>
    </row>
    <row r="259" spans="1:7" s="237" customFormat="1" ht="24" customHeight="1">
      <c r="A259" s="650"/>
      <c r="B259" s="650"/>
      <c r="C259" s="650"/>
      <c r="D259" s="648" t="s">
        <v>2453</v>
      </c>
      <c r="E259" s="649" t="s">
        <v>2524</v>
      </c>
      <c r="F259" s="658">
        <v>2724.5425252599998</v>
      </c>
      <c r="G259" s="659" t="s">
        <v>2525</v>
      </c>
    </row>
    <row r="260" spans="1:7" s="237" customFormat="1" ht="19.7" customHeight="1">
      <c r="A260" s="650"/>
      <c r="B260" s="650"/>
      <c r="C260" s="650"/>
      <c r="D260" s="648" t="s">
        <v>2526</v>
      </c>
      <c r="E260" s="649" t="s">
        <v>2527</v>
      </c>
      <c r="F260" s="658">
        <v>9745.7010963899993</v>
      </c>
      <c r="G260" s="659" t="s">
        <v>2528</v>
      </c>
    </row>
    <row r="261" spans="1:7" s="237" customFormat="1" ht="24" customHeight="1">
      <c r="A261" s="650"/>
      <c r="B261" s="650"/>
      <c r="C261" s="650"/>
      <c r="D261" s="648" t="s">
        <v>993</v>
      </c>
      <c r="E261" s="649" t="s">
        <v>2325</v>
      </c>
      <c r="F261" s="658">
        <v>3.557944</v>
      </c>
      <c r="G261" s="659" t="s">
        <v>2326</v>
      </c>
    </row>
    <row r="262" spans="1:7" s="237" customFormat="1" ht="24" customHeight="1">
      <c r="A262" s="657" t="s">
        <v>676</v>
      </c>
      <c r="B262" s="646"/>
      <c r="C262" s="646"/>
      <c r="D262" s="646"/>
      <c r="E262" s="653" t="s">
        <v>93</v>
      </c>
      <c r="F262" s="654">
        <v>921353.82161138998</v>
      </c>
      <c r="G262" s="653" t="s">
        <v>231</v>
      </c>
    </row>
    <row r="263" spans="1:7" s="237" customFormat="1" ht="30.4" customHeight="1">
      <c r="A263" s="646"/>
      <c r="B263" s="657" t="s">
        <v>507</v>
      </c>
      <c r="C263" s="646"/>
      <c r="D263" s="646"/>
      <c r="E263" s="653" t="s">
        <v>2529</v>
      </c>
      <c r="F263" s="654">
        <v>68910.659884909997</v>
      </c>
      <c r="G263" s="653" t="s">
        <v>2530</v>
      </c>
    </row>
    <row r="264" spans="1:7" s="237" customFormat="1" ht="24" customHeight="1">
      <c r="A264" s="646"/>
      <c r="B264" s="646"/>
      <c r="C264" s="657" t="s">
        <v>1627</v>
      </c>
      <c r="D264" s="646"/>
      <c r="E264" s="653" t="s">
        <v>2146</v>
      </c>
      <c r="F264" s="654">
        <v>68910.659884909997</v>
      </c>
      <c r="G264" s="653" t="s">
        <v>2147</v>
      </c>
    </row>
    <row r="265" spans="1:7" s="237" customFormat="1" ht="19.7" customHeight="1">
      <c r="A265" s="647" t="s">
        <v>676</v>
      </c>
      <c r="B265" s="647" t="s">
        <v>507</v>
      </c>
      <c r="C265" s="647" t="s">
        <v>1627</v>
      </c>
      <c r="D265" s="648" t="s">
        <v>2311</v>
      </c>
      <c r="E265" s="649" t="s">
        <v>2531</v>
      </c>
      <c r="F265" s="658">
        <v>68910.659884909997</v>
      </c>
      <c r="G265" s="659" t="s">
        <v>2532</v>
      </c>
    </row>
    <row r="266" spans="1:7" s="237" customFormat="1" ht="24" customHeight="1">
      <c r="A266" s="646"/>
      <c r="B266" s="657" t="s">
        <v>185</v>
      </c>
      <c r="C266" s="646"/>
      <c r="D266" s="646"/>
      <c r="E266" s="653" t="s">
        <v>2533</v>
      </c>
      <c r="F266" s="654">
        <v>415780.84244221001</v>
      </c>
      <c r="G266" s="653" t="s">
        <v>2534</v>
      </c>
    </row>
    <row r="267" spans="1:7" s="237" customFormat="1" ht="41.1" customHeight="1">
      <c r="A267" s="646"/>
      <c r="B267" s="646"/>
      <c r="C267" s="657" t="s">
        <v>1251</v>
      </c>
      <c r="D267" s="646"/>
      <c r="E267" s="653" t="s">
        <v>1252</v>
      </c>
      <c r="F267" s="654">
        <v>989.86715632999994</v>
      </c>
      <c r="G267" s="653" t="s">
        <v>408</v>
      </c>
    </row>
    <row r="268" spans="1:7" s="237" customFormat="1" ht="24" customHeight="1">
      <c r="A268" s="650"/>
      <c r="B268" s="647" t="s">
        <v>185</v>
      </c>
      <c r="C268" s="647" t="s">
        <v>1251</v>
      </c>
      <c r="D268" s="648" t="s">
        <v>1623</v>
      </c>
      <c r="E268" s="649" t="s">
        <v>2535</v>
      </c>
      <c r="F268" s="658">
        <v>989.86715632999994</v>
      </c>
      <c r="G268" s="659" t="s">
        <v>2536</v>
      </c>
    </row>
    <row r="269" spans="1:7" s="237" customFormat="1" ht="24" customHeight="1">
      <c r="A269" s="646"/>
      <c r="B269" s="646"/>
      <c r="C269" s="657" t="s">
        <v>1627</v>
      </c>
      <c r="D269" s="646"/>
      <c r="E269" s="653" t="s">
        <v>2146</v>
      </c>
      <c r="F269" s="654">
        <v>402375.98308353999</v>
      </c>
      <c r="G269" s="653" t="s">
        <v>2147</v>
      </c>
    </row>
    <row r="270" spans="1:7" s="237" customFormat="1" ht="19.7" customHeight="1">
      <c r="A270" s="650"/>
      <c r="B270" s="650"/>
      <c r="C270" s="647" t="s">
        <v>1627</v>
      </c>
      <c r="D270" s="648" t="s">
        <v>1624</v>
      </c>
      <c r="E270" s="649" t="s">
        <v>1026</v>
      </c>
      <c r="F270" s="658">
        <v>402375.98308353999</v>
      </c>
      <c r="G270" s="659" t="s">
        <v>1027</v>
      </c>
    </row>
    <row r="271" spans="1:7" s="237" customFormat="1" ht="24" customHeight="1">
      <c r="A271" s="646"/>
      <c r="B271" s="646"/>
      <c r="C271" s="657" t="s">
        <v>1625</v>
      </c>
      <c r="D271" s="646"/>
      <c r="E271" s="653" t="s">
        <v>2148</v>
      </c>
      <c r="F271" s="654">
        <v>4201.0301750999997</v>
      </c>
      <c r="G271" s="653" t="s">
        <v>2149</v>
      </c>
    </row>
    <row r="272" spans="1:7" s="237" customFormat="1" ht="19.7" customHeight="1">
      <c r="A272" s="650"/>
      <c r="B272" s="650"/>
      <c r="C272" s="647" t="s">
        <v>1625</v>
      </c>
      <c r="D272" s="648" t="s">
        <v>2537</v>
      </c>
      <c r="E272" s="649" t="s">
        <v>2538</v>
      </c>
      <c r="F272" s="658">
        <v>4201.0301750999997</v>
      </c>
      <c r="G272" s="659" t="s">
        <v>2539</v>
      </c>
    </row>
    <row r="273" spans="1:7" s="237" customFormat="1" ht="24" customHeight="1">
      <c r="A273" s="646"/>
      <c r="B273" s="646"/>
      <c r="C273" s="657" t="s">
        <v>2900</v>
      </c>
      <c r="D273" s="646"/>
      <c r="E273" s="653" t="s">
        <v>2901</v>
      </c>
      <c r="F273" s="654">
        <v>5697.2440121099999</v>
      </c>
      <c r="G273" s="653" t="s">
        <v>2902</v>
      </c>
    </row>
    <row r="274" spans="1:7" s="237" customFormat="1" ht="19.7" customHeight="1">
      <c r="A274" s="650"/>
      <c r="B274" s="650"/>
      <c r="C274" s="647" t="s">
        <v>2900</v>
      </c>
      <c r="D274" s="648" t="s">
        <v>1626</v>
      </c>
      <c r="E274" s="649" t="s">
        <v>2918</v>
      </c>
      <c r="F274" s="658">
        <v>5697.2440121099999</v>
      </c>
      <c r="G274" s="659" t="s">
        <v>2919</v>
      </c>
    </row>
    <row r="275" spans="1:7" s="237" customFormat="1" ht="24" customHeight="1">
      <c r="A275" s="646"/>
      <c r="B275" s="646"/>
      <c r="C275" s="657" t="s">
        <v>2903</v>
      </c>
      <c r="D275" s="646"/>
      <c r="E275" s="653" t="s">
        <v>2904</v>
      </c>
      <c r="F275" s="654">
        <v>2516.7180151299999</v>
      </c>
      <c r="G275" s="653" t="s">
        <v>2905</v>
      </c>
    </row>
    <row r="276" spans="1:7" s="237" customFormat="1" ht="19.7" customHeight="1">
      <c r="A276" s="650"/>
      <c r="B276" s="650"/>
      <c r="C276" s="647" t="s">
        <v>2903</v>
      </c>
      <c r="D276" s="648" t="s">
        <v>1623</v>
      </c>
      <c r="E276" s="649" t="s">
        <v>2207</v>
      </c>
      <c r="F276" s="658">
        <v>2516.7180151299999</v>
      </c>
      <c r="G276" s="659" t="s">
        <v>2208</v>
      </c>
    </row>
    <row r="277" spans="1:7" s="237" customFormat="1" ht="24" customHeight="1">
      <c r="A277" s="646"/>
      <c r="B277" s="657" t="s">
        <v>459</v>
      </c>
      <c r="C277" s="646"/>
      <c r="D277" s="646"/>
      <c r="E277" s="653" t="s">
        <v>2540</v>
      </c>
      <c r="F277" s="654">
        <v>32383.615428649999</v>
      </c>
      <c r="G277" s="653" t="s">
        <v>2541</v>
      </c>
    </row>
    <row r="278" spans="1:7" s="237" customFormat="1" ht="19.7" customHeight="1">
      <c r="A278" s="646"/>
      <c r="B278" s="646"/>
      <c r="C278" s="657" t="s">
        <v>1251</v>
      </c>
      <c r="D278" s="646"/>
      <c r="E278" s="653" t="s">
        <v>1252</v>
      </c>
      <c r="F278" s="654">
        <v>1255.75551761</v>
      </c>
      <c r="G278" s="653" t="s">
        <v>408</v>
      </c>
    </row>
    <row r="279" spans="1:7" s="237" customFormat="1" ht="24" customHeight="1">
      <c r="A279" s="650"/>
      <c r="B279" s="647" t="s">
        <v>459</v>
      </c>
      <c r="C279" s="647" t="s">
        <v>1251</v>
      </c>
      <c r="D279" s="648" t="s">
        <v>2322</v>
      </c>
      <c r="E279" s="649" t="s">
        <v>2542</v>
      </c>
      <c r="F279" s="658">
        <v>1255.75551761</v>
      </c>
      <c r="G279" s="659" t="s">
        <v>2543</v>
      </c>
    </row>
    <row r="280" spans="1:7" s="237" customFormat="1" ht="19.7" customHeight="1">
      <c r="A280" s="646"/>
      <c r="B280" s="646"/>
      <c r="C280" s="657" t="s">
        <v>1627</v>
      </c>
      <c r="D280" s="646"/>
      <c r="E280" s="653" t="s">
        <v>2146</v>
      </c>
      <c r="F280" s="654">
        <v>28702.414900719999</v>
      </c>
      <c r="G280" s="653" t="s">
        <v>2147</v>
      </c>
    </row>
    <row r="281" spans="1:7" s="237" customFormat="1" ht="24" customHeight="1">
      <c r="A281" s="650"/>
      <c r="B281" s="650"/>
      <c r="C281" s="647" t="s">
        <v>1627</v>
      </c>
      <c r="D281" s="648" t="s">
        <v>2393</v>
      </c>
      <c r="E281" s="649" t="s">
        <v>2544</v>
      </c>
      <c r="F281" s="658">
        <v>28702.414900719999</v>
      </c>
      <c r="G281" s="659" t="s">
        <v>2545</v>
      </c>
    </row>
    <row r="282" spans="1:7" s="237" customFormat="1" ht="19.7" customHeight="1">
      <c r="A282" s="646"/>
      <c r="B282" s="646"/>
      <c r="C282" s="657" t="s">
        <v>2903</v>
      </c>
      <c r="D282" s="646"/>
      <c r="E282" s="653" t="s">
        <v>2904</v>
      </c>
      <c r="F282" s="654">
        <v>2425.4450103200002</v>
      </c>
      <c r="G282" s="653" t="s">
        <v>2905</v>
      </c>
    </row>
    <row r="283" spans="1:7" s="237" customFormat="1" ht="24" customHeight="1">
      <c r="A283" s="650"/>
      <c r="B283" s="650"/>
      <c r="C283" s="647" t="s">
        <v>2903</v>
      </c>
      <c r="D283" s="648" t="s">
        <v>2393</v>
      </c>
      <c r="E283" s="649" t="s">
        <v>2546</v>
      </c>
      <c r="F283" s="658">
        <v>2425.4450103200002</v>
      </c>
      <c r="G283" s="659" t="s">
        <v>2547</v>
      </c>
    </row>
    <row r="284" spans="1:7" s="237" customFormat="1" ht="19.7" customHeight="1">
      <c r="A284" s="646"/>
      <c r="B284" s="657" t="s">
        <v>672</v>
      </c>
      <c r="C284" s="646"/>
      <c r="D284" s="646"/>
      <c r="E284" s="653" t="s">
        <v>2548</v>
      </c>
      <c r="F284" s="654">
        <v>9332.0076914199999</v>
      </c>
      <c r="G284" s="653" t="s">
        <v>2549</v>
      </c>
    </row>
    <row r="285" spans="1:7" s="237" customFormat="1" ht="24" customHeight="1">
      <c r="A285" s="646"/>
      <c r="B285" s="646"/>
      <c r="C285" s="657" t="s">
        <v>994</v>
      </c>
      <c r="D285" s="646"/>
      <c r="E285" s="653" t="s">
        <v>762</v>
      </c>
      <c r="F285" s="654">
        <v>5.4960000000000002E-2</v>
      </c>
      <c r="G285" s="653" t="s">
        <v>339</v>
      </c>
    </row>
    <row r="286" spans="1:7" s="237" customFormat="1" ht="19.7" customHeight="1">
      <c r="A286" s="650"/>
      <c r="B286" s="647" t="s">
        <v>672</v>
      </c>
      <c r="C286" s="647" t="s">
        <v>994</v>
      </c>
      <c r="D286" s="648" t="s">
        <v>3109</v>
      </c>
      <c r="E286" s="649" t="s">
        <v>3110</v>
      </c>
      <c r="F286" s="658">
        <v>5.4960000000000002E-2</v>
      </c>
      <c r="G286" s="659" t="s">
        <v>3111</v>
      </c>
    </row>
    <row r="287" spans="1:7" s="237" customFormat="1" ht="24" customHeight="1">
      <c r="A287" s="646"/>
      <c r="B287" s="646"/>
      <c r="C287" s="657" t="s">
        <v>1247</v>
      </c>
      <c r="D287" s="646"/>
      <c r="E287" s="653" t="s">
        <v>1248</v>
      </c>
      <c r="F287" s="654">
        <v>0.34355999999999998</v>
      </c>
      <c r="G287" s="653" t="s">
        <v>131</v>
      </c>
    </row>
    <row r="288" spans="1:7" s="237" customFormat="1" ht="19.7" customHeight="1">
      <c r="A288" s="650"/>
      <c r="B288" s="650"/>
      <c r="C288" s="647" t="s">
        <v>1247</v>
      </c>
      <c r="D288" s="648" t="s">
        <v>3109</v>
      </c>
      <c r="E288" s="649" t="s">
        <v>3110</v>
      </c>
      <c r="F288" s="658">
        <v>0.34355999999999998</v>
      </c>
      <c r="G288" s="659" t="s">
        <v>3111</v>
      </c>
    </row>
    <row r="289" spans="1:7" s="237" customFormat="1" ht="19.7" customHeight="1">
      <c r="A289" s="646"/>
      <c r="B289" s="646"/>
      <c r="C289" s="657" t="s">
        <v>1628</v>
      </c>
      <c r="D289" s="646"/>
      <c r="E289" s="653" t="s">
        <v>1714</v>
      </c>
      <c r="F289" s="654">
        <v>4.1424399999999997</v>
      </c>
      <c r="G289" s="653" t="s">
        <v>1709</v>
      </c>
    </row>
    <row r="290" spans="1:7" s="237" customFormat="1" ht="34.700000000000003" customHeight="1">
      <c r="A290" s="650"/>
      <c r="B290" s="650"/>
      <c r="C290" s="647" t="s">
        <v>1628</v>
      </c>
      <c r="D290" s="648" t="s">
        <v>3109</v>
      </c>
      <c r="E290" s="649" t="s">
        <v>3110</v>
      </c>
      <c r="F290" s="658">
        <v>4.1424399999999997</v>
      </c>
      <c r="G290" s="659" t="s">
        <v>3111</v>
      </c>
    </row>
    <row r="291" spans="1:7" s="237" customFormat="1" ht="19.7" customHeight="1">
      <c r="A291" s="646"/>
      <c r="B291" s="646"/>
      <c r="C291" s="657" t="s">
        <v>1249</v>
      </c>
      <c r="D291" s="646"/>
      <c r="E291" s="653" t="s">
        <v>1250</v>
      </c>
      <c r="F291" s="654">
        <v>3.797968</v>
      </c>
      <c r="G291" s="653" t="s">
        <v>476</v>
      </c>
    </row>
    <row r="292" spans="1:7" s="237" customFormat="1" ht="24" customHeight="1">
      <c r="A292" s="650"/>
      <c r="B292" s="650"/>
      <c r="C292" s="647" t="s">
        <v>1249</v>
      </c>
      <c r="D292" s="648" t="s">
        <v>3109</v>
      </c>
      <c r="E292" s="649" t="s">
        <v>3110</v>
      </c>
      <c r="F292" s="658">
        <v>3.797968</v>
      </c>
      <c r="G292" s="659" t="s">
        <v>3111</v>
      </c>
    </row>
    <row r="293" spans="1:7" s="237" customFormat="1" ht="30.4" customHeight="1">
      <c r="A293" s="646"/>
      <c r="B293" s="646"/>
      <c r="C293" s="657" t="s">
        <v>1589</v>
      </c>
      <c r="D293" s="646"/>
      <c r="E293" s="653" t="s">
        <v>2244</v>
      </c>
      <c r="F293" s="654">
        <v>3.1970000000000001</v>
      </c>
      <c r="G293" s="653" t="s">
        <v>2245</v>
      </c>
    </row>
    <row r="294" spans="1:7" s="237" customFormat="1" ht="30.4" customHeight="1">
      <c r="A294" s="650"/>
      <c r="B294" s="650"/>
      <c r="C294" s="647" t="s">
        <v>1589</v>
      </c>
      <c r="D294" s="648" t="s">
        <v>3109</v>
      </c>
      <c r="E294" s="649" t="s">
        <v>3110</v>
      </c>
      <c r="F294" s="658">
        <v>3.1970000000000001</v>
      </c>
      <c r="G294" s="659" t="s">
        <v>3111</v>
      </c>
    </row>
    <row r="295" spans="1:7" s="237" customFormat="1" ht="30.4" customHeight="1">
      <c r="A295" s="646"/>
      <c r="B295" s="646"/>
      <c r="C295" s="657" t="s">
        <v>821</v>
      </c>
      <c r="D295" s="646"/>
      <c r="E295" s="653" t="s">
        <v>1590</v>
      </c>
      <c r="F295" s="654">
        <v>4.5290400000000002</v>
      </c>
      <c r="G295" s="653" t="s">
        <v>1591</v>
      </c>
    </row>
    <row r="296" spans="1:7" s="237" customFormat="1" ht="19.7" customHeight="1">
      <c r="A296" s="650"/>
      <c r="B296" s="650"/>
      <c r="C296" s="647" t="s">
        <v>821</v>
      </c>
      <c r="D296" s="648" t="s">
        <v>3109</v>
      </c>
      <c r="E296" s="649" t="s">
        <v>3110</v>
      </c>
      <c r="F296" s="658">
        <v>4.5290400000000002</v>
      </c>
      <c r="G296" s="659" t="s">
        <v>3111</v>
      </c>
    </row>
    <row r="297" spans="1:7" s="237" customFormat="1" ht="24" customHeight="1">
      <c r="A297" s="646"/>
      <c r="B297" s="646"/>
      <c r="C297" s="657" t="s">
        <v>768</v>
      </c>
      <c r="D297" s="646"/>
      <c r="E297" s="653" t="s">
        <v>1253</v>
      </c>
      <c r="F297" s="654">
        <v>20.613900000000001</v>
      </c>
      <c r="G297" s="653" t="s">
        <v>61</v>
      </c>
    </row>
    <row r="298" spans="1:7" s="237" customFormat="1" ht="30.4" customHeight="1">
      <c r="A298" s="650"/>
      <c r="B298" s="650"/>
      <c r="C298" s="647" t="s">
        <v>768</v>
      </c>
      <c r="D298" s="648" t="s">
        <v>3109</v>
      </c>
      <c r="E298" s="649" t="s">
        <v>3110</v>
      </c>
      <c r="F298" s="658">
        <v>20.613900000000001</v>
      </c>
      <c r="G298" s="659" t="s">
        <v>3111</v>
      </c>
    </row>
    <row r="299" spans="1:7" s="237" customFormat="1" ht="19.7" customHeight="1">
      <c r="A299" s="646"/>
      <c r="B299" s="646"/>
      <c r="C299" s="657" t="s">
        <v>1126</v>
      </c>
      <c r="D299" s="646"/>
      <c r="E299" s="653" t="s">
        <v>1182</v>
      </c>
      <c r="F299" s="654">
        <v>5.835</v>
      </c>
      <c r="G299" s="653" t="s">
        <v>1183</v>
      </c>
    </row>
    <row r="300" spans="1:7" s="237" customFormat="1" ht="24" customHeight="1">
      <c r="A300" s="650"/>
      <c r="B300" s="650"/>
      <c r="C300" s="647" t="s">
        <v>1126</v>
      </c>
      <c r="D300" s="648" t="s">
        <v>3109</v>
      </c>
      <c r="E300" s="649" t="s">
        <v>3110</v>
      </c>
      <c r="F300" s="658">
        <v>5.835</v>
      </c>
      <c r="G300" s="659" t="s">
        <v>3111</v>
      </c>
    </row>
    <row r="301" spans="1:7" s="237" customFormat="1" ht="19.7" customHeight="1">
      <c r="A301" s="646"/>
      <c r="B301" s="646"/>
      <c r="C301" s="657" t="s">
        <v>1254</v>
      </c>
      <c r="D301" s="646"/>
      <c r="E301" s="653" t="s">
        <v>1255</v>
      </c>
      <c r="F301" s="654">
        <v>167.25620000000001</v>
      </c>
      <c r="G301" s="653" t="s">
        <v>45</v>
      </c>
    </row>
    <row r="302" spans="1:7" s="237" customFormat="1" ht="24" customHeight="1">
      <c r="A302" s="650"/>
      <c r="B302" s="650"/>
      <c r="C302" s="647" t="s">
        <v>1254</v>
      </c>
      <c r="D302" s="648" t="s">
        <v>3109</v>
      </c>
      <c r="E302" s="649" t="s">
        <v>3112</v>
      </c>
      <c r="F302" s="658">
        <v>167.25620000000001</v>
      </c>
      <c r="G302" s="659" t="s">
        <v>3111</v>
      </c>
    </row>
    <row r="303" spans="1:7" s="237" customFormat="1" ht="19.7" customHeight="1">
      <c r="A303" s="646"/>
      <c r="B303" s="646"/>
      <c r="C303" s="657" t="s">
        <v>769</v>
      </c>
      <c r="D303" s="646"/>
      <c r="E303" s="653" t="s">
        <v>1256</v>
      </c>
      <c r="F303" s="654">
        <v>19.834944</v>
      </c>
      <c r="G303" s="653" t="s">
        <v>205</v>
      </c>
    </row>
    <row r="304" spans="1:7" s="237" customFormat="1" ht="24" customHeight="1">
      <c r="A304" s="650"/>
      <c r="B304" s="650"/>
      <c r="C304" s="647" t="s">
        <v>769</v>
      </c>
      <c r="D304" s="648" t="s">
        <v>2550</v>
      </c>
      <c r="E304" s="649" t="s">
        <v>2551</v>
      </c>
      <c r="F304" s="658">
        <v>3.75</v>
      </c>
      <c r="G304" s="659" t="s">
        <v>2552</v>
      </c>
    </row>
    <row r="305" spans="1:7" s="237" customFormat="1" ht="19.7" customHeight="1">
      <c r="A305" s="650"/>
      <c r="B305" s="650"/>
      <c r="C305" s="650"/>
      <c r="D305" s="648" t="s">
        <v>3109</v>
      </c>
      <c r="E305" s="649" t="s">
        <v>3110</v>
      </c>
      <c r="F305" s="658">
        <v>16.084944</v>
      </c>
      <c r="G305" s="659" t="s">
        <v>3111</v>
      </c>
    </row>
    <row r="306" spans="1:7" s="237" customFormat="1" ht="24" customHeight="1">
      <c r="A306" s="646"/>
      <c r="B306" s="646"/>
      <c r="C306" s="657" t="s">
        <v>1550</v>
      </c>
      <c r="D306" s="646"/>
      <c r="E306" s="653" t="s">
        <v>1592</v>
      </c>
      <c r="F306" s="654">
        <v>4.5067199999999996</v>
      </c>
      <c r="G306" s="653" t="s">
        <v>1593</v>
      </c>
    </row>
    <row r="307" spans="1:7" s="237" customFormat="1" ht="19.7" customHeight="1">
      <c r="A307" s="650"/>
      <c r="B307" s="650"/>
      <c r="C307" s="647" t="s">
        <v>1550</v>
      </c>
      <c r="D307" s="648" t="s">
        <v>3109</v>
      </c>
      <c r="E307" s="649" t="s">
        <v>3110</v>
      </c>
      <c r="F307" s="658">
        <v>4.5067199999999996</v>
      </c>
      <c r="G307" s="659" t="s">
        <v>3111</v>
      </c>
    </row>
    <row r="308" spans="1:7" s="237" customFormat="1" ht="24" customHeight="1">
      <c r="A308" s="646"/>
      <c r="B308" s="646"/>
      <c r="C308" s="657" t="s">
        <v>1627</v>
      </c>
      <c r="D308" s="646"/>
      <c r="E308" s="653" t="s">
        <v>2146</v>
      </c>
      <c r="F308" s="654">
        <v>6984.7536927299998</v>
      </c>
      <c r="G308" s="653" t="s">
        <v>2147</v>
      </c>
    </row>
    <row r="309" spans="1:7" s="237" customFormat="1" ht="19.7" customHeight="1">
      <c r="A309" s="650"/>
      <c r="B309" s="650"/>
      <c r="C309" s="647" t="s">
        <v>1627</v>
      </c>
      <c r="D309" s="648" t="s">
        <v>2312</v>
      </c>
      <c r="E309" s="649" t="s">
        <v>2553</v>
      </c>
      <c r="F309" s="658">
        <v>861.46375552999996</v>
      </c>
      <c r="G309" s="659" t="s">
        <v>2554</v>
      </c>
    </row>
    <row r="310" spans="1:7" s="237" customFormat="1" ht="19.7" customHeight="1">
      <c r="A310" s="650"/>
      <c r="B310" s="650"/>
      <c r="C310" s="650"/>
      <c r="D310" s="648" t="s">
        <v>2320</v>
      </c>
      <c r="E310" s="649" t="s">
        <v>2555</v>
      </c>
      <c r="F310" s="658">
        <v>5893.6506520000003</v>
      </c>
      <c r="G310" s="659" t="s">
        <v>2556</v>
      </c>
    </row>
    <row r="311" spans="1:7" s="237" customFormat="1" ht="19.7" customHeight="1">
      <c r="A311" s="650"/>
      <c r="B311" s="650"/>
      <c r="C311" s="650"/>
      <c r="D311" s="648" t="s">
        <v>2495</v>
      </c>
      <c r="E311" s="649" t="s">
        <v>2557</v>
      </c>
      <c r="F311" s="658">
        <v>227.07596520000001</v>
      </c>
      <c r="G311" s="659" t="s">
        <v>2558</v>
      </c>
    </row>
    <row r="312" spans="1:7" s="237" customFormat="1" ht="24" customHeight="1">
      <c r="A312" s="650"/>
      <c r="B312" s="650"/>
      <c r="C312" s="650"/>
      <c r="D312" s="648" t="s">
        <v>3109</v>
      </c>
      <c r="E312" s="649" t="s">
        <v>3110</v>
      </c>
      <c r="F312" s="658">
        <v>2.56332</v>
      </c>
      <c r="G312" s="659" t="s">
        <v>3111</v>
      </c>
    </row>
    <row r="313" spans="1:7" s="237" customFormat="1" ht="30.4" customHeight="1">
      <c r="A313" s="646"/>
      <c r="B313" s="646"/>
      <c r="C313" s="657" t="s">
        <v>1142</v>
      </c>
      <c r="D313" s="646"/>
      <c r="E313" s="653" t="s">
        <v>1143</v>
      </c>
      <c r="F313" s="654">
        <v>35.086919999999999</v>
      </c>
      <c r="G313" s="653" t="s">
        <v>1144</v>
      </c>
    </row>
    <row r="314" spans="1:7" s="237" customFormat="1" ht="19.7" customHeight="1">
      <c r="A314" s="650"/>
      <c r="B314" s="650"/>
      <c r="C314" s="647" t="s">
        <v>1142</v>
      </c>
      <c r="D314" s="648" t="s">
        <v>1623</v>
      </c>
      <c r="E314" s="649" t="s">
        <v>2559</v>
      </c>
      <c r="F314" s="658">
        <v>0</v>
      </c>
      <c r="G314" s="659" t="s">
        <v>2560</v>
      </c>
    </row>
    <row r="315" spans="1:7" s="237" customFormat="1" ht="24" customHeight="1">
      <c r="A315" s="650"/>
      <c r="B315" s="650"/>
      <c r="C315" s="650"/>
      <c r="D315" s="648" t="s">
        <v>3109</v>
      </c>
      <c r="E315" s="649" t="s">
        <v>3110</v>
      </c>
      <c r="F315" s="658">
        <v>35.086919999999999</v>
      </c>
      <c r="G315" s="659" t="s">
        <v>3111</v>
      </c>
    </row>
    <row r="316" spans="1:7" s="237" customFormat="1" ht="19.7" customHeight="1">
      <c r="A316" s="646"/>
      <c r="B316" s="646"/>
      <c r="C316" s="657" t="s">
        <v>1625</v>
      </c>
      <c r="D316" s="646"/>
      <c r="E316" s="653" t="s">
        <v>2148</v>
      </c>
      <c r="F316" s="654">
        <v>2.3083200000000001</v>
      </c>
      <c r="G316" s="653" t="s">
        <v>2149</v>
      </c>
    </row>
    <row r="317" spans="1:7" s="237" customFormat="1" ht="24" customHeight="1">
      <c r="A317" s="650"/>
      <c r="B317" s="650"/>
      <c r="C317" s="647" t="s">
        <v>1625</v>
      </c>
      <c r="D317" s="648" t="s">
        <v>3109</v>
      </c>
      <c r="E317" s="649" t="s">
        <v>3110</v>
      </c>
      <c r="F317" s="658">
        <v>2.3083200000000001</v>
      </c>
      <c r="G317" s="659" t="s">
        <v>3111</v>
      </c>
    </row>
    <row r="318" spans="1:7" s="237" customFormat="1" ht="19.7" customHeight="1">
      <c r="A318" s="646"/>
      <c r="B318" s="646"/>
      <c r="C318" s="657" t="s">
        <v>2653</v>
      </c>
      <c r="D318" s="646"/>
      <c r="E318" s="653" t="s">
        <v>2892</v>
      </c>
      <c r="F318" s="654">
        <v>8.8825199999999995</v>
      </c>
      <c r="G318" s="653" t="s">
        <v>2893</v>
      </c>
    </row>
    <row r="319" spans="1:7" s="237" customFormat="1" ht="30.4" customHeight="1">
      <c r="A319" s="650"/>
      <c r="B319" s="650"/>
      <c r="C319" s="647" t="s">
        <v>2653</v>
      </c>
      <c r="D319" s="648" t="s">
        <v>3109</v>
      </c>
      <c r="E319" s="649" t="s">
        <v>3110</v>
      </c>
      <c r="F319" s="658">
        <v>8.8825199999999995</v>
      </c>
      <c r="G319" s="659" t="s">
        <v>3111</v>
      </c>
    </row>
    <row r="320" spans="1:7" s="237" customFormat="1" ht="19.7" customHeight="1">
      <c r="A320" s="646"/>
      <c r="B320" s="646"/>
      <c r="C320" s="657" t="s">
        <v>2658</v>
      </c>
      <c r="D320" s="646"/>
      <c r="E320" s="653" t="s">
        <v>2894</v>
      </c>
      <c r="F320" s="654">
        <v>3.35256</v>
      </c>
      <c r="G320" s="653" t="s">
        <v>2895</v>
      </c>
    </row>
    <row r="321" spans="1:7" s="237" customFormat="1" ht="34.700000000000003" customHeight="1">
      <c r="A321" s="650"/>
      <c r="B321" s="650"/>
      <c r="C321" s="647" t="s">
        <v>2658</v>
      </c>
      <c r="D321" s="648" t="s">
        <v>3109</v>
      </c>
      <c r="E321" s="649" t="s">
        <v>3110</v>
      </c>
      <c r="F321" s="658">
        <v>3.35256</v>
      </c>
      <c r="G321" s="659" t="s">
        <v>3111</v>
      </c>
    </row>
    <row r="322" spans="1:7" s="237" customFormat="1" ht="19.7" customHeight="1">
      <c r="A322" s="646"/>
      <c r="B322" s="646"/>
      <c r="C322" s="657" t="s">
        <v>1258</v>
      </c>
      <c r="D322" s="646"/>
      <c r="E322" s="653" t="s">
        <v>770</v>
      </c>
      <c r="F322" s="654">
        <v>8.0325600000000001</v>
      </c>
      <c r="G322" s="653" t="s">
        <v>771</v>
      </c>
    </row>
    <row r="323" spans="1:7" s="237" customFormat="1" ht="24" customHeight="1">
      <c r="A323" s="650"/>
      <c r="B323" s="650"/>
      <c r="C323" s="647" t="s">
        <v>1258</v>
      </c>
      <c r="D323" s="648" t="s">
        <v>3109</v>
      </c>
      <c r="E323" s="649" t="s">
        <v>3110</v>
      </c>
      <c r="F323" s="658">
        <v>8.0325600000000001</v>
      </c>
      <c r="G323" s="659" t="s">
        <v>3111</v>
      </c>
    </row>
    <row r="324" spans="1:7" s="237" customFormat="1" ht="19.7" customHeight="1">
      <c r="A324" s="646"/>
      <c r="B324" s="646"/>
      <c r="C324" s="657" t="s">
        <v>1259</v>
      </c>
      <c r="D324" s="646"/>
      <c r="E324" s="653" t="s">
        <v>772</v>
      </c>
      <c r="F324" s="654">
        <v>10.158896</v>
      </c>
      <c r="G324" s="653" t="s">
        <v>773</v>
      </c>
    </row>
    <row r="325" spans="1:7" s="237" customFormat="1" ht="24" customHeight="1">
      <c r="A325" s="650"/>
      <c r="B325" s="650"/>
      <c r="C325" s="647" t="s">
        <v>1259</v>
      </c>
      <c r="D325" s="648" t="s">
        <v>2322</v>
      </c>
      <c r="E325" s="649" t="s">
        <v>3017</v>
      </c>
      <c r="F325" s="658">
        <v>0</v>
      </c>
      <c r="G325" s="659" t="s">
        <v>3018</v>
      </c>
    </row>
    <row r="326" spans="1:7" s="237" customFormat="1" ht="19.7" customHeight="1">
      <c r="A326" s="650"/>
      <c r="B326" s="650"/>
      <c r="C326" s="650"/>
      <c r="D326" s="648" t="s">
        <v>3109</v>
      </c>
      <c r="E326" s="649" t="s">
        <v>3110</v>
      </c>
      <c r="F326" s="658">
        <v>10.158896</v>
      </c>
      <c r="G326" s="659" t="s">
        <v>3111</v>
      </c>
    </row>
    <row r="327" spans="1:7" s="237" customFormat="1" ht="24" customHeight="1">
      <c r="A327" s="650"/>
      <c r="B327" s="650"/>
      <c r="C327" s="650"/>
      <c r="D327" s="648" t="s">
        <v>1577</v>
      </c>
      <c r="E327" s="649" t="s">
        <v>2562</v>
      </c>
      <c r="F327" s="658">
        <v>0</v>
      </c>
      <c r="G327" s="659" t="s">
        <v>2563</v>
      </c>
    </row>
    <row r="328" spans="1:7" s="237" customFormat="1" ht="19.7" customHeight="1">
      <c r="A328" s="646"/>
      <c r="B328" s="646"/>
      <c r="C328" s="657" t="s">
        <v>1264</v>
      </c>
      <c r="D328" s="646"/>
      <c r="E328" s="653" t="s">
        <v>775</v>
      </c>
      <c r="F328" s="654">
        <v>418.41434269000001</v>
      </c>
      <c r="G328" s="653" t="s">
        <v>199</v>
      </c>
    </row>
    <row r="329" spans="1:7" s="237" customFormat="1" ht="24" customHeight="1">
      <c r="A329" s="650"/>
      <c r="B329" s="650"/>
      <c r="C329" s="647" t="s">
        <v>1264</v>
      </c>
      <c r="D329" s="648" t="s">
        <v>2322</v>
      </c>
      <c r="E329" s="649" t="s">
        <v>2564</v>
      </c>
      <c r="F329" s="658">
        <v>385.85362269000001</v>
      </c>
      <c r="G329" s="659" t="s">
        <v>2565</v>
      </c>
    </row>
    <row r="330" spans="1:7" s="237" customFormat="1" ht="19.7" customHeight="1">
      <c r="A330" s="650"/>
      <c r="B330" s="650"/>
      <c r="C330" s="650"/>
      <c r="D330" s="648" t="s">
        <v>3109</v>
      </c>
      <c r="E330" s="649" t="s">
        <v>3110</v>
      </c>
      <c r="F330" s="658">
        <v>32.560720000000003</v>
      </c>
      <c r="G330" s="659" t="s">
        <v>3111</v>
      </c>
    </row>
    <row r="331" spans="1:7" s="237" customFormat="1" ht="24" customHeight="1">
      <c r="A331" s="646"/>
      <c r="B331" s="646"/>
      <c r="C331" s="657" t="s">
        <v>1265</v>
      </c>
      <c r="D331" s="646"/>
      <c r="E331" s="653" t="s">
        <v>1266</v>
      </c>
      <c r="F331" s="654">
        <v>1.6152</v>
      </c>
      <c r="G331" s="653" t="s">
        <v>253</v>
      </c>
    </row>
    <row r="332" spans="1:7" s="237" customFormat="1" ht="30.4" customHeight="1">
      <c r="A332" s="650"/>
      <c r="B332" s="650"/>
      <c r="C332" s="647" t="s">
        <v>1265</v>
      </c>
      <c r="D332" s="648" t="s">
        <v>3109</v>
      </c>
      <c r="E332" s="649" t="s">
        <v>3110</v>
      </c>
      <c r="F332" s="658">
        <v>1.6152</v>
      </c>
      <c r="G332" s="659" t="s">
        <v>3111</v>
      </c>
    </row>
    <row r="333" spans="1:7" s="237" customFormat="1" ht="19.7" customHeight="1">
      <c r="A333" s="646"/>
      <c r="B333" s="646"/>
      <c r="C333" s="657" t="s">
        <v>1598</v>
      </c>
      <c r="D333" s="646"/>
      <c r="E333" s="653" t="s">
        <v>1599</v>
      </c>
      <c r="F333" s="654">
        <v>1594.5366200000001</v>
      </c>
      <c r="G333" s="653" t="s">
        <v>1600</v>
      </c>
    </row>
    <row r="334" spans="1:7" s="237" customFormat="1" ht="24" customHeight="1">
      <c r="A334" s="650"/>
      <c r="B334" s="650"/>
      <c r="C334" s="647" t="s">
        <v>1598</v>
      </c>
      <c r="D334" s="648" t="s">
        <v>2310</v>
      </c>
      <c r="E334" s="649" t="s">
        <v>2566</v>
      </c>
      <c r="F334" s="658">
        <v>0</v>
      </c>
      <c r="G334" s="659" t="s">
        <v>2567</v>
      </c>
    </row>
    <row r="335" spans="1:7" s="237" customFormat="1" ht="19.7" customHeight="1">
      <c r="A335" s="650"/>
      <c r="B335" s="650"/>
      <c r="C335" s="650"/>
      <c r="D335" s="648" t="s">
        <v>2365</v>
      </c>
      <c r="E335" s="649" t="s">
        <v>2568</v>
      </c>
      <c r="F335" s="658">
        <v>1587.1152999999999</v>
      </c>
      <c r="G335" s="659" t="s">
        <v>2569</v>
      </c>
    </row>
    <row r="336" spans="1:7" s="237" customFormat="1" ht="24" customHeight="1">
      <c r="A336" s="650"/>
      <c r="B336" s="650"/>
      <c r="C336" s="650"/>
      <c r="D336" s="648" t="s">
        <v>3109</v>
      </c>
      <c r="E336" s="649" t="s">
        <v>3110</v>
      </c>
      <c r="F336" s="658">
        <v>7.4213199999999997</v>
      </c>
      <c r="G336" s="659" t="s">
        <v>3111</v>
      </c>
    </row>
    <row r="337" spans="1:7" s="237" customFormat="1" ht="19.7" customHeight="1">
      <c r="A337" s="646"/>
      <c r="B337" s="646"/>
      <c r="C337" s="657" t="s">
        <v>1601</v>
      </c>
      <c r="D337" s="646"/>
      <c r="E337" s="653" t="s">
        <v>1602</v>
      </c>
      <c r="F337" s="654">
        <v>0.75387999999999999</v>
      </c>
      <c r="G337" s="653" t="s">
        <v>1603</v>
      </c>
    </row>
    <row r="338" spans="1:7" s="237" customFormat="1" ht="24" customHeight="1">
      <c r="A338" s="650"/>
      <c r="B338" s="650"/>
      <c r="C338" s="647" t="s">
        <v>1601</v>
      </c>
      <c r="D338" s="648" t="s">
        <v>3109</v>
      </c>
      <c r="E338" s="649" t="s">
        <v>3110</v>
      </c>
      <c r="F338" s="658">
        <v>0.75387999999999999</v>
      </c>
      <c r="G338" s="659" t="s">
        <v>3111</v>
      </c>
    </row>
    <row r="339" spans="1:7" s="237" customFormat="1" ht="24" customHeight="1">
      <c r="A339" s="646"/>
      <c r="B339" s="646"/>
      <c r="C339" s="657" t="s">
        <v>1707</v>
      </c>
      <c r="D339" s="646"/>
      <c r="E339" s="653" t="s">
        <v>1712</v>
      </c>
      <c r="F339" s="654">
        <v>17.262888</v>
      </c>
      <c r="G339" s="653" t="s">
        <v>1710</v>
      </c>
    </row>
    <row r="340" spans="1:7" s="237" customFormat="1" ht="30.4" customHeight="1">
      <c r="A340" s="650"/>
      <c r="B340" s="650"/>
      <c r="C340" s="647" t="s">
        <v>1707</v>
      </c>
      <c r="D340" s="648" t="s">
        <v>3109</v>
      </c>
      <c r="E340" s="649" t="s">
        <v>3110</v>
      </c>
      <c r="F340" s="658">
        <v>17.262888</v>
      </c>
      <c r="G340" s="659" t="s">
        <v>3111</v>
      </c>
    </row>
    <row r="341" spans="1:7" s="237" customFormat="1" ht="24" customHeight="1">
      <c r="A341" s="646"/>
      <c r="B341" s="646"/>
      <c r="C341" s="657" t="s">
        <v>1708</v>
      </c>
      <c r="D341" s="646"/>
      <c r="E341" s="653" t="s">
        <v>1713</v>
      </c>
      <c r="F341" s="654">
        <v>4.84924</v>
      </c>
      <c r="G341" s="653" t="s">
        <v>1711</v>
      </c>
    </row>
    <row r="342" spans="1:7" s="237" customFormat="1" ht="30.4" customHeight="1">
      <c r="A342" s="650"/>
      <c r="B342" s="650"/>
      <c r="C342" s="647" t="s">
        <v>1708</v>
      </c>
      <c r="D342" s="648" t="s">
        <v>3109</v>
      </c>
      <c r="E342" s="649" t="s">
        <v>3110</v>
      </c>
      <c r="F342" s="658">
        <v>4.84924</v>
      </c>
      <c r="G342" s="659" t="s">
        <v>3111</v>
      </c>
    </row>
    <row r="343" spans="1:7" s="237" customFormat="1" ht="24" customHeight="1">
      <c r="A343" s="646"/>
      <c r="B343" s="646"/>
      <c r="C343" s="657" t="s">
        <v>1959</v>
      </c>
      <c r="D343" s="646"/>
      <c r="E343" s="653" t="s">
        <v>1973</v>
      </c>
      <c r="F343" s="654">
        <v>1.8124</v>
      </c>
      <c r="G343" s="653" t="s">
        <v>1960</v>
      </c>
    </row>
    <row r="344" spans="1:7" s="237" customFormat="1" ht="19.7" customHeight="1">
      <c r="A344" s="650"/>
      <c r="B344" s="650"/>
      <c r="C344" s="647" t="s">
        <v>1959</v>
      </c>
      <c r="D344" s="648" t="s">
        <v>3109</v>
      </c>
      <c r="E344" s="649" t="s">
        <v>3110</v>
      </c>
      <c r="F344" s="658">
        <v>1.8124</v>
      </c>
      <c r="G344" s="659" t="s">
        <v>3111</v>
      </c>
    </row>
    <row r="345" spans="1:7" s="237" customFormat="1" ht="24" customHeight="1">
      <c r="A345" s="646"/>
      <c r="B345" s="646"/>
      <c r="C345" s="657" t="s">
        <v>2900</v>
      </c>
      <c r="D345" s="646"/>
      <c r="E345" s="653" t="s">
        <v>2901</v>
      </c>
      <c r="F345" s="654">
        <v>1.2365999999999999</v>
      </c>
      <c r="G345" s="653" t="s">
        <v>2902</v>
      </c>
    </row>
    <row r="346" spans="1:7" s="237" customFormat="1" ht="30.4" customHeight="1">
      <c r="A346" s="650"/>
      <c r="B346" s="650"/>
      <c r="C346" s="647" t="s">
        <v>2900</v>
      </c>
      <c r="D346" s="648" t="s">
        <v>3109</v>
      </c>
      <c r="E346" s="649" t="s">
        <v>3110</v>
      </c>
      <c r="F346" s="658">
        <v>1.2365999999999999</v>
      </c>
      <c r="G346" s="659" t="s">
        <v>3111</v>
      </c>
    </row>
    <row r="347" spans="1:7" s="237" customFormat="1" ht="24" customHeight="1">
      <c r="A347" s="646"/>
      <c r="B347" s="646"/>
      <c r="C347" s="657" t="s">
        <v>2903</v>
      </c>
      <c r="D347" s="646"/>
      <c r="E347" s="653" t="s">
        <v>2904</v>
      </c>
      <c r="F347" s="654">
        <v>2.0609999999999999</v>
      </c>
      <c r="G347" s="653" t="s">
        <v>2905</v>
      </c>
    </row>
    <row r="348" spans="1:7" s="237" customFormat="1" ht="24" customHeight="1">
      <c r="A348" s="650"/>
      <c r="B348" s="650"/>
      <c r="C348" s="647" t="s">
        <v>2903</v>
      </c>
      <c r="D348" s="648" t="s">
        <v>2312</v>
      </c>
      <c r="E348" s="649" t="s">
        <v>2920</v>
      </c>
      <c r="F348" s="658">
        <v>0</v>
      </c>
      <c r="G348" s="659" t="s">
        <v>2561</v>
      </c>
    </row>
    <row r="349" spans="1:7" s="237" customFormat="1" ht="30.4" customHeight="1">
      <c r="A349" s="650"/>
      <c r="B349" s="650"/>
      <c r="C349" s="650"/>
      <c r="D349" s="648" t="s">
        <v>3109</v>
      </c>
      <c r="E349" s="649" t="s">
        <v>3110</v>
      </c>
      <c r="F349" s="658">
        <v>2.0609999999999999</v>
      </c>
      <c r="G349" s="659" t="s">
        <v>3111</v>
      </c>
    </row>
    <row r="350" spans="1:7" s="237" customFormat="1" ht="24" customHeight="1">
      <c r="A350" s="646"/>
      <c r="B350" s="646"/>
      <c r="C350" s="657" t="s">
        <v>2906</v>
      </c>
      <c r="D350" s="646"/>
      <c r="E350" s="653" t="s">
        <v>2907</v>
      </c>
      <c r="F350" s="654">
        <v>2.4485600000000001</v>
      </c>
      <c r="G350" s="653" t="s">
        <v>2908</v>
      </c>
    </row>
    <row r="351" spans="1:7" s="237" customFormat="1" ht="30.4" customHeight="1">
      <c r="A351" s="650"/>
      <c r="B351" s="650"/>
      <c r="C351" s="647" t="s">
        <v>2906</v>
      </c>
      <c r="D351" s="648" t="s">
        <v>3109</v>
      </c>
      <c r="E351" s="649" t="s">
        <v>3110</v>
      </c>
      <c r="F351" s="658">
        <v>2.4485600000000001</v>
      </c>
      <c r="G351" s="659" t="s">
        <v>3111</v>
      </c>
    </row>
    <row r="352" spans="1:7" s="237" customFormat="1" ht="24" customHeight="1">
      <c r="A352" s="646"/>
      <c r="B352" s="646"/>
      <c r="C352" s="657" t="s">
        <v>1272</v>
      </c>
      <c r="D352" s="646"/>
      <c r="E352" s="653" t="s">
        <v>777</v>
      </c>
      <c r="F352" s="654">
        <v>0.32976</v>
      </c>
      <c r="G352" s="653" t="s">
        <v>1273</v>
      </c>
    </row>
    <row r="353" spans="1:7" s="237" customFormat="1" ht="19.7" customHeight="1">
      <c r="A353" s="650"/>
      <c r="B353" s="650"/>
      <c r="C353" s="647" t="s">
        <v>1272</v>
      </c>
      <c r="D353" s="648" t="s">
        <v>3109</v>
      </c>
      <c r="E353" s="649" t="s">
        <v>3110</v>
      </c>
      <c r="F353" s="658">
        <v>0.32976</v>
      </c>
      <c r="G353" s="659" t="s">
        <v>3111</v>
      </c>
    </row>
    <row r="354" spans="1:7" s="237" customFormat="1" ht="19.7" customHeight="1">
      <c r="A354" s="646"/>
      <c r="B354" s="657" t="s">
        <v>486</v>
      </c>
      <c r="C354" s="646"/>
      <c r="D354" s="646"/>
      <c r="E354" s="653" t="s">
        <v>2570</v>
      </c>
      <c r="F354" s="654">
        <v>350795.85157495999</v>
      </c>
      <c r="G354" s="653" t="s">
        <v>2571</v>
      </c>
    </row>
    <row r="355" spans="1:7" s="237" customFormat="1" ht="24" customHeight="1">
      <c r="A355" s="646"/>
      <c r="B355" s="646"/>
      <c r="C355" s="657" t="s">
        <v>1251</v>
      </c>
      <c r="D355" s="646"/>
      <c r="E355" s="653" t="s">
        <v>1252</v>
      </c>
      <c r="F355" s="654">
        <v>12622.43123285</v>
      </c>
      <c r="G355" s="653" t="s">
        <v>408</v>
      </c>
    </row>
    <row r="356" spans="1:7" s="237" customFormat="1" ht="30.4" customHeight="1">
      <c r="A356" s="650"/>
      <c r="B356" s="647" t="s">
        <v>486</v>
      </c>
      <c r="C356" s="647" t="s">
        <v>1251</v>
      </c>
      <c r="D356" s="648" t="s">
        <v>2572</v>
      </c>
      <c r="E356" s="649" t="s">
        <v>2573</v>
      </c>
      <c r="F356" s="658">
        <v>12622.43123285</v>
      </c>
      <c r="G356" s="659" t="s">
        <v>2574</v>
      </c>
    </row>
    <row r="357" spans="1:7" s="237" customFormat="1" ht="19.7" customHeight="1">
      <c r="A357" s="646"/>
      <c r="B357" s="646"/>
      <c r="C357" s="657" t="s">
        <v>1142</v>
      </c>
      <c r="D357" s="646"/>
      <c r="E357" s="653" t="s">
        <v>1143</v>
      </c>
      <c r="F357" s="654">
        <v>29466.181227149998</v>
      </c>
      <c r="G357" s="653" t="s">
        <v>1144</v>
      </c>
    </row>
    <row r="358" spans="1:7" s="237" customFormat="1" ht="19.7" customHeight="1">
      <c r="A358" s="650"/>
      <c r="B358" s="650"/>
      <c r="C358" s="647" t="s">
        <v>1142</v>
      </c>
      <c r="D358" s="648" t="s">
        <v>2393</v>
      </c>
      <c r="E358" s="649" t="s">
        <v>2575</v>
      </c>
      <c r="F358" s="658">
        <v>29466.181227149998</v>
      </c>
      <c r="G358" s="659" t="s">
        <v>2576</v>
      </c>
    </row>
    <row r="359" spans="1:7" s="237" customFormat="1" ht="19.7" customHeight="1">
      <c r="A359" s="646"/>
      <c r="B359" s="646"/>
      <c r="C359" s="657" t="s">
        <v>1625</v>
      </c>
      <c r="D359" s="646"/>
      <c r="E359" s="653" t="s">
        <v>2148</v>
      </c>
      <c r="F359" s="654">
        <v>306617.63640362001</v>
      </c>
      <c r="G359" s="653" t="s">
        <v>2149</v>
      </c>
    </row>
    <row r="360" spans="1:7" s="237" customFormat="1" ht="30.4" customHeight="1">
      <c r="A360" s="650"/>
      <c r="B360" s="650"/>
      <c r="C360" s="647" t="s">
        <v>1625</v>
      </c>
      <c r="D360" s="648" t="s">
        <v>1249</v>
      </c>
      <c r="E360" s="649" t="s">
        <v>2577</v>
      </c>
      <c r="F360" s="658">
        <v>306617.63640362001</v>
      </c>
      <c r="G360" s="659" t="s">
        <v>2578</v>
      </c>
    </row>
    <row r="361" spans="1:7" s="237" customFormat="1" ht="24" customHeight="1">
      <c r="A361" s="646"/>
      <c r="B361" s="646"/>
      <c r="C361" s="657" t="s">
        <v>1265</v>
      </c>
      <c r="D361" s="646"/>
      <c r="E361" s="653" t="s">
        <v>1266</v>
      </c>
      <c r="F361" s="654">
        <v>2089.60271134</v>
      </c>
      <c r="G361" s="653" t="s">
        <v>253</v>
      </c>
    </row>
    <row r="362" spans="1:7" s="237" customFormat="1" ht="30.4" customHeight="1">
      <c r="A362" s="650"/>
      <c r="B362" s="650"/>
      <c r="C362" s="647" t="s">
        <v>1265</v>
      </c>
      <c r="D362" s="648" t="s">
        <v>2579</v>
      </c>
      <c r="E362" s="649" t="s">
        <v>3019</v>
      </c>
      <c r="F362" s="658">
        <v>2089.60271134</v>
      </c>
      <c r="G362" s="659" t="s">
        <v>2580</v>
      </c>
    </row>
    <row r="363" spans="1:7" s="237" customFormat="1" ht="24" customHeight="1">
      <c r="A363" s="646"/>
      <c r="B363" s="657" t="s">
        <v>412</v>
      </c>
      <c r="C363" s="646"/>
      <c r="D363" s="646"/>
      <c r="E363" s="653" t="s">
        <v>2581</v>
      </c>
      <c r="F363" s="654">
        <v>44150.844589239998</v>
      </c>
      <c r="G363" s="653" t="s">
        <v>2582</v>
      </c>
    </row>
    <row r="364" spans="1:7" s="237" customFormat="1" ht="19.7" customHeight="1">
      <c r="A364" s="646"/>
      <c r="B364" s="646"/>
      <c r="C364" s="657" t="s">
        <v>1247</v>
      </c>
      <c r="D364" s="646"/>
      <c r="E364" s="653" t="s">
        <v>1248</v>
      </c>
      <c r="F364" s="654">
        <v>9411.9715194199998</v>
      </c>
      <c r="G364" s="653" t="s">
        <v>131</v>
      </c>
    </row>
    <row r="365" spans="1:7" s="237" customFormat="1" ht="24" customHeight="1">
      <c r="A365" s="650"/>
      <c r="B365" s="647" t="s">
        <v>412</v>
      </c>
      <c r="C365" s="647" t="s">
        <v>1247</v>
      </c>
      <c r="D365" s="648" t="s">
        <v>2583</v>
      </c>
      <c r="E365" s="649" t="s">
        <v>2584</v>
      </c>
      <c r="F365" s="658">
        <v>9411.9715194199998</v>
      </c>
      <c r="G365" s="659" t="s">
        <v>2585</v>
      </c>
    </row>
    <row r="366" spans="1:7" s="237" customFormat="1" ht="24" customHeight="1">
      <c r="A366" s="646"/>
      <c r="B366" s="646"/>
      <c r="C366" s="657" t="s">
        <v>1628</v>
      </c>
      <c r="D366" s="646"/>
      <c r="E366" s="653" t="s">
        <v>1714</v>
      </c>
      <c r="F366" s="654">
        <v>1386.95446505</v>
      </c>
      <c r="G366" s="653" t="s">
        <v>1709</v>
      </c>
    </row>
    <row r="367" spans="1:7" s="237" customFormat="1" ht="24" customHeight="1">
      <c r="A367" s="650"/>
      <c r="B367" s="650"/>
      <c r="C367" s="647" t="s">
        <v>1628</v>
      </c>
      <c r="D367" s="648" t="s">
        <v>2311</v>
      </c>
      <c r="E367" s="649" t="s">
        <v>2586</v>
      </c>
      <c r="F367" s="658">
        <v>1386.95446505</v>
      </c>
      <c r="G367" s="659" t="s">
        <v>2587</v>
      </c>
    </row>
    <row r="368" spans="1:7" s="237" customFormat="1" ht="19.7" customHeight="1">
      <c r="A368" s="646"/>
      <c r="B368" s="646"/>
      <c r="C368" s="657" t="s">
        <v>1627</v>
      </c>
      <c r="D368" s="646"/>
      <c r="E368" s="653" t="s">
        <v>2146</v>
      </c>
      <c r="F368" s="654">
        <v>12940.0720162</v>
      </c>
      <c r="G368" s="653" t="s">
        <v>2147</v>
      </c>
    </row>
    <row r="369" spans="1:7" s="237" customFormat="1" ht="24" customHeight="1">
      <c r="A369" s="650"/>
      <c r="B369" s="650"/>
      <c r="C369" s="647" t="s">
        <v>1627</v>
      </c>
      <c r="D369" s="648" t="s">
        <v>1622</v>
      </c>
      <c r="E369" s="649" t="s">
        <v>2150</v>
      </c>
      <c r="F369" s="658">
        <v>3425.9484161999999</v>
      </c>
      <c r="G369" s="659" t="s">
        <v>2151</v>
      </c>
    </row>
    <row r="370" spans="1:7" s="237" customFormat="1" ht="24" customHeight="1">
      <c r="A370" s="650"/>
      <c r="B370" s="650"/>
      <c r="C370" s="650"/>
      <c r="D370" s="648" t="s">
        <v>2588</v>
      </c>
      <c r="E370" s="649" t="s">
        <v>2589</v>
      </c>
      <c r="F370" s="658">
        <v>5782.4859999999999</v>
      </c>
      <c r="G370" s="659" t="s">
        <v>2590</v>
      </c>
    </row>
    <row r="371" spans="1:7" s="237" customFormat="1" ht="19.7" customHeight="1">
      <c r="A371" s="650"/>
      <c r="B371" s="650"/>
      <c r="C371" s="650"/>
      <c r="D371" s="648" t="s">
        <v>3286</v>
      </c>
      <c r="E371" s="649" t="s">
        <v>3287</v>
      </c>
      <c r="F371" s="658">
        <v>231.5136</v>
      </c>
      <c r="G371" s="659" t="s">
        <v>3288</v>
      </c>
    </row>
    <row r="372" spans="1:7" s="237" customFormat="1" ht="24" customHeight="1">
      <c r="A372" s="650"/>
      <c r="B372" s="650"/>
      <c r="C372" s="650"/>
      <c r="D372" s="648" t="s">
        <v>805</v>
      </c>
      <c r="E372" s="649" t="s">
        <v>3381</v>
      </c>
      <c r="F372" s="658">
        <v>3500.1239999999998</v>
      </c>
      <c r="G372" s="659" t="s">
        <v>3382</v>
      </c>
    </row>
    <row r="373" spans="1:7" s="237" customFormat="1" ht="19.7" customHeight="1">
      <c r="A373" s="646"/>
      <c r="B373" s="646"/>
      <c r="C373" s="657" t="s">
        <v>1625</v>
      </c>
      <c r="D373" s="646"/>
      <c r="E373" s="653" t="s">
        <v>2148</v>
      </c>
      <c r="F373" s="654">
        <v>4910.9084892199999</v>
      </c>
      <c r="G373" s="653" t="s">
        <v>2149</v>
      </c>
    </row>
    <row r="374" spans="1:7" s="237" customFormat="1" ht="30.4" customHeight="1">
      <c r="A374" s="650"/>
      <c r="B374" s="650"/>
      <c r="C374" s="647" t="s">
        <v>1625</v>
      </c>
      <c r="D374" s="648" t="s">
        <v>1622</v>
      </c>
      <c r="E374" s="649" t="s">
        <v>2209</v>
      </c>
      <c r="F374" s="658">
        <v>3649.4895252199999</v>
      </c>
      <c r="G374" s="659" t="s">
        <v>2152</v>
      </c>
    </row>
    <row r="375" spans="1:7" s="237" customFormat="1" ht="19.7" customHeight="1">
      <c r="A375" s="650"/>
      <c r="B375" s="650"/>
      <c r="C375" s="650"/>
      <c r="D375" s="648" t="s">
        <v>2591</v>
      </c>
      <c r="E375" s="649" t="s">
        <v>2592</v>
      </c>
      <c r="F375" s="658">
        <v>770.59799999999996</v>
      </c>
      <c r="G375" s="659" t="s">
        <v>2593</v>
      </c>
    </row>
    <row r="376" spans="1:7" s="237" customFormat="1" ht="19.7" customHeight="1">
      <c r="A376" s="650"/>
      <c r="B376" s="650"/>
      <c r="C376" s="650"/>
      <c r="D376" s="648" t="s">
        <v>993</v>
      </c>
      <c r="E376" s="649" t="s">
        <v>2325</v>
      </c>
      <c r="F376" s="658">
        <v>4.992464</v>
      </c>
      <c r="G376" s="659" t="s">
        <v>2326</v>
      </c>
    </row>
    <row r="377" spans="1:7" s="237" customFormat="1" ht="24" customHeight="1">
      <c r="A377" s="650"/>
      <c r="B377" s="650"/>
      <c r="C377" s="650"/>
      <c r="D377" s="648" t="s">
        <v>2594</v>
      </c>
      <c r="E377" s="649" t="s">
        <v>2595</v>
      </c>
      <c r="F377" s="658">
        <v>459.2285</v>
      </c>
      <c r="G377" s="659" t="s">
        <v>2596</v>
      </c>
    </row>
    <row r="378" spans="1:7" s="237" customFormat="1" ht="30.4" customHeight="1">
      <c r="A378" s="650"/>
      <c r="B378" s="650"/>
      <c r="C378" s="650"/>
      <c r="D378" s="648" t="s">
        <v>2597</v>
      </c>
      <c r="E378" s="649" t="s">
        <v>2598</v>
      </c>
      <c r="F378" s="658">
        <v>26.6</v>
      </c>
      <c r="G378" s="659" t="s">
        <v>2599</v>
      </c>
    </row>
    <row r="379" spans="1:7" s="237" customFormat="1" ht="24" customHeight="1">
      <c r="A379" s="646"/>
      <c r="B379" s="646"/>
      <c r="C379" s="657" t="s">
        <v>2900</v>
      </c>
      <c r="D379" s="646"/>
      <c r="E379" s="653" t="s">
        <v>2901</v>
      </c>
      <c r="F379" s="654">
        <v>2233.69760701</v>
      </c>
      <c r="G379" s="653" t="s">
        <v>2902</v>
      </c>
    </row>
    <row r="380" spans="1:7" s="237" customFormat="1" ht="24" customHeight="1">
      <c r="A380" s="650"/>
      <c r="B380" s="650"/>
      <c r="C380" s="647" t="s">
        <v>2900</v>
      </c>
      <c r="D380" s="648" t="s">
        <v>2603</v>
      </c>
      <c r="E380" s="649" t="s">
        <v>2604</v>
      </c>
      <c r="F380" s="658">
        <v>2233.69760701</v>
      </c>
      <c r="G380" s="659" t="s">
        <v>2605</v>
      </c>
    </row>
    <row r="381" spans="1:7" s="237" customFormat="1" ht="30.4" customHeight="1">
      <c r="A381" s="646"/>
      <c r="B381" s="646"/>
      <c r="C381" s="657" t="s">
        <v>2903</v>
      </c>
      <c r="D381" s="646"/>
      <c r="E381" s="653" t="s">
        <v>2904</v>
      </c>
      <c r="F381" s="654">
        <v>13267.240492340001</v>
      </c>
      <c r="G381" s="653" t="s">
        <v>2905</v>
      </c>
    </row>
    <row r="382" spans="1:7" s="237" customFormat="1" ht="24" customHeight="1">
      <c r="A382" s="650"/>
      <c r="B382" s="650"/>
      <c r="C382" s="647" t="s">
        <v>2903</v>
      </c>
      <c r="D382" s="648" t="s">
        <v>2600</v>
      </c>
      <c r="E382" s="649" t="s">
        <v>2601</v>
      </c>
      <c r="F382" s="658">
        <v>13267.240492340001</v>
      </c>
      <c r="G382" s="659" t="s">
        <v>2602</v>
      </c>
    </row>
    <row r="383" spans="1:7" s="237" customFormat="1" ht="41.1" customHeight="1">
      <c r="A383" s="657" t="s">
        <v>680</v>
      </c>
      <c r="B383" s="646"/>
      <c r="C383" s="646"/>
      <c r="D383" s="646"/>
      <c r="E383" s="653" t="s">
        <v>379</v>
      </c>
      <c r="F383" s="654">
        <v>1427253.0449906299</v>
      </c>
      <c r="G383" s="653" t="s">
        <v>458</v>
      </c>
    </row>
    <row r="384" spans="1:7" s="237" customFormat="1" ht="24" customHeight="1">
      <c r="A384" s="646"/>
      <c r="B384" s="657" t="s">
        <v>507</v>
      </c>
      <c r="C384" s="646"/>
      <c r="D384" s="646"/>
      <c r="E384" s="653" t="s">
        <v>2606</v>
      </c>
      <c r="F384" s="654">
        <v>7016.2601523800004</v>
      </c>
      <c r="G384" s="653" t="s">
        <v>2607</v>
      </c>
    </row>
    <row r="385" spans="1:7" s="237" customFormat="1" ht="19.7" customHeight="1">
      <c r="A385" s="646"/>
      <c r="B385" s="646"/>
      <c r="C385" s="657" t="s">
        <v>1251</v>
      </c>
      <c r="D385" s="646"/>
      <c r="E385" s="653" t="s">
        <v>1252</v>
      </c>
      <c r="F385" s="654">
        <v>7016.2601523800004</v>
      </c>
      <c r="G385" s="653" t="s">
        <v>408</v>
      </c>
    </row>
    <row r="386" spans="1:7" s="237" customFormat="1" ht="30.4" customHeight="1">
      <c r="A386" s="647" t="s">
        <v>680</v>
      </c>
      <c r="B386" s="647" t="s">
        <v>507</v>
      </c>
      <c r="C386" s="647" t="s">
        <v>1251</v>
      </c>
      <c r="D386" s="648" t="s">
        <v>2320</v>
      </c>
      <c r="E386" s="649" t="s">
        <v>2608</v>
      </c>
      <c r="F386" s="658">
        <v>7016.2601523800004</v>
      </c>
      <c r="G386" s="659" t="s">
        <v>2609</v>
      </c>
    </row>
    <row r="387" spans="1:7" s="237" customFormat="1" ht="19.7" customHeight="1">
      <c r="A387" s="646"/>
      <c r="B387" s="657" t="s">
        <v>185</v>
      </c>
      <c r="C387" s="646"/>
      <c r="D387" s="646"/>
      <c r="E387" s="653" t="s">
        <v>2610</v>
      </c>
      <c r="F387" s="654">
        <v>1345851.2436532101</v>
      </c>
      <c r="G387" s="653" t="s">
        <v>2611</v>
      </c>
    </row>
    <row r="388" spans="1:7" s="237" customFormat="1" ht="41.1" customHeight="1">
      <c r="A388" s="646"/>
      <c r="B388" s="646"/>
      <c r="C388" s="657" t="s">
        <v>1627</v>
      </c>
      <c r="D388" s="646"/>
      <c r="E388" s="653" t="s">
        <v>2146</v>
      </c>
      <c r="F388" s="654">
        <v>1022.92459507</v>
      </c>
      <c r="G388" s="653" t="s">
        <v>2147</v>
      </c>
    </row>
    <row r="389" spans="1:7" s="237" customFormat="1" ht="24" customHeight="1">
      <c r="A389" s="650"/>
      <c r="B389" s="647" t="s">
        <v>185</v>
      </c>
      <c r="C389" s="647" t="s">
        <v>1627</v>
      </c>
      <c r="D389" s="648" t="s">
        <v>2405</v>
      </c>
      <c r="E389" s="649" t="s">
        <v>2612</v>
      </c>
      <c r="F389" s="658">
        <v>1022.92459507</v>
      </c>
      <c r="G389" s="659" t="s">
        <v>2613</v>
      </c>
    </row>
    <row r="390" spans="1:7" s="237" customFormat="1" ht="24" customHeight="1">
      <c r="A390" s="646"/>
      <c r="B390" s="646"/>
      <c r="C390" s="657" t="s">
        <v>1142</v>
      </c>
      <c r="D390" s="646"/>
      <c r="E390" s="653" t="s">
        <v>1143</v>
      </c>
      <c r="F390" s="654">
        <v>1319092.2642584899</v>
      </c>
      <c r="G390" s="653" t="s">
        <v>1144</v>
      </c>
    </row>
    <row r="391" spans="1:7" s="237" customFormat="1" ht="24" customHeight="1">
      <c r="A391" s="650"/>
      <c r="B391" s="650"/>
      <c r="C391" s="647" t="s">
        <v>1142</v>
      </c>
      <c r="D391" s="648" t="s">
        <v>2310</v>
      </c>
      <c r="E391" s="649" t="s">
        <v>3020</v>
      </c>
      <c r="F391" s="658">
        <v>1256046.0313701101</v>
      </c>
      <c r="G391" s="659" t="s">
        <v>3021</v>
      </c>
    </row>
    <row r="392" spans="1:7" s="237" customFormat="1" ht="30.4" customHeight="1">
      <c r="A392" s="650"/>
      <c r="B392" s="650"/>
      <c r="C392" s="650"/>
      <c r="D392" s="648" t="s">
        <v>2614</v>
      </c>
      <c r="E392" s="649" t="s">
        <v>2615</v>
      </c>
      <c r="F392" s="658">
        <v>29049.735555269999</v>
      </c>
      <c r="G392" s="659" t="s">
        <v>2616</v>
      </c>
    </row>
    <row r="393" spans="1:7" s="237" customFormat="1" ht="34.700000000000003" customHeight="1">
      <c r="A393" s="650"/>
      <c r="B393" s="650"/>
      <c r="C393" s="650"/>
      <c r="D393" s="648" t="s">
        <v>1274</v>
      </c>
      <c r="E393" s="649" t="s">
        <v>1275</v>
      </c>
      <c r="F393" s="658">
        <v>11921.7661935</v>
      </c>
      <c r="G393" s="659" t="s">
        <v>1188</v>
      </c>
    </row>
    <row r="394" spans="1:7" s="237" customFormat="1" ht="24" customHeight="1">
      <c r="A394" s="650"/>
      <c r="B394" s="650"/>
      <c r="C394" s="650"/>
      <c r="D394" s="648" t="s">
        <v>1125</v>
      </c>
      <c r="E394" s="649" t="s">
        <v>1189</v>
      </c>
      <c r="F394" s="658">
        <v>22074.731139610001</v>
      </c>
      <c r="G394" s="659" t="s">
        <v>1190</v>
      </c>
    </row>
    <row r="395" spans="1:7" s="237" customFormat="1" ht="30.4" customHeight="1">
      <c r="A395" s="646"/>
      <c r="B395" s="646"/>
      <c r="C395" s="657" t="s">
        <v>1272</v>
      </c>
      <c r="D395" s="646"/>
      <c r="E395" s="653" t="s">
        <v>777</v>
      </c>
      <c r="F395" s="654">
        <v>25736.054799649999</v>
      </c>
      <c r="G395" s="653" t="s">
        <v>1273</v>
      </c>
    </row>
    <row r="396" spans="1:7" s="237" customFormat="1" ht="19.7" customHeight="1">
      <c r="A396" s="650"/>
      <c r="B396" s="650"/>
      <c r="C396" s="647" t="s">
        <v>1272</v>
      </c>
      <c r="D396" s="648" t="s">
        <v>2418</v>
      </c>
      <c r="E396" s="649" t="s">
        <v>2617</v>
      </c>
      <c r="F396" s="658">
        <v>25736.054799649999</v>
      </c>
      <c r="G396" s="659" t="s">
        <v>2618</v>
      </c>
    </row>
    <row r="397" spans="1:7" s="237" customFormat="1" ht="30.4" customHeight="1">
      <c r="A397" s="646"/>
      <c r="B397" s="657" t="s">
        <v>412</v>
      </c>
      <c r="C397" s="646"/>
      <c r="D397" s="646"/>
      <c r="E397" s="653" t="s">
        <v>2619</v>
      </c>
      <c r="F397" s="654">
        <v>74385.541185039998</v>
      </c>
      <c r="G397" s="653" t="s">
        <v>2620</v>
      </c>
    </row>
    <row r="398" spans="1:7" s="237" customFormat="1" ht="19.7" customHeight="1">
      <c r="A398" s="646"/>
      <c r="B398" s="646"/>
      <c r="C398" s="657" t="s">
        <v>1247</v>
      </c>
      <c r="D398" s="646"/>
      <c r="E398" s="653" t="s">
        <v>1248</v>
      </c>
      <c r="F398" s="654">
        <v>5359.07985121</v>
      </c>
      <c r="G398" s="653" t="s">
        <v>131</v>
      </c>
    </row>
    <row r="399" spans="1:7" s="237" customFormat="1" ht="19.7" customHeight="1">
      <c r="A399" s="650"/>
      <c r="B399" s="647" t="s">
        <v>412</v>
      </c>
      <c r="C399" s="647" t="s">
        <v>1247</v>
      </c>
      <c r="D399" s="648" t="s">
        <v>2621</v>
      </c>
      <c r="E399" s="649" t="s">
        <v>2622</v>
      </c>
      <c r="F399" s="658">
        <v>5359.07985121</v>
      </c>
      <c r="G399" s="659" t="s">
        <v>2623</v>
      </c>
    </row>
    <row r="400" spans="1:7" s="237" customFormat="1" ht="52.35" customHeight="1">
      <c r="A400" s="646"/>
      <c r="B400" s="646"/>
      <c r="C400" s="657" t="s">
        <v>1628</v>
      </c>
      <c r="D400" s="646"/>
      <c r="E400" s="653" t="s">
        <v>1714</v>
      </c>
      <c r="F400" s="654">
        <v>2705.3830364400001</v>
      </c>
      <c r="G400" s="653" t="s">
        <v>1709</v>
      </c>
    </row>
    <row r="401" spans="1:7" s="237" customFormat="1" ht="19.7" customHeight="1">
      <c r="A401" s="650"/>
      <c r="B401" s="650"/>
      <c r="C401" s="647" t="s">
        <v>1628</v>
      </c>
      <c r="D401" s="648" t="s">
        <v>1624</v>
      </c>
      <c r="E401" s="649" t="s">
        <v>2624</v>
      </c>
      <c r="F401" s="658">
        <v>2705.3830364400001</v>
      </c>
      <c r="G401" s="659" t="s">
        <v>2625</v>
      </c>
    </row>
    <row r="402" spans="1:7" s="237" customFormat="1" ht="24" customHeight="1">
      <c r="A402" s="646"/>
      <c r="B402" s="646"/>
      <c r="C402" s="657" t="s">
        <v>1142</v>
      </c>
      <c r="D402" s="646"/>
      <c r="E402" s="653" t="s">
        <v>1143</v>
      </c>
      <c r="F402" s="654">
        <v>66321.078297390006</v>
      </c>
      <c r="G402" s="653" t="s">
        <v>1144</v>
      </c>
    </row>
    <row r="403" spans="1:7" s="237" customFormat="1" ht="24" customHeight="1">
      <c r="A403" s="650"/>
      <c r="B403" s="650"/>
      <c r="C403" s="647" t="s">
        <v>1142</v>
      </c>
      <c r="D403" s="648" t="s">
        <v>1622</v>
      </c>
      <c r="E403" s="649" t="s">
        <v>2626</v>
      </c>
      <c r="F403" s="658">
        <v>27165.517007390001</v>
      </c>
      <c r="G403" s="659" t="s">
        <v>2627</v>
      </c>
    </row>
    <row r="404" spans="1:7" s="237" customFormat="1" ht="24" customHeight="1">
      <c r="A404" s="650"/>
      <c r="B404" s="650"/>
      <c r="C404" s="650"/>
      <c r="D404" s="648" t="s">
        <v>2365</v>
      </c>
      <c r="E404" s="649" t="s">
        <v>2628</v>
      </c>
      <c r="F404" s="658">
        <v>0</v>
      </c>
      <c r="G404" s="659" t="s">
        <v>2629</v>
      </c>
    </row>
    <row r="405" spans="1:7" s="237" customFormat="1" ht="19.7" customHeight="1">
      <c r="A405" s="650"/>
      <c r="B405" s="650"/>
      <c r="C405" s="650"/>
      <c r="D405" s="648" t="s">
        <v>993</v>
      </c>
      <c r="E405" s="649" t="s">
        <v>2325</v>
      </c>
      <c r="F405" s="658">
        <v>3.13619</v>
      </c>
      <c r="G405" s="659" t="s">
        <v>2326</v>
      </c>
    </row>
    <row r="406" spans="1:7" s="237" customFormat="1" ht="24" customHeight="1">
      <c r="A406" s="650"/>
      <c r="B406" s="650"/>
      <c r="C406" s="650"/>
      <c r="D406" s="648" t="s">
        <v>2423</v>
      </c>
      <c r="E406" s="649" t="s">
        <v>3284</v>
      </c>
      <c r="F406" s="658">
        <v>3188.8033999999998</v>
      </c>
      <c r="G406" s="659" t="s">
        <v>3285</v>
      </c>
    </row>
    <row r="407" spans="1:7" s="237" customFormat="1" ht="24" customHeight="1">
      <c r="A407" s="650"/>
      <c r="B407" s="650"/>
      <c r="C407" s="650"/>
      <c r="D407" s="648" t="s">
        <v>3140</v>
      </c>
      <c r="E407" s="649" t="s">
        <v>3190</v>
      </c>
      <c r="F407" s="658">
        <v>35963.621700000003</v>
      </c>
      <c r="G407" s="659" t="s">
        <v>3191</v>
      </c>
    </row>
    <row r="408" spans="1:7" s="237" customFormat="1" ht="30.4" customHeight="1">
      <c r="A408" s="657" t="s">
        <v>687</v>
      </c>
      <c r="B408" s="646"/>
      <c r="C408" s="646"/>
      <c r="D408" s="646"/>
      <c r="E408" s="653" t="s">
        <v>666</v>
      </c>
      <c r="F408" s="654">
        <v>4010665.1446845499</v>
      </c>
      <c r="G408" s="653" t="s">
        <v>306</v>
      </c>
    </row>
    <row r="409" spans="1:7" s="237" customFormat="1" ht="41.1" customHeight="1">
      <c r="A409" s="646"/>
      <c r="B409" s="657" t="s">
        <v>507</v>
      </c>
      <c r="C409" s="646"/>
      <c r="D409" s="646"/>
      <c r="E409" s="653" t="s">
        <v>2632</v>
      </c>
      <c r="F409" s="654">
        <v>3978633.13706843</v>
      </c>
      <c r="G409" s="653" t="s">
        <v>2633</v>
      </c>
    </row>
    <row r="410" spans="1:7" s="237" customFormat="1" ht="19.7" customHeight="1">
      <c r="A410" s="646"/>
      <c r="B410" s="646"/>
      <c r="C410" s="657" t="s">
        <v>1126</v>
      </c>
      <c r="D410" s="646"/>
      <c r="E410" s="653" t="s">
        <v>1182</v>
      </c>
      <c r="F410" s="654">
        <v>3978633.13706843</v>
      </c>
      <c r="G410" s="653" t="s">
        <v>1183</v>
      </c>
    </row>
    <row r="411" spans="1:7" s="237" customFormat="1" ht="24" customHeight="1">
      <c r="A411" s="647" t="s">
        <v>687</v>
      </c>
      <c r="B411" s="647" t="s">
        <v>507</v>
      </c>
      <c r="C411" s="647" t="s">
        <v>1126</v>
      </c>
      <c r="D411" s="648" t="s">
        <v>796</v>
      </c>
      <c r="E411" s="649" t="s">
        <v>1028</v>
      </c>
      <c r="F411" s="658">
        <v>3978633.13706843</v>
      </c>
      <c r="G411" s="659" t="s">
        <v>1029</v>
      </c>
    </row>
    <row r="412" spans="1:7" s="237" customFormat="1" ht="24" customHeight="1">
      <c r="A412" s="646"/>
      <c r="B412" s="657" t="s">
        <v>412</v>
      </c>
      <c r="C412" s="646"/>
      <c r="D412" s="646"/>
      <c r="E412" s="653" t="s">
        <v>2635</v>
      </c>
      <c r="F412" s="654">
        <v>32032.007616120001</v>
      </c>
      <c r="G412" s="653" t="s">
        <v>2636</v>
      </c>
    </row>
    <row r="413" spans="1:7" s="237" customFormat="1" ht="24" customHeight="1">
      <c r="A413" s="646"/>
      <c r="B413" s="646"/>
      <c r="C413" s="657" t="s">
        <v>1126</v>
      </c>
      <c r="D413" s="646"/>
      <c r="E413" s="653" t="s">
        <v>1182</v>
      </c>
      <c r="F413" s="654">
        <v>32032.007616120001</v>
      </c>
      <c r="G413" s="653" t="s">
        <v>1183</v>
      </c>
    </row>
    <row r="414" spans="1:7" s="237" customFormat="1" ht="41.1" customHeight="1">
      <c r="A414" s="650"/>
      <c r="B414" s="647" t="s">
        <v>412</v>
      </c>
      <c r="C414" s="647" t="s">
        <v>1126</v>
      </c>
      <c r="D414" s="648" t="s">
        <v>1622</v>
      </c>
      <c r="E414" s="649" t="s">
        <v>2637</v>
      </c>
      <c r="F414" s="658">
        <v>7776.3013677899999</v>
      </c>
      <c r="G414" s="659" t="s">
        <v>2638</v>
      </c>
    </row>
    <row r="415" spans="1:7" s="237" customFormat="1" ht="19.7" customHeight="1">
      <c r="A415" s="650"/>
      <c r="B415" s="650"/>
      <c r="C415" s="650"/>
      <c r="D415" s="648" t="s">
        <v>2639</v>
      </c>
      <c r="E415" s="649" t="s">
        <v>2640</v>
      </c>
      <c r="F415" s="658">
        <v>187.94003807999999</v>
      </c>
      <c r="G415" s="659" t="s">
        <v>2641</v>
      </c>
    </row>
    <row r="416" spans="1:7" s="237" customFormat="1" ht="24" customHeight="1">
      <c r="A416" s="650"/>
      <c r="B416" s="650"/>
      <c r="C416" s="650"/>
      <c r="D416" s="648" t="s">
        <v>2642</v>
      </c>
      <c r="E416" s="649" t="s">
        <v>2643</v>
      </c>
      <c r="F416" s="658">
        <v>19030.603370249999</v>
      </c>
      <c r="G416" s="659" t="s">
        <v>2644</v>
      </c>
    </row>
    <row r="417" spans="1:7" s="237" customFormat="1" ht="24" customHeight="1">
      <c r="A417" s="650"/>
      <c r="B417" s="650"/>
      <c r="C417" s="650"/>
      <c r="D417" s="648" t="s">
        <v>2645</v>
      </c>
      <c r="E417" s="649" t="s">
        <v>2646</v>
      </c>
      <c r="F417" s="658">
        <v>1897.1967500000001</v>
      </c>
      <c r="G417" s="659" t="s">
        <v>2647</v>
      </c>
    </row>
    <row r="418" spans="1:7" s="237" customFormat="1" ht="19.7" customHeight="1">
      <c r="A418" s="650"/>
      <c r="B418" s="650"/>
      <c r="C418" s="650"/>
      <c r="D418" s="648" t="s">
        <v>2474</v>
      </c>
      <c r="E418" s="649" t="s">
        <v>2648</v>
      </c>
      <c r="F418" s="658">
        <v>131.35879</v>
      </c>
      <c r="G418" s="659" t="s">
        <v>2649</v>
      </c>
    </row>
    <row r="419" spans="1:7" s="237" customFormat="1" ht="19.7" customHeight="1">
      <c r="A419" s="650"/>
      <c r="B419" s="650"/>
      <c r="C419" s="650"/>
      <c r="D419" s="648" t="s">
        <v>3022</v>
      </c>
      <c r="E419" s="649" t="s">
        <v>3023</v>
      </c>
      <c r="F419" s="658">
        <v>3008.1993000000002</v>
      </c>
      <c r="G419" s="659" t="s">
        <v>3024</v>
      </c>
    </row>
    <row r="420" spans="1:7" s="237" customFormat="1" ht="24" customHeight="1">
      <c r="A420" s="650"/>
      <c r="B420" s="650"/>
      <c r="C420" s="650"/>
      <c r="D420" s="648" t="s">
        <v>993</v>
      </c>
      <c r="E420" s="649" t="s">
        <v>2325</v>
      </c>
      <c r="F420" s="658">
        <v>0.40799999999999997</v>
      </c>
      <c r="G420" s="659" t="s">
        <v>2326</v>
      </c>
    </row>
    <row r="421" spans="1:7" s="237" customFormat="1" ht="24" customHeight="1">
      <c r="A421" s="657" t="s">
        <v>1333</v>
      </c>
      <c r="B421" s="646"/>
      <c r="C421" s="646"/>
      <c r="D421" s="646"/>
      <c r="E421" s="653" t="s">
        <v>2650</v>
      </c>
      <c r="F421" s="654">
        <v>247066.42670000001</v>
      </c>
      <c r="G421" s="653" t="s">
        <v>528</v>
      </c>
    </row>
    <row r="422" spans="1:7" s="237" customFormat="1" ht="30.4" customHeight="1">
      <c r="A422" s="646"/>
      <c r="B422" s="657" t="s">
        <v>507</v>
      </c>
      <c r="C422" s="646"/>
      <c r="D422" s="646"/>
      <c r="E422" s="653" t="s">
        <v>2651</v>
      </c>
      <c r="F422" s="654">
        <v>67022.572400000005</v>
      </c>
      <c r="G422" s="653" t="s">
        <v>2652</v>
      </c>
    </row>
    <row r="423" spans="1:7" s="237" customFormat="1" ht="24" customHeight="1">
      <c r="A423" s="646"/>
      <c r="B423" s="646"/>
      <c r="C423" s="657" t="s">
        <v>2658</v>
      </c>
      <c r="D423" s="646"/>
      <c r="E423" s="653" t="s">
        <v>2894</v>
      </c>
      <c r="F423" s="654">
        <v>67022.572400000005</v>
      </c>
      <c r="G423" s="653" t="s">
        <v>2895</v>
      </c>
    </row>
    <row r="424" spans="1:7" s="237" customFormat="1" ht="30.4" customHeight="1">
      <c r="A424" s="647" t="s">
        <v>1333</v>
      </c>
      <c r="B424" s="647" t="s">
        <v>507</v>
      </c>
      <c r="C424" s="647" t="s">
        <v>2658</v>
      </c>
      <c r="D424" s="648" t="s">
        <v>2653</v>
      </c>
      <c r="E424" s="649" t="s">
        <v>3025</v>
      </c>
      <c r="F424" s="658">
        <v>67022.572400000005</v>
      </c>
      <c r="G424" s="659" t="s">
        <v>3026</v>
      </c>
    </row>
    <row r="425" spans="1:7" s="237" customFormat="1" ht="24" customHeight="1">
      <c r="A425" s="646"/>
      <c r="B425" s="657" t="s">
        <v>185</v>
      </c>
      <c r="C425" s="646"/>
      <c r="D425" s="646"/>
      <c r="E425" s="653" t="s">
        <v>2654</v>
      </c>
      <c r="F425" s="654">
        <v>180043.85430000001</v>
      </c>
      <c r="G425" s="653" t="s">
        <v>2655</v>
      </c>
    </row>
    <row r="426" spans="1:7" s="237" customFormat="1" ht="19.7" customHeight="1">
      <c r="A426" s="646"/>
      <c r="B426" s="646"/>
      <c r="C426" s="657" t="s">
        <v>2658</v>
      </c>
      <c r="D426" s="646"/>
      <c r="E426" s="653" t="s">
        <v>2894</v>
      </c>
      <c r="F426" s="654">
        <v>180043.85430000001</v>
      </c>
      <c r="G426" s="653" t="s">
        <v>2895</v>
      </c>
    </row>
    <row r="427" spans="1:7" s="237" customFormat="1" ht="30.4" customHeight="1">
      <c r="A427" s="650"/>
      <c r="B427" s="647" t="s">
        <v>185</v>
      </c>
      <c r="C427" s="647" t="s">
        <v>2658</v>
      </c>
      <c r="D427" s="648" t="s">
        <v>2312</v>
      </c>
      <c r="E427" s="649" t="s">
        <v>2656</v>
      </c>
      <c r="F427" s="658">
        <v>1172.7809999999999</v>
      </c>
      <c r="G427" s="659" t="s">
        <v>2657</v>
      </c>
    </row>
    <row r="428" spans="1:7" s="237" customFormat="1" ht="30.4" customHeight="1">
      <c r="A428" s="650"/>
      <c r="B428" s="650"/>
      <c r="C428" s="650"/>
      <c r="D428" s="648" t="s">
        <v>2753</v>
      </c>
      <c r="E428" s="649" t="s">
        <v>3027</v>
      </c>
      <c r="F428" s="658">
        <v>1928.067</v>
      </c>
      <c r="G428" s="659" t="s">
        <v>3028</v>
      </c>
    </row>
    <row r="429" spans="1:7" s="237" customFormat="1" ht="24" customHeight="1">
      <c r="A429" s="650"/>
      <c r="B429" s="650"/>
      <c r="C429" s="650"/>
      <c r="D429" s="648" t="s">
        <v>2658</v>
      </c>
      <c r="E429" s="649" t="s">
        <v>2659</v>
      </c>
      <c r="F429" s="658">
        <v>176943.00630000001</v>
      </c>
      <c r="G429" s="659" t="s">
        <v>2660</v>
      </c>
    </row>
    <row r="430" spans="1:7" s="237" customFormat="1" ht="19.7" customHeight="1">
      <c r="A430" s="657" t="s">
        <v>1355</v>
      </c>
      <c r="B430" s="646"/>
      <c r="C430" s="646"/>
      <c r="D430" s="646"/>
      <c r="E430" s="653" t="s">
        <v>2661</v>
      </c>
      <c r="F430" s="654">
        <v>168168.24282665001</v>
      </c>
      <c r="G430" s="653" t="s">
        <v>434</v>
      </c>
    </row>
    <row r="431" spans="1:7" s="237" customFormat="1" ht="24" customHeight="1">
      <c r="A431" s="646"/>
      <c r="B431" s="657" t="s">
        <v>507</v>
      </c>
      <c r="C431" s="646"/>
      <c r="D431" s="646"/>
      <c r="E431" s="653" t="s">
        <v>2662</v>
      </c>
      <c r="F431" s="654">
        <v>33485.672859650003</v>
      </c>
      <c r="G431" s="653" t="s">
        <v>2663</v>
      </c>
    </row>
    <row r="432" spans="1:7" s="237" customFormat="1" ht="24" customHeight="1">
      <c r="A432" s="646"/>
      <c r="B432" s="646"/>
      <c r="C432" s="657" t="s">
        <v>2903</v>
      </c>
      <c r="D432" s="646"/>
      <c r="E432" s="653" t="s">
        <v>2904</v>
      </c>
      <c r="F432" s="654">
        <v>33485.672859650003</v>
      </c>
      <c r="G432" s="653" t="s">
        <v>2905</v>
      </c>
    </row>
    <row r="433" spans="1:7" s="237" customFormat="1" ht="30.4" customHeight="1">
      <c r="A433" s="647" t="s">
        <v>1355</v>
      </c>
      <c r="B433" s="647" t="s">
        <v>507</v>
      </c>
      <c r="C433" s="647" t="s">
        <v>2903</v>
      </c>
      <c r="D433" s="648" t="s">
        <v>2664</v>
      </c>
      <c r="E433" s="649" t="s">
        <v>2665</v>
      </c>
      <c r="F433" s="658">
        <v>33447.379103380001</v>
      </c>
      <c r="G433" s="659" t="s">
        <v>2666</v>
      </c>
    </row>
    <row r="434" spans="1:7" s="237" customFormat="1" ht="19.7" customHeight="1">
      <c r="A434" s="650"/>
      <c r="B434" s="650"/>
      <c r="C434" s="650"/>
      <c r="D434" s="648" t="s">
        <v>2667</v>
      </c>
      <c r="E434" s="649" t="s">
        <v>2668</v>
      </c>
      <c r="F434" s="658">
        <v>38.293756270000003</v>
      </c>
      <c r="G434" s="659" t="s">
        <v>2669</v>
      </c>
    </row>
    <row r="435" spans="1:7" s="237" customFormat="1" ht="24" customHeight="1">
      <c r="A435" s="646"/>
      <c r="B435" s="657" t="s">
        <v>185</v>
      </c>
      <c r="C435" s="646"/>
      <c r="D435" s="646"/>
      <c r="E435" s="653" t="s">
        <v>2670</v>
      </c>
      <c r="F435" s="654">
        <v>58526.903020760001</v>
      </c>
      <c r="G435" s="653" t="s">
        <v>2670</v>
      </c>
    </row>
    <row r="436" spans="1:7" s="237" customFormat="1" ht="19.7" customHeight="1">
      <c r="A436" s="646"/>
      <c r="B436" s="646"/>
      <c r="C436" s="657" t="s">
        <v>2900</v>
      </c>
      <c r="D436" s="646"/>
      <c r="E436" s="653" t="s">
        <v>2901</v>
      </c>
      <c r="F436" s="654">
        <v>58526.903020760001</v>
      </c>
      <c r="G436" s="653" t="s">
        <v>2902</v>
      </c>
    </row>
    <row r="437" spans="1:7" s="237" customFormat="1" ht="34.700000000000003" customHeight="1">
      <c r="A437" s="650"/>
      <c r="B437" s="647" t="s">
        <v>185</v>
      </c>
      <c r="C437" s="647" t="s">
        <v>2900</v>
      </c>
      <c r="D437" s="648" t="s">
        <v>2671</v>
      </c>
      <c r="E437" s="649" t="s">
        <v>3029</v>
      </c>
      <c r="F437" s="658">
        <v>3703.9577623999999</v>
      </c>
      <c r="G437" s="659" t="s">
        <v>2672</v>
      </c>
    </row>
    <row r="438" spans="1:7" s="237" customFormat="1" ht="24" customHeight="1">
      <c r="A438" s="650"/>
      <c r="B438" s="650"/>
      <c r="C438" s="650"/>
      <c r="D438" s="648" t="s">
        <v>2673</v>
      </c>
      <c r="E438" s="649" t="s">
        <v>2674</v>
      </c>
      <c r="F438" s="658">
        <v>54822.94525836</v>
      </c>
      <c r="G438" s="659" t="s">
        <v>2675</v>
      </c>
    </row>
    <row r="439" spans="1:7" s="237" customFormat="1" ht="19.7" customHeight="1">
      <c r="A439" s="646"/>
      <c r="B439" s="657" t="s">
        <v>271</v>
      </c>
      <c r="C439" s="646"/>
      <c r="D439" s="646"/>
      <c r="E439" s="653" t="s">
        <v>2676</v>
      </c>
      <c r="F439" s="654">
        <v>51518.348737560002</v>
      </c>
      <c r="G439" s="653" t="s">
        <v>2677</v>
      </c>
    </row>
    <row r="440" spans="1:7" s="237" customFormat="1" ht="30.4" customHeight="1">
      <c r="A440" s="646"/>
      <c r="B440" s="646"/>
      <c r="C440" s="657" t="s">
        <v>1627</v>
      </c>
      <c r="D440" s="646"/>
      <c r="E440" s="653" t="s">
        <v>2146</v>
      </c>
      <c r="F440" s="654">
        <v>74.467370959999997</v>
      </c>
      <c r="G440" s="653" t="s">
        <v>2147</v>
      </c>
    </row>
    <row r="441" spans="1:7" s="237" customFormat="1" ht="24" customHeight="1">
      <c r="A441" s="650"/>
      <c r="B441" s="647" t="s">
        <v>271</v>
      </c>
      <c r="C441" s="647" t="s">
        <v>1627</v>
      </c>
      <c r="D441" s="648" t="s">
        <v>2365</v>
      </c>
      <c r="E441" s="649" t="s">
        <v>2681</v>
      </c>
      <c r="F441" s="658">
        <v>74.467370959999997</v>
      </c>
      <c r="G441" s="659" t="s">
        <v>2682</v>
      </c>
    </row>
    <row r="442" spans="1:7" s="237" customFormat="1" ht="19.7" customHeight="1">
      <c r="A442" s="646"/>
      <c r="B442" s="646"/>
      <c r="C442" s="657" t="s">
        <v>1625</v>
      </c>
      <c r="D442" s="646"/>
      <c r="E442" s="653" t="s">
        <v>2148</v>
      </c>
      <c r="F442" s="654">
        <v>1336.0475013</v>
      </c>
      <c r="G442" s="653" t="s">
        <v>2149</v>
      </c>
    </row>
    <row r="443" spans="1:7" s="237" customFormat="1" ht="19.7" customHeight="1">
      <c r="A443" s="650"/>
      <c r="B443" s="650"/>
      <c r="C443" s="647" t="s">
        <v>1625</v>
      </c>
      <c r="D443" s="648" t="s">
        <v>2683</v>
      </c>
      <c r="E443" s="649" t="s">
        <v>2684</v>
      </c>
      <c r="F443" s="658">
        <v>1336.0475013</v>
      </c>
      <c r="G443" s="659" t="s">
        <v>2685</v>
      </c>
    </row>
    <row r="444" spans="1:7" s="237" customFormat="1" ht="30.4" customHeight="1">
      <c r="A444" s="646"/>
      <c r="B444" s="646"/>
      <c r="C444" s="657" t="s">
        <v>2903</v>
      </c>
      <c r="D444" s="646"/>
      <c r="E444" s="653" t="s">
        <v>2904</v>
      </c>
      <c r="F444" s="654">
        <v>41463.057653349999</v>
      </c>
      <c r="G444" s="653" t="s">
        <v>2905</v>
      </c>
    </row>
    <row r="445" spans="1:7" s="237" customFormat="1" ht="19.7" customHeight="1">
      <c r="A445" s="650"/>
      <c r="B445" s="650"/>
      <c r="C445" s="647" t="s">
        <v>2903</v>
      </c>
      <c r="D445" s="648" t="s">
        <v>2311</v>
      </c>
      <c r="E445" s="649" t="s">
        <v>2678</v>
      </c>
      <c r="F445" s="658">
        <v>40259.273485810001</v>
      </c>
      <c r="G445" s="659" t="s">
        <v>2679</v>
      </c>
    </row>
    <row r="446" spans="1:7" s="237" customFormat="1" ht="19.7" customHeight="1">
      <c r="A446" s="650"/>
      <c r="B446" s="650"/>
      <c r="C446" s="650"/>
      <c r="D446" s="648" t="s">
        <v>1624</v>
      </c>
      <c r="E446" s="649" t="s">
        <v>2921</v>
      </c>
      <c r="F446" s="658">
        <v>1203.78416754</v>
      </c>
      <c r="G446" s="659" t="s">
        <v>2680</v>
      </c>
    </row>
    <row r="447" spans="1:7" s="237" customFormat="1" ht="24" customHeight="1">
      <c r="A447" s="650"/>
      <c r="B447" s="650"/>
      <c r="C447" s="650"/>
      <c r="D447" s="648" t="s">
        <v>2322</v>
      </c>
      <c r="E447" s="649" t="s">
        <v>2686</v>
      </c>
      <c r="F447" s="658">
        <v>0</v>
      </c>
      <c r="G447" s="659" t="s">
        <v>2687</v>
      </c>
    </row>
    <row r="448" spans="1:7" s="237" customFormat="1" ht="24" customHeight="1">
      <c r="A448" s="646"/>
      <c r="B448" s="646"/>
      <c r="C448" s="657" t="s">
        <v>1272</v>
      </c>
      <c r="D448" s="646"/>
      <c r="E448" s="653" t="s">
        <v>777</v>
      </c>
      <c r="F448" s="654">
        <v>8644.7762119500003</v>
      </c>
      <c r="G448" s="653" t="s">
        <v>1273</v>
      </c>
    </row>
    <row r="449" spans="1:7" s="237" customFormat="1" ht="24" customHeight="1">
      <c r="A449" s="650"/>
      <c r="B449" s="650"/>
      <c r="C449" s="647" t="s">
        <v>1272</v>
      </c>
      <c r="D449" s="648" t="s">
        <v>2393</v>
      </c>
      <c r="E449" s="649" t="s">
        <v>2678</v>
      </c>
      <c r="F449" s="658">
        <v>8644.7762119500003</v>
      </c>
      <c r="G449" s="659" t="s">
        <v>2679</v>
      </c>
    </row>
    <row r="450" spans="1:7" s="237" customFormat="1" ht="30.4" customHeight="1">
      <c r="A450" s="646"/>
      <c r="B450" s="657" t="s">
        <v>459</v>
      </c>
      <c r="C450" s="646"/>
      <c r="D450" s="646"/>
      <c r="E450" s="653" t="s">
        <v>2688</v>
      </c>
      <c r="F450" s="654">
        <v>965.84142149000002</v>
      </c>
      <c r="G450" s="653" t="s">
        <v>2688</v>
      </c>
    </row>
    <row r="451" spans="1:7" s="237" customFormat="1" ht="24" customHeight="1">
      <c r="A451" s="646"/>
      <c r="B451" s="646"/>
      <c r="C451" s="657" t="s">
        <v>2900</v>
      </c>
      <c r="D451" s="646"/>
      <c r="E451" s="653" t="s">
        <v>2901</v>
      </c>
      <c r="F451" s="654">
        <v>722.06442148999997</v>
      </c>
      <c r="G451" s="653" t="s">
        <v>2902</v>
      </c>
    </row>
    <row r="452" spans="1:7" s="237" customFormat="1" ht="19.7" customHeight="1">
      <c r="A452" s="650"/>
      <c r="B452" s="647" t="s">
        <v>459</v>
      </c>
      <c r="C452" s="647" t="s">
        <v>2900</v>
      </c>
      <c r="D452" s="648" t="s">
        <v>2689</v>
      </c>
      <c r="E452" s="649" t="s">
        <v>2690</v>
      </c>
      <c r="F452" s="658">
        <v>629.45074398999998</v>
      </c>
      <c r="G452" s="659" t="s">
        <v>2691</v>
      </c>
    </row>
    <row r="453" spans="1:7" s="237" customFormat="1" ht="19.7" customHeight="1">
      <c r="A453" s="650"/>
      <c r="B453" s="650"/>
      <c r="C453" s="650"/>
      <c r="D453" s="648" t="s">
        <v>2692</v>
      </c>
      <c r="E453" s="649" t="s">
        <v>2693</v>
      </c>
      <c r="F453" s="658">
        <v>92.613677499999994</v>
      </c>
      <c r="G453" s="659" t="s">
        <v>2694</v>
      </c>
    </row>
    <row r="454" spans="1:7" s="237" customFormat="1" ht="34.700000000000003" customHeight="1">
      <c r="A454" s="646"/>
      <c r="B454" s="646"/>
      <c r="C454" s="657" t="s">
        <v>1272</v>
      </c>
      <c r="D454" s="646"/>
      <c r="E454" s="653" t="s">
        <v>777</v>
      </c>
      <c r="F454" s="654">
        <v>243.77699999999999</v>
      </c>
      <c r="G454" s="653" t="s">
        <v>1273</v>
      </c>
    </row>
    <row r="455" spans="1:7" s="237" customFormat="1" ht="24" customHeight="1">
      <c r="A455" s="650"/>
      <c r="B455" s="650"/>
      <c r="C455" s="647" t="s">
        <v>1272</v>
      </c>
      <c r="D455" s="648" t="s">
        <v>2695</v>
      </c>
      <c r="E455" s="649" t="s">
        <v>2696</v>
      </c>
      <c r="F455" s="658">
        <v>243.77699999999999</v>
      </c>
      <c r="G455" s="659" t="s">
        <v>2697</v>
      </c>
    </row>
    <row r="456" spans="1:7" s="237" customFormat="1" ht="19.7" customHeight="1">
      <c r="A456" s="646"/>
      <c r="B456" s="657" t="s">
        <v>412</v>
      </c>
      <c r="C456" s="646"/>
      <c r="D456" s="646"/>
      <c r="E456" s="653" t="s">
        <v>2698</v>
      </c>
      <c r="F456" s="654">
        <v>23671.47678719</v>
      </c>
      <c r="G456" s="653" t="s">
        <v>2699</v>
      </c>
    </row>
    <row r="457" spans="1:7" s="237" customFormat="1" ht="24" customHeight="1">
      <c r="A457" s="646"/>
      <c r="B457" s="646"/>
      <c r="C457" s="657" t="s">
        <v>2900</v>
      </c>
      <c r="D457" s="646"/>
      <c r="E457" s="653" t="s">
        <v>2901</v>
      </c>
      <c r="F457" s="654">
        <v>19403.629654010001</v>
      </c>
      <c r="G457" s="653" t="s">
        <v>2902</v>
      </c>
    </row>
    <row r="458" spans="1:7" s="237" customFormat="1" ht="19.7" customHeight="1">
      <c r="A458" s="650"/>
      <c r="B458" s="647" t="s">
        <v>412</v>
      </c>
      <c r="C458" s="647" t="s">
        <v>2900</v>
      </c>
      <c r="D458" s="648" t="s">
        <v>1622</v>
      </c>
      <c r="E458" s="649" t="s">
        <v>2922</v>
      </c>
      <c r="F458" s="658">
        <v>1163.60442853</v>
      </c>
      <c r="G458" s="659" t="s">
        <v>2923</v>
      </c>
    </row>
    <row r="459" spans="1:7" s="237" customFormat="1" ht="19.7" customHeight="1">
      <c r="A459" s="650"/>
      <c r="B459" s="650"/>
      <c r="C459" s="650"/>
      <c r="D459" s="648" t="s">
        <v>1124</v>
      </c>
      <c r="E459" s="649" t="s">
        <v>3113</v>
      </c>
      <c r="F459" s="658">
        <v>1091.3482254800001</v>
      </c>
      <c r="G459" s="659" t="s">
        <v>3114</v>
      </c>
    </row>
    <row r="460" spans="1:7" s="237" customFormat="1" ht="30.4" customHeight="1">
      <c r="A460" s="650"/>
      <c r="B460" s="650"/>
      <c r="C460" s="650"/>
      <c r="D460" s="648" t="s">
        <v>3140</v>
      </c>
      <c r="E460" s="649" t="s">
        <v>3190</v>
      </c>
      <c r="F460" s="658">
        <v>17148.677</v>
      </c>
      <c r="G460" s="659" t="s">
        <v>3191</v>
      </c>
    </row>
    <row r="461" spans="1:7" s="237" customFormat="1" ht="24" customHeight="1">
      <c r="A461" s="646"/>
      <c r="B461" s="646"/>
      <c r="C461" s="657" t="s">
        <v>2903</v>
      </c>
      <c r="D461" s="646"/>
      <c r="E461" s="653" t="s">
        <v>2904</v>
      </c>
      <c r="F461" s="654">
        <v>4267.8471331800001</v>
      </c>
      <c r="G461" s="653" t="s">
        <v>2905</v>
      </c>
    </row>
    <row r="462" spans="1:7" s="237" customFormat="1" ht="41.1" customHeight="1">
      <c r="A462" s="650"/>
      <c r="B462" s="650"/>
      <c r="C462" s="647" t="s">
        <v>2903</v>
      </c>
      <c r="D462" s="648" t="s">
        <v>1622</v>
      </c>
      <c r="E462" s="649" t="s">
        <v>2924</v>
      </c>
      <c r="F462" s="658">
        <v>3234.71688614</v>
      </c>
      <c r="G462" s="659" t="s">
        <v>2925</v>
      </c>
    </row>
    <row r="463" spans="1:7" s="237" customFormat="1" ht="45.4" customHeight="1">
      <c r="A463" s="650"/>
      <c r="B463" s="650"/>
      <c r="C463" s="650"/>
      <c r="D463" s="648" t="s">
        <v>2320</v>
      </c>
      <c r="E463" s="649" t="s">
        <v>2700</v>
      </c>
      <c r="F463" s="658">
        <v>666.14508505000003</v>
      </c>
      <c r="G463" s="659" t="s">
        <v>2701</v>
      </c>
    </row>
    <row r="464" spans="1:7" s="237" customFormat="1" ht="24" customHeight="1">
      <c r="A464" s="650"/>
      <c r="B464" s="650"/>
      <c r="C464" s="650"/>
      <c r="D464" s="648" t="s">
        <v>2495</v>
      </c>
      <c r="E464" s="649" t="s">
        <v>2702</v>
      </c>
      <c r="F464" s="658">
        <v>159.92405407000001</v>
      </c>
      <c r="G464" s="659" t="s">
        <v>2634</v>
      </c>
    </row>
    <row r="465" spans="1:7" s="237" customFormat="1" ht="24" customHeight="1">
      <c r="A465" s="650"/>
      <c r="B465" s="650"/>
      <c r="C465" s="650"/>
      <c r="D465" s="648" t="s">
        <v>2703</v>
      </c>
      <c r="E465" s="649" t="s">
        <v>2704</v>
      </c>
      <c r="F465" s="658">
        <v>203.87828791999999</v>
      </c>
      <c r="G465" s="659" t="s">
        <v>2705</v>
      </c>
    </row>
    <row r="466" spans="1:7" s="237" customFormat="1" ht="19.7" customHeight="1">
      <c r="A466" s="650"/>
      <c r="B466" s="650"/>
      <c r="C466" s="650"/>
      <c r="D466" s="648" t="s">
        <v>993</v>
      </c>
      <c r="E466" s="649" t="s">
        <v>2325</v>
      </c>
      <c r="F466" s="658">
        <v>3.18282</v>
      </c>
      <c r="G466" s="659" t="s">
        <v>2326</v>
      </c>
    </row>
    <row r="467" spans="1:7" s="237" customFormat="1" ht="24" customHeight="1">
      <c r="A467" s="657" t="s">
        <v>1334</v>
      </c>
      <c r="B467" s="646"/>
      <c r="C467" s="646"/>
      <c r="D467" s="646"/>
      <c r="E467" s="653" t="s">
        <v>2706</v>
      </c>
      <c r="F467" s="654">
        <v>93334.458293749994</v>
      </c>
      <c r="G467" s="653" t="s">
        <v>338</v>
      </c>
    </row>
    <row r="468" spans="1:7" s="237" customFormat="1" ht="30.4" customHeight="1">
      <c r="A468" s="646"/>
      <c r="B468" s="657" t="s">
        <v>507</v>
      </c>
      <c r="C468" s="646"/>
      <c r="D468" s="646"/>
      <c r="E468" s="653" t="s">
        <v>2707</v>
      </c>
      <c r="F468" s="654">
        <v>40406.604023749998</v>
      </c>
      <c r="G468" s="653" t="s">
        <v>2708</v>
      </c>
    </row>
    <row r="469" spans="1:7" s="237" customFormat="1" ht="30.4" customHeight="1">
      <c r="A469" s="646"/>
      <c r="B469" s="646"/>
      <c r="C469" s="657" t="s">
        <v>2658</v>
      </c>
      <c r="D469" s="646"/>
      <c r="E469" s="653" t="s">
        <v>2894</v>
      </c>
      <c r="F469" s="654">
        <v>4472.7128237500001</v>
      </c>
      <c r="G469" s="653" t="s">
        <v>2895</v>
      </c>
    </row>
    <row r="470" spans="1:7" s="237" customFormat="1" ht="19.7" customHeight="1">
      <c r="A470" s="647" t="s">
        <v>1334</v>
      </c>
      <c r="B470" s="647" t="s">
        <v>507</v>
      </c>
      <c r="C470" s="647" t="s">
        <v>2658</v>
      </c>
      <c r="D470" s="648" t="s">
        <v>2709</v>
      </c>
      <c r="E470" s="649" t="s">
        <v>2715</v>
      </c>
      <c r="F470" s="658">
        <v>4472.7128237500001</v>
      </c>
      <c r="G470" s="659" t="s">
        <v>2710</v>
      </c>
    </row>
    <row r="471" spans="1:7" s="237" customFormat="1" ht="19.7" customHeight="1">
      <c r="A471" s="646"/>
      <c r="B471" s="646"/>
      <c r="C471" s="657" t="s">
        <v>1258</v>
      </c>
      <c r="D471" s="646"/>
      <c r="E471" s="653" t="s">
        <v>770</v>
      </c>
      <c r="F471" s="654">
        <v>35933.891199999998</v>
      </c>
      <c r="G471" s="653" t="s">
        <v>771</v>
      </c>
    </row>
    <row r="472" spans="1:7" s="237" customFormat="1" ht="24" customHeight="1">
      <c r="A472" s="650"/>
      <c r="B472" s="650"/>
      <c r="C472" s="647" t="s">
        <v>1258</v>
      </c>
      <c r="D472" s="648" t="s">
        <v>2673</v>
      </c>
      <c r="E472" s="649" t="s">
        <v>2711</v>
      </c>
      <c r="F472" s="658">
        <v>3323.4431</v>
      </c>
      <c r="G472" s="659" t="s">
        <v>2712</v>
      </c>
    </row>
    <row r="473" spans="1:7" s="237" customFormat="1" ht="19.7" customHeight="1">
      <c r="A473" s="650"/>
      <c r="B473" s="650"/>
      <c r="C473" s="650"/>
      <c r="D473" s="648" t="s">
        <v>2600</v>
      </c>
      <c r="E473" s="649" t="s">
        <v>2713</v>
      </c>
      <c r="F473" s="658">
        <v>32610.448100000001</v>
      </c>
      <c r="G473" s="659" t="s">
        <v>2714</v>
      </c>
    </row>
    <row r="474" spans="1:7" s="237" customFormat="1" ht="24" customHeight="1">
      <c r="A474" s="646"/>
      <c r="B474" s="657" t="s">
        <v>412</v>
      </c>
      <c r="C474" s="646"/>
      <c r="D474" s="646"/>
      <c r="E474" s="653" t="s">
        <v>2716</v>
      </c>
      <c r="F474" s="654">
        <v>52927.854270000003</v>
      </c>
      <c r="G474" s="653" t="s">
        <v>2717</v>
      </c>
    </row>
    <row r="475" spans="1:7" s="237" customFormat="1" ht="24" customHeight="1">
      <c r="A475" s="646"/>
      <c r="B475" s="646"/>
      <c r="C475" s="657" t="s">
        <v>1628</v>
      </c>
      <c r="D475" s="646"/>
      <c r="E475" s="653" t="s">
        <v>1714</v>
      </c>
      <c r="F475" s="654">
        <v>648.97736999999995</v>
      </c>
      <c r="G475" s="653" t="s">
        <v>1709</v>
      </c>
    </row>
    <row r="476" spans="1:7" s="237" customFormat="1" ht="19.7" customHeight="1">
      <c r="A476" s="650"/>
      <c r="B476" s="647" t="s">
        <v>412</v>
      </c>
      <c r="C476" s="647" t="s">
        <v>1628</v>
      </c>
      <c r="D476" s="648" t="s">
        <v>2718</v>
      </c>
      <c r="E476" s="649" t="s">
        <v>2719</v>
      </c>
      <c r="F476" s="658">
        <v>648.97736999999995</v>
      </c>
      <c r="G476" s="659" t="s">
        <v>2720</v>
      </c>
    </row>
    <row r="477" spans="1:7" s="237" customFormat="1" ht="24" customHeight="1">
      <c r="A477" s="646"/>
      <c r="B477" s="646"/>
      <c r="C477" s="657" t="s">
        <v>2658</v>
      </c>
      <c r="D477" s="646"/>
      <c r="E477" s="653" t="s">
        <v>2894</v>
      </c>
      <c r="F477" s="654">
        <v>596.22199999999998</v>
      </c>
      <c r="G477" s="653" t="s">
        <v>2895</v>
      </c>
    </row>
    <row r="478" spans="1:7" s="237" customFormat="1" ht="24" customHeight="1">
      <c r="A478" s="650"/>
      <c r="B478" s="650"/>
      <c r="C478" s="647" t="s">
        <v>2658</v>
      </c>
      <c r="D478" s="648" t="s">
        <v>2370</v>
      </c>
      <c r="E478" s="649" t="s">
        <v>2723</v>
      </c>
      <c r="F478" s="658">
        <v>0</v>
      </c>
      <c r="G478" s="659" t="s">
        <v>2724</v>
      </c>
    </row>
    <row r="479" spans="1:7" s="237" customFormat="1" ht="30.4" customHeight="1">
      <c r="A479" s="650"/>
      <c r="B479" s="650"/>
      <c r="C479" s="650"/>
      <c r="D479" s="648" t="s">
        <v>2725</v>
      </c>
      <c r="E479" s="649" t="s">
        <v>2726</v>
      </c>
      <c r="F479" s="658">
        <v>308.22199999999998</v>
      </c>
      <c r="G479" s="659" t="s">
        <v>2727</v>
      </c>
    </row>
    <row r="480" spans="1:7" s="237" customFormat="1" ht="30.4" customHeight="1">
      <c r="A480" s="650"/>
      <c r="B480" s="650"/>
      <c r="C480" s="650"/>
      <c r="D480" s="648" t="s">
        <v>2728</v>
      </c>
      <c r="E480" s="649" t="s">
        <v>2729</v>
      </c>
      <c r="F480" s="658">
        <v>288</v>
      </c>
      <c r="G480" s="659" t="s">
        <v>2730</v>
      </c>
    </row>
    <row r="481" spans="1:7" s="237" customFormat="1" ht="24" customHeight="1">
      <c r="A481" s="646"/>
      <c r="B481" s="646"/>
      <c r="C481" s="657" t="s">
        <v>1258</v>
      </c>
      <c r="D481" s="646"/>
      <c r="E481" s="653" t="s">
        <v>770</v>
      </c>
      <c r="F481" s="654">
        <v>51682.654900000001</v>
      </c>
      <c r="G481" s="653" t="s">
        <v>771</v>
      </c>
    </row>
    <row r="482" spans="1:7" s="237" customFormat="1" ht="24" customHeight="1">
      <c r="A482" s="650"/>
      <c r="B482" s="650"/>
      <c r="C482" s="647" t="s">
        <v>1258</v>
      </c>
      <c r="D482" s="648" t="s">
        <v>2311</v>
      </c>
      <c r="E482" s="649" t="s">
        <v>2721</v>
      </c>
      <c r="F482" s="658">
        <v>51682.654900000001</v>
      </c>
      <c r="G482" s="659" t="s">
        <v>2722</v>
      </c>
    </row>
    <row r="483" spans="1:7" s="237" customFormat="1" ht="19.7" customHeight="1">
      <c r="A483" s="657" t="s">
        <v>1114</v>
      </c>
      <c r="B483" s="646"/>
      <c r="C483" s="646"/>
      <c r="D483" s="646"/>
      <c r="E483" s="653" t="s">
        <v>2731</v>
      </c>
      <c r="F483" s="654">
        <v>233673.26551408001</v>
      </c>
      <c r="G483" s="653" t="s">
        <v>190</v>
      </c>
    </row>
    <row r="484" spans="1:7" s="237" customFormat="1" ht="24" customHeight="1">
      <c r="A484" s="646"/>
      <c r="B484" s="657" t="s">
        <v>507</v>
      </c>
      <c r="C484" s="646"/>
      <c r="D484" s="646"/>
      <c r="E484" s="653" t="s">
        <v>2732</v>
      </c>
      <c r="F484" s="654">
        <v>34503.123905170003</v>
      </c>
      <c r="G484" s="653" t="s">
        <v>2733</v>
      </c>
    </row>
    <row r="485" spans="1:7" s="237" customFormat="1" ht="24" customHeight="1">
      <c r="A485" s="646"/>
      <c r="B485" s="646"/>
      <c r="C485" s="657" t="s">
        <v>1589</v>
      </c>
      <c r="D485" s="646"/>
      <c r="E485" s="653" t="s">
        <v>2244</v>
      </c>
      <c r="F485" s="654">
        <v>0</v>
      </c>
      <c r="G485" s="653" t="s">
        <v>2245</v>
      </c>
    </row>
    <row r="486" spans="1:7" s="237" customFormat="1" ht="19.7" customHeight="1">
      <c r="A486" s="647" t="s">
        <v>1114</v>
      </c>
      <c r="B486" s="647" t="s">
        <v>507</v>
      </c>
      <c r="C486" s="647" t="s">
        <v>1589</v>
      </c>
      <c r="D486" s="648" t="s">
        <v>2734</v>
      </c>
      <c r="E486" s="649" t="s">
        <v>2735</v>
      </c>
      <c r="F486" s="658">
        <v>0</v>
      </c>
      <c r="G486" s="659" t="s">
        <v>2736</v>
      </c>
    </row>
    <row r="487" spans="1:7" s="237" customFormat="1" ht="19.7" customHeight="1">
      <c r="A487" s="646"/>
      <c r="B487" s="646"/>
      <c r="C487" s="657" t="s">
        <v>768</v>
      </c>
      <c r="D487" s="646"/>
      <c r="E487" s="653" t="s">
        <v>1253</v>
      </c>
      <c r="F487" s="654">
        <v>34503.123905170003</v>
      </c>
      <c r="G487" s="653" t="s">
        <v>61</v>
      </c>
    </row>
    <row r="488" spans="1:7" s="237" customFormat="1" ht="30.4" customHeight="1">
      <c r="A488" s="650"/>
      <c r="B488" s="650"/>
      <c r="C488" s="647" t="s">
        <v>768</v>
      </c>
      <c r="D488" s="648" t="s">
        <v>3030</v>
      </c>
      <c r="E488" s="649" t="s">
        <v>3031</v>
      </c>
      <c r="F488" s="658">
        <v>0</v>
      </c>
      <c r="G488" s="659" t="s">
        <v>3032</v>
      </c>
    </row>
    <row r="489" spans="1:7" s="237" customFormat="1" ht="24" customHeight="1">
      <c r="A489" s="650"/>
      <c r="B489" s="650"/>
      <c r="C489" s="650"/>
      <c r="D489" s="648" t="s">
        <v>1551</v>
      </c>
      <c r="E489" s="649" t="s">
        <v>2737</v>
      </c>
      <c r="F489" s="658">
        <v>25050.04042723</v>
      </c>
      <c r="G489" s="659" t="s">
        <v>2738</v>
      </c>
    </row>
    <row r="490" spans="1:7" s="237" customFormat="1" ht="19.7" customHeight="1">
      <c r="A490" s="650"/>
      <c r="B490" s="650"/>
      <c r="C490" s="650"/>
      <c r="D490" s="648" t="s">
        <v>1424</v>
      </c>
      <c r="E490" s="649" t="s">
        <v>2739</v>
      </c>
      <c r="F490" s="658">
        <v>9254.4527573699997</v>
      </c>
      <c r="G490" s="659" t="s">
        <v>2740</v>
      </c>
    </row>
    <row r="491" spans="1:7" s="237" customFormat="1" ht="24" customHeight="1">
      <c r="A491" s="650"/>
      <c r="B491" s="650"/>
      <c r="C491" s="650"/>
      <c r="D491" s="648" t="s">
        <v>2734</v>
      </c>
      <c r="E491" s="649" t="s">
        <v>2735</v>
      </c>
      <c r="F491" s="658">
        <v>198.63072056999999</v>
      </c>
      <c r="G491" s="659" t="s">
        <v>2736</v>
      </c>
    </row>
    <row r="492" spans="1:7" s="237" customFormat="1" ht="24" customHeight="1">
      <c r="A492" s="646"/>
      <c r="B492" s="646"/>
      <c r="C492" s="657" t="s">
        <v>2906</v>
      </c>
      <c r="D492" s="646"/>
      <c r="E492" s="653" t="s">
        <v>2907</v>
      </c>
      <c r="F492" s="654">
        <v>0</v>
      </c>
      <c r="G492" s="653" t="s">
        <v>2908</v>
      </c>
    </row>
    <row r="493" spans="1:7" s="237" customFormat="1" ht="19.7" customHeight="1">
      <c r="A493" s="650"/>
      <c r="B493" s="650"/>
      <c r="C493" s="647" t="s">
        <v>2906</v>
      </c>
      <c r="D493" s="648" t="s">
        <v>2734</v>
      </c>
      <c r="E493" s="649" t="s">
        <v>2735</v>
      </c>
      <c r="F493" s="658">
        <v>0</v>
      </c>
      <c r="G493" s="659" t="s">
        <v>2736</v>
      </c>
    </row>
    <row r="494" spans="1:7" s="237" customFormat="1" ht="34.700000000000003" customHeight="1">
      <c r="A494" s="646"/>
      <c r="B494" s="657" t="s">
        <v>185</v>
      </c>
      <c r="C494" s="646"/>
      <c r="D494" s="646"/>
      <c r="E494" s="653" t="s">
        <v>2741</v>
      </c>
      <c r="F494" s="654">
        <v>65475.092247380002</v>
      </c>
      <c r="G494" s="653" t="s">
        <v>2742</v>
      </c>
    </row>
    <row r="495" spans="1:7" s="237" customFormat="1" ht="30.4" customHeight="1">
      <c r="A495" s="646"/>
      <c r="B495" s="646"/>
      <c r="C495" s="657" t="s">
        <v>2906</v>
      </c>
      <c r="D495" s="646"/>
      <c r="E495" s="653" t="s">
        <v>2907</v>
      </c>
      <c r="F495" s="654">
        <v>65475.092247380002</v>
      </c>
      <c r="G495" s="653" t="s">
        <v>2908</v>
      </c>
    </row>
    <row r="496" spans="1:7" s="237" customFormat="1" ht="34.700000000000003" customHeight="1">
      <c r="A496" s="650"/>
      <c r="B496" s="647" t="s">
        <v>185</v>
      </c>
      <c r="C496" s="647" t="s">
        <v>2906</v>
      </c>
      <c r="D496" s="648" t="s">
        <v>1423</v>
      </c>
      <c r="E496" s="649" t="s">
        <v>2743</v>
      </c>
      <c r="F496" s="658">
        <v>65475.092247380002</v>
      </c>
      <c r="G496" s="659" t="s">
        <v>2744</v>
      </c>
    </row>
    <row r="497" spans="1:7" s="237" customFormat="1" ht="24" customHeight="1">
      <c r="A497" s="646"/>
      <c r="B497" s="657" t="s">
        <v>271</v>
      </c>
      <c r="C497" s="646"/>
      <c r="D497" s="646"/>
      <c r="E497" s="653" t="s">
        <v>2745</v>
      </c>
      <c r="F497" s="654">
        <v>40313.900008520002</v>
      </c>
      <c r="G497" s="653" t="s">
        <v>2746</v>
      </c>
    </row>
    <row r="498" spans="1:7" s="237" customFormat="1" ht="19.7" customHeight="1">
      <c r="A498" s="646"/>
      <c r="B498" s="646"/>
      <c r="C498" s="657" t="s">
        <v>1589</v>
      </c>
      <c r="D498" s="646"/>
      <c r="E498" s="653" t="s">
        <v>2244</v>
      </c>
      <c r="F498" s="654">
        <v>40313.900008520002</v>
      </c>
      <c r="G498" s="653" t="s">
        <v>2245</v>
      </c>
    </row>
    <row r="499" spans="1:7" s="237" customFormat="1" ht="24" customHeight="1">
      <c r="A499" s="650"/>
      <c r="B499" s="647" t="s">
        <v>271</v>
      </c>
      <c r="C499" s="647" t="s">
        <v>1589</v>
      </c>
      <c r="D499" s="648" t="s">
        <v>2673</v>
      </c>
      <c r="E499" s="649" t="s">
        <v>3033</v>
      </c>
      <c r="F499" s="658">
        <v>383.01</v>
      </c>
      <c r="G499" s="659" t="s">
        <v>3034</v>
      </c>
    </row>
    <row r="500" spans="1:7" s="237" customFormat="1" ht="30.4" customHeight="1">
      <c r="A500" s="650"/>
      <c r="B500" s="650"/>
      <c r="C500" s="650"/>
      <c r="D500" s="648" t="s">
        <v>1425</v>
      </c>
      <c r="E500" s="649" t="s">
        <v>3035</v>
      </c>
      <c r="F500" s="658">
        <v>39930.89000852</v>
      </c>
      <c r="G500" s="659" t="s">
        <v>2747</v>
      </c>
    </row>
    <row r="501" spans="1:7" s="237" customFormat="1" ht="19.7" customHeight="1">
      <c r="A501" s="646"/>
      <c r="B501" s="657" t="s">
        <v>459</v>
      </c>
      <c r="C501" s="646"/>
      <c r="D501" s="646"/>
      <c r="E501" s="653" t="s">
        <v>3036</v>
      </c>
      <c r="F501" s="654">
        <v>1014.62150712</v>
      </c>
      <c r="G501" s="653" t="s">
        <v>3037</v>
      </c>
    </row>
    <row r="502" spans="1:7" s="237" customFormat="1" ht="30.4" customHeight="1">
      <c r="A502" s="646"/>
      <c r="B502" s="646"/>
      <c r="C502" s="657" t="s">
        <v>768</v>
      </c>
      <c r="D502" s="646"/>
      <c r="E502" s="653" t="s">
        <v>1253</v>
      </c>
      <c r="F502" s="654">
        <v>1014.62150712</v>
      </c>
      <c r="G502" s="653" t="s">
        <v>61</v>
      </c>
    </row>
    <row r="503" spans="1:7" s="237" customFormat="1" ht="30.4" customHeight="1">
      <c r="A503" s="650"/>
      <c r="B503" s="647" t="s">
        <v>459</v>
      </c>
      <c r="C503" s="647" t="s">
        <v>768</v>
      </c>
      <c r="D503" s="648" t="s">
        <v>2412</v>
      </c>
      <c r="E503" s="649" t="s">
        <v>3038</v>
      </c>
      <c r="F503" s="658">
        <v>1014.62150712</v>
      </c>
      <c r="G503" s="659" t="s">
        <v>3039</v>
      </c>
    </row>
    <row r="504" spans="1:7" s="237" customFormat="1" ht="34.700000000000003" customHeight="1">
      <c r="A504" s="646"/>
      <c r="B504" s="657" t="s">
        <v>672</v>
      </c>
      <c r="C504" s="646"/>
      <c r="D504" s="646"/>
      <c r="E504" s="653" t="s">
        <v>2748</v>
      </c>
      <c r="F504" s="654">
        <v>11535.6165638</v>
      </c>
      <c r="G504" s="653" t="s">
        <v>2749</v>
      </c>
    </row>
    <row r="505" spans="1:7" s="237" customFormat="1" ht="24" customHeight="1">
      <c r="A505" s="646"/>
      <c r="B505" s="646"/>
      <c r="C505" s="657" t="s">
        <v>1589</v>
      </c>
      <c r="D505" s="646"/>
      <c r="E505" s="653" t="s">
        <v>2244</v>
      </c>
      <c r="F505" s="654">
        <v>9882.8063980900006</v>
      </c>
      <c r="G505" s="653" t="s">
        <v>2245</v>
      </c>
    </row>
    <row r="506" spans="1:7" s="237" customFormat="1" ht="24" customHeight="1">
      <c r="A506" s="650"/>
      <c r="B506" s="647" t="s">
        <v>672</v>
      </c>
      <c r="C506" s="647" t="s">
        <v>1589</v>
      </c>
      <c r="D506" s="648" t="s">
        <v>2750</v>
      </c>
      <c r="E506" s="649" t="s">
        <v>2751</v>
      </c>
      <c r="F506" s="658">
        <v>38.014899999999997</v>
      </c>
      <c r="G506" s="659" t="s">
        <v>2752</v>
      </c>
    </row>
    <row r="507" spans="1:7" s="237" customFormat="1" ht="19.7" customHeight="1">
      <c r="A507" s="650"/>
      <c r="B507" s="650"/>
      <c r="C507" s="650"/>
      <c r="D507" s="648" t="s">
        <v>2753</v>
      </c>
      <c r="E507" s="649" t="s">
        <v>2754</v>
      </c>
      <c r="F507" s="658">
        <v>9356.2547772500002</v>
      </c>
      <c r="G507" s="659" t="s">
        <v>2755</v>
      </c>
    </row>
    <row r="508" spans="1:7" s="237" customFormat="1" ht="24" customHeight="1">
      <c r="A508" s="650"/>
      <c r="B508" s="650"/>
      <c r="C508" s="650"/>
      <c r="D508" s="648" t="s">
        <v>2756</v>
      </c>
      <c r="E508" s="649" t="s">
        <v>2757</v>
      </c>
      <c r="F508" s="658">
        <v>488.53672083999999</v>
      </c>
      <c r="G508" s="659" t="s">
        <v>2758</v>
      </c>
    </row>
    <row r="509" spans="1:7" s="237" customFormat="1" ht="30.4" customHeight="1">
      <c r="A509" s="646"/>
      <c r="B509" s="646"/>
      <c r="C509" s="657" t="s">
        <v>1272</v>
      </c>
      <c r="D509" s="646"/>
      <c r="E509" s="653" t="s">
        <v>777</v>
      </c>
      <c r="F509" s="654">
        <v>1652.8101657100001</v>
      </c>
      <c r="G509" s="653" t="s">
        <v>1273</v>
      </c>
    </row>
    <row r="510" spans="1:7" s="237" customFormat="1" ht="19.7" customHeight="1">
      <c r="A510" s="650"/>
      <c r="B510" s="650"/>
      <c r="C510" s="647" t="s">
        <v>1272</v>
      </c>
      <c r="D510" s="648" t="s">
        <v>2312</v>
      </c>
      <c r="E510" s="649" t="s">
        <v>2759</v>
      </c>
      <c r="F510" s="658">
        <v>1652.8101657100001</v>
      </c>
      <c r="G510" s="659" t="s">
        <v>2760</v>
      </c>
    </row>
    <row r="511" spans="1:7" s="237" customFormat="1" ht="24" customHeight="1">
      <c r="A511" s="646"/>
      <c r="B511" s="657" t="s">
        <v>486</v>
      </c>
      <c r="C511" s="646"/>
      <c r="D511" s="646"/>
      <c r="E511" s="653" t="s">
        <v>2761</v>
      </c>
      <c r="F511" s="654">
        <v>12643.278142200001</v>
      </c>
      <c r="G511" s="653" t="s">
        <v>2762</v>
      </c>
    </row>
    <row r="512" spans="1:7" s="237" customFormat="1" ht="30.4" customHeight="1">
      <c r="A512" s="646"/>
      <c r="B512" s="646"/>
      <c r="C512" s="657" t="s">
        <v>768</v>
      </c>
      <c r="D512" s="646"/>
      <c r="E512" s="653" t="s">
        <v>1253</v>
      </c>
      <c r="F512" s="654">
        <v>7096.1642671999998</v>
      </c>
      <c r="G512" s="653" t="s">
        <v>61</v>
      </c>
    </row>
    <row r="513" spans="1:7" s="237" customFormat="1" ht="24" customHeight="1">
      <c r="A513" s="650"/>
      <c r="B513" s="647" t="s">
        <v>486</v>
      </c>
      <c r="C513" s="647" t="s">
        <v>768</v>
      </c>
      <c r="D513" s="648" t="s">
        <v>2763</v>
      </c>
      <c r="E513" s="649" t="s">
        <v>2764</v>
      </c>
      <c r="F513" s="658">
        <v>7096.1642671999998</v>
      </c>
      <c r="G513" s="659" t="s">
        <v>2765</v>
      </c>
    </row>
    <row r="514" spans="1:7" s="237" customFormat="1" ht="24" customHeight="1">
      <c r="A514" s="646"/>
      <c r="B514" s="646"/>
      <c r="C514" s="657" t="s">
        <v>1550</v>
      </c>
      <c r="D514" s="646"/>
      <c r="E514" s="653" t="s">
        <v>1592</v>
      </c>
      <c r="F514" s="654">
        <v>5547.113875</v>
      </c>
      <c r="G514" s="653" t="s">
        <v>1593</v>
      </c>
    </row>
    <row r="515" spans="1:7" s="237" customFormat="1" ht="30.4" customHeight="1">
      <c r="A515" s="650"/>
      <c r="B515" s="650"/>
      <c r="C515" s="647" t="s">
        <v>1550</v>
      </c>
      <c r="D515" s="648" t="s">
        <v>2312</v>
      </c>
      <c r="E515" s="649" t="s">
        <v>3040</v>
      </c>
      <c r="F515" s="658">
        <v>5547.113875</v>
      </c>
      <c r="G515" s="659" t="s">
        <v>2766</v>
      </c>
    </row>
    <row r="516" spans="1:7" s="237" customFormat="1" ht="24" customHeight="1">
      <c r="A516" s="646"/>
      <c r="B516" s="657" t="s">
        <v>412</v>
      </c>
      <c r="C516" s="646"/>
      <c r="D516" s="646"/>
      <c r="E516" s="653" t="s">
        <v>2767</v>
      </c>
      <c r="F516" s="654">
        <v>68187.633139889993</v>
      </c>
      <c r="G516" s="653" t="s">
        <v>2768</v>
      </c>
    </row>
    <row r="517" spans="1:7" s="237" customFormat="1" ht="24" customHeight="1">
      <c r="A517" s="646"/>
      <c r="B517" s="646"/>
      <c r="C517" s="657" t="s">
        <v>1589</v>
      </c>
      <c r="D517" s="646"/>
      <c r="E517" s="653" t="s">
        <v>2244</v>
      </c>
      <c r="F517" s="654">
        <v>181.17204057000001</v>
      </c>
      <c r="G517" s="653" t="s">
        <v>2245</v>
      </c>
    </row>
    <row r="518" spans="1:7" s="237" customFormat="1" ht="24" customHeight="1">
      <c r="A518" s="650"/>
      <c r="B518" s="647" t="s">
        <v>412</v>
      </c>
      <c r="C518" s="647" t="s">
        <v>1589</v>
      </c>
      <c r="D518" s="648" t="s">
        <v>1626</v>
      </c>
      <c r="E518" s="649" t="s">
        <v>2769</v>
      </c>
      <c r="F518" s="658">
        <v>181.17204057000001</v>
      </c>
      <c r="G518" s="659" t="s">
        <v>2770</v>
      </c>
    </row>
    <row r="519" spans="1:7" s="237" customFormat="1" ht="19.7" customHeight="1">
      <c r="A519" s="646"/>
      <c r="B519" s="646"/>
      <c r="C519" s="657" t="s">
        <v>768</v>
      </c>
      <c r="D519" s="646"/>
      <c r="E519" s="653" t="s">
        <v>1253</v>
      </c>
      <c r="F519" s="654">
        <v>68006.461099320004</v>
      </c>
      <c r="G519" s="653" t="s">
        <v>61</v>
      </c>
    </row>
    <row r="520" spans="1:7" s="237" customFormat="1" ht="30.4" customHeight="1">
      <c r="A520" s="650"/>
      <c r="B520" s="650"/>
      <c r="C520" s="647" t="s">
        <v>768</v>
      </c>
      <c r="D520" s="648" t="s">
        <v>1622</v>
      </c>
      <c r="E520" s="649" t="s">
        <v>2771</v>
      </c>
      <c r="F520" s="658">
        <v>23830.249493129999</v>
      </c>
      <c r="G520" s="659" t="s">
        <v>2772</v>
      </c>
    </row>
    <row r="521" spans="1:7" s="237" customFormat="1" ht="30.4" customHeight="1">
      <c r="A521" s="650"/>
      <c r="B521" s="650"/>
      <c r="C521" s="650"/>
      <c r="D521" s="648" t="s">
        <v>993</v>
      </c>
      <c r="E521" s="649" t="s">
        <v>2325</v>
      </c>
      <c r="F521" s="658">
        <v>6.3243920999999999</v>
      </c>
      <c r="G521" s="659" t="s">
        <v>2326</v>
      </c>
    </row>
    <row r="522" spans="1:7" s="237" customFormat="1" ht="24" customHeight="1">
      <c r="A522" s="650"/>
      <c r="B522" s="650"/>
      <c r="C522" s="650"/>
      <c r="D522" s="648" t="s">
        <v>1124</v>
      </c>
      <c r="E522" s="649" t="s">
        <v>3113</v>
      </c>
      <c r="F522" s="658">
        <v>44169.887214089998</v>
      </c>
      <c r="G522" s="659" t="s">
        <v>3114</v>
      </c>
    </row>
    <row r="523" spans="1:7" s="237" customFormat="1" ht="24" customHeight="1">
      <c r="A523" s="650"/>
      <c r="B523" s="650"/>
      <c r="C523" s="650"/>
      <c r="D523" s="648" t="s">
        <v>3115</v>
      </c>
      <c r="E523" s="649" t="s">
        <v>3116</v>
      </c>
      <c r="F523" s="658">
        <v>0</v>
      </c>
      <c r="G523" s="659" t="s">
        <v>3117</v>
      </c>
    </row>
    <row r="524" spans="1:7" s="237" customFormat="1" ht="19.7" customHeight="1">
      <c r="A524" s="657" t="s">
        <v>1117</v>
      </c>
      <c r="B524" s="646"/>
      <c r="C524" s="646"/>
      <c r="D524" s="646"/>
      <c r="E524" s="653" t="s">
        <v>2773</v>
      </c>
      <c r="F524" s="654">
        <v>14065.439549999999</v>
      </c>
      <c r="G524" s="653" t="s">
        <v>598</v>
      </c>
    </row>
    <row r="525" spans="1:7" s="237" customFormat="1" ht="24" customHeight="1">
      <c r="A525" s="646"/>
      <c r="B525" s="657" t="s">
        <v>507</v>
      </c>
      <c r="C525" s="646"/>
      <c r="D525" s="646"/>
      <c r="E525" s="653" t="s">
        <v>2774</v>
      </c>
      <c r="F525" s="654">
        <v>12471.36695</v>
      </c>
      <c r="G525" s="653" t="s">
        <v>2775</v>
      </c>
    </row>
    <row r="526" spans="1:7" s="237" customFormat="1" ht="24" customHeight="1">
      <c r="A526" s="646"/>
      <c r="B526" s="646"/>
      <c r="C526" s="657" t="s">
        <v>821</v>
      </c>
      <c r="D526" s="646"/>
      <c r="E526" s="653" t="s">
        <v>1590</v>
      </c>
      <c r="F526" s="654">
        <v>7429.3840200000004</v>
      </c>
      <c r="G526" s="653" t="s">
        <v>1591</v>
      </c>
    </row>
    <row r="527" spans="1:7" s="237" customFormat="1" ht="19.7" customHeight="1">
      <c r="A527" s="647" t="s">
        <v>1117</v>
      </c>
      <c r="B527" s="647" t="s">
        <v>507</v>
      </c>
      <c r="C527" s="647" t="s">
        <v>821</v>
      </c>
      <c r="D527" s="648" t="s">
        <v>2776</v>
      </c>
      <c r="E527" s="649" t="s">
        <v>2777</v>
      </c>
      <c r="F527" s="658">
        <v>7429.3840200000004</v>
      </c>
      <c r="G527" s="659" t="s">
        <v>2778</v>
      </c>
    </row>
    <row r="528" spans="1:7" s="237" customFormat="1" ht="19.7" customHeight="1">
      <c r="A528" s="646"/>
      <c r="B528" s="646"/>
      <c r="C528" s="657" t="s">
        <v>2658</v>
      </c>
      <c r="D528" s="646"/>
      <c r="E528" s="653" t="s">
        <v>2894</v>
      </c>
      <c r="F528" s="654">
        <v>4943.1929300000002</v>
      </c>
      <c r="G528" s="653" t="s">
        <v>2895</v>
      </c>
    </row>
    <row r="529" spans="1:7" s="237" customFormat="1" ht="24" customHeight="1">
      <c r="A529" s="650"/>
      <c r="B529" s="650"/>
      <c r="C529" s="647" t="s">
        <v>2658</v>
      </c>
      <c r="D529" s="648" t="s">
        <v>2373</v>
      </c>
      <c r="E529" s="649" t="s">
        <v>2782</v>
      </c>
      <c r="F529" s="658">
        <v>364</v>
      </c>
      <c r="G529" s="659" t="s">
        <v>2783</v>
      </c>
    </row>
    <row r="530" spans="1:7" s="237" customFormat="1" ht="24" customHeight="1">
      <c r="A530" s="650"/>
      <c r="B530" s="650"/>
      <c r="C530" s="650"/>
      <c r="D530" s="648" t="s">
        <v>2776</v>
      </c>
      <c r="E530" s="649" t="s">
        <v>2785</v>
      </c>
      <c r="F530" s="658">
        <v>4579.1929300000002</v>
      </c>
      <c r="G530" s="659" t="s">
        <v>2786</v>
      </c>
    </row>
    <row r="531" spans="1:7" s="237" customFormat="1" ht="30.4" customHeight="1">
      <c r="A531" s="646"/>
      <c r="B531" s="646"/>
      <c r="C531" s="657" t="s">
        <v>1258</v>
      </c>
      <c r="D531" s="646"/>
      <c r="E531" s="653" t="s">
        <v>770</v>
      </c>
      <c r="F531" s="654">
        <v>98.79</v>
      </c>
      <c r="G531" s="653" t="s">
        <v>771</v>
      </c>
    </row>
    <row r="532" spans="1:7" s="237" customFormat="1" ht="30.4" customHeight="1">
      <c r="A532" s="650"/>
      <c r="B532" s="650"/>
      <c r="C532" s="647" t="s">
        <v>1258</v>
      </c>
      <c r="D532" s="648" t="s">
        <v>2779</v>
      </c>
      <c r="E532" s="649" t="s">
        <v>2780</v>
      </c>
      <c r="F532" s="658">
        <v>98.79</v>
      </c>
      <c r="G532" s="659" t="s">
        <v>2781</v>
      </c>
    </row>
    <row r="533" spans="1:7" s="237" customFormat="1" ht="30.4" customHeight="1">
      <c r="A533" s="646"/>
      <c r="B533" s="657" t="s">
        <v>185</v>
      </c>
      <c r="C533" s="646"/>
      <c r="D533" s="646"/>
      <c r="E533" s="653" t="s">
        <v>2787</v>
      </c>
      <c r="F533" s="654">
        <v>1594.0726</v>
      </c>
      <c r="G533" s="653" t="s">
        <v>2788</v>
      </c>
    </row>
    <row r="534" spans="1:7" s="237" customFormat="1" ht="19.7" customHeight="1">
      <c r="A534" s="646"/>
      <c r="B534" s="646"/>
      <c r="C534" s="657" t="s">
        <v>2658</v>
      </c>
      <c r="D534" s="646"/>
      <c r="E534" s="653" t="s">
        <v>2894</v>
      </c>
      <c r="F534" s="654">
        <v>1594.0726</v>
      </c>
      <c r="G534" s="653" t="s">
        <v>2895</v>
      </c>
    </row>
    <row r="535" spans="1:7" s="237" customFormat="1" ht="41.1" customHeight="1">
      <c r="A535" s="650"/>
      <c r="B535" s="647" t="s">
        <v>185</v>
      </c>
      <c r="C535" s="647" t="s">
        <v>2658</v>
      </c>
      <c r="D535" s="648" t="s">
        <v>2789</v>
      </c>
      <c r="E535" s="649" t="s">
        <v>2926</v>
      </c>
      <c r="F535" s="658">
        <v>1594.0726</v>
      </c>
      <c r="G535" s="659" t="s">
        <v>2927</v>
      </c>
    </row>
    <row r="536" spans="1:7" s="237" customFormat="1" ht="24" customHeight="1">
      <c r="A536" s="657" t="s">
        <v>1118</v>
      </c>
      <c r="B536" s="646"/>
      <c r="C536" s="646"/>
      <c r="D536" s="646"/>
      <c r="E536" s="653" t="s">
        <v>2790</v>
      </c>
      <c r="F536" s="654">
        <v>576639.61536324001</v>
      </c>
      <c r="G536" s="653" t="s">
        <v>499</v>
      </c>
    </row>
    <row r="537" spans="1:7" s="237" customFormat="1" ht="34.700000000000003" customHeight="1">
      <c r="A537" s="646"/>
      <c r="B537" s="657" t="s">
        <v>507</v>
      </c>
      <c r="C537" s="646"/>
      <c r="D537" s="646"/>
      <c r="E537" s="653" t="s">
        <v>2791</v>
      </c>
      <c r="F537" s="654">
        <v>372257.39039135998</v>
      </c>
      <c r="G537" s="653" t="s">
        <v>2792</v>
      </c>
    </row>
    <row r="538" spans="1:7" s="237" customFormat="1" ht="30.4" customHeight="1">
      <c r="A538" s="646"/>
      <c r="B538" s="646"/>
      <c r="C538" s="657" t="s">
        <v>2653</v>
      </c>
      <c r="D538" s="646"/>
      <c r="E538" s="653" t="s">
        <v>2892</v>
      </c>
      <c r="F538" s="654">
        <v>372257.39039135998</v>
      </c>
      <c r="G538" s="653" t="s">
        <v>2893</v>
      </c>
    </row>
    <row r="539" spans="1:7" s="237" customFormat="1" ht="41.1" customHeight="1">
      <c r="A539" s="647" t="s">
        <v>1118</v>
      </c>
      <c r="B539" s="647" t="s">
        <v>507</v>
      </c>
      <c r="C539" s="647" t="s">
        <v>2653</v>
      </c>
      <c r="D539" s="648" t="s">
        <v>2311</v>
      </c>
      <c r="E539" s="649" t="s">
        <v>2793</v>
      </c>
      <c r="F539" s="658">
        <v>135078.43569273001</v>
      </c>
      <c r="G539" s="659" t="s">
        <v>2794</v>
      </c>
    </row>
    <row r="540" spans="1:7" s="237" customFormat="1" ht="30.4" customHeight="1">
      <c r="A540" s="650"/>
      <c r="B540" s="650"/>
      <c r="C540" s="650"/>
      <c r="D540" s="648" t="s">
        <v>2795</v>
      </c>
      <c r="E540" s="649" t="s">
        <v>2796</v>
      </c>
      <c r="F540" s="658">
        <v>122206.51415656001</v>
      </c>
      <c r="G540" s="659" t="s">
        <v>2797</v>
      </c>
    </row>
    <row r="541" spans="1:7" s="237" customFormat="1" ht="30.4" customHeight="1">
      <c r="A541" s="650"/>
      <c r="B541" s="650"/>
      <c r="C541" s="650"/>
      <c r="D541" s="648" t="s">
        <v>2798</v>
      </c>
      <c r="E541" s="649" t="s">
        <v>2799</v>
      </c>
      <c r="F541" s="658">
        <v>114972.44054207001</v>
      </c>
      <c r="G541" s="659" t="s">
        <v>2800</v>
      </c>
    </row>
    <row r="542" spans="1:7" s="237" customFormat="1" ht="41.1" customHeight="1">
      <c r="A542" s="646"/>
      <c r="B542" s="657" t="s">
        <v>271</v>
      </c>
      <c r="C542" s="646"/>
      <c r="D542" s="646"/>
      <c r="E542" s="653" t="s">
        <v>2801</v>
      </c>
      <c r="F542" s="654">
        <v>18787.082579999998</v>
      </c>
      <c r="G542" s="653" t="s">
        <v>2802</v>
      </c>
    </row>
    <row r="543" spans="1:7" s="237" customFormat="1" ht="30.4" customHeight="1">
      <c r="A543" s="646"/>
      <c r="B543" s="646"/>
      <c r="C543" s="657" t="s">
        <v>2653</v>
      </c>
      <c r="D543" s="646"/>
      <c r="E543" s="653" t="s">
        <v>2892</v>
      </c>
      <c r="F543" s="654">
        <v>18787.082579999998</v>
      </c>
      <c r="G543" s="653" t="s">
        <v>2893</v>
      </c>
    </row>
    <row r="544" spans="1:7" s="237" customFormat="1" ht="24" customHeight="1">
      <c r="A544" s="650"/>
      <c r="B544" s="647" t="s">
        <v>271</v>
      </c>
      <c r="C544" s="647" t="s">
        <v>2653</v>
      </c>
      <c r="D544" s="648" t="s">
        <v>2591</v>
      </c>
      <c r="E544" s="649" t="s">
        <v>2803</v>
      </c>
      <c r="F544" s="658">
        <v>18787.082579999998</v>
      </c>
      <c r="G544" s="659" t="s">
        <v>2804</v>
      </c>
    </row>
    <row r="545" spans="1:7" s="237" customFormat="1" ht="30.4" customHeight="1">
      <c r="A545" s="646"/>
      <c r="B545" s="657" t="s">
        <v>459</v>
      </c>
      <c r="C545" s="646"/>
      <c r="D545" s="646"/>
      <c r="E545" s="653" t="s">
        <v>2805</v>
      </c>
      <c r="F545" s="654">
        <v>6532.1970000000001</v>
      </c>
      <c r="G545" s="653" t="s">
        <v>2806</v>
      </c>
    </row>
    <row r="546" spans="1:7" s="237" customFormat="1" ht="24" customHeight="1">
      <c r="A546" s="646"/>
      <c r="B546" s="646"/>
      <c r="C546" s="657" t="s">
        <v>2653</v>
      </c>
      <c r="D546" s="646"/>
      <c r="E546" s="653" t="s">
        <v>2892</v>
      </c>
      <c r="F546" s="654">
        <v>6532.1970000000001</v>
      </c>
      <c r="G546" s="653" t="s">
        <v>2893</v>
      </c>
    </row>
    <row r="547" spans="1:7" s="237" customFormat="1" ht="24" customHeight="1">
      <c r="A547" s="650"/>
      <c r="B547" s="647" t="s">
        <v>459</v>
      </c>
      <c r="C547" s="647" t="s">
        <v>2653</v>
      </c>
      <c r="D547" s="648" t="s">
        <v>2365</v>
      </c>
      <c r="E547" s="649" t="s">
        <v>2807</v>
      </c>
      <c r="F547" s="658">
        <v>4000</v>
      </c>
      <c r="G547" s="659" t="s">
        <v>2808</v>
      </c>
    </row>
    <row r="548" spans="1:7" s="237" customFormat="1" ht="24" customHeight="1">
      <c r="A548" s="650"/>
      <c r="B548" s="650"/>
      <c r="C548" s="650"/>
      <c r="D548" s="648" t="s">
        <v>2537</v>
      </c>
      <c r="E548" s="649" t="s">
        <v>3041</v>
      </c>
      <c r="F548" s="658">
        <v>2532.1970000000001</v>
      </c>
      <c r="G548" s="659" t="s">
        <v>3042</v>
      </c>
    </row>
    <row r="549" spans="1:7" s="237" customFormat="1" ht="19.7" customHeight="1">
      <c r="A549" s="646"/>
      <c r="B549" s="657" t="s">
        <v>672</v>
      </c>
      <c r="C549" s="646"/>
      <c r="D549" s="646"/>
      <c r="E549" s="653" t="s">
        <v>2809</v>
      </c>
      <c r="F549" s="654">
        <v>98999.944822970006</v>
      </c>
      <c r="G549" s="653" t="s">
        <v>2810</v>
      </c>
    </row>
    <row r="550" spans="1:7" s="237" customFormat="1" ht="19.7" customHeight="1">
      <c r="A550" s="646"/>
      <c r="B550" s="646"/>
      <c r="C550" s="657" t="s">
        <v>2653</v>
      </c>
      <c r="D550" s="646"/>
      <c r="E550" s="653" t="s">
        <v>2892</v>
      </c>
      <c r="F550" s="654">
        <v>98999.944822970006</v>
      </c>
      <c r="G550" s="653" t="s">
        <v>2893</v>
      </c>
    </row>
    <row r="551" spans="1:7" s="237" customFormat="1" ht="24" customHeight="1">
      <c r="A551" s="650"/>
      <c r="B551" s="647" t="s">
        <v>672</v>
      </c>
      <c r="C551" s="647" t="s">
        <v>2653</v>
      </c>
      <c r="D551" s="648" t="s">
        <v>2471</v>
      </c>
      <c r="E551" s="649" t="s">
        <v>2811</v>
      </c>
      <c r="F551" s="658">
        <v>32314.423999999999</v>
      </c>
      <c r="G551" s="659" t="s">
        <v>2812</v>
      </c>
    </row>
    <row r="552" spans="1:7" s="237" customFormat="1" ht="19.7" customHeight="1">
      <c r="A552" s="650"/>
      <c r="B552" s="650"/>
      <c r="C552" s="650"/>
      <c r="D552" s="648" t="s">
        <v>2639</v>
      </c>
      <c r="E552" s="649" t="s">
        <v>2813</v>
      </c>
      <c r="F552" s="658">
        <v>28427.704000000002</v>
      </c>
      <c r="G552" s="659" t="s">
        <v>2814</v>
      </c>
    </row>
    <row r="553" spans="1:7" s="237" customFormat="1" ht="24" customHeight="1">
      <c r="A553" s="650"/>
      <c r="B553" s="650"/>
      <c r="C553" s="650"/>
      <c r="D553" s="648" t="s">
        <v>2855</v>
      </c>
      <c r="E553" s="649" t="s">
        <v>3043</v>
      </c>
      <c r="F553" s="658">
        <v>22300</v>
      </c>
      <c r="G553" s="659" t="s">
        <v>3044</v>
      </c>
    </row>
    <row r="554" spans="1:7" s="237" customFormat="1" ht="24" customHeight="1">
      <c r="A554" s="650"/>
      <c r="B554" s="650"/>
      <c r="C554" s="650"/>
      <c r="D554" s="648" t="s">
        <v>1589</v>
      </c>
      <c r="E554" s="649" t="s">
        <v>2815</v>
      </c>
      <c r="F554" s="658">
        <v>11986.760422969999</v>
      </c>
      <c r="G554" s="659" t="s">
        <v>2816</v>
      </c>
    </row>
    <row r="555" spans="1:7" s="237" customFormat="1" ht="19.7" customHeight="1">
      <c r="A555" s="650"/>
      <c r="B555" s="650"/>
      <c r="C555" s="650"/>
      <c r="D555" s="648" t="s">
        <v>768</v>
      </c>
      <c r="E555" s="649" t="s">
        <v>3045</v>
      </c>
      <c r="F555" s="658">
        <v>3971.0563999999999</v>
      </c>
      <c r="G555" s="659" t="s">
        <v>2817</v>
      </c>
    </row>
    <row r="556" spans="1:7" s="237" customFormat="1" ht="24" customHeight="1">
      <c r="A556" s="646"/>
      <c r="B556" s="657" t="s">
        <v>412</v>
      </c>
      <c r="C556" s="646"/>
      <c r="D556" s="646"/>
      <c r="E556" s="653" t="s">
        <v>2818</v>
      </c>
      <c r="F556" s="654">
        <v>80063.000568910007</v>
      </c>
      <c r="G556" s="653" t="s">
        <v>2819</v>
      </c>
    </row>
    <row r="557" spans="1:7" s="237" customFormat="1" ht="24" customHeight="1">
      <c r="A557" s="646"/>
      <c r="B557" s="646"/>
      <c r="C557" s="657" t="s">
        <v>1550</v>
      </c>
      <c r="D557" s="646"/>
      <c r="E557" s="653" t="s">
        <v>1592</v>
      </c>
      <c r="F557" s="654">
        <v>80063.000568910007</v>
      </c>
      <c r="G557" s="653" t="s">
        <v>1593</v>
      </c>
    </row>
    <row r="558" spans="1:7" s="237" customFormat="1" ht="30.4" customHeight="1">
      <c r="A558" s="650"/>
      <c r="B558" s="647" t="s">
        <v>412</v>
      </c>
      <c r="C558" s="647" t="s">
        <v>1550</v>
      </c>
      <c r="D558" s="648" t="s">
        <v>2311</v>
      </c>
      <c r="E558" s="649" t="s">
        <v>2820</v>
      </c>
      <c r="F558" s="658">
        <v>62671.658855130001</v>
      </c>
      <c r="G558" s="659" t="s">
        <v>2821</v>
      </c>
    </row>
    <row r="559" spans="1:7" s="237" customFormat="1" ht="24" customHeight="1">
      <c r="A559" s="650"/>
      <c r="B559" s="650"/>
      <c r="C559" s="650"/>
      <c r="D559" s="648" t="s">
        <v>1624</v>
      </c>
      <c r="E559" s="649" t="s">
        <v>2396</v>
      </c>
      <c r="F559" s="658">
        <v>13.27</v>
      </c>
      <c r="G559" s="659" t="s">
        <v>2397</v>
      </c>
    </row>
    <row r="560" spans="1:7" s="237" customFormat="1" ht="19.7" customHeight="1">
      <c r="A560" s="650"/>
      <c r="B560" s="650"/>
      <c r="C560" s="650"/>
      <c r="D560" s="648" t="s">
        <v>2320</v>
      </c>
      <c r="E560" s="649" t="s">
        <v>2822</v>
      </c>
      <c r="F560" s="658">
        <v>742.78587500000003</v>
      </c>
      <c r="G560" s="659" t="s">
        <v>2823</v>
      </c>
    </row>
    <row r="561" spans="1:7" s="237" customFormat="1" ht="24" customHeight="1">
      <c r="A561" s="650"/>
      <c r="B561" s="650"/>
      <c r="C561" s="650"/>
      <c r="D561" s="648" t="s">
        <v>2588</v>
      </c>
      <c r="E561" s="649" t="s">
        <v>3046</v>
      </c>
      <c r="F561" s="658">
        <v>3501.2788112799999</v>
      </c>
      <c r="G561" s="659" t="s">
        <v>2824</v>
      </c>
    </row>
    <row r="562" spans="1:7" s="237" customFormat="1" ht="19.7" customHeight="1">
      <c r="A562" s="650"/>
      <c r="B562" s="650"/>
      <c r="C562" s="650"/>
      <c r="D562" s="648" t="s">
        <v>2572</v>
      </c>
      <c r="E562" s="649" t="s">
        <v>2825</v>
      </c>
      <c r="F562" s="658">
        <v>7350</v>
      </c>
      <c r="G562" s="659" t="s">
        <v>2826</v>
      </c>
    </row>
    <row r="563" spans="1:7" s="237" customFormat="1" ht="19.7" customHeight="1">
      <c r="A563" s="650"/>
      <c r="B563" s="650"/>
      <c r="C563" s="650"/>
      <c r="D563" s="648" t="s">
        <v>2365</v>
      </c>
      <c r="E563" s="649" t="s">
        <v>3047</v>
      </c>
      <c r="F563" s="658">
        <v>5784.0070274999998</v>
      </c>
      <c r="G563" s="659" t="s">
        <v>2827</v>
      </c>
    </row>
    <row r="564" spans="1:7" s="237" customFormat="1" ht="30.4" customHeight="1">
      <c r="A564" s="646"/>
      <c r="B564" s="646"/>
      <c r="C564" s="657" t="s">
        <v>2653</v>
      </c>
      <c r="D564" s="646"/>
      <c r="E564" s="653" t="s">
        <v>2892</v>
      </c>
      <c r="F564" s="654">
        <v>0</v>
      </c>
      <c r="G564" s="653" t="s">
        <v>2893</v>
      </c>
    </row>
    <row r="565" spans="1:7" s="237" customFormat="1" ht="30.4" customHeight="1">
      <c r="A565" s="650"/>
      <c r="B565" s="650"/>
      <c r="C565" s="647" t="s">
        <v>2653</v>
      </c>
      <c r="D565" s="648" t="s">
        <v>1257</v>
      </c>
      <c r="E565" s="649" t="s">
        <v>2828</v>
      </c>
      <c r="F565" s="658">
        <v>0</v>
      </c>
      <c r="G565" s="659" t="s">
        <v>2829</v>
      </c>
    </row>
    <row r="566" spans="1:7" s="237" customFormat="1" ht="34.700000000000003" customHeight="1">
      <c r="A566" s="657" t="s">
        <v>1115</v>
      </c>
      <c r="B566" s="646"/>
      <c r="C566" s="646"/>
      <c r="D566" s="646"/>
      <c r="E566" s="653" t="s">
        <v>2830</v>
      </c>
      <c r="F566" s="654">
        <v>366402.65660816</v>
      </c>
      <c r="G566" s="653" t="s">
        <v>47</v>
      </c>
    </row>
    <row r="567" spans="1:7" s="237" customFormat="1" ht="19.7" customHeight="1">
      <c r="A567" s="646"/>
      <c r="B567" s="657" t="s">
        <v>507</v>
      </c>
      <c r="C567" s="646"/>
      <c r="D567" s="646"/>
      <c r="E567" s="653" t="s">
        <v>2831</v>
      </c>
      <c r="F567" s="654">
        <v>3343.5511302800001</v>
      </c>
      <c r="G567" s="653" t="s">
        <v>2832</v>
      </c>
    </row>
    <row r="568" spans="1:7" s="237" customFormat="1" ht="30.4" customHeight="1">
      <c r="A568" s="646"/>
      <c r="B568" s="646"/>
      <c r="C568" s="657" t="s">
        <v>1249</v>
      </c>
      <c r="D568" s="646"/>
      <c r="E568" s="653" t="s">
        <v>1250</v>
      </c>
      <c r="F568" s="654">
        <v>2018.8565042600001</v>
      </c>
      <c r="G568" s="653" t="s">
        <v>476</v>
      </c>
    </row>
    <row r="569" spans="1:7" s="237" customFormat="1" ht="19.7" customHeight="1">
      <c r="A569" s="647" t="s">
        <v>1115</v>
      </c>
      <c r="B569" s="647" t="s">
        <v>507</v>
      </c>
      <c r="C569" s="647" t="s">
        <v>1249</v>
      </c>
      <c r="D569" s="648" t="s">
        <v>2630</v>
      </c>
      <c r="E569" s="649" t="s">
        <v>2833</v>
      </c>
      <c r="F569" s="658">
        <v>431.12838066</v>
      </c>
      <c r="G569" s="659" t="s">
        <v>2834</v>
      </c>
    </row>
    <row r="570" spans="1:7" s="237" customFormat="1" ht="24" customHeight="1">
      <c r="A570" s="650"/>
      <c r="B570" s="650"/>
      <c r="C570" s="650"/>
      <c r="D570" s="648" t="s">
        <v>2835</v>
      </c>
      <c r="E570" s="649" t="s">
        <v>2836</v>
      </c>
      <c r="F570" s="658">
        <v>1587.7281235999999</v>
      </c>
      <c r="G570" s="659" t="s">
        <v>2837</v>
      </c>
    </row>
    <row r="571" spans="1:7" s="237" customFormat="1" ht="30.4" customHeight="1">
      <c r="A571" s="646"/>
      <c r="B571" s="646"/>
      <c r="C571" s="657" t="s">
        <v>821</v>
      </c>
      <c r="D571" s="646"/>
      <c r="E571" s="653" t="s">
        <v>1590</v>
      </c>
      <c r="F571" s="654">
        <v>1324.69462602</v>
      </c>
      <c r="G571" s="653" t="s">
        <v>1591</v>
      </c>
    </row>
    <row r="572" spans="1:7" s="237" customFormat="1" ht="24" customHeight="1">
      <c r="A572" s="650"/>
      <c r="B572" s="650"/>
      <c r="C572" s="647" t="s">
        <v>821</v>
      </c>
      <c r="D572" s="648" t="s">
        <v>2631</v>
      </c>
      <c r="E572" s="649" t="s">
        <v>2838</v>
      </c>
      <c r="F572" s="658">
        <v>1324.69462602</v>
      </c>
      <c r="G572" s="659" t="s">
        <v>2839</v>
      </c>
    </row>
    <row r="573" spans="1:7" s="237" customFormat="1" ht="52.35" customHeight="1">
      <c r="A573" s="646"/>
      <c r="B573" s="657" t="s">
        <v>271</v>
      </c>
      <c r="C573" s="646"/>
      <c r="D573" s="646"/>
      <c r="E573" s="653" t="s">
        <v>2840</v>
      </c>
      <c r="F573" s="654">
        <v>137210.15591480001</v>
      </c>
      <c r="G573" s="653" t="s">
        <v>2841</v>
      </c>
    </row>
    <row r="574" spans="1:7" s="237" customFormat="1" ht="41.1" customHeight="1">
      <c r="A574" s="646"/>
      <c r="B574" s="646"/>
      <c r="C574" s="657" t="s">
        <v>1259</v>
      </c>
      <c r="D574" s="646"/>
      <c r="E574" s="653" t="s">
        <v>772</v>
      </c>
      <c r="F574" s="654">
        <v>137210.15591480001</v>
      </c>
      <c r="G574" s="653" t="s">
        <v>773</v>
      </c>
    </row>
    <row r="575" spans="1:7" s="237" customFormat="1" ht="41.1" customHeight="1">
      <c r="A575" s="650"/>
      <c r="B575" s="647" t="s">
        <v>271</v>
      </c>
      <c r="C575" s="647" t="s">
        <v>1259</v>
      </c>
      <c r="D575" s="648" t="s">
        <v>2842</v>
      </c>
      <c r="E575" s="649" t="s">
        <v>3048</v>
      </c>
      <c r="F575" s="658">
        <v>137210.15591480001</v>
      </c>
      <c r="G575" s="659" t="s">
        <v>3049</v>
      </c>
    </row>
    <row r="576" spans="1:7" s="237" customFormat="1" ht="30.4" customHeight="1">
      <c r="A576" s="646"/>
      <c r="B576" s="657" t="s">
        <v>412</v>
      </c>
      <c r="C576" s="646"/>
      <c r="D576" s="646"/>
      <c r="E576" s="653" t="s">
        <v>2830</v>
      </c>
      <c r="F576" s="654">
        <v>225848.94956308001</v>
      </c>
      <c r="G576" s="653" t="s">
        <v>47</v>
      </c>
    </row>
    <row r="577" spans="1:7" s="237" customFormat="1" ht="30.4" customHeight="1">
      <c r="A577" s="646"/>
      <c r="B577" s="646"/>
      <c r="C577" s="657" t="s">
        <v>1628</v>
      </c>
      <c r="D577" s="646"/>
      <c r="E577" s="653" t="s">
        <v>1714</v>
      </c>
      <c r="F577" s="654">
        <v>4199.67399501</v>
      </c>
      <c r="G577" s="653" t="s">
        <v>1709</v>
      </c>
    </row>
    <row r="578" spans="1:7" s="237" customFormat="1" ht="24" customHeight="1">
      <c r="A578" s="650"/>
      <c r="B578" s="647" t="s">
        <v>412</v>
      </c>
      <c r="C578" s="647" t="s">
        <v>1628</v>
      </c>
      <c r="D578" s="648" t="s">
        <v>1623</v>
      </c>
      <c r="E578" s="649" t="s">
        <v>2843</v>
      </c>
      <c r="F578" s="658">
        <v>4199.67399501</v>
      </c>
      <c r="G578" s="659" t="s">
        <v>2844</v>
      </c>
    </row>
    <row r="579" spans="1:7" s="237" customFormat="1" ht="30.4" customHeight="1">
      <c r="A579" s="646"/>
      <c r="B579" s="646"/>
      <c r="C579" s="657" t="s">
        <v>1249</v>
      </c>
      <c r="D579" s="646"/>
      <c r="E579" s="653" t="s">
        <v>1250</v>
      </c>
      <c r="F579" s="654">
        <v>0</v>
      </c>
      <c r="G579" s="653" t="s">
        <v>476</v>
      </c>
    </row>
    <row r="580" spans="1:7" s="237" customFormat="1" ht="30.4" customHeight="1">
      <c r="A580" s="650"/>
      <c r="B580" s="650"/>
      <c r="C580" s="647" t="s">
        <v>1249</v>
      </c>
      <c r="D580" s="648" t="s">
        <v>2393</v>
      </c>
      <c r="E580" s="649" t="s">
        <v>2845</v>
      </c>
      <c r="F580" s="658">
        <v>0</v>
      </c>
      <c r="G580" s="659" t="s">
        <v>2846</v>
      </c>
    </row>
    <row r="581" spans="1:7" s="237" customFormat="1" ht="24" customHeight="1">
      <c r="A581" s="646"/>
      <c r="B581" s="646"/>
      <c r="C581" s="657" t="s">
        <v>1254</v>
      </c>
      <c r="D581" s="646"/>
      <c r="E581" s="653" t="s">
        <v>1255</v>
      </c>
      <c r="F581" s="654">
        <v>12639.931325</v>
      </c>
      <c r="G581" s="653" t="s">
        <v>45</v>
      </c>
    </row>
    <row r="582" spans="1:7" s="237" customFormat="1" ht="24" customHeight="1">
      <c r="A582" s="650"/>
      <c r="B582" s="650"/>
      <c r="C582" s="647" t="s">
        <v>1254</v>
      </c>
      <c r="D582" s="648" t="s">
        <v>2588</v>
      </c>
      <c r="E582" s="649" t="s">
        <v>2847</v>
      </c>
      <c r="F582" s="658">
        <v>0</v>
      </c>
      <c r="G582" s="659" t="s">
        <v>2848</v>
      </c>
    </row>
    <row r="583" spans="1:7" s="237" customFormat="1" ht="24" customHeight="1">
      <c r="A583" s="650"/>
      <c r="B583" s="650"/>
      <c r="C583" s="650"/>
      <c r="D583" s="648" t="s">
        <v>2756</v>
      </c>
      <c r="E583" s="649" t="s">
        <v>2849</v>
      </c>
      <c r="F583" s="658">
        <v>2056.6818250000001</v>
      </c>
      <c r="G583" s="659" t="s">
        <v>2850</v>
      </c>
    </row>
    <row r="584" spans="1:7" s="237" customFormat="1" ht="19.7" customHeight="1">
      <c r="A584" s="650"/>
      <c r="B584" s="650"/>
      <c r="C584" s="650"/>
      <c r="D584" s="648" t="s">
        <v>2851</v>
      </c>
      <c r="E584" s="649" t="s">
        <v>2852</v>
      </c>
      <c r="F584" s="658">
        <v>8910</v>
      </c>
      <c r="G584" s="659" t="s">
        <v>2853</v>
      </c>
    </row>
    <row r="585" spans="1:7" s="237" customFormat="1" ht="24" customHeight="1">
      <c r="A585" s="650"/>
      <c r="B585" s="650"/>
      <c r="C585" s="650"/>
      <c r="D585" s="648" t="s">
        <v>426</v>
      </c>
      <c r="E585" s="649" t="s">
        <v>2854</v>
      </c>
      <c r="F585" s="658">
        <v>1673.2494999999999</v>
      </c>
      <c r="G585" s="659" t="s">
        <v>1102</v>
      </c>
    </row>
    <row r="586" spans="1:7" s="237" customFormat="1" ht="24" customHeight="1">
      <c r="A586" s="646"/>
      <c r="B586" s="646"/>
      <c r="C586" s="657" t="s">
        <v>1550</v>
      </c>
      <c r="D586" s="646"/>
      <c r="E586" s="653" t="s">
        <v>1592</v>
      </c>
      <c r="F586" s="654">
        <v>3436.7406916700002</v>
      </c>
      <c r="G586" s="653" t="s">
        <v>1593</v>
      </c>
    </row>
    <row r="587" spans="1:7" s="237" customFormat="1" ht="24" customHeight="1">
      <c r="A587" s="650"/>
      <c r="B587" s="650"/>
      <c r="C587" s="647" t="s">
        <v>1550</v>
      </c>
      <c r="D587" s="648" t="s">
        <v>2393</v>
      </c>
      <c r="E587" s="649" t="s">
        <v>2856</v>
      </c>
      <c r="F587" s="658">
        <v>1733.07816867</v>
      </c>
      <c r="G587" s="659" t="s">
        <v>2857</v>
      </c>
    </row>
    <row r="588" spans="1:7" s="237" customFormat="1" ht="30.4" customHeight="1">
      <c r="A588" s="650"/>
      <c r="B588" s="650"/>
      <c r="C588" s="650"/>
      <c r="D588" s="648" t="s">
        <v>426</v>
      </c>
      <c r="E588" s="649" t="s">
        <v>2854</v>
      </c>
      <c r="F588" s="658">
        <v>0</v>
      </c>
      <c r="G588" s="659" t="s">
        <v>1102</v>
      </c>
    </row>
    <row r="589" spans="1:7" s="237" customFormat="1" ht="19.7" customHeight="1">
      <c r="A589" s="650"/>
      <c r="B589" s="650"/>
      <c r="C589" s="650"/>
      <c r="D589" s="648" t="s">
        <v>2347</v>
      </c>
      <c r="E589" s="649" t="s">
        <v>2858</v>
      </c>
      <c r="F589" s="658">
        <v>1703.662523</v>
      </c>
      <c r="G589" s="659" t="s">
        <v>2859</v>
      </c>
    </row>
    <row r="590" spans="1:7" s="237" customFormat="1" ht="11.1" customHeight="1">
      <c r="A590" s="646"/>
      <c r="B590" s="646"/>
      <c r="C590" s="657" t="s">
        <v>2653</v>
      </c>
      <c r="D590" s="646"/>
      <c r="E590" s="653" t="s">
        <v>2892</v>
      </c>
      <c r="F590" s="654">
        <v>41791.80069525</v>
      </c>
      <c r="G590" s="653" t="s">
        <v>2893</v>
      </c>
    </row>
    <row r="591" spans="1:7" s="237" customFormat="1" ht="11.1" customHeight="1">
      <c r="A591" s="650"/>
      <c r="B591" s="650"/>
      <c r="C591" s="647" t="s">
        <v>2653</v>
      </c>
      <c r="D591" s="648" t="s">
        <v>426</v>
      </c>
      <c r="E591" s="649" t="s">
        <v>2854</v>
      </c>
      <c r="F591" s="658">
        <v>41791.80069525</v>
      </c>
      <c r="G591" s="659" t="s">
        <v>1102</v>
      </c>
    </row>
    <row r="592" spans="1:7" s="237" customFormat="1" ht="24" customHeight="1">
      <c r="A592" s="646"/>
      <c r="B592" s="646"/>
      <c r="C592" s="657" t="s">
        <v>1259</v>
      </c>
      <c r="D592" s="646"/>
      <c r="E592" s="653" t="s">
        <v>772</v>
      </c>
      <c r="F592" s="654">
        <v>101847.40317095</v>
      </c>
      <c r="G592" s="653" t="s">
        <v>773</v>
      </c>
    </row>
    <row r="593" spans="1:7" s="237" customFormat="1" ht="24" customHeight="1">
      <c r="A593" s="650"/>
      <c r="B593" s="650"/>
      <c r="C593" s="647" t="s">
        <v>1259</v>
      </c>
      <c r="D593" s="648" t="s">
        <v>2784</v>
      </c>
      <c r="E593" s="649" t="s">
        <v>2860</v>
      </c>
      <c r="F593" s="658">
        <v>0</v>
      </c>
      <c r="G593" s="659" t="s">
        <v>2439</v>
      </c>
    </row>
    <row r="594" spans="1:7" s="237" customFormat="1" ht="34.700000000000003" customHeight="1">
      <c r="A594" s="650"/>
      <c r="B594" s="650"/>
      <c r="C594" s="650"/>
      <c r="D594" s="648" t="s">
        <v>2861</v>
      </c>
      <c r="E594" s="649" t="s">
        <v>2862</v>
      </c>
      <c r="F594" s="658">
        <v>86389.398000000001</v>
      </c>
      <c r="G594" s="659" t="s">
        <v>2863</v>
      </c>
    </row>
    <row r="595" spans="1:7" s="237" customFormat="1" ht="24" customHeight="1">
      <c r="A595" s="650"/>
      <c r="B595" s="650"/>
      <c r="C595" s="650"/>
      <c r="D595" s="648" t="s">
        <v>787</v>
      </c>
      <c r="E595" s="649" t="s">
        <v>2864</v>
      </c>
      <c r="F595" s="658">
        <v>13596.664000000001</v>
      </c>
      <c r="G595" s="659" t="s">
        <v>2865</v>
      </c>
    </row>
    <row r="596" spans="1:7" s="237" customFormat="1" ht="30.4" customHeight="1">
      <c r="A596" s="650"/>
      <c r="B596" s="650"/>
      <c r="C596" s="650"/>
      <c r="D596" s="648" t="s">
        <v>1628</v>
      </c>
      <c r="E596" s="649" t="s">
        <v>2866</v>
      </c>
      <c r="F596" s="658">
        <v>420.72217095000002</v>
      </c>
      <c r="G596" s="659" t="s">
        <v>2867</v>
      </c>
    </row>
    <row r="597" spans="1:7" s="237" customFormat="1" ht="24" customHeight="1">
      <c r="A597" s="650"/>
      <c r="B597" s="650"/>
      <c r="C597" s="650"/>
      <c r="D597" s="648" t="s">
        <v>182</v>
      </c>
      <c r="E597" s="649" t="s">
        <v>3050</v>
      </c>
      <c r="F597" s="658">
        <v>1440.6189999999999</v>
      </c>
      <c r="G597" s="659" t="s">
        <v>3051</v>
      </c>
    </row>
    <row r="598" spans="1:7" s="237" customFormat="1" ht="24" customHeight="1">
      <c r="A598" s="646"/>
      <c r="B598" s="646"/>
      <c r="C598" s="657" t="s">
        <v>1272</v>
      </c>
      <c r="D598" s="646"/>
      <c r="E598" s="653" t="s">
        <v>777</v>
      </c>
      <c r="F598" s="654">
        <v>61933.399685199998</v>
      </c>
      <c r="G598" s="653" t="s">
        <v>1273</v>
      </c>
    </row>
    <row r="599" spans="1:7" s="237" customFormat="1" ht="24" customHeight="1">
      <c r="A599" s="650"/>
      <c r="B599" s="650"/>
      <c r="C599" s="647" t="s">
        <v>1272</v>
      </c>
      <c r="D599" s="648" t="s">
        <v>2320</v>
      </c>
      <c r="E599" s="649" t="s">
        <v>2868</v>
      </c>
      <c r="F599" s="658">
        <v>59257.186247199999</v>
      </c>
      <c r="G599" s="659" t="s">
        <v>2869</v>
      </c>
    </row>
    <row r="600" spans="1:7" s="237" customFormat="1" ht="41.1" customHeight="1">
      <c r="A600" s="650"/>
      <c r="B600" s="650"/>
      <c r="C600" s="650"/>
      <c r="D600" s="648" t="s">
        <v>426</v>
      </c>
      <c r="E600" s="649" t="s">
        <v>1101</v>
      </c>
      <c r="F600" s="658">
        <v>2676.2134380000002</v>
      </c>
      <c r="G600" s="659" t="s">
        <v>1102</v>
      </c>
    </row>
    <row r="601" spans="1:7" s="237" customFormat="1" ht="24" customHeight="1">
      <c r="A601" s="657" t="s">
        <v>1116</v>
      </c>
      <c r="B601" s="646"/>
      <c r="C601" s="646"/>
      <c r="D601" s="646"/>
      <c r="E601" s="653" t="s">
        <v>2870</v>
      </c>
      <c r="F601" s="654">
        <v>1959322.4717087999</v>
      </c>
      <c r="G601" s="653" t="s">
        <v>333</v>
      </c>
    </row>
    <row r="602" spans="1:7" s="237" customFormat="1" ht="24" customHeight="1">
      <c r="A602" s="646"/>
      <c r="B602" s="657" t="s">
        <v>507</v>
      </c>
      <c r="C602" s="646"/>
      <c r="D602" s="646"/>
      <c r="E602" s="653" t="s">
        <v>2871</v>
      </c>
      <c r="F602" s="654">
        <v>1959322.4717087999</v>
      </c>
      <c r="G602" s="653" t="s">
        <v>333</v>
      </c>
    </row>
    <row r="603" spans="1:7" s="237" customFormat="1" ht="24" customHeight="1">
      <c r="A603" s="646"/>
      <c r="B603" s="646"/>
      <c r="C603" s="657" t="s">
        <v>1254</v>
      </c>
      <c r="D603" s="646"/>
      <c r="E603" s="653" t="s">
        <v>1255</v>
      </c>
      <c r="F603" s="654">
        <v>1959322.4717087999</v>
      </c>
      <c r="G603" s="653" t="s">
        <v>45</v>
      </c>
    </row>
    <row r="604" spans="1:7" s="237" customFormat="1" ht="41.1" customHeight="1">
      <c r="A604" s="647" t="s">
        <v>1116</v>
      </c>
      <c r="B604" s="647" t="s">
        <v>507</v>
      </c>
      <c r="C604" s="647" t="s">
        <v>1254</v>
      </c>
      <c r="D604" s="648" t="s">
        <v>2365</v>
      </c>
      <c r="E604" s="649" t="s">
        <v>2872</v>
      </c>
      <c r="F604" s="658">
        <v>1959322.4717087999</v>
      </c>
      <c r="G604" s="659" t="s">
        <v>2873</v>
      </c>
    </row>
    <row r="605" spans="1:7" s="237" customFormat="1" ht="45.4" customHeight="1">
      <c r="A605" s="657" t="s">
        <v>1305</v>
      </c>
      <c r="B605" s="646"/>
      <c r="C605" s="646"/>
      <c r="D605" s="646"/>
      <c r="E605" s="653" t="s">
        <v>2874</v>
      </c>
      <c r="F605" s="654">
        <v>3965655.6776000001</v>
      </c>
      <c r="G605" s="653" t="s">
        <v>40</v>
      </c>
    </row>
    <row r="606" spans="1:7" s="237" customFormat="1" ht="24" customHeight="1">
      <c r="A606" s="646"/>
      <c r="B606" s="657" t="s">
        <v>507</v>
      </c>
      <c r="C606" s="646"/>
      <c r="D606" s="646"/>
      <c r="E606" s="653" t="s">
        <v>2874</v>
      </c>
      <c r="F606" s="654">
        <v>3965655.6776000001</v>
      </c>
      <c r="G606" s="653" t="s">
        <v>40</v>
      </c>
    </row>
    <row r="607" spans="1:7" s="237" customFormat="1" ht="24" customHeight="1">
      <c r="A607" s="646"/>
      <c r="B607" s="646"/>
      <c r="C607" s="657" t="s">
        <v>1254</v>
      </c>
      <c r="D607" s="646"/>
      <c r="E607" s="653" t="s">
        <v>1255</v>
      </c>
      <c r="F607" s="654">
        <v>3965655.6776000001</v>
      </c>
      <c r="G607" s="653" t="s">
        <v>45</v>
      </c>
    </row>
    <row r="608" spans="1:7" s="237" customFormat="1" ht="41.1" customHeight="1">
      <c r="A608" s="647" t="s">
        <v>1305</v>
      </c>
      <c r="B608" s="647" t="s">
        <v>507</v>
      </c>
      <c r="C608" s="647" t="s">
        <v>1254</v>
      </c>
      <c r="D608" s="648" t="s">
        <v>3192</v>
      </c>
      <c r="E608" s="649" t="s">
        <v>3146</v>
      </c>
      <c r="F608" s="658">
        <v>0</v>
      </c>
      <c r="G608" s="659" t="s">
        <v>3147</v>
      </c>
    </row>
    <row r="609" spans="1:7" s="237" customFormat="1" ht="30.4" customHeight="1">
      <c r="A609" s="650"/>
      <c r="B609" s="650"/>
      <c r="C609" s="650"/>
      <c r="D609" s="648" t="s">
        <v>2875</v>
      </c>
      <c r="E609" s="649" t="s">
        <v>361</v>
      </c>
      <c r="F609" s="658">
        <v>3965655.6776000001</v>
      </c>
      <c r="G609" s="659" t="s">
        <v>116</v>
      </c>
    </row>
    <row r="610" spans="1:7" s="237" customFormat="1" ht="30.4" customHeight="1">
      <c r="A610" s="663"/>
      <c r="B610" s="663"/>
      <c r="C610" s="663"/>
      <c r="D610" s="664"/>
      <c r="E610" s="665"/>
      <c r="F610" s="664"/>
      <c r="G610" s="666"/>
    </row>
    <row r="611" spans="1:7" s="237" customFormat="1" ht="34.700000000000003" customHeight="1">
      <c r="A611" s="663"/>
      <c r="B611" s="663"/>
      <c r="C611" s="663"/>
      <c r="D611" s="664"/>
      <c r="E611" s="666"/>
      <c r="F611" s="664"/>
      <c r="G611" s="666"/>
    </row>
    <row r="612" spans="1:7" s="237" customFormat="1" ht="24" customHeight="1">
      <c r="A612" s="646"/>
      <c r="B612" s="646"/>
      <c r="C612" s="646"/>
      <c r="D612" s="646"/>
      <c r="E612" s="653" t="s">
        <v>2876</v>
      </c>
      <c r="F612" s="654">
        <v>225642.897</v>
      </c>
      <c r="G612" s="653" t="s">
        <v>618</v>
      </c>
    </row>
    <row r="613" spans="1:7" s="237" customFormat="1" ht="30.4" customHeight="1">
      <c r="A613" s="657" t="s">
        <v>687</v>
      </c>
      <c r="B613" s="646"/>
      <c r="C613" s="646"/>
      <c r="D613" s="646"/>
      <c r="E613" s="653" t="s">
        <v>666</v>
      </c>
      <c r="F613" s="654">
        <v>0</v>
      </c>
      <c r="G613" s="653" t="s">
        <v>306</v>
      </c>
    </row>
    <row r="614" spans="1:7" s="237" customFormat="1" ht="34.700000000000003" customHeight="1">
      <c r="A614" s="646"/>
      <c r="B614" s="657" t="s">
        <v>412</v>
      </c>
      <c r="C614" s="646"/>
      <c r="D614" s="646"/>
      <c r="E614" s="653" t="s">
        <v>2635</v>
      </c>
      <c r="F614" s="654">
        <v>0</v>
      </c>
      <c r="G614" s="653" t="s">
        <v>2636</v>
      </c>
    </row>
    <row r="615" spans="1:7" s="237" customFormat="1" ht="24" customHeight="1">
      <c r="A615" s="646"/>
      <c r="B615" s="646"/>
      <c r="C615" s="657" t="s">
        <v>1126</v>
      </c>
      <c r="D615" s="646"/>
      <c r="E615" s="653" t="s">
        <v>1182</v>
      </c>
      <c r="F615" s="654">
        <v>0</v>
      </c>
      <c r="G615" s="653" t="s">
        <v>1183</v>
      </c>
    </row>
    <row r="616" spans="1:7" s="237" customFormat="1" ht="24" customHeight="1">
      <c r="A616" s="647" t="s">
        <v>687</v>
      </c>
      <c r="B616" s="647" t="s">
        <v>412</v>
      </c>
      <c r="C616" s="647" t="s">
        <v>1126</v>
      </c>
      <c r="D616" s="648" t="s">
        <v>2376</v>
      </c>
      <c r="E616" s="649" t="s">
        <v>2877</v>
      </c>
      <c r="F616" s="658">
        <v>0</v>
      </c>
      <c r="G616" s="659" t="s">
        <v>2878</v>
      </c>
    </row>
    <row r="617" spans="1:7" s="237" customFormat="1" ht="41.1" customHeight="1">
      <c r="A617" s="657" t="s">
        <v>1333</v>
      </c>
      <c r="B617" s="646"/>
      <c r="C617" s="646"/>
      <c r="D617" s="646"/>
      <c r="E617" s="653" t="s">
        <v>2650</v>
      </c>
      <c r="F617" s="654">
        <v>9746.0640000000003</v>
      </c>
      <c r="G617" s="653" t="s">
        <v>528</v>
      </c>
    </row>
    <row r="618" spans="1:7" s="237" customFormat="1" ht="41.1" customHeight="1">
      <c r="A618" s="646"/>
      <c r="B618" s="657" t="s">
        <v>507</v>
      </c>
      <c r="C618" s="646"/>
      <c r="D618" s="646"/>
      <c r="E618" s="653" t="s">
        <v>2651</v>
      </c>
      <c r="F618" s="654">
        <v>9746.0640000000003</v>
      </c>
      <c r="G618" s="653" t="s">
        <v>2652</v>
      </c>
    </row>
    <row r="619" spans="1:7" s="237" customFormat="1" ht="11.1" customHeight="1">
      <c r="A619" s="646"/>
      <c r="B619" s="646"/>
      <c r="C619" s="657" t="s">
        <v>2658</v>
      </c>
      <c r="D619" s="646"/>
      <c r="E619" s="653" t="s">
        <v>2894</v>
      </c>
      <c r="F619" s="654">
        <v>9746.0640000000003</v>
      </c>
      <c r="G619" s="653" t="s">
        <v>2895</v>
      </c>
    </row>
    <row r="620" spans="1:7" s="237" customFormat="1" ht="11.1" customHeight="1">
      <c r="A620" s="647" t="s">
        <v>1333</v>
      </c>
      <c r="B620" s="647" t="s">
        <v>507</v>
      </c>
      <c r="C620" s="647" t="s">
        <v>2658</v>
      </c>
      <c r="D620" s="648" t="s">
        <v>2320</v>
      </c>
      <c r="E620" s="649" t="s">
        <v>2879</v>
      </c>
      <c r="F620" s="658">
        <v>9746.0640000000003</v>
      </c>
      <c r="G620" s="659" t="s">
        <v>2880</v>
      </c>
    </row>
    <row r="621" spans="1:7" s="237" customFormat="1" ht="24" customHeight="1">
      <c r="A621" s="657" t="s">
        <v>1355</v>
      </c>
      <c r="B621" s="646"/>
      <c r="C621" s="646"/>
      <c r="D621" s="646"/>
      <c r="E621" s="653" t="s">
        <v>2661</v>
      </c>
      <c r="F621" s="654">
        <v>15000</v>
      </c>
      <c r="G621" s="653" t="s">
        <v>434</v>
      </c>
    </row>
    <row r="622" spans="1:7" s="237" customFormat="1" ht="24" customHeight="1">
      <c r="A622" s="646"/>
      <c r="B622" s="657" t="s">
        <v>459</v>
      </c>
      <c r="C622" s="646"/>
      <c r="D622" s="646"/>
      <c r="E622" s="653" t="s">
        <v>2688</v>
      </c>
      <c r="F622" s="654">
        <v>15000</v>
      </c>
      <c r="G622" s="653" t="s">
        <v>2688</v>
      </c>
    </row>
    <row r="623" spans="1:7" s="237" customFormat="1" ht="24" customHeight="1">
      <c r="A623" s="646"/>
      <c r="B623" s="646"/>
      <c r="C623" s="657" t="s">
        <v>2900</v>
      </c>
      <c r="D623" s="646"/>
      <c r="E623" s="653" t="s">
        <v>2901</v>
      </c>
      <c r="F623" s="654">
        <v>15000</v>
      </c>
      <c r="G623" s="653" t="s">
        <v>2902</v>
      </c>
    </row>
    <row r="624" spans="1:7" s="237" customFormat="1" ht="24" customHeight="1">
      <c r="A624" s="647" t="s">
        <v>1355</v>
      </c>
      <c r="B624" s="647" t="s">
        <v>459</v>
      </c>
      <c r="C624" s="647" t="s">
        <v>2900</v>
      </c>
      <c r="D624" s="648" t="s">
        <v>2337</v>
      </c>
      <c r="E624" s="649" t="s">
        <v>3052</v>
      </c>
      <c r="F624" s="658">
        <v>15000</v>
      </c>
      <c r="G624" s="659" t="s">
        <v>3053</v>
      </c>
    </row>
    <row r="625" spans="1:7" s="237" customFormat="1" ht="19.7" customHeight="1">
      <c r="A625" s="657" t="s">
        <v>1114</v>
      </c>
      <c r="B625" s="646"/>
      <c r="C625" s="646"/>
      <c r="D625" s="646"/>
      <c r="E625" s="653" t="s">
        <v>2731</v>
      </c>
      <c r="F625" s="654">
        <v>200896.83300000001</v>
      </c>
      <c r="G625" s="653" t="s">
        <v>190</v>
      </c>
    </row>
    <row r="626" spans="1:7" s="237" customFormat="1" ht="19.7" customHeight="1">
      <c r="A626" s="646"/>
      <c r="B626" s="657" t="s">
        <v>507</v>
      </c>
      <c r="C626" s="646"/>
      <c r="D626" s="646"/>
      <c r="E626" s="653" t="s">
        <v>2732</v>
      </c>
      <c r="F626" s="654">
        <v>188000</v>
      </c>
      <c r="G626" s="653" t="s">
        <v>2733</v>
      </c>
    </row>
    <row r="627" spans="1:7" s="237" customFormat="1" ht="24" customHeight="1">
      <c r="A627" s="646"/>
      <c r="B627" s="646"/>
      <c r="C627" s="657" t="s">
        <v>768</v>
      </c>
      <c r="D627" s="646"/>
      <c r="E627" s="653" t="s">
        <v>1253</v>
      </c>
      <c r="F627" s="654">
        <v>188000</v>
      </c>
      <c r="G627" s="653" t="s">
        <v>61</v>
      </c>
    </row>
    <row r="628" spans="1:7" s="237" customFormat="1" ht="30.4" customHeight="1">
      <c r="A628" s="647" t="s">
        <v>1114</v>
      </c>
      <c r="B628" s="647" t="s">
        <v>507</v>
      </c>
      <c r="C628" s="647" t="s">
        <v>768</v>
      </c>
      <c r="D628" s="648" t="s">
        <v>2621</v>
      </c>
      <c r="E628" s="649" t="s">
        <v>2881</v>
      </c>
      <c r="F628" s="658">
        <v>7000</v>
      </c>
      <c r="G628" s="659" t="s">
        <v>2882</v>
      </c>
    </row>
    <row r="629" spans="1:7" s="237" customFormat="1" ht="45.4" customHeight="1">
      <c r="A629" s="650"/>
      <c r="B629" s="650"/>
      <c r="C629" s="650"/>
      <c r="D629" s="648" t="s">
        <v>1628</v>
      </c>
      <c r="E629" s="649" t="s">
        <v>2883</v>
      </c>
      <c r="F629" s="658">
        <v>41000</v>
      </c>
      <c r="G629" s="659" t="s">
        <v>2884</v>
      </c>
    </row>
    <row r="630" spans="1:7" s="237" customFormat="1" ht="24" customHeight="1">
      <c r="A630" s="650"/>
      <c r="B630" s="650"/>
      <c r="C630" s="650"/>
      <c r="D630" s="648" t="s">
        <v>1429</v>
      </c>
      <c r="E630" s="649" t="s">
        <v>2885</v>
      </c>
      <c r="F630" s="658">
        <v>140000</v>
      </c>
      <c r="G630" s="659" t="s">
        <v>2886</v>
      </c>
    </row>
    <row r="631" spans="1:7" s="237" customFormat="1" ht="24" customHeight="1">
      <c r="A631" s="646"/>
      <c r="B631" s="657" t="s">
        <v>412</v>
      </c>
      <c r="C631" s="646"/>
      <c r="D631" s="646"/>
      <c r="E631" s="653" t="s">
        <v>2767</v>
      </c>
      <c r="F631" s="654">
        <v>12896.833000000001</v>
      </c>
      <c r="G631" s="653" t="s">
        <v>2768</v>
      </c>
    </row>
    <row r="632" spans="1:7" s="237" customFormat="1" ht="41.1" customHeight="1">
      <c r="A632" s="646"/>
      <c r="B632" s="646"/>
      <c r="C632" s="657" t="s">
        <v>1259</v>
      </c>
      <c r="D632" s="646"/>
      <c r="E632" s="653" t="s">
        <v>772</v>
      </c>
      <c r="F632" s="654">
        <v>12896.833000000001</v>
      </c>
      <c r="G632" s="653" t="s">
        <v>773</v>
      </c>
    </row>
    <row r="633" spans="1:7" s="237" customFormat="1" ht="11.1" customHeight="1">
      <c r="A633" s="650"/>
      <c r="B633" s="647" t="s">
        <v>412</v>
      </c>
      <c r="C633" s="647" t="s">
        <v>1259</v>
      </c>
      <c r="D633" s="648" t="s">
        <v>2639</v>
      </c>
      <c r="E633" s="649" t="s">
        <v>2887</v>
      </c>
      <c r="F633" s="658">
        <v>12896.833000000001</v>
      </c>
      <c r="G633" s="659" t="s">
        <v>2888</v>
      </c>
    </row>
    <row r="634" spans="1:7" s="237" customFormat="1" ht="11.1" customHeight="1">
      <c r="A634" s="657" t="s">
        <v>1117</v>
      </c>
      <c r="B634" s="646"/>
      <c r="C634" s="646"/>
      <c r="D634" s="646"/>
      <c r="E634" s="653" t="s">
        <v>2773</v>
      </c>
      <c r="F634" s="654">
        <v>0</v>
      </c>
      <c r="G634" s="653" t="s">
        <v>598</v>
      </c>
    </row>
    <row r="635" spans="1:7" s="237" customFormat="1" ht="28.7" customHeight="1">
      <c r="A635" s="646"/>
      <c r="B635" s="657" t="s">
        <v>507</v>
      </c>
      <c r="C635" s="646"/>
      <c r="D635" s="646"/>
      <c r="E635" s="653" t="s">
        <v>2774</v>
      </c>
      <c r="F635" s="654">
        <v>0</v>
      </c>
      <c r="G635" s="653" t="s">
        <v>2775</v>
      </c>
    </row>
    <row r="636" spans="1:7">
      <c r="A636" s="646"/>
      <c r="B636" s="646"/>
      <c r="C636" s="657" t="s">
        <v>2658</v>
      </c>
      <c r="D636" s="646"/>
      <c r="E636" s="653" t="s">
        <v>2894</v>
      </c>
      <c r="F636" s="654">
        <v>0</v>
      </c>
      <c r="G636" s="653" t="s">
        <v>2895</v>
      </c>
    </row>
    <row r="637" spans="1:7" ht="36">
      <c r="A637" s="647" t="s">
        <v>1117</v>
      </c>
      <c r="B637" s="647" t="s">
        <v>507</v>
      </c>
      <c r="C637" s="647" t="s">
        <v>2658</v>
      </c>
      <c r="D637" s="648" t="s">
        <v>2673</v>
      </c>
      <c r="E637" s="649" t="s">
        <v>2928</v>
      </c>
      <c r="F637" s="658">
        <v>0</v>
      </c>
      <c r="G637" s="659" t="s">
        <v>2929</v>
      </c>
    </row>
    <row r="638" spans="1:7" ht="36">
      <c r="A638" s="650"/>
      <c r="B638" s="650"/>
      <c r="C638" s="650"/>
      <c r="D638" s="648" t="s">
        <v>3054</v>
      </c>
      <c r="E638" s="649" t="s">
        <v>3055</v>
      </c>
      <c r="F638" s="658">
        <v>0</v>
      </c>
      <c r="G638" s="659" t="s">
        <v>3056</v>
      </c>
    </row>
    <row r="639" spans="1:7">
      <c r="A639" s="663"/>
      <c r="B639" s="663"/>
      <c r="C639" s="663"/>
      <c r="D639" s="664"/>
      <c r="E639" s="665"/>
      <c r="F639" s="664"/>
      <c r="G639" s="666"/>
    </row>
    <row r="640" spans="1:7">
      <c r="A640" s="663"/>
      <c r="B640" s="663"/>
      <c r="C640" s="663"/>
      <c r="D640" s="664"/>
      <c r="E640" s="666"/>
      <c r="F640" s="664"/>
      <c r="G640" s="666"/>
    </row>
    <row r="641" spans="1:7">
      <c r="A641" s="646"/>
      <c r="B641" s="646"/>
      <c r="C641" s="646"/>
      <c r="D641" s="646"/>
      <c r="E641" s="653" t="s">
        <v>2889</v>
      </c>
      <c r="F641" s="654">
        <v>49612.136412829997</v>
      </c>
      <c r="G641" s="653" t="s">
        <v>623</v>
      </c>
    </row>
    <row r="642" spans="1:7">
      <c r="A642" s="657" t="s">
        <v>1113</v>
      </c>
      <c r="B642" s="646"/>
      <c r="C642" s="646"/>
      <c r="D642" s="646"/>
      <c r="E642" s="653" t="s">
        <v>2307</v>
      </c>
      <c r="F642" s="654">
        <v>9612.1364128299992</v>
      </c>
      <c r="G642" s="653" t="s">
        <v>156</v>
      </c>
    </row>
    <row r="643" spans="1:7">
      <c r="A643" s="646"/>
      <c r="B643" s="657" t="s">
        <v>185</v>
      </c>
      <c r="C643" s="646"/>
      <c r="D643" s="646"/>
      <c r="E643" s="653" t="s">
        <v>2340</v>
      </c>
      <c r="F643" s="654">
        <v>9612.1364128299992</v>
      </c>
      <c r="G643" s="653" t="s">
        <v>2341</v>
      </c>
    </row>
    <row r="644" spans="1:7">
      <c r="A644" s="646"/>
      <c r="B644" s="646"/>
      <c r="C644" s="657" t="s">
        <v>1254</v>
      </c>
      <c r="D644" s="646"/>
      <c r="E644" s="653" t="s">
        <v>1255</v>
      </c>
      <c r="F644" s="654">
        <v>7312.1366069300002</v>
      </c>
      <c r="G644" s="653" t="s">
        <v>45</v>
      </c>
    </row>
    <row r="645" spans="1:7">
      <c r="A645" s="647" t="s">
        <v>1113</v>
      </c>
      <c r="B645" s="647" t="s">
        <v>185</v>
      </c>
      <c r="C645" s="647" t="s">
        <v>1254</v>
      </c>
      <c r="D645" s="648" t="s">
        <v>2393</v>
      </c>
      <c r="E645" s="649" t="s">
        <v>2890</v>
      </c>
      <c r="F645" s="658">
        <v>133.67176148999999</v>
      </c>
      <c r="G645" s="659" t="s">
        <v>2891</v>
      </c>
    </row>
    <row r="646" spans="1:7">
      <c r="A646" s="650"/>
      <c r="B646" s="650"/>
      <c r="C646" s="650"/>
      <c r="D646" s="648" t="s">
        <v>1251</v>
      </c>
      <c r="E646" s="649" t="s">
        <v>3057</v>
      </c>
      <c r="F646" s="658">
        <v>7178.4648454400003</v>
      </c>
      <c r="G646" s="659" t="s">
        <v>3058</v>
      </c>
    </row>
    <row r="647" spans="1:7">
      <c r="A647" s="646"/>
      <c r="B647" s="646"/>
      <c r="C647" s="657" t="s">
        <v>1259</v>
      </c>
      <c r="D647" s="646"/>
      <c r="E647" s="653" t="s">
        <v>772</v>
      </c>
      <c r="F647" s="654">
        <v>2299.9998059</v>
      </c>
      <c r="G647" s="653" t="s">
        <v>773</v>
      </c>
    </row>
    <row r="648" spans="1:7">
      <c r="A648" s="650"/>
      <c r="B648" s="650"/>
      <c r="C648" s="647" t="s">
        <v>1259</v>
      </c>
      <c r="D648" s="648" t="s">
        <v>821</v>
      </c>
      <c r="E648" s="649" t="s">
        <v>3059</v>
      </c>
      <c r="F648" s="658">
        <v>2299.9998059</v>
      </c>
      <c r="G648" s="659" t="s">
        <v>3060</v>
      </c>
    </row>
    <row r="649" spans="1:7" ht="24">
      <c r="A649" s="657" t="s">
        <v>1114</v>
      </c>
      <c r="B649" s="646"/>
      <c r="C649" s="646"/>
      <c r="D649" s="646"/>
      <c r="E649" s="653" t="s">
        <v>2731</v>
      </c>
      <c r="F649" s="654">
        <v>40000</v>
      </c>
      <c r="G649" s="653" t="s">
        <v>190</v>
      </c>
    </row>
    <row r="650" spans="1:7">
      <c r="A650" s="646"/>
      <c r="B650" s="657" t="s">
        <v>507</v>
      </c>
      <c r="C650" s="646"/>
      <c r="D650" s="646"/>
      <c r="E650" s="653" t="s">
        <v>2732</v>
      </c>
      <c r="F650" s="654">
        <v>40000</v>
      </c>
      <c r="G650" s="653" t="s">
        <v>2733</v>
      </c>
    </row>
    <row r="651" spans="1:7">
      <c r="A651" s="646"/>
      <c r="B651" s="646"/>
      <c r="C651" s="657" t="s">
        <v>768</v>
      </c>
      <c r="D651" s="646"/>
      <c r="E651" s="653" t="s">
        <v>1253</v>
      </c>
      <c r="F651" s="654">
        <v>40000</v>
      </c>
      <c r="G651" s="653" t="s">
        <v>61</v>
      </c>
    </row>
    <row r="652" spans="1:7" ht="36">
      <c r="A652" s="647" t="s">
        <v>1114</v>
      </c>
      <c r="B652" s="647" t="s">
        <v>507</v>
      </c>
      <c r="C652" s="647" t="s">
        <v>768</v>
      </c>
      <c r="D652" s="648" t="s">
        <v>1623</v>
      </c>
      <c r="E652" s="649" t="s">
        <v>3061</v>
      </c>
      <c r="F652" s="658">
        <v>40000</v>
      </c>
      <c r="G652" s="659" t="s">
        <v>3062</v>
      </c>
    </row>
    <row r="653" spans="1:7">
      <c r="A653" s="663"/>
      <c r="B653" s="663"/>
      <c r="C653" s="663"/>
      <c r="D653" s="664"/>
      <c r="E653" s="665"/>
      <c r="F653" s="664"/>
      <c r="G653" s="666"/>
    </row>
    <row r="654" spans="1:7">
      <c r="A654" s="667"/>
      <c r="B654" s="667"/>
      <c r="C654" s="667"/>
      <c r="D654" s="668"/>
      <c r="E654" s="669"/>
      <c r="F654" s="668"/>
      <c r="G654" s="669"/>
    </row>
    <row r="655" spans="1:7">
      <c r="A655" s="642"/>
      <c r="B655" s="642"/>
      <c r="C655" s="642"/>
      <c r="D655" s="642"/>
      <c r="E655" s="642"/>
      <c r="F655" s="642"/>
      <c r="G655" s="642"/>
    </row>
  </sheetData>
  <sheetProtection formatCells="0" formatColumns="0" formatRows="0" insertColumns="0" insertRows="0" insertHyperlinks="0" deleteColumns="0" deleteRows="0" sort="0" autoFilter="0"/>
  <customSheetViews>
    <customSheetView guid="{CEB12AB2-2B7C-47EA-8993-91B31C172525}"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1"/>
      <headerFooter alignWithMargins="0"/>
    </customSheetView>
    <customSheetView guid="{69687417-BF2D-41EA-9F0C-3ABCA36AC0DF}" showPageBreaks="1" showGridLines="0" printArea="1" view="pageBreakPreview" topLeftCell="A579">
      <selection activeCell="A592" sqref="A592:E593"/>
      <pageMargins left="0.74803149606299213" right="0.19685039370078741" top="0.51181102362204722" bottom="0.31496062992125984" header="0.51181102362204722" footer="0.31496062992125984"/>
      <pageSetup paperSize="9" scale="53" fitToWidth="0" fitToHeight="0" orientation="portrait" r:id="rId2"/>
      <headerFooter alignWithMargins="0"/>
    </customSheetView>
  </customSheetViews>
  <mergeCells count="1">
    <mergeCell ref="G2:G3"/>
  </mergeCells>
  <phoneticPr fontId="26" type="noConversion"/>
  <pageMargins left="0.74803149606299213" right="0.19685039370078741" top="0.51181102362204722" bottom="0.31496062992125984" header="0.51181102362204722" footer="0.31496062992125984"/>
  <pageSetup paperSize="9" scale="53" fitToWidth="0" fitToHeight="0" orientation="portrait"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50</vt:i4>
      </vt:variant>
      <vt:variant>
        <vt:lpstr>Именованные диапазоны</vt:lpstr>
      </vt:variant>
      <vt:variant>
        <vt:i4>50</vt:i4>
      </vt:variant>
    </vt:vector>
  </HeadingPairs>
  <TitlesOfParts>
    <vt:vector size="100" baseType="lpstr">
      <vt:lpstr>табл 1</vt:lpstr>
      <vt:lpstr>табл 2 </vt:lpstr>
      <vt:lpstr>табл 3</vt:lpstr>
      <vt:lpstr>табл 4</vt:lpstr>
      <vt:lpstr>табл 5</vt:lpstr>
      <vt:lpstr>табл 6</vt:lpstr>
      <vt:lpstr>табл 7</vt:lpstr>
      <vt:lpstr>табл 8 (дох)</vt:lpstr>
      <vt:lpstr>табл 8 (расх)</vt:lpstr>
      <vt:lpstr>табл 9</vt:lpstr>
      <vt:lpstr>табл 10</vt:lpstr>
      <vt:lpstr>таб 11</vt:lpstr>
      <vt:lpstr>табл 12</vt:lpstr>
      <vt:lpstr>табл 12.1</vt:lpstr>
      <vt:lpstr>табл 12.2</vt:lpstr>
      <vt:lpstr>табл 12.3</vt:lpstr>
      <vt:lpstr>табл 12.4</vt:lpstr>
      <vt:lpstr>табл 12.5</vt:lpstr>
      <vt:lpstr>табл 12.6</vt:lpstr>
      <vt:lpstr>табл 12.7</vt:lpstr>
      <vt:lpstr>табл 12.8</vt:lpstr>
      <vt:lpstr>табл 12.9</vt:lpstr>
      <vt:lpstr>табл 12.10</vt:lpstr>
      <vt:lpstr>табл 12.11</vt:lpstr>
      <vt:lpstr>табл 12.12</vt:lpstr>
      <vt:lpstr>табл 12.13</vt:lpstr>
      <vt:lpstr>табл 12.14</vt:lpstr>
      <vt:lpstr>табл 12.15.</vt:lpstr>
      <vt:lpstr>табл 12.16</vt:lpstr>
      <vt:lpstr>табл 12.17</vt:lpstr>
      <vt:lpstr>табл 12.18</vt:lpstr>
      <vt:lpstr>табл 12.19</vt:lpstr>
      <vt:lpstr>табл 12.20</vt:lpstr>
      <vt:lpstr>табл 13</vt:lpstr>
      <vt:lpstr>табл 14</vt:lpstr>
      <vt:lpstr>табл 15</vt:lpstr>
      <vt:lpstr>табл 16</vt:lpstr>
      <vt:lpstr>табл 17 кв</vt:lpstr>
      <vt:lpstr>табл 18</vt:lpstr>
      <vt:lpstr>табл 19 кв</vt:lpstr>
      <vt:lpstr>табл 20 кв</vt:lpstr>
      <vt:lpstr>табл 21 кв </vt:lpstr>
      <vt:lpstr>табл 22 кв</vt:lpstr>
      <vt:lpstr>табл 23</vt:lpstr>
      <vt:lpstr>табл 24 кв</vt:lpstr>
      <vt:lpstr>табл 25 кв</vt:lpstr>
      <vt:lpstr>табл 26 пг </vt:lpstr>
      <vt:lpstr>табл 27 пг</vt:lpstr>
      <vt:lpstr>28 табл</vt:lpstr>
      <vt:lpstr>табл 29 пг</vt:lpstr>
      <vt:lpstr>'таб 11'!Заголовки_для_печати</vt:lpstr>
      <vt:lpstr>'табл 10'!Заголовки_для_печати</vt:lpstr>
      <vt:lpstr>'табл 13'!Заголовки_для_печати</vt:lpstr>
      <vt:lpstr>'табл 22 кв'!Заголовки_для_печати</vt:lpstr>
      <vt:lpstr>'табл 4'!Заголовки_для_печати</vt:lpstr>
      <vt:lpstr>'табл 5'!Заголовки_для_печати</vt:lpstr>
      <vt:lpstr>'табл 8 (дох)'!Заголовки_для_печати</vt:lpstr>
      <vt:lpstr>'табл 8 (расх)'!Заголовки_для_печати</vt:lpstr>
      <vt:lpstr>'табл 9'!Заголовки_для_печати</vt:lpstr>
      <vt:lpstr>'28 табл'!Область_печати</vt:lpstr>
      <vt:lpstr>'таб 11'!Область_печати</vt:lpstr>
      <vt:lpstr>'табл 1'!Область_печати</vt:lpstr>
      <vt:lpstr>'табл 10'!Область_печати</vt:lpstr>
      <vt:lpstr>'табл 12'!Область_печати</vt:lpstr>
      <vt:lpstr>'табл 12.1'!Область_печати</vt:lpstr>
      <vt:lpstr>'табл 12.10'!Область_печати</vt:lpstr>
      <vt:lpstr>'табл 12.11'!Область_печати</vt:lpstr>
      <vt:lpstr>'табл 12.12'!Область_печати</vt:lpstr>
      <vt:lpstr>'табл 12.13'!Область_печати</vt:lpstr>
      <vt:lpstr>'табл 12.14'!Область_печати</vt:lpstr>
      <vt:lpstr>'табл 12.15.'!Область_печати</vt:lpstr>
      <vt:lpstr>'табл 12.16'!Область_печати</vt:lpstr>
      <vt:lpstr>'табл 12.17'!Область_печати</vt:lpstr>
      <vt:lpstr>'табл 12.2'!Область_печати</vt:lpstr>
      <vt:lpstr>'табл 12.3'!Область_печати</vt:lpstr>
      <vt:lpstr>'табл 12.4'!Область_печати</vt:lpstr>
      <vt:lpstr>'табл 12.5'!Область_печати</vt:lpstr>
      <vt:lpstr>'табл 12.6'!Область_печати</vt:lpstr>
      <vt:lpstr>'табл 12.7'!Область_печати</vt:lpstr>
      <vt:lpstr>'табл 12.8'!Область_печати</vt:lpstr>
      <vt:lpstr>'табл 12.9'!Область_печати</vt:lpstr>
      <vt:lpstr>'табл 14'!Область_печати</vt:lpstr>
      <vt:lpstr>'табл 16'!Область_печати</vt:lpstr>
      <vt:lpstr>'табл 18'!Область_печати</vt:lpstr>
      <vt:lpstr>'табл 2 '!Область_печати</vt:lpstr>
      <vt:lpstr>'табл 20 кв'!Область_печати</vt:lpstr>
      <vt:lpstr>'табл 21 кв '!Область_печати</vt:lpstr>
      <vt:lpstr>'табл 23'!Область_печати</vt:lpstr>
      <vt:lpstr>'табл 24 кв'!Область_печати</vt:lpstr>
      <vt:lpstr>'табл 25 кв'!Область_печати</vt:lpstr>
      <vt:lpstr>'табл 26 пг '!Область_печати</vt:lpstr>
      <vt:lpstr>'табл 27 пг'!Область_печати</vt:lpstr>
      <vt:lpstr>'табл 29 пг'!Область_печати</vt:lpstr>
      <vt:lpstr>'табл 4'!Область_печати</vt:lpstr>
      <vt:lpstr>'табл 5'!Область_печати</vt:lpstr>
      <vt:lpstr>'табл 6'!Область_печати</vt:lpstr>
      <vt:lpstr>'табл 7'!Область_печати</vt:lpstr>
      <vt:lpstr>'табл 8 (дох)'!Область_печати</vt:lpstr>
      <vt:lpstr>'табл 8 (расх)'!Область_печати</vt:lpstr>
      <vt:lpstr>'табл 9'!Область_печати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Зульфия Турлыбекова</dc:creator>
  <cp:lastModifiedBy>Турлыбекова Зульфия Иманбековна</cp:lastModifiedBy>
  <cp:lastPrinted>2024-07-26T11:38:06Z</cp:lastPrinted>
  <dcterms:created xsi:type="dcterms:W3CDTF">2007-04-10T05:38:52Z</dcterms:created>
  <dcterms:modified xsi:type="dcterms:W3CDTF">2024-11-05T07:25:06Z</dcterms:modified>
</cp:coreProperties>
</file>