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85" yWindow="-315" windowWidth="28830" windowHeight="13590" activeTab="3"/>
  </bookViews>
  <sheets>
    <sheet name="статистика" sheetId="1" r:id="rId1"/>
    <sheet name="результат" sheetId="2" r:id="rId2"/>
    <sheet name="поручен" sheetId="4" r:id="rId3"/>
    <sheet name="прием" sheetId="3" r:id="rId4"/>
  </sheets>
  <calcPr calcId="144525"/>
</workbook>
</file>

<file path=xl/calcChain.xml><?xml version="1.0" encoding="utf-8"?>
<calcChain xmlns="http://schemas.openxmlformats.org/spreadsheetml/2006/main">
  <c r="R29" i="3" l="1"/>
  <c r="F30" i="2"/>
  <c r="G30" i="2"/>
  <c r="E30" i="2"/>
  <c r="C30" i="2"/>
  <c r="C29" i="1"/>
  <c r="H28" i="1" l="1"/>
  <c r="L28" i="1"/>
  <c r="M28" i="1"/>
  <c r="N28" i="1"/>
  <c r="O28" i="1"/>
  <c r="P28" i="1"/>
  <c r="K28" i="1"/>
  <c r="R28" i="1"/>
  <c r="Q28" i="1"/>
  <c r="G28" i="1"/>
  <c r="C28" i="1"/>
  <c r="S28" i="1"/>
  <c r="E28" i="1"/>
  <c r="D28" i="1"/>
  <c r="P29" i="3"/>
  <c r="K29" i="3"/>
  <c r="K30" i="3" s="1"/>
  <c r="L29" i="3"/>
  <c r="L30" i="3" s="1"/>
  <c r="M29" i="3"/>
  <c r="M30" i="3" s="1"/>
  <c r="N29" i="3"/>
  <c r="N30" i="3" s="1"/>
  <c r="J29" i="3"/>
  <c r="J30" i="3" s="1"/>
  <c r="D30" i="2" l="1"/>
  <c r="H30" i="2" l="1"/>
  <c r="I30" i="2"/>
  <c r="J30" i="2"/>
  <c r="K30" i="2"/>
  <c r="L30" i="2"/>
  <c r="M30" i="2"/>
  <c r="N30" i="2"/>
  <c r="O30" i="2"/>
  <c r="P30" i="2"/>
  <c r="Q30" i="2"/>
  <c r="R30" i="2"/>
  <c r="S30" i="2"/>
  <c r="T30" i="2"/>
  <c r="D29" i="3" l="1"/>
  <c r="E29" i="3"/>
  <c r="F29" i="3"/>
  <c r="G29" i="3"/>
  <c r="H29" i="3"/>
  <c r="I29" i="3"/>
  <c r="O29" i="3"/>
  <c r="Q29" i="3"/>
  <c r="S29" i="3"/>
  <c r="T29" i="3"/>
  <c r="U29" i="3"/>
  <c r="V29" i="3"/>
  <c r="C29" i="3"/>
  <c r="G30" i="1" l="1"/>
  <c r="G31" i="1"/>
  <c r="G32" i="1"/>
  <c r="G33" i="1"/>
  <c r="C30" i="1"/>
  <c r="C31" i="1"/>
  <c r="C32" i="1"/>
  <c r="C33" i="1"/>
  <c r="S32" i="1" l="1"/>
  <c r="S31" i="1"/>
  <c r="S30" i="1"/>
</calcChain>
</file>

<file path=xl/sharedStrings.xml><?xml version="1.0" encoding="utf-8"?>
<sst xmlns="http://schemas.openxmlformats.org/spreadsheetml/2006/main" count="216" uniqueCount="121">
  <si>
    <t>(наименование государственного органа)</t>
  </si>
  <si>
    <t>№ п/п</t>
  </si>
  <si>
    <t>Наименование ГО, ведомственных подразделений //  районных акиматов</t>
  </si>
  <si>
    <t>Зарегистрировано обращений</t>
  </si>
  <si>
    <t>Рассмотрено обращений</t>
  </si>
  <si>
    <t xml:space="preserve">Остаток на конец отчетного периода  </t>
  </si>
  <si>
    <t xml:space="preserve">Всего </t>
  </si>
  <si>
    <t>в том числе:</t>
  </si>
  <si>
    <t xml:space="preserve">Всего  </t>
  </si>
  <si>
    <t xml:space="preserve">на начало отчетного периода </t>
  </si>
  <si>
    <t xml:space="preserve"> в отчетный период</t>
  </si>
  <si>
    <t xml:space="preserve">обращения, принятые на личном приеме  </t>
  </si>
  <si>
    <t xml:space="preserve">в ГО  </t>
  </si>
  <si>
    <t xml:space="preserve">перенаправлено по компетенции  </t>
  </si>
  <si>
    <t>в порядке административной процедуры</t>
  </si>
  <si>
    <t>в порядке упрощенной процедуры</t>
  </si>
  <si>
    <t>рассмотрено с продлением срока</t>
  </si>
  <si>
    <t>рассмотрено с нарушением срока</t>
  </si>
  <si>
    <t>в вышестоящий орган</t>
  </si>
  <si>
    <t xml:space="preserve">в ЦГО </t>
  </si>
  <si>
    <t>в МИО</t>
  </si>
  <si>
    <t xml:space="preserve">в территориальные органы </t>
  </si>
  <si>
    <t xml:space="preserve">в подведомственные организации </t>
  </si>
  <si>
    <t>в  другие организации</t>
  </si>
  <si>
    <t>А</t>
  </si>
  <si>
    <t>Б</t>
  </si>
  <si>
    <t>Итого за 1 квартал</t>
  </si>
  <si>
    <t>Итого за 2 квартал</t>
  </si>
  <si>
    <t>Итого за 3 квартал</t>
  </si>
  <si>
    <t>Всего за 9 месяцев (если отчет на 1 октября)</t>
  </si>
  <si>
    <t>Итого за 4 квартал</t>
  </si>
  <si>
    <t>Всего за год</t>
  </si>
  <si>
    <t>Рассмотрено  с продлением срока</t>
  </si>
  <si>
    <t>Рассмотрено с нарушением срока</t>
  </si>
  <si>
    <t>Привлечено к ответственности должностных лиц</t>
  </si>
  <si>
    <t>Обжаловано административных актов</t>
  </si>
  <si>
    <t>всего</t>
  </si>
  <si>
    <t>принят административный акт</t>
  </si>
  <si>
    <t>принято решений</t>
  </si>
  <si>
    <t>в том числе</t>
  </si>
  <si>
    <t>прекращено</t>
  </si>
  <si>
    <t>принят благоприятный административный акт</t>
  </si>
  <si>
    <t>принят обременяющий административный акт</t>
  </si>
  <si>
    <t>рассмотрено</t>
  </si>
  <si>
    <t>в ГО</t>
  </si>
  <si>
    <t>в вышестоящем органе</t>
  </si>
  <si>
    <t>в суде</t>
  </si>
  <si>
    <t>по которым заслушивания не проводились</t>
  </si>
  <si>
    <t>адм. акт отменен либо принят новый акт</t>
  </si>
  <si>
    <t>приложение 5</t>
  </si>
  <si>
    <t>Отчет по приему физических и юридических лиц за ___________________ 20 ____ года</t>
  </si>
  <si>
    <t>наименование государственных органов</t>
  </si>
  <si>
    <t>проведено приемов</t>
  </si>
  <si>
    <t>принято граждан и представителей юридических лиц</t>
  </si>
  <si>
    <t>принятое решение по обращению</t>
  </si>
  <si>
    <t xml:space="preserve">Единый день приема граждан </t>
  </si>
  <si>
    <t>принято письменных обращений по итогам приема</t>
  </si>
  <si>
    <t>принято граждан</t>
  </si>
  <si>
    <t>разрешено  в ходе приема</t>
  </si>
  <si>
    <t>Министром/ Акимом области, города республиканского значения, столицы</t>
  </si>
  <si>
    <t>Вице-Министрами/ Заместителями акима области, города республиканского значения, столицы</t>
  </si>
  <si>
    <t>Аким города/района</t>
  </si>
  <si>
    <t>Заместителями акима города/района</t>
  </si>
  <si>
    <t>Руководителями других уровней</t>
  </si>
  <si>
    <t>физических лиц</t>
  </si>
  <si>
    <t>представителей юридических лиц</t>
  </si>
  <si>
    <t>Аппарат акима области</t>
  </si>
  <si>
    <t>Приложение 4</t>
  </si>
  <si>
    <t xml:space="preserve">Отчет по рассмотрению поручений, данных Администрацией Президента РК </t>
  </si>
  <si>
    <t>всего дано поручений</t>
  </si>
  <si>
    <t>исполнено</t>
  </si>
  <si>
    <t>не исполнено</t>
  </si>
  <si>
    <t>на исполнении</t>
  </si>
  <si>
    <t>снято с контроля</t>
  </si>
  <si>
    <t>привлечено к дисциплинарной ответственности</t>
  </si>
  <si>
    <t>с продлением срока</t>
  </si>
  <si>
    <t>с нарушением срока</t>
  </si>
  <si>
    <t>некачественно</t>
  </si>
  <si>
    <t>даны повторные поручения</t>
  </si>
  <si>
    <t>Айыртауский район</t>
  </si>
  <si>
    <t>Акжарский район</t>
  </si>
  <si>
    <t>Есильский район</t>
  </si>
  <si>
    <t>Жамбылский район</t>
  </si>
  <si>
    <t>Кызылжарский район</t>
  </si>
  <si>
    <t>Мамлютский район</t>
  </si>
  <si>
    <t>Тайыншинский район</t>
  </si>
  <si>
    <t>Тимирязевский район</t>
  </si>
  <si>
    <t>Уалихановский район</t>
  </si>
  <si>
    <t>Акимат г.Петропавловска</t>
  </si>
  <si>
    <t>областные управления</t>
  </si>
  <si>
    <t>итого за 1 квартал</t>
  </si>
  <si>
    <t>(Акимат Северо-Казахстанской области)</t>
  </si>
  <si>
    <t>район  М.Жумабаева</t>
  </si>
  <si>
    <t>Аккайынский район</t>
  </si>
  <si>
    <t>район Шал акына</t>
  </si>
  <si>
    <t>район имени Г.Мусрепова</t>
  </si>
  <si>
    <t>район М.Жумабаева</t>
  </si>
  <si>
    <t>(Акимат Северо Казахстанской области)</t>
  </si>
  <si>
    <t>Общая статистика по работе с обращениями физических и юридических лиц за  2 квартал  и І полугодие 2023 года</t>
  </si>
  <si>
    <t>Отчет по результатам рассмотрений обращений физических и юридических лиц за 2 квартал  и І полугодие 2023 года</t>
  </si>
  <si>
    <t xml:space="preserve">не исполнено и на исполнении поручений на начало отчетного периода </t>
  </si>
  <si>
    <t>по  обращениям физических и юридических лиц за  2 квартал  и І полугодие 2023 года</t>
  </si>
  <si>
    <t>Приложение 3</t>
  </si>
  <si>
    <t>Приложение 1</t>
  </si>
  <si>
    <t>приложение 2</t>
  </si>
  <si>
    <t>Отчет по приему физических и юридических лиц за  2 квартал  и І полугодие 2023 года</t>
  </si>
  <si>
    <t>Акимат Северо-Казахстанской области</t>
  </si>
  <si>
    <t>разрешено в ходе приема Министра/ Акима области, города республиканского значения, столицы</t>
  </si>
  <si>
    <t>разрешено в ходе приемов иных уровней (Вице-Министры, Заместители акима, руководители других уровней)</t>
  </si>
  <si>
    <t>принято письменных обращений по итогам приемов всех уровней</t>
  </si>
  <si>
    <t>Итого 1 квартал</t>
  </si>
  <si>
    <t>ПМ РК</t>
  </si>
  <si>
    <t>ПЗПМ РК</t>
  </si>
  <si>
    <t>РАПр РК</t>
  </si>
  <si>
    <t>ЗРАПр</t>
  </si>
  <si>
    <t>ЗПМ РК</t>
  </si>
  <si>
    <t>переадресовано в подведомственные организации</t>
  </si>
  <si>
    <t>в срок</t>
  </si>
  <si>
    <t>итого за 2 квартал</t>
  </si>
  <si>
    <t>Всего за полугодие</t>
  </si>
  <si>
    <t xml:space="preserve">Всего за полугодие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</si>
</sst>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4" xfId="0" applyBorder="1"/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1" fillId="0" borderId="1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14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0" borderId="6" xfId="0" applyFont="1" applyBorder="1"/>
    <xf numFmtId="0" fontId="6" fillId="0" borderId="10" xfId="0" applyFont="1" applyBorder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5" xfId="0" applyFont="1" applyBorder="1"/>
    <xf numFmtId="0" fontId="11" fillId="0" borderId="12" xfId="0" applyFont="1" applyBorder="1" applyAlignment="1">
      <alignment horizontal="center" vertical="top" wrapText="1"/>
    </xf>
    <xf numFmtId="0" fontId="13" fillId="0" borderId="1" xfId="0" applyFont="1" applyBorder="1"/>
    <xf numFmtId="0" fontId="13" fillId="0" borderId="13" xfId="0" applyFont="1" applyBorder="1"/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3" fillId="0" borderId="6" xfId="0" applyFont="1" applyBorder="1"/>
    <xf numFmtId="0" fontId="11" fillId="0" borderId="2" xfId="0" applyFont="1" applyBorder="1" applyAlignment="1">
      <alignment horizontal="left" vertical="top" wrapText="1"/>
    </xf>
    <xf numFmtId="0" fontId="13" fillId="0" borderId="10" xfId="0" applyFont="1" applyBorder="1"/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19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0" fontId="6" fillId="0" borderId="7" xfId="0" applyFont="1" applyBorder="1"/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9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workbookViewId="0">
      <selection activeCell="F29" sqref="F29"/>
    </sheetView>
  </sheetViews>
  <sheetFormatPr defaultRowHeight="15" x14ac:dyDescent="0.25"/>
  <cols>
    <col min="1" max="1" width="4.28515625" customWidth="1"/>
    <col min="2" max="2" width="20" customWidth="1"/>
    <col min="3" max="3" width="7.85546875" style="21" customWidth="1"/>
    <col min="4" max="4" width="6.5703125" style="21" customWidth="1"/>
    <col min="5" max="5" width="7" style="21" customWidth="1"/>
    <col min="6" max="6" width="5.85546875" style="21" customWidth="1"/>
    <col min="7" max="7" width="6.28515625" style="21" customWidth="1"/>
    <col min="8" max="9" width="7" style="21" customWidth="1"/>
    <col min="10" max="11" width="6.5703125" style="21" customWidth="1"/>
    <col min="12" max="12" width="6.28515625" style="21" customWidth="1"/>
    <col min="13" max="16" width="6.7109375" style="21" customWidth="1"/>
    <col min="17" max="17" width="6.5703125" style="21" customWidth="1"/>
    <col min="18" max="18" width="8.5703125" style="21" customWidth="1"/>
    <col min="19" max="19" width="9.140625" style="21"/>
  </cols>
  <sheetData>
    <row r="2" spans="1:19" x14ac:dyDescent="0.25">
      <c r="A2" s="1"/>
      <c r="B2" s="2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27" t="s">
        <v>103</v>
      </c>
      <c r="P2" s="128"/>
      <c r="Q2" s="128"/>
      <c r="R2" s="128"/>
      <c r="S2" s="128"/>
    </row>
    <row r="3" spans="1:19" ht="15" customHeight="1" x14ac:dyDescent="0.25">
      <c r="A3" s="3"/>
      <c r="B3" s="129" t="s">
        <v>98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3"/>
    </row>
    <row r="4" spans="1:19" ht="15.75" customHeight="1" x14ac:dyDescent="0.25">
      <c r="A4" s="6"/>
      <c r="B4" s="126" t="s">
        <v>91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6"/>
    </row>
    <row r="5" spans="1:19" ht="15.75" x14ac:dyDescent="0.25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130" t="s">
        <v>1</v>
      </c>
      <c r="B6" s="133" t="s">
        <v>2</v>
      </c>
      <c r="C6" s="134" t="s">
        <v>3</v>
      </c>
      <c r="D6" s="135"/>
      <c r="E6" s="135"/>
      <c r="F6" s="136"/>
      <c r="G6" s="134" t="s">
        <v>4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  <c r="S6" s="130" t="s">
        <v>5</v>
      </c>
    </row>
    <row r="7" spans="1:19" x14ac:dyDescent="0.25">
      <c r="A7" s="131"/>
      <c r="B7" s="131"/>
      <c r="C7" s="130" t="s">
        <v>6</v>
      </c>
      <c r="D7" s="134" t="s">
        <v>7</v>
      </c>
      <c r="E7" s="135"/>
      <c r="F7" s="136"/>
      <c r="G7" s="124" t="s">
        <v>8</v>
      </c>
      <c r="H7" s="134" t="s">
        <v>7</v>
      </c>
      <c r="I7" s="135"/>
      <c r="J7" s="135"/>
      <c r="K7" s="135"/>
      <c r="L7" s="135"/>
      <c r="M7" s="135"/>
      <c r="N7" s="135"/>
      <c r="O7" s="135"/>
      <c r="P7" s="135"/>
      <c r="Q7" s="135"/>
      <c r="R7" s="136"/>
      <c r="S7" s="137"/>
    </row>
    <row r="8" spans="1:19" x14ac:dyDescent="0.25">
      <c r="A8" s="131"/>
      <c r="B8" s="131"/>
      <c r="C8" s="137"/>
      <c r="D8" s="130" t="s">
        <v>9</v>
      </c>
      <c r="E8" s="130" t="s">
        <v>10</v>
      </c>
      <c r="F8" s="130" t="s">
        <v>11</v>
      </c>
      <c r="G8" s="137"/>
      <c r="H8" s="124" t="s">
        <v>12</v>
      </c>
      <c r="I8" s="134" t="s">
        <v>7</v>
      </c>
      <c r="J8" s="136"/>
      <c r="K8" s="138" t="s">
        <v>13</v>
      </c>
      <c r="L8" s="139"/>
      <c r="M8" s="139"/>
      <c r="N8" s="139"/>
      <c r="O8" s="139"/>
      <c r="P8" s="140"/>
      <c r="Q8" s="124" t="s">
        <v>14</v>
      </c>
      <c r="R8" s="124" t="s">
        <v>15</v>
      </c>
      <c r="S8" s="137"/>
    </row>
    <row r="9" spans="1:19" ht="76.5" x14ac:dyDescent="0.25">
      <c r="A9" s="132"/>
      <c r="B9" s="132"/>
      <c r="C9" s="125"/>
      <c r="D9" s="125"/>
      <c r="E9" s="125"/>
      <c r="F9" s="125"/>
      <c r="G9" s="125"/>
      <c r="H9" s="125"/>
      <c r="I9" s="17" t="s">
        <v>16</v>
      </c>
      <c r="J9" s="17" t="s">
        <v>17</v>
      </c>
      <c r="K9" s="17" t="s">
        <v>18</v>
      </c>
      <c r="L9" s="17" t="s">
        <v>19</v>
      </c>
      <c r="M9" s="17" t="s">
        <v>20</v>
      </c>
      <c r="N9" s="17" t="s">
        <v>21</v>
      </c>
      <c r="O9" s="17" t="s">
        <v>22</v>
      </c>
      <c r="P9" s="17" t="s">
        <v>23</v>
      </c>
      <c r="Q9" s="125"/>
      <c r="R9" s="125"/>
      <c r="S9" s="125"/>
    </row>
    <row r="10" spans="1:19" x14ac:dyDescent="0.25">
      <c r="A10" s="9" t="s">
        <v>24</v>
      </c>
      <c r="B10" s="9" t="s">
        <v>25</v>
      </c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9">
        <v>11</v>
      </c>
      <c r="N10" s="9">
        <v>12</v>
      </c>
      <c r="O10" s="9">
        <v>13</v>
      </c>
      <c r="P10" s="9">
        <v>14</v>
      </c>
      <c r="Q10" s="9">
        <v>15</v>
      </c>
      <c r="R10" s="9">
        <v>16</v>
      </c>
      <c r="S10" s="9">
        <v>17</v>
      </c>
    </row>
    <row r="11" spans="1:19" x14ac:dyDescent="0.25">
      <c r="A11" s="9"/>
      <c r="B11" s="47" t="s">
        <v>26</v>
      </c>
      <c r="C11" s="48">
        <v>10348</v>
      </c>
      <c r="D11" s="48">
        <v>504</v>
      </c>
      <c r="E11" s="48">
        <v>9844</v>
      </c>
      <c r="F11" s="48">
        <v>3</v>
      </c>
      <c r="G11" s="48">
        <v>9468</v>
      </c>
      <c r="H11" s="48">
        <v>8173</v>
      </c>
      <c r="I11" s="48">
        <v>15</v>
      </c>
      <c r="J11" s="48">
        <v>0</v>
      </c>
      <c r="K11" s="48">
        <v>5</v>
      </c>
      <c r="L11" s="48">
        <v>70</v>
      </c>
      <c r="M11" s="48">
        <v>1039</v>
      </c>
      <c r="N11" s="48">
        <v>4</v>
      </c>
      <c r="O11" s="48">
        <v>160</v>
      </c>
      <c r="P11" s="48">
        <v>17</v>
      </c>
      <c r="Q11" s="48">
        <v>3361</v>
      </c>
      <c r="R11" s="48">
        <v>4812</v>
      </c>
      <c r="S11" s="48">
        <v>880</v>
      </c>
    </row>
    <row r="12" spans="1:19" ht="16.5" customHeight="1" x14ac:dyDescent="0.25">
      <c r="A12" s="9">
        <v>1</v>
      </c>
      <c r="B12" s="67" t="s">
        <v>66</v>
      </c>
      <c r="C12" s="86">
        <v>722</v>
      </c>
      <c r="D12" s="86">
        <v>66</v>
      </c>
      <c r="E12" s="86">
        <v>656</v>
      </c>
      <c r="F12" s="87"/>
      <c r="G12" s="86">
        <v>675</v>
      </c>
      <c r="H12" s="86">
        <v>322</v>
      </c>
      <c r="I12" s="86">
        <v>2</v>
      </c>
      <c r="J12" s="86"/>
      <c r="K12" s="86"/>
      <c r="L12" s="86">
        <v>32</v>
      </c>
      <c r="M12" s="86">
        <v>315</v>
      </c>
      <c r="N12" s="86"/>
      <c r="O12" s="86">
        <v>4</v>
      </c>
      <c r="P12" s="86">
        <v>2</v>
      </c>
      <c r="Q12" s="86">
        <v>31</v>
      </c>
      <c r="R12" s="86">
        <v>291</v>
      </c>
      <c r="S12" s="86">
        <v>47</v>
      </c>
    </row>
    <row r="13" spans="1:19" ht="28.5" customHeight="1" x14ac:dyDescent="0.25">
      <c r="A13" s="9">
        <v>2</v>
      </c>
      <c r="B13" s="88" t="s">
        <v>88</v>
      </c>
      <c r="C13" s="89">
        <v>3745</v>
      </c>
      <c r="D13" s="89">
        <v>420</v>
      </c>
      <c r="E13" s="89">
        <v>3325</v>
      </c>
      <c r="F13" s="87">
        <v>4</v>
      </c>
      <c r="G13" s="89">
        <v>3428</v>
      </c>
      <c r="H13" s="89">
        <v>2671</v>
      </c>
      <c r="I13" s="89">
        <v>2</v>
      </c>
      <c r="J13" s="89">
        <v>0</v>
      </c>
      <c r="K13" s="89">
        <v>0</v>
      </c>
      <c r="L13" s="89">
        <v>3</v>
      </c>
      <c r="M13" s="89">
        <v>746</v>
      </c>
      <c r="N13" s="89">
        <v>0</v>
      </c>
      <c r="O13" s="89">
        <v>6</v>
      </c>
      <c r="P13" s="89">
        <v>2</v>
      </c>
      <c r="Q13" s="89">
        <v>1424</v>
      </c>
      <c r="R13" s="89">
        <v>1247</v>
      </c>
      <c r="S13" s="89">
        <v>317</v>
      </c>
    </row>
    <row r="14" spans="1:19" x14ac:dyDescent="0.25">
      <c r="A14" s="9">
        <v>3</v>
      </c>
      <c r="B14" s="67" t="s">
        <v>79</v>
      </c>
      <c r="C14" s="90">
        <v>283</v>
      </c>
      <c r="D14" s="90">
        <v>13</v>
      </c>
      <c r="E14" s="90">
        <v>270</v>
      </c>
      <c r="F14" s="87"/>
      <c r="G14" s="90">
        <v>267</v>
      </c>
      <c r="H14" s="90">
        <v>266</v>
      </c>
      <c r="I14" s="90"/>
      <c r="J14" s="90"/>
      <c r="K14" s="90"/>
      <c r="L14" s="90"/>
      <c r="M14" s="90">
        <v>1</v>
      </c>
      <c r="N14" s="90"/>
      <c r="O14" s="90"/>
      <c r="P14" s="90"/>
      <c r="Q14" s="90">
        <v>104</v>
      </c>
      <c r="R14" s="90">
        <v>162</v>
      </c>
      <c r="S14" s="90">
        <v>16</v>
      </c>
    </row>
    <row r="15" spans="1:19" x14ac:dyDescent="0.25">
      <c r="A15" s="9">
        <v>4</v>
      </c>
      <c r="B15" s="67" t="s">
        <v>80</v>
      </c>
      <c r="C15" s="91">
        <v>204</v>
      </c>
      <c r="D15" s="87">
        <v>21</v>
      </c>
      <c r="E15" s="87">
        <v>183</v>
      </c>
      <c r="F15" s="87"/>
      <c r="G15" s="91">
        <v>175</v>
      </c>
      <c r="H15" s="87">
        <v>175</v>
      </c>
      <c r="I15" s="87"/>
      <c r="J15" s="87"/>
      <c r="K15" s="87"/>
      <c r="L15" s="87"/>
      <c r="M15" s="87"/>
      <c r="N15" s="87"/>
      <c r="O15" s="87"/>
      <c r="P15" s="87"/>
      <c r="Q15" s="87">
        <v>88</v>
      </c>
      <c r="R15" s="87">
        <v>87</v>
      </c>
      <c r="S15" s="91">
        <v>29</v>
      </c>
    </row>
    <row r="16" spans="1:19" x14ac:dyDescent="0.25">
      <c r="A16" s="9">
        <v>5</v>
      </c>
      <c r="B16" s="67" t="s">
        <v>93</v>
      </c>
      <c r="C16" s="91">
        <v>210</v>
      </c>
      <c r="D16" s="91">
        <v>10</v>
      </c>
      <c r="E16" s="91">
        <v>200</v>
      </c>
      <c r="F16" s="87"/>
      <c r="G16" s="91">
        <v>200</v>
      </c>
      <c r="H16" s="91">
        <v>184</v>
      </c>
      <c r="I16" s="87">
        <v>0</v>
      </c>
      <c r="J16" s="87">
        <v>1</v>
      </c>
      <c r="K16" s="90">
        <v>1</v>
      </c>
      <c r="L16" s="90">
        <v>0</v>
      </c>
      <c r="M16" s="90">
        <v>4</v>
      </c>
      <c r="N16" s="90">
        <v>1</v>
      </c>
      <c r="O16" s="90">
        <v>9</v>
      </c>
      <c r="P16" s="87">
        <v>1</v>
      </c>
      <c r="Q16" s="91">
        <v>34</v>
      </c>
      <c r="R16" s="91">
        <v>150</v>
      </c>
      <c r="S16" s="91">
        <v>10</v>
      </c>
    </row>
    <row r="17" spans="1:19" x14ac:dyDescent="0.25">
      <c r="A17" s="9">
        <v>6</v>
      </c>
      <c r="B17" s="67" t="s">
        <v>81</v>
      </c>
      <c r="C17" s="91">
        <v>266</v>
      </c>
      <c r="D17" s="91">
        <v>24</v>
      </c>
      <c r="E17" s="91">
        <v>242</v>
      </c>
      <c r="F17" s="87"/>
      <c r="G17" s="91">
        <v>253</v>
      </c>
      <c r="H17" s="91">
        <v>243</v>
      </c>
      <c r="I17" s="87"/>
      <c r="J17" s="87"/>
      <c r="K17" s="90"/>
      <c r="L17" s="90">
        <v>1</v>
      </c>
      <c r="M17" s="90">
        <v>6</v>
      </c>
      <c r="N17" s="90"/>
      <c r="O17" s="90">
        <v>3</v>
      </c>
      <c r="P17" s="87"/>
      <c r="Q17" s="91">
        <v>33</v>
      </c>
      <c r="R17" s="91">
        <v>210</v>
      </c>
      <c r="S17" s="91">
        <v>13</v>
      </c>
    </row>
    <row r="18" spans="1:19" x14ac:dyDescent="0.25">
      <c r="A18" s="9">
        <v>7</v>
      </c>
      <c r="B18" s="67" t="s">
        <v>82</v>
      </c>
      <c r="C18" s="91">
        <v>290</v>
      </c>
      <c r="D18" s="91">
        <v>11</v>
      </c>
      <c r="E18" s="91">
        <v>279</v>
      </c>
      <c r="F18" s="87"/>
      <c r="G18" s="91">
        <v>275</v>
      </c>
      <c r="H18" s="91">
        <v>267</v>
      </c>
      <c r="I18" s="90">
        <v>0</v>
      </c>
      <c r="J18" s="90">
        <v>0</v>
      </c>
      <c r="K18" s="90">
        <v>0</v>
      </c>
      <c r="L18" s="90">
        <v>0</v>
      </c>
      <c r="M18" s="90">
        <v>8</v>
      </c>
      <c r="N18" s="90">
        <v>0</v>
      </c>
      <c r="O18" s="90">
        <v>0</v>
      </c>
      <c r="P18" s="91">
        <v>0</v>
      </c>
      <c r="Q18" s="91">
        <v>69</v>
      </c>
      <c r="R18" s="91">
        <v>198</v>
      </c>
      <c r="S18" s="91">
        <v>15</v>
      </c>
    </row>
    <row r="19" spans="1:19" ht="16.5" customHeight="1" x14ac:dyDescent="0.25">
      <c r="A19" s="9">
        <v>8</v>
      </c>
      <c r="B19" s="67" t="s">
        <v>83</v>
      </c>
      <c r="C19" s="91">
        <v>387</v>
      </c>
      <c r="D19" s="91">
        <v>53</v>
      </c>
      <c r="E19" s="91">
        <v>334</v>
      </c>
      <c r="F19" s="87">
        <v>0</v>
      </c>
      <c r="G19" s="91">
        <v>352</v>
      </c>
      <c r="H19" s="91">
        <v>323</v>
      </c>
      <c r="I19" s="90">
        <v>5</v>
      </c>
      <c r="J19" s="90">
        <v>0</v>
      </c>
      <c r="K19" s="90">
        <v>0</v>
      </c>
      <c r="L19" s="90">
        <v>5</v>
      </c>
      <c r="M19" s="90">
        <v>22</v>
      </c>
      <c r="N19" s="90">
        <v>0</v>
      </c>
      <c r="O19" s="90">
        <v>0</v>
      </c>
      <c r="P19" s="91">
        <v>2</v>
      </c>
      <c r="Q19" s="91">
        <v>168</v>
      </c>
      <c r="R19" s="91">
        <v>155</v>
      </c>
      <c r="S19" s="91">
        <v>35</v>
      </c>
    </row>
    <row r="20" spans="1:19" x14ac:dyDescent="0.25">
      <c r="A20" s="9">
        <v>9</v>
      </c>
      <c r="B20" s="67" t="s">
        <v>84</v>
      </c>
      <c r="C20" s="91">
        <v>139</v>
      </c>
      <c r="D20" s="91">
        <v>9</v>
      </c>
      <c r="E20" s="91">
        <v>130</v>
      </c>
      <c r="F20" s="87"/>
      <c r="G20" s="91">
        <v>129</v>
      </c>
      <c r="H20" s="91">
        <v>129</v>
      </c>
      <c r="I20" s="90"/>
      <c r="J20" s="90"/>
      <c r="K20" s="90"/>
      <c r="L20" s="90"/>
      <c r="M20" s="90"/>
      <c r="N20" s="90"/>
      <c r="O20" s="90"/>
      <c r="P20" s="91"/>
      <c r="Q20" s="91">
        <v>77</v>
      </c>
      <c r="R20" s="91">
        <v>52</v>
      </c>
      <c r="S20" s="91">
        <v>10</v>
      </c>
    </row>
    <row r="21" spans="1:19" x14ac:dyDescent="0.25">
      <c r="A21" s="9">
        <v>10</v>
      </c>
      <c r="B21" s="67" t="s">
        <v>96</v>
      </c>
      <c r="C21" s="91">
        <v>338</v>
      </c>
      <c r="D21" s="87">
        <v>19</v>
      </c>
      <c r="E21" s="87">
        <v>319</v>
      </c>
      <c r="F21" s="87"/>
      <c r="G21" s="91">
        <v>325</v>
      </c>
      <c r="H21" s="87">
        <v>314</v>
      </c>
      <c r="I21" s="87"/>
      <c r="J21" s="90"/>
      <c r="K21" s="90"/>
      <c r="L21" s="90"/>
      <c r="M21" s="87">
        <v>11</v>
      </c>
      <c r="N21" s="87"/>
      <c r="O21" s="87"/>
      <c r="P21" s="87"/>
      <c r="Q21" s="87">
        <v>168</v>
      </c>
      <c r="R21" s="87">
        <v>146</v>
      </c>
      <c r="S21" s="91">
        <v>13</v>
      </c>
    </row>
    <row r="22" spans="1:19" ht="25.5" x14ac:dyDescent="0.25">
      <c r="A22" s="9">
        <v>11</v>
      </c>
      <c r="B22" s="67" t="s">
        <v>95</v>
      </c>
      <c r="C22" s="91">
        <v>337</v>
      </c>
      <c r="D22" s="91">
        <v>24</v>
      </c>
      <c r="E22" s="91">
        <v>313</v>
      </c>
      <c r="F22" s="87"/>
      <c r="G22" s="91">
        <v>320</v>
      </c>
      <c r="H22" s="91">
        <v>319</v>
      </c>
      <c r="I22" s="90">
        <v>0</v>
      </c>
      <c r="J22" s="90">
        <v>0</v>
      </c>
      <c r="K22" s="90">
        <v>0</v>
      </c>
      <c r="L22" s="90">
        <v>0</v>
      </c>
      <c r="M22" s="90">
        <v>1</v>
      </c>
      <c r="N22" s="90">
        <v>0</v>
      </c>
      <c r="O22" s="90">
        <v>0</v>
      </c>
      <c r="P22" s="91">
        <v>0</v>
      </c>
      <c r="Q22" s="91">
        <v>144</v>
      </c>
      <c r="R22" s="91">
        <v>175</v>
      </c>
      <c r="S22" s="91">
        <v>17</v>
      </c>
    </row>
    <row r="23" spans="1:19" ht="16.5" customHeight="1" x14ac:dyDescent="0.25">
      <c r="A23" s="9">
        <v>12</v>
      </c>
      <c r="B23" s="67" t="s">
        <v>85</v>
      </c>
      <c r="C23" s="91">
        <v>282</v>
      </c>
      <c r="D23" s="91">
        <v>14</v>
      </c>
      <c r="E23" s="91">
        <v>268</v>
      </c>
      <c r="F23" s="87"/>
      <c r="G23" s="91">
        <v>267</v>
      </c>
      <c r="H23" s="91">
        <v>254</v>
      </c>
      <c r="I23" s="90"/>
      <c r="J23" s="90"/>
      <c r="K23" s="90"/>
      <c r="L23" s="90">
        <v>2</v>
      </c>
      <c r="M23" s="90">
        <v>10</v>
      </c>
      <c r="N23" s="90"/>
      <c r="O23" s="90">
        <v>1</v>
      </c>
      <c r="P23" s="91"/>
      <c r="Q23" s="91">
        <v>56</v>
      </c>
      <c r="R23" s="91">
        <v>198</v>
      </c>
      <c r="S23" s="91">
        <v>15</v>
      </c>
    </row>
    <row r="24" spans="1:19" ht="14.25" customHeight="1" x14ac:dyDescent="0.25">
      <c r="A24" s="9">
        <v>13</v>
      </c>
      <c r="B24" s="67" t="s">
        <v>86</v>
      </c>
      <c r="C24" s="91">
        <v>301</v>
      </c>
      <c r="D24" s="91">
        <v>19</v>
      </c>
      <c r="E24" s="91">
        <v>282</v>
      </c>
      <c r="F24" s="87"/>
      <c r="G24" s="91">
        <v>285</v>
      </c>
      <c r="H24" s="91">
        <v>278</v>
      </c>
      <c r="I24" s="90"/>
      <c r="J24" s="90"/>
      <c r="K24" s="90"/>
      <c r="L24" s="90"/>
      <c r="M24" s="90">
        <v>4</v>
      </c>
      <c r="N24" s="90"/>
      <c r="O24" s="90"/>
      <c r="P24" s="91">
        <v>3</v>
      </c>
      <c r="Q24" s="91">
        <v>67</v>
      </c>
      <c r="R24" s="91">
        <v>211</v>
      </c>
      <c r="S24" s="91">
        <v>16</v>
      </c>
    </row>
    <row r="25" spans="1:19" ht="15.75" customHeight="1" x14ac:dyDescent="0.25">
      <c r="A25" s="9">
        <v>14</v>
      </c>
      <c r="B25" s="67" t="s">
        <v>87</v>
      </c>
      <c r="C25" s="91">
        <v>153</v>
      </c>
      <c r="D25" s="91">
        <v>16</v>
      </c>
      <c r="E25" s="91">
        <v>137</v>
      </c>
      <c r="F25" s="87"/>
      <c r="G25" s="91">
        <v>138</v>
      </c>
      <c r="H25" s="91">
        <v>136</v>
      </c>
      <c r="I25" s="90"/>
      <c r="J25" s="91"/>
      <c r="K25" s="90"/>
      <c r="L25" s="90"/>
      <c r="M25" s="91">
        <v>1</v>
      </c>
      <c r="N25" s="91"/>
      <c r="O25" s="91"/>
      <c r="P25" s="91">
        <v>1</v>
      </c>
      <c r="Q25" s="91">
        <v>64</v>
      </c>
      <c r="R25" s="91">
        <v>72</v>
      </c>
      <c r="S25" s="91">
        <v>15</v>
      </c>
    </row>
    <row r="26" spans="1:19" x14ac:dyDescent="0.25">
      <c r="A26" s="9">
        <v>15</v>
      </c>
      <c r="B26" s="92" t="s">
        <v>94</v>
      </c>
      <c r="C26" s="86">
        <v>97</v>
      </c>
      <c r="D26" s="86">
        <v>9</v>
      </c>
      <c r="E26" s="86">
        <v>88</v>
      </c>
      <c r="F26" s="86"/>
      <c r="G26" s="86">
        <v>91</v>
      </c>
      <c r="H26" s="86">
        <v>87</v>
      </c>
      <c r="I26" s="93">
        <v>0</v>
      </c>
      <c r="J26" s="86"/>
      <c r="K26" s="86"/>
      <c r="L26" s="86"/>
      <c r="M26" s="86">
        <v>4</v>
      </c>
      <c r="N26" s="86"/>
      <c r="O26" s="86">
        <v>0</v>
      </c>
      <c r="P26" s="86"/>
      <c r="Q26" s="86">
        <v>25</v>
      </c>
      <c r="R26" s="86">
        <v>62</v>
      </c>
      <c r="S26" s="86">
        <v>6</v>
      </c>
    </row>
    <row r="27" spans="1:19" ht="13.5" customHeight="1" x14ac:dyDescent="0.25">
      <c r="A27" s="49">
        <v>16</v>
      </c>
      <c r="B27" s="94" t="s">
        <v>89</v>
      </c>
      <c r="C27" s="95">
        <v>2424</v>
      </c>
      <c r="D27" s="95">
        <v>152</v>
      </c>
      <c r="E27" s="95">
        <v>2272</v>
      </c>
      <c r="F27" s="95"/>
      <c r="G27" s="95">
        <v>2238</v>
      </c>
      <c r="H27" s="95">
        <v>1924</v>
      </c>
      <c r="I27" s="95">
        <v>14</v>
      </c>
      <c r="J27" s="95">
        <v>1</v>
      </c>
      <c r="K27" s="95">
        <v>2</v>
      </c>
      <c r="L27" s="95">
        <v>32</v>
      </c>
      <c r="M27" s="95">
        <v>112</v>
      </c>
      <c r="N27" s="95">
        <v>1</v>
      </c>
      <c r="O27" s="95">
        <v>154</v>
      </c>
      <c r="P27" s="95">
        <v>13</v>
      </c>
      <c r="Q27" s="95">
        <v>537</v>
      </c>
      <c r="R27" s="95">
        <v>1387</v>
      </c>
      <c r="S27" s="95">
        <v>186</v>
      </c>
    </row>
    <row r="28" spans="1:19" x14ac:dyDescent="0.25">
      <c r="A28" s="49">
        <v>17</v>
      </c>
      <c r="B28" s="52" t="s">
        <v>27</v>
      </c>
      <c r="C28" s="48">
        <f>SUM(D28:E28)</f>
        <v>10178</v>
      </c>
      <c r="D28" s="116">
        <f>SUM(D12:D27)</f>
        <v>880</v>
      </c>
      <c r="E28" s="48">
        <f>SUM(E12:E27)</f>
        <v>9298</v>
      </c>
      <c r="F28" s="48">
        <v>4</v>
      </c>
      <c r="G28" s="48">
        <f>SUM(G12:G27)</f>
        <v>9418</v>
      </c>
      <c r="H28" s="48">
        <f>SUM(H12:H27)</f>
        <v>7892</v>
      </c>
      <c r="I28" s="48"/>
      <c r="J28" s="48"/>
      <c r="K28" s="48">
        <f>SUM(K12:K27)</f>
        <v>3</v>
      </c>
      <c r="L28" s="48">
        <f t="shared" ref="L28:P28" si="0">SUM(L12:L27)</f>
        <v>75</v>
      </c>
      <c r="M28" s="48">
        <f t="shared" si="0"/>
        <v>1245</v>
      </c>
      <c r="N28" s="48">
        <f t="shared" si="0"/>
        <v>2</v>
      </c>
      <c r="O28" s="48">
        <f t="shared" si="0"/>
        <v>177</v>
      </c>
      <c r="P28" s="48">
        <f t="shared" si="0"/>
        <v>24</v>
      </c>
      <c r="Q28" s="48">
        <f>SUM(Q12:Q27)</f>
        <v>3089</v>
      </c>
      <c r="R28" s="48">
        <f>SUM(R12:R27)</f>
        <v>4803</v>
      </c>
      <c r="S28" s="48">
        <f>SUM(S12:S27)</f>
        <v>760</v>
      </c>
    </row>
    <row r="29" spans="1:19" x14ac:dyDescent="0.25">
      <c r="A29" s="9">
        <v>18</v>
      </c>
      <c r="B29" s="123" t="s">
        <v>120</v>
      </c>
      <c r="C29" s="48">
        <f>SUM(D29:E29)</f>
        <v>19646</v>
      </c>
      <c r="D29" s="117">
        <v>504</v>
      </c>
      <c r="E29" s="54">
        <v>19142</v>
      </c>
      <c r="F29" s="54">
        <v>7</v>
      </c>
      <c r="G29" s="53">
        <v>18886</v>
      </c>
      <c r="H29" s="54">
        <v>16065</v>
      </c>
      <c r="I29" s="54"/>
      <c r="J29" s="54"/>
      <c r="K29" s="54">
        <v>8</v>
      </c>
      <c r="L29" s="54">
        <v>145</v>
      </c>
      <c r="M29" s="54">
        <v>2284</v>
      </c>
      <c r="N29" s="54">
        <v>6</v>
      </c>
      <c r="O29" s="54">
        <v>337</v>
      </c>
      <c r="P29" s="54">
        <v>41</v>
      </c>
      <c r="Q29" s="54">
        <v>6450</v>
      </c>
      <c r="R29" s="54">
        <v>9615</v>
      </c>
      <c r="S29" s="53">
        <v>760</v>
      </c>
    </row>
    <row r="30" spans="1:19" x14ac:dyDescent="0.25">
      <c r="A30" s="9">
        <v>19</v>
      </c>
      <c r="B30" s="11" t="s">
        <v>28</v>
      </c>
      <c r="C30" s="9">
        <f t="shared" ref="C30:C33" si="1">SUM(D30:E30)</f>
        <v>0</v>
      </c>
      <c r="D30" s="14"/>
      <c r="E30" s="14"/>
      <c r="F30" s="14"/>
      <c r="G30" s="9">
        <f t="shared" ref="G30:G33" si="2">SUM(H30,L30,M30,N30,O30,P30)</f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9">
        <f t="shared" ref="S30:S32" si="3">SUM(C30-G30)</f>
        <v>0</v>
      </c>
    </row>
    <row r="31" spans="1:19" ht="38.25" x14ac:dyDescent="0.25">
      <c r="A31" s="9">
        <v>20</v>
      </c>
      <c r="B31" s="10" t="s">
        <v>29</v>
      </c>
      <c r="C31" s="9">
        <f t="shared" si="1"/>
        <v>0</v>
      </c>
      <c r="D31" s="14"/>
      <c r="E31" s="14"/>
      <c r="F31" s="14"/>
      <c r="G31" s="9">
        <f t="shared" si="2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9">
        <f t="shared" si="3"/>
        <v>0</v>
      </c>
    </row>
    <row r="32" spans="1:19" x14ac:dyDescent="0.25">
      <c r="A32" s="9">
        <v>21</v>
      </c>
      <c r="B32" s="10" t="s">
        <v>30</v>
      </c>
      <c r="C32" s="9">
        <f t="shared" si="1"/>
        <v>0</v>
      </c>
      <c r="D32" s="14"/>
      <c r="E32" s="14"/>
      <c r="F32" s="14"/>
      <c r="G32" s="9">
        <f t="shared" si="2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9">
        <f t="shared" si="3"/>
        <v>0</v>
      </c>
    </row>
    <row r="33" spans="1:19" x14ac:dyDescent="0.25">
      <c r="A33" s="9">
        <v>22</v>
      </c>
      <c r="B33" s="10" t="s">
        <v>31</v>
      </c>
      <c r="C33" s="9">
        <f t="shared" si="1"/>
        <v>0</v>
      </c>
      <c r="D33" s="14"/>
      <c r="E33" s="14"/>
      <c r="F33" s="14"/>
      <c r="G33" s="9">
        <f t="shared" si="2"/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</sheetData>
  <mergeCells count="20">
    <mergeCell ref="H8:H9"/>
    <mergeCell ref="I8:J8"/>
    <mergeCell ref="K8:P8"/>
    <mergeCell ref="Q8:Q9"/>
    <mergeCell ref="R8:R9"/>
    <mergeCell ref="B4:R4"/>
    <mergeCell ref="O2:S2"/>
    <mergeCell ref="B3:R3"/>
    <mergeCell ref="A6:A9"/>
    <mergeCell ref="B6:B9"/>
    <mergeCell ref="C6:F6"/>
    <mergeCell ref="G6:R6"/>
    <mergeCell ref="S6:S9"/>
    <mergeCell ref="C7:C9"/>
    <mergeCell ref="D7:F7"/>
    <mergeCell ref="G7:G9"/>
    <mergeCell ref="H7:R7"/>
    <mergeCell ref="D8:D9"/>
    <mergeCell ref="E8:E9"/>
    <mergeCell ref="F8:F9"/>
  </mergeCells>
  <pageMargins left="0.23622047244094488" right="0.23622047244094488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topLeftCell="A10" zoomScaleNormal="100" workbookViewId="0">
      <selection activeCell="Y25" sqref="Y25"/>
    </sheetView>
  </sheetViews>
  <sheetFormatPr defaultRowHeight="15" x14ac:dyDescent="0.25"/>
  <cols>
    <col min="1" max="1" width="5.7109375" customWidth="1"/>
    <col min="2" max="2" width="16.140625" customWidth="1"/>
    <col min="3" max="4" width="7.5703125" style="21" customWidth="1"/>
    <col min="5" max="5" width="6.85546875" style="21" customWidth="1"/>
    <col min="6" max="6" width="6.7109375" style="21" customWidth="1"/>
    <col min="7" max="7" width="6" style="21" customWidth="1"/>
    <col min="8" max="8" width="6.5703125" style="21" customWidth="1"/>
    <col min="9" max="9" width="5.85546875" style="21" customWidth="1"/>
    <col min="10" max="10" width="6.42578125" style="21" customWidth="1"/>
    <col min="11" max="12" width="6.85546875" style="21" customWidth="1"/>
    <col min="13" max="13" width="5.28515625" style="21" customWidth="1"/>
    <col min="14" max="14" width="5.85546875" style="21" customWidth="1"/>
    <col min="15" max="15" width="6.85546875" style="21" customWidth="1"/>
    <col min="16" max="16" width="6" style="21" customWidth="1"/>
    <col min="17" max="17" width="7.140625" style="21" customWidth="1"/>
    <col min="18" max="18" width="6.5703125" style="21" customWidth="1"/>
    <col min="19" max="19" width="7.28515625" style="21" customWidth="1"/>
    <col min="20" max="20" width="7.140625" style="21" customWidth="1"/>
  </cols>
  <sheetData>
    <row r="2" spans="1:20" x14ac:dyDescent="0.25">
      <c r="A2" s="32"/>
      <c r="B2" s="33"/>
      <c r="C2" s="34"/>
      <c r="D2" s="34"/>
      <c r="E2" s="34"/>
      <c r="F2" s="34"/>
      <c r="G2" s="34"/>
      <c r="H2" s="34"/>
      <c r="I2" s="34"/>
      <c r="J2" s="34"/>
      <c r="K2" s="34"/>
      <c r="L2" s="35"/>
      <c r="M2" s="35"/>
      <c r="N2" s="35"/>
      <c r="O2" s="35"/>
      <c r="P2" s="150" t="s">
        <v>104</v>
      </c>
      <c r="Q2" s="151"/>
      <c r="R2" s="151"/>
      <c r="S2" s="151"/>
      <c r="T2" s="34"/>
    </row>
    <row r="3" spans="1:20" ht="15" customHeight="1" x14ac:dyDescent="0.25">
      <c r="A3" s="36"/>
      <c r="B3" s="156" t="s">
        <v>99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36"/>
    </row>
    <row r="4" spans="1:20" ht="15" customHeight="1" x14ac:dyDescent="0.25">
      <c r="A4" s="34"/>
      <c r="B4" s="157" t="s">
        <v>91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34"/>
    </row>
    <row r="5" spans="1:20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x14ac:dyDescent="0.25">
      <c r="A6" s="141" t="s">
        <v>1</v>
      </c>
      <c r="B6" s="153" t="s">
        <v>2</v>
      </c>
      <c r="C6" s="155" t="s">
        <v>4</v>
      </c>
      <c r="D6" s="145"/>
      <c r="E6" s="145"/>
      <c r="F6" s="145"/>
      <c r="G6" s="145"/>
      <c r="H6" s="146"/>
      <c r="I6" s="141" t="s">
        <v>32</v>
      </c>
      <c r="J6" s="141" t="s">
        <v>33</v>
      </c>
      <c r="K6" s="141" t="s">
        <v>34</v>
      </c>
      <c r="L6" s="155" t="s">
        <v>35</v>
      </c>
      <c r="M6" s="145"/>
      <c r="N6" s="145"/>
      <c r="O6" s="145"/>
      <c r="P6" s="145"/>
      <c r="Q6" s="145"/>
      <c r="R6" s="145"/>
      <c r="S6" s="146"/>
      <c r="T6" s="141" t="s">
        <v>34</v>
      </c>
    </row>
    <row r="7" spans="1:20" ht="24" x14ac:dyDescent="0.25">
      <c r="A7" s="152"/>
      <c r="B7" s="152"/>
      <c r="C7" s="141" t="s">
        <v>36</v>
      </c>
      <c r="D7" s="38" t="s">
        <v>7</v>
      </c>
      <c r="E7" s="141" t="s">
        <v>37</v>
      </c>
      <c r="F7" s="144" t="s">
        <v>38</v>
      </c>
      <c r="G7" s="145"/>
      <c r="H7" s="146"/>
      <c r="I7" s="142"/>
      <c r="J7" s="142"/>
      <c r="K7" s="142"/>
      <c r="L7" s="141" t="s">
        <v>36</v>
      </c>
      <c r="M7" s="144" t="s">
        <v>39</v>
      </c>
      <c r="N7" s="145"/>
      <c r="O7" s="145"/>
      <c r="P7" s="145"/>
      <c r="Q7" s="145"/>
      <c r="R7" s="145"/>
      <c r="S7" s="146"/>
      <c r="T7" s="142"/>
    </row>
    <row r="8" spans="1:20" x14ac:dyDescent="0.25">
      <c r="A8" s="152"/>
      <c r="B8" s="152"/>
      <c r="C8" s="142"/>
      <c r="D8" s="141" t="s">
        <v>40</v>
      </c>
      <c r="E8" s="142"/>
      <c r="F8" s="141" t="s">
        <v>41</v>
      </c>
      <c r="G8" s="144" t="s">
        <v>42</v>
      </c>
      <c r="H8" s="146"/>
      <c r="I8" s="142"/>
      <c r="J8" s="142"/>
      <c r="K8" s="142"/>
      <c r="L8" s="142"/>
      <c r="M8" s="141" t="s">
        <v>43</v>
      </c>
      <c r="N8" s="147" t="s">
        <v>39</v>
      </c>
      <c r="O8" s="148"/>
      <c r="P8" s="148"/>
      <c r="Q8" s="148"/>
      <c r="R8" s="148"/>
      <c r="S8" s="149"/>
      <c r="T8" s="142"/>
    </row>
    <row r="9" spans="1:20" ht="24" x14ac:dyDescent="0.25">
      <c r="A9" s="39"/>
      <c r="B9" s="152"/>
      <c r="C9" s="142"/>
      <c r="D9" s="142"/>
      <c r="E9" s="142"/>
      <c r="F9" s="142"/>
      <c r="G9" s="141" t="s">
        <v>36</v>
      </c>
      <c r="H9" s="40" t="s">
        <v>39</v>
      </c>
      <c r="I9" s="142"/>
      <c r="J9" s="142"/>
      <c r="K9" s="142"/>
      <c r="L9" s="142"/>
      <c r="M9" s="142"/>
      <c r="N9" s="144" t="s">
        <v>44</v>
      </c>
      <c r="O9" s="146"/>
      <c r="P9" s="144" t="s">
        <v>45</v>
      </c>
      <c r="Q9" s="146"/>
      <c r="R9" s="144" t="s">
        <v>46</v>
      </c>
      <c r="S9" s="146"/>
      <c r="T9" s="142"/>
    </row>
    <row r="10" spans="1:20" ht="24" x14ac:dyDescent="0.25">
      <c r="A10" s="41"/>
      <c r="B10" s="152"/>
      <c r="C10" s="142"/>
      <c r="D10" s="142"/>
      <c r="E10" s="142"/>
      <c r="F10" s="142"/>
      <c r="G10" s="142"/>
      <c r="H10" s="141" t="s">
        <v>47</v>
      </c>
      <c r="I10" s="142"/>
      <c r="J10" s="142"/>
      <c r="K10" s="142"/>
      <c r="L10" s="142"/>
      <c r="M10" s="142"/>
      <c r="N10" s="141" t="s">
        <v>36</v>
      </c>
      <c r="O10" s="40" t="s">
        <v>39</v>
      </c>
      <c r="P10" s="141" t="s">
        <v>36</v>
      </c>
      <c r="Q10" s="40" t="s">
        <v>39</v>
      </c>
      <c r="R10" s="141" t="s">
        <v>36</v>
      </c>
      <c r="S10" s="40" t="s">
        <v>39</v>
      </c>
      <c r="T10" s="142"/>
    </row>
    <row r="11" spans="1:20" ht="72" x14ac:dyDescent="0.25">
      <c r="A11" s="41"/>
      <c r="B11" s="154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42" t="s">
        <v>48</v>
      </c>
      <c r="P11" s="143"/>
      <c r="Q11" s="42" t="s">
        <v>48</v>
      </c>
      <c r="R11" s="143"/>
      <c r="S11" s="42" t="s">
        <v>48</v>
      </c>
      <c r="T11" s="143"/>
    </row>
    <row r="12" spans="1:20" x14ac:dyDescent="0.25">
      <c r="A12" s="40" t="s">
        <v>24</v>
      </c>
      <c r="B12" s="40" t="s">
        <v>25</v>
      </c>
      <c r="C12" s="41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0">
        <v>10</v>
      </c>
      <c r="M12" s="40">
        <v>11</v>
      </c>
      <c r="N12" s="40">
        <v>12</v>
      </c>
      <c r="O12" s="40">
        <v>13</v>
      </c>
      <c r="P12" s="40">
        <v>14</v>
      </c>
      <c r="Q12" s="40">
        <v>15</v>
      </c>
      <c r="R12" s="40">
        <v>16</v>
      </c>
      <c r="S12" s="40">
        <v>17</v>
      </c>
      <c r="T12" s="44">
        <v>18</v>
      </c>
    </row>
    <row r="13" spans="1:20" x14ac:dyDescent="0.25">
      <c r="A13" s="40"/>
      <c r="B13" s="99" t="s">
        <v>90</v>
      </c>
      <c r="C13" s="100">
        <v>8173</v>
      </c>
      <c r="D13" s="100">
        <v>296</v>
      </c>
      <c r="E13" s="100">
        <v>3361</v>
      </c>
      <c r="F13" s="100">
        <v>3105</v>
      </c>
      <c r="G13" s="100">
        <v>256</v>
      </c>
      <c r="H13" s="100">
        <v>29</v>
      </c>
      <c r="I13" s="100">
        <v>20</v>
      </c>
      <c r="J13" s="100">
        <v>0</v>
      </c>
      <c r="K13" s="100">
        <v>1</v>
      </c>
      <c r="L13" s="100">
        <v>47</v>
      </c>
      <c r="M13" s="100">
        <v>44</v>
      </c>
      <c r="N13" s="100">
        <v>43</v>
      </c>
      <c r="O13" s="100">
        <v>0</v>
      </c>
      <c r="P13" s="100">
        <v>1</v>
      </c>
      <c r="Q13" s="100">
        <v>0</v>
      </c>
      <c r="R13" s="100">
        <v>0</v>
      </c>
      <c r="S13" s="100">
        <v>0</v>
      </c>
      <c r="T13" s="100">
        <v>1</v>
      </c>
    </row>
    <row r="14" spans="1:20" ht="25.5" x14ac:dyDescent="0.25">
      <c r="A14" s="40">
        <v>1</v>
      </c>
      <c r="B14" s="91" t="s">
        <v>66</v>
      </c>
      <c r="C14" s="96">
        <v>322</v>
      </c>
      <c r="D14" s="97">
        <v>13</v>
      </c>
      <c r="E14" s="97">
        <v>31</v>
      </c>
      <c r="F14" s="97">
        <v>5</v>
      </c>
      <c r="G14" s="97">
        <v>26</v>
      </c>
      <c r="H14" s="97">
        <v>0</v>
      </c>
      <c r="I14" s="97">
        <v>0</v>
      </c>
      <c r="J14" s="97"/>
      <c r="K14" s="97"/>
      <c r="L14" s="91">
        <v>3</v>
      </c>
      <c r="M14" s="91">
        <v>3</v>
      </c>
      <c r="N14" s="91">
        <v>3</v>
      </c>
      <c r="O14" s="91"/>
      <c r="P14" s="91"/>
      <c r="Q14" s="91"/>
      <c r="R14" s="91"/>
      <c r="S14" s="91"/>
      <c r="T14" s="87"/>
    </row>
    <row r="15" spans="1:20" ht="25.5" x14ac:dyDescent="0.25">
      <c r="A15" s="40">
        <v>2</v>
      </c>
      <c r="B15" s="67" t="s">
        <v>88</v>
      </c>
      <c r="C15" s="98">
        <v>2671</v>
      </c>
      <c r="D15" s="98">
        <v>43</v>
      </c>
      <c r="E15" s="98">
        <v>1424</v>
      </c>
      <c r="F15" s="98">
        <v>1367</v>
      </c>
      <c r="G15" s="98">
        <v>57</v>
      </c>
      <c r="H15" s="98">
        <v>14</v>
      </c>
      <c r="I15" s="98">
        <v>2</v>
      </c>
      <c r="J15" s="97">
        <v>0</v>
      </c>
      <c r="K15" s="97">
        <v>0</v>
      </c>
      <c r="L15" s="91">
        <v>23</v>
      </c>
      <c r="M15" s="91">
        <v>23</v>
      </c>
      <c r="N15" s="91">
        <v>23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87">
        <v>0</v>
      </c>
    </row>
    <row r="16" spans="1:20" ht="25.5" x14ac:dyDescent="0.25">
      <c r="A16" s="40">
        <v>3</v>
      </c>
      <c r="B16" s="67" t="s">
        <v>79</v>
      </c>
      <c r="C16" s="96">
        <v>266</v>
      </c>
      <c r="D16" s="97">
        <v>8</v>
      </c>
      <c r="E16" s="97">
        <v>104</v>
      </c>
      <c r="F16" s="97">
        <v>101</v>
      </c>
      <c r="G16" s="97">
        <v>3</v>
      </c>
      <c r="H16" s="97">
        <v>0</v>
      </c>
      <c r="I16" s="97"/>
      <c r="J16" s="97"/>
      <c r="K16" s="97"/>
      <c r="L16" s="91"/>
      <c r="M16" s="91"/>
      <c r="N16" s="91"/>
      <c r="O16" s="91"/>
      <c r="P16" s="91"/>
      <c r="Q16" s="91"/>
      <c r="R16" s="91"/>
      <c r="S16" s="91"/>
      <c r="T16" s="87"/>
    </row>
    <row r="17" spans="1:20" x14ac:dyDescent="0.25">
      <c r="A17" s="40">
        <v>4</v>
      </c>
      <c r="B17" s="67" t="s">
        <v>80</v>
      </c>
      <c r="C17" s="91">
        <v>175</v>
      </c>
      <c r="D17" s="91">
        <v>3</v>
      </c>
      <c r="E17" s="91">
        <v>88</v>
      </c>
      <c r="F17" s="91">
        <v>76</v>
      </c>
      <c r="G17" s="91">
        <v>12</v>
      </c>
      <c r="H17" s="91"/>
      <c r="I17" s="97">
        <v>3</v>
      </c>
      <c r="J17" s="97"/>
      <c r="K17" s="97"/>
      <c r="L17" s="91">
        <v>2</v>
      </c>
      <c r="M17" s="91">
        <v>2</v>
      </c>
      <c r="N17" s="91">
        <v>2</v>
      </c>
      <c r="O17" s="91"/>
      <c r="P17" s="91"/>
      <c r="Q17" s="91"/>
      <c r="R17" s="91"/>
      <c r="S17" s="91"/>
      <c r="T17" s="87">
        <v>1</v>
      </c>
    </row>
    <row r="18" spans="1:20" ht="25.5" x14ac:dyDescent="0.25">
      <c r="A18" s="40">
        <v>5</v>
      </c>
      <c r="B18" s="67" t="s">
        <v>93</v>
      </c>
      <c r="C18" s="96">
        <v>184</v>
      </c>
      <c r="D18" s="97">
        <v>2</v>
      </c>
      <c r="E18" s="97">
        <v>34</v>
      </c>
      <c r="F18" s="97">
        <v>29</v>
      </c>
      <c r="G18" s="97">
        <v>5</v>
      </c>
      <c r="H18" s="97">
        <v>0</v>
      </c>
      <c r="I18" s="97"/>
      <c r="J18" s="97"/>
      <c r="K18" s="97"/>
      <c r="L18" s="91"/>
      <c r="M18" s="91"/>
      <c r="N18" s="91"/>
      <c r="O18" s="91"/>
      <c r="P18" s="91"/>
      <c r="Q18" s="91"/>
      <c r="R18" s="91"/>
      <c r="S18" s="91"/>
      <c r="T18" s="87"/>
    </row>
    <row r="19" spans="1:20" x14ac:dyDescent="0.25">
      <c r="A19" s="40">
        <v>6</v>
      </c>
      <c r="B19" s="67" t="s">
        <v>81</v>
      </c>
      <c r="C19" s="96">
        <v>243</v>
      </c>
      <c r="D19" s="97">
        <v>4</v>
      </c>
      <c r="E19" s="97">
        <v>33</v>
      </c>
      <c r="F19" s="97">
        <v>33</v>
      </c>
      <c r="G19" s="97">
        <v>0</v>
      </c>
      <c r="H19" s="97">
        <v>0</v>
      </c>
      <c r="I19" s="97"/>
      <c r="J19" s="97"/>
      <c r="K19" s="97"/>
      <c r="L19" s="91"/>
      <c r="M19" s="91"/>
      <c r="N19" s="91"/>
      <c r="O19" s="91"/>
      <c r="P19" s="91"/>
      <c r="Q19" s="91"/>
      <c r="R19" s="91"/>
      <c r="S19" s="91"/>
      <c r="T19" s="87"/>
    </row>
    <row r="20" spans="1:20" ht="25.5" x14ac:dyDescent="0.25">
      <c r="A20" s="40">
        <v>7</v>
      </c>
      <c r="B20" s="67" t="s">
        <v>82</v>
      </c>
      <c r="C20" s="96">
        <v>267</v>
      </c>
      <c r="D20" s="97">
        <v>13</v>
      </c>
      <c r="E20" s="97">
        <v>69</v>
      </c>
      <c r="F20" s="97">
        <v>59</v>
      </c>
      <c r="G20" s="97">
        <v>10</v>
      </c>
      <c r="H20" s="97">
        <v>0</v>
      </c>
      <c r="I20" s="97">
        <v>0</v>
      </c>
      <c r="J20" s="97">
        <v>0</v>
      </c>
      <c r="K20" s="97"/>
      <c r="L20" s="91"/>
      <c r="M20" s="91"/>
      <c r="N20" s="91"/>
      <c r="O20" s="91"/>
      <c r="P20" s="91"/>
      <c r="Q20" s="91"/>
      <c r="R20" s="91"/>
      <c r="S20" s="91"/>
      <c r="T20" s="87"/>
    </row>
    <row r="21" spans="1:20" ht="25.5" x14ac:dyDescent="0.25">
      <c r="A21" s="40">
        <v>8</v>
      </c>
      <c r="B21" s="67" t="s">
        <v>83</v>
      </c>
      <c r="C21" s="96">
        <v>323</v>
      </c>
      <c r="D21" s="97">
        <v>18</v>
      </c>
      <c r="E21" s="97">
        <v>168</v>
      </c>
      <c r="F21" s="97">
        <v>134</v>
      </c>
      <c r="G21" s="97">
        <v>34</v>
      </c>
      <c r="H21" s="97">
        <v>0</v>
      </c>
      <c r="I21" s="97">
        <v>7</v>
      </c>
      <c r="J21" s="97">
        <v>0</v>
      </c>
      <c r="K21" s="97">
        <v>0</v>
      </c>
      <c r="L21" s="91">
        <v>3</v>
      </c>
      <c r="M21" s="91">
        <v>3</v>
      </c>
      <c r="N21" s="91">
        <v>3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87">
        <v>0</v>
      </c>
    </row>
    <row r="22" spans="1:20" ht="25.5" x14ac:dyDescent="0.25">
      <c r="A22" s="40">
        <v>9</v>
      </c>
      <c r="B22" s="67" t="s">
        <v>84</v>
      </c>
      <c r="C22" s="96">
        <v>129</v>
      </c>
      <c r="D22" s="97">
        <v>13</v>
      </c>
      <c r="E22" s="97">
        <v>77</v>
      </c>
      <c r="F22" s="97">
        <v>68</v>
      </c>
      <c r="G22" s="97">
        <v>9</v>
      </c>
      <c r="H22" s="97">
        <v>0</v>
      </c>
      <c r="I22" s="97"/>
      <c r="J22" s="97"/>
      <c r="K22" s="97"/>
      <c r="L22" s="91"/>
      <c r="M22" s="91"/>
      <c r="N22" s="91"/>
      <c r="O22" s="91"/>
      <c r="P22" s="91"/>
      <c r="Q22" s="91"/>
      <c r="R22" s="91"/>
      <c r="S22" s="91"/>
      <c r="T22" s="87"/>
    </row>
    <row r="23" spans="1:20" ht="25.5" x14ac:dyDescent="0.25">
      <c r="A23" s="40">
        <v>10</v>
      </c>
      <c r="B23" s="67" t="s">
        <v>96</v>
      </c>
      <c r="C23" s="91">
        <v>314</v>
      </c>
      <c r="D23" s="91">
        <v>9</v>
      </c>
      <c r="E23" s="91">
        <v>168</v>
      </c>
      <c r="F23" s="91">
        <v>163</v>
      </c>
      <c r="G23" s="91">
        <v>5</v>
      </c>
      <c r="H23" s="91">
        <v>0</v>
      </c>
      <c r="I23" s="97"/>
      <c r="J23" s="97"/>
      <c r="K23" s="97">
        <v>1</v>
      </c>
      <c r="L23" s="91"/>
      <c r="M23" s="91"/>
      <c r="N23" s="91"/>
      <c r="O23" s="91"/>
      <c r="P23" s="91"/>
      <c r="Q23" s="91"/>
      <c r="R23" s="91"/>
      <c r="S23" s="91"/>
      <c r="T23" s="87"/>
    </row>
    <row r="24" spans="1:20" ht="25.5" x14ac:dyDescent="0.25">
      <c r="A24" s="40">
        <v>11</v>
      </c>
      <c r="B24" s="67" t="s">
        <v>95</v>
      </c>
      <c r="C24" s="96">
        <v>319</v>
      </c>
      <c r="D24" s="97">
        <v>18</v>
      </c>
      <c r="E24" s="97">
        <v>144</v>
      </c>
      <c r="F24" s="97">
        <v>139</v>
      </c>
      <c r="G24" s="97">
        <v>5</v>
      </c>
      <c r="H24" s="97">
        <v>2</v>
      </c>
      <c r="I24" s="97">
        <v>0</v>
      </c>
      <c r="J24" s="97">
        <v>0</v>
      </c>
      <c r="K24" s="97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87">
        <v>0</v>
      </c>
    </row>
    <row r="25" spans="1:20" ht="25.5" x14ac:dyDescent="0.25">
      <c r="A25" s="40">
        <v>12</v>
      </c>
      <c r="B25" s="67" t="s">
        <v>85</v>
      </c>
      <c r="C25" s="96">
        <v>254</v>
      </c>
      <c r="D25" s="97">
        <v>14</v>
      </c>
      <c r="E25" s="97">
        <v>56</v>
      </c>
      <c r="F25" s="97">
        <v>45</v>
      </c>
      <c r="G25" s="97">
        <v>11</v>
      </c>
      <c r="H25" s="97"/>
      <c r="I25" s="97">
        <v>1</v>
      </c>
      <c r="J25" s="97"/>
      <c r="K25" s="97"/>
      <c r="L25" s="91"/>
      <c r="M25" s="91"/>
      <c r="N25" s="91"/>
      <c r="O25" s="91"/>
      <c r="P25" s="91"/>
      <c r="Q25" s="91"/>
      <c r="R25" s="91"/>
      <c r="S25" s="91"/>
      <c r="T25" s="87"/>
    </row>
    <row r="26" spans="1:20" ht="25.5" x14ac:dyDescent="0.25">
      <c r="A26" s="40">
        <v>13</v>
      </c>
      <c r="B26" s="67" t="s">
        <v>86</v>
      </c>
      <c r="C26" s="96">
        <v>278</v>
      </c>
      <c r="D26" s="97">
        <v>5</v>
      </c>
      <c r="E26" s="97">
        <v>67</v>
      </c>
      <c r="F26" s="97">
        <v>64</v>
      </c>
      <c r="G26" s="97">
        <v>3</v>
      </c>
      <c r="H26" s="97">
        <v>0</v>
      </c>
      <c r="I26" s="97"/>
      <c r="J26" s="97"/>
      <c r="K26" s="97"/>
      <c r="L26" s="91"/>
      <c r="M26" s="91"/>
      <c r="N26" s="91"/>
      <c r="O26" s="91"/>
      <c r="P26" s="91"/>
      <c r="Q26" s="91"/>
      <c r="R26" s="91"/>
      <c r="S26" s="91"/>
      <c r="T26" s="87"/>
    </row>
    <row r="27" spans="1:20" ht="25.5" x14ac:dyDescent="0.25">
      <c r="A27" s="40">
        <v>14</v>
      </c>
      <c r="B27" s="67" t="s">
        <v>87</v>
      </c>
      <c r="C27" s="91">
        <v>136</v>
      </c>
      <c r="D27" s="91">
        <v>4</v>
      </c>
      <c r="E27" s="91">
        <v>64</v>
      </c>
      <c r="F27" s="91">
        <v>60</v>
      </c>
      <c r="G27" s="91">
        <v>4</v>
      </c>
      <c r="H27" s="91">
        <v>0</v>
      </c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</row>
    <row r="28" spans="1:20" x14ac:dyDescent="0.25">
      <c r="A28" s="40">
        <v>15</v>
      </c>
      <c r="B28" s="67" t="s">
        <v>94</v>
      </c>
      <c r="C28" s="91">
        <v>87</v>
      </c>
      <c r="D28" s="91">
        <v>4</v>
      </c>
      <c r="E28" s="91">
        <v>25</v>
      </c>
      <c r="F28" s="91">
        <v>20</v>
      </c>
      <c r="G28" s="91">
        <v>5</v>
      </c>
      <c r="H28" s="91">
        <v>0</v>
      </c>
      <c r="I28" s="91">
        <v>0</v>
      </c>
      <c r="J28" s="91">
        <v>0</v>
      </c>
      <c r="K28" s="91">
        <v>0</v>
      </c>
      <c r="L28" s="91"/>
      <c r="M28" s="91"/>
      <c r="N28" s="91"/>
      <c r="O28" s="91"/>
      <c r="P28" s="91"/>
      <c r="Q28" s="91"/>
      <c r="R28" s="91"/>
      <c r="S28" s="91"/>
      <c r="T28" s="91"/>
    </row>
    <row r="29" spans="1:20" ht="25.5" x14ac:dyDescent="0.25">
      <c r="A29" s="40">
        <v>16</v>
      </c>
      <c r="B29" s="67" t="s">
        <v>89</v>
      </c>
      <c r="C29" s="91">
        <v>1924</v>
      </c>
      <c r="D29" s="91">
        <v>132</v>
      </c>
      <c r="E29" s="91">
        <v>537</v>
      </c>
      <c r="F29" s="91">
        <v>480</v>
      </c>
      <c r="G29" s="91">
        <v>57</v>
      </c>
      <c r="H29" s="91">
        <v>4</v>
      </c>
      <c r="I29" s="91">
        <v>8</v>
      </c>
      <c r="J29" s="91">
        <v>1</v>
      </c>
      <c r="K29" s="91">
        <v>1</v>
      </c>
      <c r="L29" s="87">
        <v>4</v>
      </c>
      <c r="M29" s="87">
        <v>4</v>
      </c>
      <c r="N29" s="87">
        <v>4</v>
      </c>
      <c r="O29" s="87">
        <v>0</v>
      </c>
      <c r="P29" s="87"/>
      <c r="Q29" s="87"/>
      <c r="R29" s="87"/>
      <c r="S29" s="87"/>
      <c r="T29" s="91"/>
    </row>
    <row r="30" spans="1:20" x14ac:dyDescent="0.25">
      <c r="A30" s="40">
        <v>17</v>
      </c>
      <c r="B30" s="99" t="s">
        <v>118</v>
      </c>
      <c r="C30" s="100">
        <f>SUM(C14:C29)</f>
        <v>7892</v>
      </c>
      <c r="D30" s="100">
        <f>SUM(D14:D29)</f>
        <v>303</v>
      </c>
      <c r="E30" s="100">
        <f>SUM(E14:E29)</f>
        <v>3089</v>
      </c>
      <c r="F30" s="100">
        <f t="shared" ref="F30:G30" si="0">SUM(F14:F29)</f>
        <v>2843</v>
      </c>
      <c r="G30" s="100">
        <f t="shared" si="0"/>
        <v>246</v>
      </c>
      <c r="H30" s="100">
        <f t="shared" ref="H30:T30" si="1">SUM(H14:H29)</f>
        <v>20</v>
      </c>
      <c r="I30" s="100">
        <f t="shared" si="1"/>
        <v>21</v>
      </c>
      <c r="J30" s="100">
        <f t="shared" si="1"/>
        <v>1</v>
      </c>
      <c r="K30" s="100">
        <f t="shared" si="1"/>
        <v>2</v>
      </c>
      <c r="L30" s="100">
        <f t="shared" si="1"/>
        <v>35</v>
      </c>
      <c r="M30" s="100">
        <f t="shared" si="1"/>
        <v>35</v>
      </c>
      <c r="N30" s="100">
        <f t="shared" si="1"/>
        <v>35</v>
      </c>
      <c r="O30" s="100">
        <f t="shared" si="1"/>
        <v>0</v>
      </c>
      <c r="P30" s="100">
        <f t="shared" si="1"/>
        <v>0</v>
      </c>
      <c r="Q30" s="100">
        <f t="shared" si="1"/>
        <v>0</v>
      </c>
      <c r="R30" s="100">
        <f t="shared" si="1"/>
        <v>0</v>
      </c>
      <c r="S30" s="100">
        <f t="shared" si="1"/>
        <v>0</v>
      </c>
      <c r="T30" s="100">
        <f t="shared" si="1"/>
        <v>1</v>
      </c>
    </row>
    <row r="31" spans="1:20" x14ac:dyDescent="0.25">
      <c r="A31" s="9">
        <v>19</v>
      </c>
      <c r="B31" s="122" t="s">
        <v>119</v>
      </c>
      <c r="C31" s="100">
        <v>16065</v>
      </c>
      <c r="D31" s="100">
        <v>599</v>
      </c>
      <c r="E31" s="100">
        <v>6450</v>
      </c>
      <c r="F31" s="100">
        <v>5948</v>
      </c>
      <c r="G31" s="100">
        <v>502</v>
      </c>
      <c r="H31" s="100">
        <v>49</v>
      </c>
      <c r="I31" s="100">
        <v>41</v>
      </c>
      <c r="J31" s="100">
        <v>1</v>
      </c>
      <c r="K31" s="100">
        <v>3</v>
      </c>
      <c r="L31" s="100">
        <v>82</v>
      </c>
      <c r="M31" s="100">
        <v>79</v>
      </c>
      <c r="N31" s="100">
        <v>78</v>
      </c>
      <c r="O31" s="100">
        <v>0</v>
      </c>
      <c r="P31" s="100">
        <v>1</v>
      </c>
      <c r="Q31" s="100"/>
      <c r="R31" s="100"/>
      <c r="S31" s="100"/>
      <c r="T31" s="100">
        <v>2</v>
      </c>
    </row>
    <row r="32" spans="1:20" x14ac:dyDescent="0.25">
      <c r="A32" s="9">
        <v>20</v>
      </c>
      <c r="B32" s="11" t="s">
        <v>28</v>
      </c>
      <c r="C32" s="17"/>
      <c r="D32" s="17"/>
      <c r="E32" s="17"/>
      <c r="F32" s="17"/>
      <c r="G32" s="17"/>
      <c r="H32" s="17"/>
      <c r="I32" s="17"/>
      <c r="J32" s="17"/>
      <c r="K32" s="17"/>
      <c r="L32" s="14"/>
      <c r="M32" s="14"/>
      <c r="N32" s="14"/>
      <c r="O32" s="14"/>
      <c r="P32" s="14"/>
      <c r="Q32" s="14"/>
      <c r="R32" s="14"/>
      <c r="S32" s="14"/>
      <c r="T32" s="17"/>
    </row>
    <row r="33" spans="1:20" ht="38.25" x14ac:dyDescent="0.25">
      <c r="A33" s="9">
        <v>21</v>
      </c>
      <c r="B33" s="10" t="s">
        <v>29</v>
      </c>
      <c r="C33" s="9"/>
      <c r="D33" s="9"/>
      <c r="E33" s="9"/>
      <c r="F33" s="9"/>
      <c r="G33" s="9"/>
      <c r="H33" s="9"/>
      <c r="I33" s="9"/>
      <c r="J33" s="9"/>
      <c r="K33" s="9"/>
      <c r="L33" s="14"/>
      <c r="M33" s="14"/>
      <c r="N33" s="14"/>
      <c r="O33" s="14"/>
      <c r="P33" s="14"/>
      <c r="Q33" s="14"/>
      <c r="R33" s="14"/>
      <c r="S33" s="14"/>
      <c r="T33" s="9"/>
    </row>
    <row r="34" spans="1:20" x14ac:dyDescent="0.25">
      <c r="B34" s="10" t="s">
        <v>30</v>
      </c>
      <c r="C34" s="9"/>
      <c r="D34" s="9"/>
      <c r="E34" s="9"/>
      <c r="F34" s="9"/>
      <c r="G34" s="9"/>
      <c r="H34" s="9"/>
      <c r="I34" s="9"/>
      <c r="J34" s="9"/>
      <c r="K34" s="9"/>
      <c r="L34" s="14"/>
      <c r="M34" s="14"/>
      <c r="N34" s="14"/>
      <c r="O34" s="14"/>
      <c r="P34" s="14"/>
      <c r="Q34" s="14"/>
      <c r="R34" s="14"/>
      <c r="S34" s="14"/>
      <c r="T34" s="9"/>
    </row>
    <row r="35" spans="1:20" x14ac:dyDescent="0.25">
      <c r="A35" s="9">
        <v>22</v>
      </c>
      <c r="B35" s="10" t="s">
        <v>31</v>
      </c>
      <c r="C35" s="9"/>
      <c r="D35" s="9"/>
      <c r="E35" s="9"/>
      <c r="F35" s="9"/>
      <c r="G35" s="9"/>
      <c r="H35" s="9"/>
      <c r="I35" s="9"/>
      <c r="J35" s="9"/>
      <c r="K35" s="9"/>
      <c r="L35" s="14"/>
      <c r="M35" s="14"/>
      <c r="N35" s="14"/>
      <c r="O35" s="14"/>
      <c r="P35" s="14"/>
      <c r="Q35" s="14"/>
      <c r="R35" s="14"/>
      <c r="S35" s="14"/>
      <c r="T35" s="9"/>
    </row>
  </sheetData>
  <mergeCells count="29">
    <mergeCell ref="P2:S2"/>
    <mergeCell ref="A6:A8"/>
    <mergeCell ref="B6:B11"/>
    <mergeCell ref="C6:H6"/>
    <mergeCell ref="I6:I11"/>
    <mergeCell ref="J6:J11"/>
    <mergeCell ref="K6:K11"/>
    <mergeCell ref="L6:S6"/>
    <mergeCell ref="N10:N11"/>
    <mergeCell ref="P10:P11"/>
    <mergeCell ref="R10:R11"/>
    <mergeCell ref="B3:S3"/>
    <mergeCell ref="B4:S4"/>
    <mergeCell ref="T6:T11"/>
    <mergeCell ref="C7:C11"/>
    <mergeCell ref="E7:E11"/>
    <mergeCell ref="F7:H7"/>
    <mergeCell ref="L7:L11"/>
    <mergeCell ref="M7:S7"/>
    <mergeCell ref="D8:D11"/>
    <mergeCell ref="F8:F11"/>
    <mergeCell ref="G8:H8"/>
    <mergeCell ref="M8:M11"/>
    <mergeCell ref="N8:S8"/>
    <mergeCell ref="G9:G11"/>
    <mergeCell ref="N9:O9"/>
    <mergeCell ref="P9:Q9"/>
    <mergeCell ref="R9:S9"/>
    <mergeCell ref="H10:H11"/>
  </mergeCells>
  <pageMargins left="0.23622047244094488" right="0.23622047244094488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I18" sqref="I18:I19"/>
    </sheetView>
  </sheetViews>
  <sheetFormatPr defaultRowHeight="15" x14ac:dyDescent="0.25"/>
  <cols>
    <col min="3" max="3" width="8.7109375" customWidth="1"/>
    <col min="4" max="4" width="7.85546875" customWidth="1"/>
    <col min="6" max="6" width="8.140625" customWidth="1"/>
    <col min="9" max="9" width="7.85546875" customWidth="1"/>
    <col min="10" max="10" width="8.28515625" customWidth="1"/>
    <col min="11" max="11" width="6.85546875" customWidth="1"/>
    <col min="12" max="14" width="7.42578125" customWidth="1"/>
    <col min="15" max="15" width="7" customWidth="1"/>
    <col min="16" max="17" width="6.7109375" customWidth="1"/>
  </cols>
  <sheetData>
    <row r="2" spans="1:20" ht="1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27" t="s">
        <v>102</v>
      </c>
      <c r="P2" s="127"/>
      <c r="Q2" s="127"/>
      <c r="R2" s="127"/>
      <c r="S2" s="127"/>
    </row>
    <row r="3" spans="1:20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5"/>
      <c r="Q3" s="2"/>
      <c r="R3" s="2"/>
      <c r="S3" s="5"/>
    </row>
    <row r="4" spans="1:20" ht="15" customHeight="1" x14ac:dyDescent="0.25">
      <c r="A4" s="3"/>
      <c r="B4" s="158" t="s">
        <v>68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5"/>
    </row>
    <row r="5" spans="1:20" ht="15" customHeight="1" x14ac:dyDescent="0.25">
      <c r="A5" s="3"/>
      <c r="B5" s="129" t="s">
        <v>101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5"/>
    </row>
    <row r="6" spans="1:20" ht="15" customHeight="1" x14ac:dyDescent="0.25">
      <c r="A6" s="13"/>
      <c r="B6" s="159" t="s">
        <v>97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5"/>
    </row>
    <row r="7" spans="1:20" ht="15" customHeight="1" x14ac:dyDescent="0.25">
      <c r="A7" s="130" t="s">
        <v>1</v>
      </c>
      <c r="B7" s="164" t="s">
        <v>51</v>
      </c>
      <c r="C7" s="161" t="s">
        <v>100</v>
      </c>
      <c r="D7" s="164" t="s">
        <v>69</v>
      </c>
      <c r="E7" s="134" t="s">
        <v>39</v>
      </c>
      <c r="F7" s="165"/>
      <c r="G7" s="166"/>
      <c r="H7" s="167"/>
      <c r="I7" s="134" t="s">
        <v>70</v>
      </c>
      <c r="J7" s="166"/>
      <c r="K7" s="166"/>
      <c r="L7" s="167"/>
      <c r="M7" s="171" t="s">
        <v>116</v>
      </c>
      <c r="N7" s="172"/>
      <c r="O7" s="130" t="s">
        <v>71</v>
      </c>
      <c r="P7" s="134" t="s">
        <v>72</v>
      </c>
      <c r="Q7" s="166"/>
      <c r="R7" s="167"/>
      <c r="S7" s="130" t="s">
        <v>73</v>
      </c>
      <c r="T7" s="130" t="s">
        <v>74</v>
      </c>
    </row>
    <row r="8" spans="1:20" ht="25.5" customHeight="1" x14ac:dyDescent="0.25">
      <c r="A8" s="131"/>
      <c r="B8" s="131"/>
      <c r="C8" s="162"/>
      <c r="D8" s="131"/>
      <c r="E8" s="168" t="s">
        <v>111</v>
      </c>
      <c r="F8" s="119" t="s">
        <v>112</v>
      </c>
      <c r="G8" s="168" t="s">
        <v>113</v>
      </c>
      <c r="H8" s="168" t="s">
        <v>114</v>
      </c>
      <c r="I8" s="169" t="s">
        <v>36</v>
      </c>
      <c r="J8" s="134" t="s">
        <v>7</v>
      </c>
      <c r="K8" s="166"/>
      <c r="L8" s="167"/>
      <c r="M8" s="173"/>
      <c r="N8" s="174"/>
      <c r="O8" s="131"/>
      <c r="P8" s="130" t="s">
        <v>36</v>
      </c>
      <c r="Q8" s="134" t="s">
        <v>7</v>
      </c>
      <c r="R8" s="167"/>
      <c r="S8" s="131"/>
      <c r="T8" s="131"/>
    </row>
    <row r="9" spans="1:20" ht="63.75" x14ac:dyDescent="0.25">
      <c r="A9" s="132"/>
      <c r="B9" s="132"/>
      <c r="C9" s="163"/>
      <c r="D9" s="132"/>
      <c r="E9" s="168"/>
      <c r="F9" s="119" t="s">
        <v>115</v>
      </c>
      <c r="G9" s="168"/>
      <c r="H9" s="168"/>
      <c r="I9" s="170"/>
      <c r="J9" s="19" t="s">
        <v>75</v>
      </c>
      <c r="K9" s="8" t="s">
        <v>76</v>
      </c>
      <c r="L9" s="8" t="s">
        <v>77</v>
      </c>
      <c r="M9" s="8" t="s">
        <v>76</v>
      </c>
      <c r="N9" s="8" t="s">
        <v>117</v>
      </c>
      <c r="O9" s="132"/>
      <c r="P9" s="132"/>
      <c r="Q9" s="16" t="s">
        <v>75</v>
      </c>
      <c r="R9" s="11" t="s">
        <v>78</v>
      </c>
      <c r="S9" s="132"/>
      <c r="T9" s="132"/>
    </row>
    <row r="10" spans="1:20" x14ac:dyDescent="0.25">
      <c r="A10" s="9" t="s">
        <v>24</v>
      </c>
      <c r="B10" s="49" t="s">
        <v>25</v>
      </c>
      <c r="C10" s="57">
        <v>1</v>
      </c>
      <c r="D10" s="55">
        <v>2</v>
      </c>
      <c r="E10" s="9">
        <v>3</v>
      </c>
      <c r="F10" s="17">
        <v>4</v>
      </c>
      <c r="G10" s="9">
        <v>5</v>
      </c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121">
        <v>11</v>
      </c>
      <c r="N10" s="121">
        <v>12</v>
      </c>
      <c r="O10" s="9">
        <v>13</v>
      </c>
      <c r="P10" s="9">
        <v>14</v>
      </c>
      <c r="Q10" s="9">
        <v>15</v>
      </c>
      <c r="R10" s="9">
        <v>16</v>
      </c>
      <c r="S10" s="9">
        <v>17</v>
      </c>
      <c r="T10" s="14">
        <v>18</v>
      </c>
    </row>
    <row r="11" spans="1:20" ht="25.5" x14ac:dyDescent="0.25">
      <c r="A11" s="9">
        <v>1</v>
      </c>
      <c r="B11" s="47" t="s">
        <v>26</v>
      </c>
      <c r="C11" s="65">
        <v>0</v>
      </c>
      <c r="D11" s="56">
        <v>12</v>
      </c>
      <c r="E11" s="45"/>
      <c r="F11" s="45"/>
      <c r="G11" s="45"/>
      <c r="H11" s="45">
        <v>12</v>
      </c>
      <c r="I11" s="45">
        <v>7</v>
      </c>
      <c r="J11" s="45"/>
      <c r="K11" s="45"/>
      <c r="L11" s="120"/>
      <c r="M11" s="18"/>
      <c r="N11" s="18"/>
      <c r="O11" s="56">
        <v>5</v>
      </c>
      <c r="P11" s="45"/>
      <c r="Q11" s="9"/>
      <c r="R11" s="9"/>
      <c r="S11" s="9">
        <v>4</v>
      </c>
      <c r="T11" s="14"/>
    </row>
    <row r="12" spans="1:20" ht="38.25" x14ac:dyDescent="0.25">
      <c r="A12" s="9">
        <v>2</v>
      </c>
      <c r="B12" s="49" t="s">
        <v>66</v>
      </c>
      <c r="C12" s="65">
        <v>5</v>
      </c>
      <c r="D12" s="55">
        <v>3</v>
      </c>
      <c r="E12" s="9"/>
      <c r="F12" s="9">
        <v>1</v>
      </c>
      <c r="G12" s="9"/>
      <c r="H12" s="9">
        <v>2</v>
      </c>
      <c r="I12" s="9">
        <v>2</v>
      </c>
      <c r="J12" s="9"/>
      <c r="K12" s="9"/>
      <c r="L12" s="9"/>
      <c r="M12" s="17"/>
      <c r="N12" s="17"/>
      <c r="O12" s="9">
        <v>1</v>
      </c>
      <c r="P12" s="9">
        <v>1</v>
      </c>
      <c r="Q12" s="9"/>
      <c r="R12" s="9"/>
      <c r="S12" s="9"/>
      <c r="T12" s="14"/>
    </row>
    <row r="13" spans="1:20" ht="25.5" x14ac:dyDescent="0.25">
      <c r="A13" s="9">
        <v>3</v>
      </c>
      <c r="B13" s="31" t="s">
        <v>27</v>
      </c>
      <c r="C13" s="53">
        <v>5</v>
      </c>
      <c r="D13" s="45">
        <v>3</v>
      </c>
      <c r="E13" s="45"/>
      <c r="F13" s="45">
        <v>1</v>
      </c>
      <c r="G13" s="45"/>
      <c r="H13" s="45">
        <v>2</v>
      </c>
      <c r="I13" s="45">
        <v>2</v>
      </c>
      <c r="J13" s="45"/>
      <c r="K13" s="45"/>
      <c r="L13" s="45"/>
      <c r="M13" s="45"/>
      <c r="N13" s="45"/>
      <c r="O13" s="45">
        <v>1</v>
      </c>
      <c r="P13" s="45">
        <v>1</v>
      </c>
      <c r="Q13" s="10"/>
      <c r="R13" s="10"/>
      <c r="S13" s="58"/>
      <c r="T13" s="18"/>
    </row>
    <row r="14" spans="1:20" ht="38.25" x14ac:dyDescent="0.25">
      <c r="A14" s="9">
        <v>4</v>
      </c>
      <c r="B14" s="102" t="s">
        <v>120</v>
      </c>
      <c r="C14" s="46">
        <v>0</v>
      </c>
      <c r="D14" s="46">
        <v>15</v>
      </c>
      <c r="E14" s="46"/>
      <c r="F14" s="46">
        <v>1</v>
      </c>
      <c r="G14" s="46"/>
      <c r="H14" s="46">
        <v>14</v>
      </c>
      <c r="I14" s="46">
        <v>14</v>
      </c>
      <c r="J14" s="46"/>
      <c r="K14" s="46"/>
      <c r="L14" s="46"/>
      <c r="M14" s="46"/>
      <c r="N14" s="46"/>
      <c r="O14" s="46">
        <v>1</v>
      </c>
      <c r="P14" s="46">
        <v>1</v>
      </c>
      <c r="Q14" s="10"/>
      <c r="R14" s="10"/>
      <c r="S14" s="58">
        <v>4</v>
      </c>
      <c r="T14" s="18"/>
    </row>
    <row r="15" spans="1:20" ht="25.5" x14ac:dyDescent="0.25">
      <c r="A15" s="9">
        <v>5</v>
      </c>
      <c r="B15" s="11" t="s">
        <v>28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58"/>
      <c r="T15" s="18"/>
    </row>
    <row r="16" spans="1:20" ht="63.75" x14ac:dyDescent="0.25">
      <c r="A16" s="9">
        <v>6</v>
      </c>
      <c r="B16" s="10" t="s">
        <v>29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58"/>
      <c r="T16" s="18"/>
    </row>
    <row r="17" spans="1:20" ht="25.5" x14ac:dyDescent="0.25">
      <c r="A17" s="9">
        <v>7</v>
      </c>
      <c r="B17" s="10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58"/>
      <c r="T17" s="18"/>
    </row>
    <row r="18" spans="1:20" ht="25.5" x14ac:dyDescent="0.25">
      <c r="A18" s="9">
        <v>8</v>
      </c>
      <c r="B18" s="10" t="s">
        <v>31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58"/>
      <c r="T18" s="18"/>
    </row>
  </sheetData>
  <mergeCells count="22">
    <mergeCell ref="T7:T9"/>
    <mergeCell ref="E8:E9"/>
    <mergeCell ref="G8:G9"/>
    <mergeCell ref="H8:H9"/>
    <mergeCell ref="I8:I9"/>
    <mergeCell ref="J8:L8"/>
    <mergeCell ref="P8:P9"/>
    <mergeCell ref="S7:S9"/>
    <mergeCell ref="O7:O9"/>
    <mergeCell ref="Q8:R8"/>
    <mergeCell ref="P7:R7"/>
    <mergeCell ref="M7:N8"/>
    <mergeCell ref="A7:A9"/>
    <mergeCell ref="B7:B9"/>
    <mergeCell ref="D7:D9"/>
    <mergeCell ref="E7:H7"/>
    <mergeCell ref="I7:L7"/>
    <mergeCell ref="B4:R4"/>
    <mergeCell ref="B5:R5"/>
    <mergeCell ref="B6:R6"/>
    <mergeCell ref="C7:C9"/>
    <mergeCell ref="O2:S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5"/>
  <sheetViews>
    <sheetView tabSelected="1" topLeftCell="A6" zoomScale="110" zoomScaleNormal="110" workbookViewId="0">
      <pane xSplit="1" ySplit="5" topLeftCell="B14" activePane="bottomRight" state="frozen"/>
      <selection activeCell="A6" sqref="A6"/>
      <selection pane="topRight" activeCell="B6" sqref="B6"/>
      <selection pane="bottomLeft" activeCell="A10" sqref="A10"/>
      <selection pane="bottomRight" activeCell="AA10" sqref="AA10"/>
    </sheetView>
  </sheetViews>
  <sheetFormatPr defaultRowHeight="15" x14ac:dyDescent="0.25"/>
  <cols>
    <col min="1" max="1" width="5.7109375" customWidth="1"/>
    <col min="2" max="2" width="18.5703125" customWidth="1"/>
    <col min="3" max="3" width="8.140625" style="26" customWidth="1"/>
    <col min="4" max="4" width="8" style="26" customWidth="1"/>
    <col min="5" max="5" width="8.28515625" style="26" customWidth="1"/>
    <col min="6" max="6" width="7.85546875" style="26" customWidth="1"/>
    <col min="7" max="7" width="6.85546875" style="26" customWidth="1"/>
    <col min="8" max="13" width="7.28515625" style="26" customWidth="1"/>
    <col min="14" max="14" width="6.7109375" style="26" customWidth="1"/>
    <col min="15" max="15" width="7.42578125" style="26" customWidth="1"/>
    <col min="16" max="16" width="6.5703125" style="26" customWidth="1"/>
    <col min="17" max="22" width="9.140625" style="26"/>
  </cols>
  <sheetData>
    <row r="2" spans="1:27" x14ac:dyDescent="0.25">
      <c r="A2" s="1"/>
      <c r="B2" s="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77" t="s">
        <v>49</v>
      </c>
      <c r="U2" s="178"/>
      <c r="V2" s="178"/>
    </row>
    <row r="3" spans="1:27" x14ac:dyDescent="0.25">
      <c r="A3" s="1"/>
      <c r="B3" s="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30"/>
      <c r="V3" s="23"/>
    </row>
    <row r="4" spans="1:27" x14ac:dyDescent="0.25">
      <c r="A4" s="3"/>
      <c r="B4" s="158" t="s">
        <v>50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30"/>
      <c r="U4" s="30"/>
      <c r="V4" s="30"/>
    </row>
    <row r="5" spans="1:27" x14ac:dyDescent="0.25">
      <c r="A5" s="13"/>
      <c r="B5" s="179" t="s">
        <v>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2"/>
      <c r="R5" s="22"/>
      <c r="S5" s="22"/>
      <c r="T5" s="22"/>
      <c r="U5" s="22"/>
      <c r="V5" s="22"/>
    </row>
    <row r="6" spans="1:27" ht="33.75" customHeight="1" x14ac:dyDescent="0.25">
      <c r="A6" s="51"/>
      <c r="B6" s="50"/>
      <c r="C6" s="182" t="s">
        <v>105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22"/>
      <c r="U6" s="160" t="s">
        <v>67</v>
      </c>
      <c r="V6" s="160"/>
    </row>
    <row r="7" spans="1:27" ht="28.5" customHeight="1" x14ac:dyDescent="0.25">
      <c r="A7" s="3"/>
      <c r="B7" s="5"/>
      <c r="C7" s="180" t="s">
        <v>106</v>
      </c>
      <c r="D7" s="180"/>
      <c r="E7" s="180"/>
      <c r="F7" s="180"/>
      <c r="G7" s="180"/>
      <c r="H7" s="180"/>
      <c r="I7" s="181"/>
      <c r="J7" s="181"/>
      <c r="K7" s="181"/>
      <c r="L7" s="181"/>
      <c r="M7" s="181"/>
      <c r="N7" s="181"/>
      <c r="O7" s="181"/>
      <c r="P7" s="181"/>
      <c r="Q7" s="180"/>
      <c r="R7" s="180"/>
      <c r="S7" s="180"/>
      <c r="T7" s="23"/>
    </row>
    <row r="8" spans="1:27" ht="15" customHeight="1" x14ac:dyDescent="0.25">
      <c r="A8" s="130" t="s">
        <v>1</v>
      </c>
      <c r="B8" s="175" t="s">
        <v>51</v>
      </c>
      <c r="C8" s="134" t="s">
        <v>52</v>
      </c>
      <c r="D8" s="166"/>
      <c r="E8" s="166"/>
      <c r="F8" s="166"/>
      <c r="G8" s="166"/>
      <c r="H8" s="166"/>
      <c r="I8" s="188" t="s">
        <v>36</v>
      </c>
      <c r="J8" s="191" t="s">
        <v>53</v>
      </c>
      <c r="K8" s="191"/>
      <c r="L8" s="191"/>
      <c r="M8" s="191"/>
      <c r="N8" s="191"/>
      <c r="O8" s="191"/>
      <c r="P8" s="191"/>
      <c r="Q8" s="185" t="s">
        <v>54</v>
      </c>
      <c r="R8" s="185"/>
      <c r="S8" s="167"/>
      <c r="T8" s="134" t="s">
        <v>55</v>
      </c>
      <c r="U8" s="166"/>
      <c r="V8" s="167"/>
    </row>
    <row r="9" spans="1:27" ht="15" customHeight="1" x14ac:dyDescent="0.25">
      <c r="A9" s="131"/>
      <c r="B9" s="183"/>
      <c r="C9" s="176" t="s">
        <v>36</v>
      </c>
      <c r="D9" s="134" t="s">
        <v>39</v>
      </c>
      <c r="E9" s="166"/>
      <c r="F9" s="166"/>
      <c r="G9" s="166"/>
      <c r="H9" s="167"/>
      <c r="I9" s="189"/>
      <c r="J9" s="192" t="s">
        <v>39</v>
      </c>
      <c r="K9" s="193"/>
      <c r="L9" s="193"/>
      <c r="M9" s="193"/>
      <c r="N9" s="194"/>
      <c r="O9" s="186" t="s">
        <v>39</v>
      </c>
      <c r="P9" s="187"/>
      <c r="Q9" s="175" t="s">
        <v>107</v>
      </c>
      <c r="R9" s="175" t="s">
        <v>108</v>
      </c>
      <c r="S9" s="175" t="s">
        <v>109</v>
      </c>
      <c r="T9" s="175" t="s">
        <v>57</v>
      </c>
      <c r="U9" s="175" t="s">
        <v>58</v>
      </c>
      <c r="V9" s="175" t="s">
        <v>56</v>
      </c>
    </row>
    <row r="10" spans="1:27" ht="165" customHeight="1" x14ac:dyDescent="0.25">
      <c r="A10" s="132"/>
      <c r="B10" s="184"/>
      <c r="C10" s="184"/>
      <c r="D10" s="27" t="s">
        <v>59</v>
      </c>
      <c r="E10" s="27" t="s">
        <v>60</v>
      </c>
      <c r="F10" s="27" t="s">
        <v>61</v>
      </c>
      <c r="G10" s="27" t="s">
        <v>62</v>
      </c>
      <c r="H10" s="27" t="s">
        <v>63</v>
      </c>
      <c r="I10" s="190"/>
      <c r="J10" s="29" t="s">
        <v>59</v>
      </c>
      <c r="K10" s="29" t="s">
        <v>60</v>
      </c>
      <c r="L10" s="29" t="s">
        <v>61</v>
      </c>
      <c r="M10" s="29" t="s">
        <v>62</v>
      </c>
      <c r="N10" s="29" t="s">
        <v>63</v>
      </c>
      <c r="O10" s="60" t="s">
        <v>64</v>
      </c>
      <c r="P10" s="24" t="s">
        <v>65</v>
      </c>
      <c r="Q10" s="176"/>
      <c r="R10" s="195"/>
      <c r="S10" s="176"/>
      <c r="T10" s="176"/>
      <c r="U10" s="176"/>
      <c r="V10" s="176"/>
      <c r="AA10" s="118"/>
    </row>
    <row r="11" spans="1:27" x14ac:dyDescent="0.25">
      <c r="A11" s="9" t="s">
        <v>24</v>
      </c>
      <c r="B11" s="9" t="s">
        <v>25</v>
      </c>
      <c r="C11" s="24">
        <v>1</v>
      </c>
      <c r="D11" s="24">
        <v>2</v>
      </c>
      <c r="E11" s="24">
        <v>3</v>
      </c>
      <c r="F11" s="24">
        <v>4</v>
      </c>
      <c r="G11" s="24">
        <v>5</v>
      </c>
      <c r="H11" s="24">
        <v>6</v>
      </c>
      <c r="I11" s="28">
        <v>7</v>
      </c>
      <c r="J11" s="107">
        <v>8</v>
      </c>
      <c r="K11" s="66">
        <v>9</v>
      </c>
      <c r="L11" s="108">
        <v>10</v>
      </c>
      <c r="M11" s="109">
        <v>11</v>
      </c>
      <c r="N11" s="109">
        <v>12</v>
      </c>
      <c r="O11" s="29">
        <v>13</v>
      </c>
      <c r="P11" s="110">
        <v>14</v>
      </c>
      <c r="Q11" s="111">
        <v>15</v>
      </c>
      <c r="R11" s="62">
        <v>16</v>
      </c>
      <c r="S11" s="62">
        <v>17</v>
      </c>
      <c r="T11" s="62">
        <v>18</v>
      </c>
      <c r="U11" s="62">
        <v>19</v>
      </c>
      <c r="V11" s="62">
        <v>20</v>
      </c>
    </row>
    <row r="12" spans="1:27" x14ac:dyDescent="0.25">
      <c r="A12" s="9"/>
      <c r="B12" s="100" t="s">
        <v>110</v>
      </c>
      <c r="C12" s="102">
        <v>992</v>
      </c>
      <c r="D12" s="102">
        <v>8</v>
      </c>
      <c r="E12" s="102">
        <v>29</v>
      </c>
      <c r="F12" s="102">
        <v>160</v>
      </c>
      <c r="G12" s="102">
        <v>143</v>
      </c>
      <c r="H12" s="102">
        <v>652</v>
      </c>
      <c r="I12" s="103">
        <v>1569</v>
      </c>
      <c r="J12" s="112">
        <v>23</v>
      </c>
      <c r="K12" s="112">
        <v>46</v>
      </c>
      <c r="L12" s="112">
        <v>160</v>
      </c>
      <c r="M12" s="112">
        <v>143</v>
      </c>
      <c r="N12" s="112">
        <v>1197</v>
      </c>
      <c r="O12" s="104">
        <v>1535</v>
      </c>
      <c r="P12" s="105">
        <v>34</v>
      </c>
      <c r="Q12" s="112">
        <v>15</v>
      </c>
      <c r="R12" s="105">
        <v>858</v>
      </c>
      <c r="S12" s="105">
        <v>3</v>
      </c>
      <c r="T12" s="106">
        <v>382</v>
      </c>
      <c r="U12" s="105">
        <v>302</v>
      </c>
      <c r="V12" s="62"/>
    </row>
    <row r="13" spans="1:27" ht="23.25" customHeight="1" x14ac:dyDescent="0.25">
      <c r="A13" s="9">
        <v>1</v>
      </c>
      <c r="B13" s="67" t="s">
        <v>66</v>
      </c>
      <c r="C13" s="68">
        <v>33</v>
      </c>
      <c r="D13" s="68">
        <v>7</v>
      </c>
      <c r="E13" s="68">
        <v>25</v>
      </c>
      <c r="F13" s="68"/>
      <c r="G13" s="68"/>
      <c r="H13" s="68">
        <v>1</v>
      </c>
      <c r="I13" s="69">
        <v>80</v>
      </c>
      <c r="J13" s="70">
        <v>36</v>
      </c>
      <c r="K13" s="70">
        <v>43</v>
      </c>
      <c r="L13" s="70"/>
      <c r="M13" s="70"/>
      <c r="N13" s="71">
        <v>1</v>
      </c>
      <c r="O13" s="72">
        <v>80</v>
      </c>
      <c r="P13" s="82">
        <v>0</v>
      </c>
      <c r="Q13" s="73">
        <v>8</v>
      </c>
      <c r="R13" s="70">
        <v>17</v>
      </c>
      <c r="S13" s="74"/>
      <c r="T13" s="75"/>
      <c r="U13" s="75"/>
      <c r="V13" s="76"/>
    </row>
    <row r="14" spans="1:27" ht="25.5" customHeight="1" x14ac:dyDescent="0.25">
      <c r="A14" s="9">
        <v>2</v>
      </c>
      <c r="B14" s="67" t="s">
        <v>88</v>
      </c>
      <c r="C14" s="68">
        <v>75</v>
      </c>
      <c r="D14" s="68">
        <v>0</v>
      </c>
      <c r="E14" s="68">
        <v>0</v>
      </c>
      <c r="F14" s="68">
        <v>11</v>
      </c>
      <c r="G14" s="68">
        <v>11</v>
      </c>
      <c r="H14" s="68">
        <v>53</v>
      </c>
      <c r="I14" s="69">
        <v>180</v>
      </c>
      <c r="J14" s="70"/>
      <c r="K14" s="70"/>
      <c r="L14" s="70">
        <v>68</v>
      </c>
      <c r="M14" s="70">
        <v>53</v>
      </c>
      <c r="N14" s="71">
        <v>59</v>
      </c>
      <c r="O14" s="72">
        <v>177</v>
      </c>
      <c r="P14" s="68">
        <v>3</v>
      </c>
      <c r="Q14" s="69">
        <v>26</v>
      </c>
      <c r="R14" s="70">
        <v>71</v>
      </c>
      <c r="S14" s="77">
        <v>4</v>
      </c>
      <c r="T14" s="70">
        <v>0</v>
      </c>
      <c r="U14" s="70">
        <v>0</v>
      </c>
      <c r="V14" s="78">
        <v>0</v>
      </c>
    </row>
    <row r="15" spans="1:27" ht="15" customHeight="1" x14ac:dyDescent="0.25">
      <c r="A15" s="9">
        <v>3</v>
      </c>
      <c r="B15" s="67" t="s">
        <v>79</v>
      </c>
      <c r="C15" s="68">
        <v>118</v>
      </c>
      <c r="D15" s="68"/>
      <c r="E15" s="68"/>
      <c r="F15" s="68">
        <v>13</v>
      </c>
      <c r="G15" s="68">
        <v>10</v>
      </c>
      <c r="H15" s="68">
        <v>95</v>
      </c>
      <c r="I15" s="69">
        <v>118</v>
      </c>
      <c r="J15" s="70"/>
      <c r="K15" s="70"/>
      <c r="L15" s="70">
        <v>13</v>
      </c>
      <c r="M15" s="70">
        <v>10</v>
      </c>
      <c r="N15" s="71">
        <v>95</v>
      </c>
      <c r="O15" s="72">
        <v>110</v>
      </c>
      <c r="P15" s="68">
        <v>8</v>
      </c>
      <c r="Q15" s="69">
        <v>0</v>
      </c>
      <c r="R15" s="70"/>
      <c r="S15" s="77"/>
      <c r="T15" s="70"/>
      <c r="U15" s="70"/>
      <c r="V15" s="78"/>
    </row>
    <row r="16" spans="1:27" ht="15.75" customHeight="1" x14ac:dyDescent="0.25">
      <c r="A16" s="9">
        <v>4</v>
      </c>
      <c r="B16" s="67" t="s">
        <v>80</v>
      </c>
      <c r="C16" s="68">
        <v>30</v>
      </c>
      <c r="D16" s="68">
        <v>0</v>
      </c>
      <c r="E16" s="68">
        <v>0</v>
      </c>
      <c r="F16" s="68">
        <v>0</v>
      </c>
      <c r="G16" s="68">
        <v>0</v>
      </c>
      <c r="H16" s="68">
        <v>30</v>
      </c>
      <c r="I16" s="69">
        <v>30</v>
      </c>
      <c r="J16" s="70"/>
      <c r="K16" s="70"/>
      <c r="L16" s="70"/>
      <c r="M16" s="70"/>
      <c r="N16" s="71">
        <v>30</v>
      </c>
      <c r="O16" s="72">
        <v>30</v>
      </c>
      <c r="P16" s="68">
        <v>0</v>
      </c>
      <c r="Q16" s="113"/>
      <c r="R16" s="70"/>
      <c r="S16" s="72">
        <v>0</v>
      </c>
      <c r="T16" s="68"/>
      <c r="U16" s="68"/>
      <c r="V16" s="79"/>
    </row>
    <row r="17" spans="1:22" ht="15" customHeight="1" x14ac:dyDescent="0.25">
      <c r="A17" s="9">
        <v>5</v>
      </c>
      <c r="B17" s="67" t="s">
        <v>93</v>
      </c>
      <c r="C17" s="68">
        <v>34</v>
      </c>
      <c r="D17" s="68"/>
      <c r="E17" s="68"/>
      <c r="F17" s="68">
        <v>7</v>
      </c>
      <c r="G17" s="68">
        <v>1</v>
      </c>
      <c r="H17" s="68">
        <v>26</v>
      </c>
      <c r="I17" s="69">
        <v>39</v>
      </c>
      <c r="J17" s="70"/>
      <c r="K17" s="70"/>
      <c r="L17" s="70">
        <v>9</v>
      </c>
      <c r="M17" s="70">
        <v>4</v>
      </c>
      <c r="N17" s="71">
        <v>26</v>
      </c>
      <c r="O17" s="72">
        <v>39</v>
      </c>
      <c r="P17" s="69"/>
      <c r="Q17" s="62"/>
      <c r="R17" s="70">
        <v>39</v>
      </c>
      <c r="S17" s="77"/>
      <c r="T17" s="70"/>
      <c r="U17" s="70"/>
      <c r="V17" s="78"/>
    </row>
    <row r="18" spans="1:22" ht="14.25" customHeight="1" x14ac:dyDescent="0.25">
      <c r="A18" s="9">
        <v>6</v>
      </c>
      <c r="B18" s="67" t="s">
        <v>81</v>
      </c>
      <c r="C18" s="68">
        <v>76</v>
      </c>
      <c r="D18" s="68"/>
      <c r="E18" s="68"/>
      <c r="F18" s="68">
        <v>9</v>
      </c>
      <c r="G18" s="68">
        <v>12</v>
      </c>
      <c r="H18" s="68">
        <v>55</v>
      </c>
      <c r="I18" s="69">
        <v>76</v>
      </c>
      <c r="J18" s="70"/>
      <c r="K18" s="70"/>
      <c r="L18" s="70">
        <v>9</v>
      </c>
      <c r="M18" s="70">
        <v>12</v>
      </c>
      <c r="N18" s="71">
        <v>55</v>
      </c>
      <c r="O18" s="72">
        <v>76</v>
      </c>
      <c r="P18" s="69"/>
      <c r="Q18" s="62"/>
      <c r="R18" s="70">
        <v>4</v>
      </c>
      <c r="S18" s="77">
        <v>0</v>
      </c>
      <c r="T18" s="70">
        <v>7</v>
      </c>
      <c r="U18" s="70">
        <v>5</v>
      </c>
      <c r="V18" s="78"/>
    </row>
    <row r="19" spans="1:22" ht="15.6" customHeight="1" x14ac:dyDescent="0.25">
      <c r="A19" s="9">
        <v>7</v>
      </c>
      <c r="B19" s="67" t="s">
        <v>82</v>
      </c>
      <c r="C19" s="68">
        <v>50</v>
      </c>
      <c r="D19" s="68"/>
      <c r="E19" s="68"/>
      <c r="F19" s="68">
        <v>5</v>
      </c>
      <c r="G19" s="68">
        <v>7</v>
      </c>
      <c r="H19" s="68">
        <v>38</v>
      </c>
      <c r="I19" s="69">
        <v>67</v>
      </c>
      <c r="J19" s="70"/>
      <c r="K19" s="70"/>
      <c r="L19" s="70">
        <v>8</v>
      </c>
      <c r="M19" s="70">
        <v>9</v>
      </c>
      <c r="N19" s="71">
        <v>50</v>
      </c>
      <c r="O19" s="72">
        <v>67</v>
      </c>
      <c r="P19" s="69"/>
      <c r="Q19" s="62"/>
      <c r="R19" s="70">
        <v>67</v>
      </c>
      <c r="S19" s="77"/>
      <c r="T19" s="70">
        <v>15</v>
      </c>
      <c r="U19" s="70">
        <v>15</v>
      </c>
      <c r="V19" s="78"/>
    </row>
    <row r="20" spans="1:22" ht="16.5" customHeight="1" x14ac:dyDescent="0.25">
      <c r="A20" s="9">
        <v>8</v>
      </c>
      <c r="B20" s="67" t="s">
        <v>83</v>
      </c>
      <c r="C20" s="68">
        <v>137</v>
      </c>
      <c r="D20" s="68"/>
      <c r="E20" s="68"/>
      <c r="F20" s="68">
        <v>25</v>
      </c>
      <c r="G20" s="68">
        <v>22</v>
      </c>
      <c r="H20" s="68">
        <v>90</v>
      </c>
      <c r="I20" s="69">
        <v>137</v>
      </c>
      <c r="J20" s="70"/>
      <c r="K20" s="70"/>
      <c r="L20" s="70">
        <v>25</v>
      </c>
      <c r="M20" s="70">
        <v>22</v>
      </c>
      <c r="N20" s="71">
        <v>90</v>
      </c>
      <c r="O20" s="72">
        <v>137</v>
      </c>
      <c r="P20" s="69">
        <v>0</v>
      </c>
      <c r="Q20" s="62"/>
      <c r="R20" s="70">
        <v>137</v>
      </c>
      <c r="S20" s="77"/>
      <c r="T20" s="70"/>
      <c r="U20" s="70"/>
      <c r="V20" s="78"/>
    </row>
    <row r="21" spans="1:22" x14ac:dyDescent="0.25">
      <c r="A21" s="9">
        <v>9</v>
      </c>
      <c r="B21" s="67" t="s">
        <v>84</v>
      </c>
      <c r="C21" s="68">
        <v>10</v>
      </c>
      <c r="D21" s="68"/>
      <c r="E21" s="68"/>
      <c r="F21" s="68">
        <v>3</v>
      </c>
      <c r="G21" s="68">
        <v>3</v>
      </c>
      <c r="H21" s="68">
        <v>4</v>
      </c>
      <c r="I21" s="69">
        <v>10</v>
      </c>
      <c r="J21" s="70"/>
      <c r="K21" s="70"/>
      <c r="L21" s="70">
        <v>3</v>
      </c>
      <c r="M21" s="70">
        <v>3</v>
      </c>
      <c r="N21" s="71">
        <v>4</v>
      </c>
      <c r="O21" s="72">
        <v>10</v>
      </c>
      <c r="P21" s="69"/>
      <c r="Q21" s="62"/>
      <c r="R21" s="70">
        <v>3</v>
      </c>
      <c r="S21" s="77"/>
      <c r="T21" s="70"/>
      <c r="U21" s="70"/>
      <c r="V21" s="78"/>
    </row>
    <row r="22" spans="1:22" ht="17.25" customHeight="1" x14ac:dyDescent="0.25">
      <c r="A22" s="9">
        <v>10</v>
      </c>
      <c r="B22" s="67" t="s">
        <v>92</v>
      </c>
      <c r="C22" s="68">
        <v>85</v>
      </c>
      <c r="D22" s="68"/>
      <c r="E22" s="68"/>
      <c r="F22" s="68">
        <v>7</v>
      </c>
      <c r="G22" s="68">
        <v>3</v>
      </c>
      <c r="H22" s="68">
        <v>75</v>
      </c>
      <c r="I22" s="69">
        <v>111</v>
      </c>
      <c r="J22" s="70"/>
      <c r="K22" s="70"/>
      <c r="L22" s="70">
        <v>16</v>
      </c>
      <c r="M22" s="70">
        <v>3</v>
      </c>
      <c r="N22" s="71">
        <v>92</v>
      </c>
      <c r="O22" s="72">
        <v>110</v>
      </c>
      <c r="P22" s="69">
        <v>1</v>
      </c>
      <c r="Q22" s="62"/>
      <c r="R22" s="70">
        <v>1</v>
      </c>
      <c r="S22" s="77"/>
      <c r="T22" s="70"/>
      <c r="U22" s="70">
        <v>0</v>
      </c>
      <c r="V22" s="78"/>
    </row>
    <row r="23" spans="1:22" ht="25.5" x14ac:dyDescent="0.25">
      <c r="A23" s="9">
        <v>11</v>
      </c>
      <c r="B23" s="67" t="s">
        <v>95</v>
      </c>
      <c r="C23" s="68">
        <v>32</v>
      </c>
      <c r="D23" s="68"/>
      <c r="E23" s="68"/>
      <c r="F23" s="68">
        <v>8</v>
      </c>
      <c r="G23" s="68">
        <v>6</v>
      </c>
      <c r="H23" s="68">
        <v>18</v>
      </c>
      <c r="I23" s="69">
        <v>101</v>
      </c>
      <c r="J23" s="70"/>
      <c r="K23" s="70"/>
      <c r="L23" s="70">
        <v>48</v>
      </c>
      <c r="M23" s="70">
        <v>24</v>
      </c>
      <c r="N23" s="71">
        <v>29</v>
      </c>
      <c r="O23" s="72">
        <v>91</v>
      </c>
      <c r="P23" s="69">
        <v>10</v>
      </c>
      <c r="Q23" s="62"/>
      <c r="R23" s="70">
        <v>77</v>
      </c>
      <c r="S23" s="77"/>
      <c r="T23" s="70">
        <v>74</v>
      </c>
      <c r="U23" s="70">
        <v>61</v>
      </c>
      <c r="V23" s="78"/>
    </row>
    <row r="24" spans="1:22" ht="17.25" customHeight="1" x14ac:dyDescent="0.25">
      <c r="A24" s="9">
        <v>12</v>
      </c>
      <c r="B24" s="67" t="s">
        <v>85</v>
      </c>
      <c r="C24" s="68">
        <v>93</v>
      </c>
      <c r="D24" s="68"/>
      <c r="E24" s="68"/>
      <c r="F24" s="68">
        <v>7</v>
      </c>
      <c r="G24" s="68">
        <v>10</v>
      </c>
      <c r="H24" s="68">
        <v>76</v>
      </c>
      <c r="I24" s="69">
        <v>110</v>
      </c>
      <c r="J24" s="70"/>
      <c r="K24" s="70"/>
      <c r="L24" s="70">
        <v>24</v>
      </c>
      <c r="M24" s="70">
        <v>10</v>
      </c>
      <c r="N24" s="71">
        <v>76</v>
      </c>
      <c r="O24" s="72">
        <v>109</v>
      </c>
      <c r="P24" s="69">
        <v>1</v>
      </c>
      <c r="Q24" s="62"/>
      <c r="R24" s="70">
        <v>135</v>
      </c>
      <c r="S24" s="77"/>
      <c r="T24" s="70"/>
      <c r="U24" s="70"/>
      <c r="V24" s="78"/>
    </row>
    <row r="25" spans="1:22" ht="15.75" customHeight="1" x14ac:dyDescent="0.25">
      <c r="A25" s="9">
        <v>13</v>
      </c>
      <c r="B25" s="67" t="s">
        <v>86</v>
      </c>
      <c r="C25" s="68">
        <v>125</v>
      </c>
      <c r="D25" s="68"/>
      <c r="E25" s="68"/>
      <c r="F25" s="68">
        <v>4</v>
      </c>
      <c r="G25" s="80"/>
      <c r="H25" s="68">
        <v>121</v>
      </c>
      <c r="I25" s="69">
        <v>125</v>
      </c>
      <c r="J25" s="70"/>
      <c r="K25" s="70"/>
      <c r="L25" s="70">
        <v>4</v>
      </c>
      <c r="M25" s="70"/>
      <c r="N25" s="71">
        <v>121</v>
      </c>
      <c r="O25" s="72">
        <v>125</v>
      </c>
      <c r="P25" s="69"/>
      <c r="Q25" s="62"/>
      <c r="R25" s="70">
        <v>125</v>
      </c>
      <c r="S25" s="81"/>
      <c r="T25" s="82"/>
      <c r="U25" s="82"/>
      <c r="V25" s="79"/>
    </row>
    <row r="26" spans="1:22" ht="15.75" customHeight="1" x14ac:dyDescent="0.25">
      <c r="A26" s="9">
        <v>14</v>
      </c>
      <c r="B26" s="67" t="s">
        <v>87</v>
      </c>
      <c r="C26" s="68">
        <v>45</v>
      </c>
      <c r="D26" s="68"/>
      <c r="E26" s="68"/>
      <c r="F26" s="68">
        <v>5</v>
      </c>
      <c r="G26" s="68">
        <v>7</v>
      </c>
      <c r="H26" s="68">
        <v>33</v>
      </c>
      <c r="I26" s="69">
        <v>52</v>
      </c>
      <c r="J26" s="70"/>
      <c r="K26" s="70"/>
      <c r="L26" s="70">
        <v>5</v>
      </c>
      <c r="M26" s="70">
        <v>9</v>
      </c>
      <c r="N26" s="71">
        <v>38</v>
      </c>
      <c r="O26" s="72">
        <v>52</v>
      </c>
      <c r="P26" s="69">
        <v>0</v>
      </c>
      <c r="Q26" s="62"/>
      <c r="R26" s="70"/>
      <c r="S26" s="72"/>
      <c r="T26" s="68">
        <v>0</v>
      </c>
      <c r="U26" s="68">
        <v>0</v>
      </c>
      <c r="V26" s="79"/>
    </row>
    <row r="27" spans="1:22" ht="16.5" customHeight="1" x14ac:dyDescent="0.25">
      <c r="A27" s="9">
        <v>15</v>
      </c>
      <c r="B27" s="67" t="s">
        <v>94</v>
      </c>
      <c r="C27" s="68">
        <v>7</v>
      </c>
      <c r="D27" s="68">
        <v>0</v>
      </c>
      <c r="E27" s="68">
        <v>0</v>
      </c>
      <c r="F27" s="68">
        <v>3</v>
      </c>
      <c r="G27" s="68">
        <v>3</v>
      </c>
      <c r="H27" s="68">
        <v>1</v>
      </c>
      <c r="I27" s="69">
        <v>8</v>
      </c>
      <c r="J27" s="70">
        <v>0</v>
      </c>
      <c r="K27" s="70">
        <v>0</v>
      </c>
      <c r="L27" s="70">
        <v>4</v>
      </c>
      <c r="M27" s="70">
        <v>3</v>
      </c>
      <c r="N27" s="71">
        <v>1</v>
      </c>
      <c r="O27" s="72">
        <v>8</v>
      </c>
      <c r="P27" s="68">
        <v>0</v>
      </c>
      <c r="Q27" s="73">
        <v>0</v>
      </c>
      <c r="R27" s="70"/>
      <c r="S27" s="72">
        <v>0</v>
      </c>
      <c r="T27" s="68">
        <v>0</v>
      </c>
      <c r="U27" s="68"/>
      <c r="V27" s="79"/>
    </row>
    <row r="28" spans="1:22" ht="23.25" customHeight="1" x14ac:dyDescent="0.25">
      <c r="A28" s="9">
        <v>16</v>
      </c>
      <c r="B28" s="83" t="s">
        <v>89</v>
      </c>
      <c r="C28" s="79">
        <v>77</v>
      </c>
      <c r="D28" s="79">
        <v>0</v>
      </c>
      <c r="E28" s="79">
        <v>0</v>
      </c>
      <c r="F28" s="79">
        <v>0</v>
      </c>
      <c r="G28" s="79">
        <v>0</v>
      </c>
      <c r="H28" s="79">
        <v>77</v>
      </c>
      <c r="I28" s="84">
        <v>77</v>
      </c>
      <c r="J28" s="85"/>
      <c r="K28" s="85">
        <v>0</v>
      </c>
      <c r="L28" s="85"/>
      <c r="M28" s="85">
        <v>0</v>
      </c>
      <c r="N28" s="71">
        <v>77</v>
      </c>
      <c r="O28" s="78">
        <v>77</v>
      </c>
      <c r="P28" s="79"/>
      <c r="Q28" s="84"/>
      <c r="R28" s="85">
        <v>2</v>
      </c>
      <c r="S28" s="78"/>
      <c r="T28" s="79"/>
      <c r="U28" s="79"/>
      <c r="V28" s="79"/>
    </row>
    <row r="29" spans="1:22" x14ac:dyDescent="0.25">
      <c r="A29" s="9">
        <v>17</v>
      </c>
      <c r="B29" s="101" t="s">
        <v>27</v>
      </c>
      <c r="C29" s="46">
        <f>SUM(C13:C28)</f>
        <v>1027</v>
      </c>
      <c r="D29" s="46">
        <f t="shared" ref="D29:V29" si="0">SUM(D13:D28)</f>
        <v>7</v>
      </c>
      <c r="E29" s="46">
        <f t="shared" si="0"/>
        <v>25</v>
      </c>
      <c r="F29" s="46">
        <f t="shared" si="0"/>
        <v>107</v>
      </c>
      <c r="G29" s="46">
        <f t="shared" si="0"/>
        <v>95</v>
      </c>
      <c r="H29" s="46">
        <f t="shared" si="0"/>
        <v>793</v>
      </c>
      <c r="I29" s="59">
        <f>SUM(I13:I28)</f>
        <v>1321</v>
      </c>
      <c r="J29" s="63">
        <f>SUM(J13:J28)</f>
        <v>36</v>
      </c>
      <c r="K29" s="63">
        <f t="shared" ref="K29:N29" si="1">SUM(K13:K28)</f>
        <v>43</v>
      </c>
      <c r="L29" s="63">
        <f t="shared" si="1"/>
        <v>236</v>
      </c>
      <c r="M29" s="63">
        <f t="shared" si="1"/>
        <v>162</v>
      </c>
      <c r="N29" s="63">
        <f t="shared" si="1"/>
        <v>844</v>
      </c>
      <c r="O29" s="61">
        <f t="shared" si="0"/>
        <v>1298</v>
      </c>
      <c r="P29" s="46">
        <f>SUM(P13:P28)</f>
        <v>23</v>
      </c>
      <c r="Q29" s="46">
        <f t="shared" si="0"/>
        <v>34</v>
      </c>
      <c r="R29" s="64">
        <f>SUM(R13:R28)</f>
        <v>678</v>
      </c>
      <c r="S29" s="46">
        <f t="shared" si="0"/>
        <v>4</v>
      </c>
      <c r="T29" s="46">
        <f t="shared" si="0"/>
        <v>96</v>
      </c>
      <c r="U29" s="46">
        <f t="shared" si="0"/>
        <v>81</v>
      </c>
      <c r="V29" s="46">
        <f t="shared" si="0"/>
        <v>0</v>
      </c>
    </row>
    <row r="30" spans="1:22" ht="15.75" x14ac:dyDescent="0.25">
      <c r="A30" s="18"/>
      <c r="B30" s="101" t="s">
        <v>120</v>
      </c>
      <c r="C30" s="114">
        <v>2019</v>
      </c>
      <c r="D30" s="114">
        <v>15</v>
      </c>
      <c r="E30" s="114">
        <v>54</v>
      </c>
      <c r="F30" s="114">
        <v>267</v>
      </c>
      <c r="G30" s="114">
        <v>238</v>
      </c>
      <c r="H30" s="114">
        <v>1445</v>
      </c>
      <c r="I30" s="114">
        <v>2890</v>
      </c>
      <c r="J30" s="115">
        <f>SUM(J29,J12)</f>
        <v>59</v>
      </c>
      <c r="K30" s="115">
        <f t="shared" ref="K30:N30" si="2">SUM(K29,K12)</f>
        <v>89</v>
      </c>
      <c r="L30" s="115">
        <f t="shared" si="2"/>
        <v>396</v>
      </c>
      <c r="M30" s="115">
        <f t="shared" si="2"/>
        <v>305</v>
      </c>
      <c r="N30" s="115">
        <f t="shared" si="2"/>
        <v>2041</v>
      </c>
      <c r="O30" s="114">
        <v>2833</v>
      </c>
      <c r="P30" s="114">
        <v>57</v>
      </c>
      <c r="Q30" s="114">
        <v>49</v>
      </c>
      <c r="R30" s="114">
        <v>1536</v>
      </c>
      <c r="S30" s="114">
        <v>7</v>
      </c>
      <c r="T30" s="114">
        <v>478</v>
      </c>
      <c r="U30" s="114">
        <v>383</v>
      </c>
      <c r="V30" s="25"/>
    </row>
    <row r="31" spans="1:22" x14ac:dyDescent="0.25">
      <c r="A31" s="18"/>
      <c r="B31" s="16" t="s">
        <v>28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ht="38.25" x14ac:dyDescent="0.25">
      <c r="A32" s="18"/>
      <c r="B32" s="15" t="s">
        <v>29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x14ac:dyDescent="0.25">
      <c r="A33" s="17">
        <v>10</v>
      </c>
      <c r="B33" s="10" t="s">
        <v>30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x14ac:dyDescent="0.25">
      <c r="A34" s="9">
        <v>11</v>
      </c>
      <c r="B34" s="10" t="s">
        <v>31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x14ac:dyDescent="0.25">
      <c r="A35" s="3"/>
      <c r="B35" s="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</sheetData>
  <mergeCells count="23">
    <mergeCell ref="A8:A10"/>
    <mergeCell ref="B8:B10"/>
    <mergeCell ref="C8:H8"/>
    <mergeCell ref="Q8:S8"/>
    <mergeCell ref="C9:C10"/>
    <mergeCell ref="D9:H9"/>
    <mergeCell ref="O9:P9"/>
    <mergeCell ref="Q9:Q10"/>
    <mergeCell ref="S9:S10"/>
    <mergeCell ref="I8:I10"/>
    <mergeCell ref="J8:P8"/>
    <mergeCell ref="J9:N9"/>
    <mergeCell ref="R9:R10"/>
    <mergeCell ref="T9:T10"/>
    <mergeCell ref="T2:V2"/>
    <mergeCell ref="B4:S4"/>
    <mergeCell ref="B5:P5"/>
    <mergeCell ref="T8:V8"/>
    <mergeCell ref="U9:U10"/>
    <mergeCell ref="V9:V10"/>
    <mergeCell ref="U6:V6"/>
    <mergeCell ref="C7:S7"/>
    <mergeCell ref="C6:S6"/>
  </mergeCells>
  <pageMargins left="0.23622047244094488" right="0.23622047244094488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статистика</vt:lpstr>
      <vt:lpstr>результат</vt:lpstr>
      <vt:lpstr>поручен</vt:lpstr>
      <vt:lpstr>прием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2023-07-12T06:49:41Z</dcterms:modified>
</cp:coreProperties>
</file>