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/>
  <mc:AlternateContent xmlns:mc="http://schemas.openxmlformats.org/markup-compatibility/2006">
    <mc:Choice Requires="x15">
      <x15ac:absPath xmlns:x15ac="http://schemas.microsoft.com/office/spreadsheetml/2010/11/ac" url="C:\Users\gylzat\Desktop\Данные\Documents\2023 год\ОТЧЕТ о реализации БП 2022\сайт\"/>
    </mc:Choice>
  </mc:AlternateContent>
  <xr:revisionPtr revIDLastSave="0" documentId="13_ncr:1_{9B8CBFCB-A713-4327-ADD6-10388377FC41}" xr6:coauthVersionLast="43" xr6:coauthVersionMax="43" xr10:uidLastSave="{00000000-0000-0000-0000-000000000000}"/>
  <bookViews>
    <workbookView xWindow="90" yWindow="0" windowWidth="28710" windowHeight="15600" activeTab="1" xr2:uid="{00000000-000D-0000-FFFF-FFFF00000000}"/>
  </bookViews>
  <sheets>
    <sheet name="017 МБ+РБ" sheetId="30" r:id="rId1"/>
    <sheet name="006 МБ+РБ" sheetId="15" r:id="rId2"/>
    <sheet name=" 008 РБ" sheetId="11" r:id="rId3"/>
    <sheet name=" 027 МБ+РБ" sheetId="12" r:id="rId4"/>
    <sheet name="043 МБ+РБ" sheetId="16" r:id="rId5"/>
    <sheet name="107" sheetId="32" r:id="rId6"/>
    <sheet name=" 109" sheetId="17" r:id="rId7"/>
    <sheet name="001" sheetId="18" r:id="rId8"/>
    <sheet name="003" sheetId="19" r:id="rId9"/>
    <sheet name="016" sheetId="20" r:id="rId10"/>
    <sheet name="018" sheetId="21" r:id="rId11"/>
    <sheet name="29" sheetId="22" r:id="rId12"/>
    <sheet name="039" sheetId="24" r:id="rId13"/>
    <sheet name="041" sheetId="25" r:id="rId14"/>
    <sheet name="033" sheetId="26" r:id="rId15"/>
    <sheet name="051" sheetId="27" r:id="rId16"/>
    <sheet name="057" sheetId="31" r:id="rId17"/>
  </sheets>
  <definedNames>
    <definedName name="_Hlk81995979" localSheetId="15">'051'!#REF!</definedName>
    <definedName name="_xlnm.Print_Area" localSheetId="7">'001'!$A$1:$G$69</definedName>
    <definedName name="_xlnm.Print_Area" localSheetId="8">'003'!$A$1:$G$28</definedName>
    <definedName name="_xlnm.Print_Area" localSheetId="1">'006 МБ+РБ'!$A$1:$G$69</definedName>
    <definedName name="_xlnm.Print_Area" localSheetId="9">'016'!$A$1:$G$31</definedName>
    <definedName name="_xlnm.Print_Area" localSheetId="0">'017 МБ+РБ'!$A$1:$G$54</definedName>
    <definedName name="_xlnm.Print_Area" localSheetId="10">'018'!$A$1:$G$30</definedName>
    <definedName name="_xlnm.Print_Area" localSheetId="12">'039'!$A$1:$G$59</definedName>
    <definedName name="_xlnm.Print_Area" localSheetId="13">'041'!$A$1:$G$27</definedName>
    <definedName name="_xlnm.Print_Area" localSheetId="4">'043 МБ+РБ'!$A$1:$G$74</definedName>
    <definedName name="_xlnm.Print_Area" localSheetId="16">'057'!$A$1:$G$36</definedName>
    <definedName name="_xlnm.Print_Area" localSheetId="5">'107'!$A$1:$H$53</definedName>
    <definedName name="_xlnm.Print_Area" localSheetId="11">'29'!$A$1:$G$70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32" l="1"/>
  <c r="E20" i="32"/>
  <c r="F20" i="32"/>
  <c r="G20" i="32"/>
  <c r="F18" i="15" l="1"/>
  <c r="F19" i="15"/>
  <c r="F20" i="15"/>
  <c r="F18" i="26" l="1"/>
  <c r="F19" i="26"/>
  <c r="E18" i="26"/>
  <c r="E19" i="26"/>
  <c r="D19" i="26"/>
  <c r="C19" i="26"/>
  <c r="F18" i="30"/>
  <c r="F61" i="18"/>
  <c r="E61" i="22" l="1"/>
  <c r="G46" i="32" l="1"/>
  <c r="G37" i="32" l="1"/>
  <c r="F37" i="32"/>
  <c r="G30" i="32"/>
  <c r="F30" i="32"/>
  <c r="G19" i="32"/>
  <c r="F19" i="32"/>
  <c r="F48" i="18" l="1"/>
  <c r="D18" i="26"/>
  <c r="C18" i="26"/>
  <c r="E21" i="26" l="1"/>
  <c r="F49" i="16" l="1"/>
  <c r="F50" i="16"/>
  <c r="F52" i="16"/>
  <c r="F53" i="16"/>
  <c r="F55" i="16"/>
  <c r="F56" i="16"/>
  <c r="F58" i="16"/>
  <c r="F59" i="16"/>
  <c r="F61" i="16"/>
  <c r="F62" i="16"/>
  <c r="F63" i="16"/>
  <c r="F64" i="16"/>
  <c r="D64" i="16"/>
  <c r="C64" i="16"/>
  <c r="D63" i="16"/>
  <c r="C63" i="16"/>
  <c r="D23" i="19"/>
  <c r="C23" i="19"/>
  <c r="C56" i="26" l="1"/>
  <c r="D56" i="26"/>
  <c r="D34" i="26"/>
  <c r="E34" i="26"/>
  <c r="F34" i="26"/>
  <c r="C34" i="26"/>
  <c r="F55" i="26"/>
  <c r="F56" i="26" s="1"/>
  <c r="E55" i="26"/>
  <c r="E56" i="26" s="1"/>
  <c r="D17" i="26" l="1"/>
  <c r="C17" i="26"/>
  <c r="A17" i="26"/>
  <c r="F33" i="26"/>
  <c r="E33" i="26"/>
  <c r="F29" i="26"/>
  <c r="E29" i="26"/>
  <c r="D31" i="31"/>
  <c r="C31" i="31"/>
  <c r="F30" i="31"/>
  <c r="E30" i="31"/>
  <c r="E31" i="31" s="1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D47" i="24"/>
  <c r="F31" i="31" l="1"/>
  <c r="D44" i="26" l="1"/>
  <c r="F44" i="26" s="1"/>
  <c r="E43" i="26"/>
  <c r="E44" i="26"/>
  <c r="E45" i="26"/>
  <c r="E46" i="26"/>
  <c r="E47" i="26"/>
  <c r="E48" i="26"/>
  <c r="E49" i="26"/>
  <c r="E50" i="26"/>
  <c r="E51" i="26"/>
  <c r="F43" i="26"/>
  <c r="F45" i="26"/>
  <c r="F46" i="26"/>
  <c r="F47" i="26"/>
  <c r="F48" i="26"/>
  <c r="F49" i="26"/>
  <c r="F50" i="26"/>
  <c r="F51" i="26"/>
  <c r="F42" i="26"/>
  <c r="E42" i="26"/>
  <c r="D19" i="24" l="1"/>
  <c r="C19" i="24"/>
  <c r="F19" i="24" s="1"/>
  <c r="D18" i="24"/>
  <c r="C18" i="24"/>
  <c r="C20" i="24" s="1"/>
  <c r="D53" i="24"/>
  <c r="C53" i="24"/>
  <c r="F52" i="24"/>
  <c r="E52" i="24"/>
  <c r="F48" i="24"/>
  <c r="E48" i="24"/>
  <c r="F47" i="24"/>
  <c r="E47" i="24"/>
  <c r="F46" i="24"/>
  <c r="E46" i="24"/>
  <c r="F23" i="24"/>
  <c r="F24" i="24"/>
  <c r="F22" i="24"/>
  <c r="E23" i="24"/>
  <c r="E24" i="24"/>
  <c r="E22" i="24"/>
  <c r="F37" i="24"/>
  <c r="D38" i="24"/>
  <c r="C38" i="24"/>
  <c r="E37" i="24"/>
  <c r="F33" i="24"/>
  <c r="E33" i="24"/>
  <c r="C19" i="22"/>
  <c r="D61" i="22"/>
  <c r="C61" i="22"/>
  <c r="F60" i="22"/>
  <c r="F61" i="22" s="1"/>
  <c r="E60" i="22"/>
  <c r="E34" i="22"/>
  <c r="D34" i="22"/>
  <c r="D19" i="22" s="1"/>
  <c r="C34" i="22"/>
  <c r="F33" i="22"/>
  <c r="E33" i="22"/>
  <c r="F29" i="22"/>
  <c r="E29" i="22"/>
  <c r="D20" i="24" l="1"/>
  <c r="E19" i="24"/>
  <c r="F53" i="24"/>
  <c r="E53" i="24"/>
  <c r="F38" i="24"/>
  <c r="E38" i="24"/>
  <c r="F34" i="22"/>
  <c r="D19" i="18"/>
  <c r="C19" i="18"/>
  <c r="E62" i="18"/>
  <c r="D62" i="18"/>
  <c r="C62" i="18"/>
  <c r="E61" i="18"/>
  <c r="F57" i="18"/>
  <c r="E57" i="18"/>
  <c r="D49" i="18"/>
  <c r="C49" i="18"/>
  <c r="D34" i="18"/>
  <c r="C34" i="18"/>
  <c r="F62" i="18" l="1"/>
  <c r="F33" i="18"/>
  <c r="F34" i="18" s="1"/>
  <c r="E33" i="18"/>
  <c r="E34" i="18" s="1"/>
  <c r="F29" i="18"/>
  <c r="E29" i="18"/>
  <c r="E52" i="17"/>
  <c r="E51" i="17"/>
  <c r="E48" i="17"/>
  <c r="E49" i="17"/>
  <c r="E47" i="17"/>
  <c r="D18" i="16" l="1"/>
  <c r="C18" i="16"/>
  <c r="D17" i="16"/>
  <c r="C17" i="16"/>
  <c r="C29" i="16" l="1"/>
  <c r="F22" i="12"/>
  <c r="E22" i="12"/>
  <c r="E18" i="12"/>
  <c r="F18" i="12"/>
  <c r="D17" i="12"/>
  <c r="C17" i="12"/>
  <c r="C20" i="12" s="1"/>
  <c r="D20" i="12"/>
  <c r="D19" i="12"/>
  <c r="C19" i="12"/>
  <c r="D50" i="12"/>
  <c r="C50" i="12"/>
  <c r="F49" i="12"/>
  <c r="E49" i="12"/>
  <c r="F46" i="12"/>
  <c r="E46" i="12"/>
  <c r="F21" i="11"/>
  <c r="F50" i="12" l="1"/>
  <c r="E50" i="12"/>
  <c r="F63" i="15" l="1"/>
  <c r="E63" i="15"/>
  <c r="E18" i="15"/>
  <c r="E19" i="15"/>
  <c r="D49" i="15"/>
  <c r="D17" i="15" s="1"/>
  <c r="D20" i="15" s="1"/>
  <c r="C49" i="15"/>
  <c r="C17" i="15" s="1"/>
  <c r="C20" i="15" s="1"/>
  <c r="E48" i="15"/>
  <c r="F48" i="15"/>
  <c r="D19" i="15"/>
  <c r="C19" i="15"/>
  <c r="D18" i="15"/>
  <c r="C18" i="15"/>
  <c r="E29" i="15"/>
  <c r="F29" i="15"/>
  <c r="E33" i="15"/>
  <c r="E34" i="15" s="1"/>
  <c r="F33" i="15"/>
  <c r="C34" i="15"/>
  <c r="D34" i="15"/>
  <c r="F42" i="30"/>
  <c r="F43" i="30"/>
  <c r="F44" i="30"/>
  <c r="F41" i="30"/>
  <c r="E42" i="30"/>
  <c r="E43" i="30"/>
  <c r="E44" i="30"/>
  <c r="E41" i="30"/>
  <c r="D18" i="30"/>
  <c r="C18" i="30"/>
  <c r="D17" i="30"/>
  <c r="C17" i="30"/>
  <c r="F34" i="15" l="1"/>
  <c r="F19" i="17" l="1"/>
  <c r="F26" i="31" l="1"/>
  <c r="E26" i="31"/>
  <c r="D17" i="31"/>
  <c r="C17" i="31"/>
  <c r="F16" i="31"/>
  <c r="E16" i="31"/>
  <c r="E17" i="31" s="1"/>
  <c r="F17" i="31" l="1"/>
  <c r="D49" i="11"/>
  <c r="C49" i="11"/>
  <c r="E49" i="11" l="1"/>
  <c r="F49" i="11"/>
  <c r="E23" i="19" l="1"/>
  <c r="D33" i="30" l="1"/>
  <c r="C33" i="30"/>
  <c r="D19" i="30"/>
  <c r="C19" i="30"/>
  <c r="C49" i="30"/>
  <c r="F28" i="30"/>
  <c r="E28" i="30"/>
  <c r="E18" i="30"/>
  <c r="F17" i="30"/>
  <c r="E17" i="30"/>
  <c r="F19" i="30" l="1"/>
  <c r="F48" i="30"/>
  <c r="D49" i="30"/>
  <c r="E49" i="30" s="1"/>
  <c r="E48" i="30"/>
  <c r="E32" i="30"/>
  <c r="E33" i="30" s="1"/>
  <c r="F32" i="30"/>
  <c r="F33" i="30"/>
  <c r="E19" i="30"/>
  <c r="F49" i="30" l="1"/>
  <c r="G30" i="27" l="1"/>
  <c r="G29" i="27"/>
  <c r="E18" i="27"/>
  <c r="D18" i="27"/>
  <c r="G17" i="27"/>
  <c r="G18" i="27" s="1"/>
  <c r="F17" i="27"/>
  <c r="F18" i="27" s="1"/>
  <c r="F21" i="26"/>
  <c r="F17" i="26"/>
  <c r="E17" i="26"/>
  <c r="F22" i="25"/>
  <c r="E22" i="25"/>
  <c r="D19" i="25"/>
  <c r="C19" i="25"/>
  <c r="F18" i="25"/>
  <c r="E18" i="25"/>
  <c r="F18" i="24"/>
  <c r="E18" i="24"/>
  <c r="E20" i="24" s="1"/>
  <c r="C48" i="22"/>
  <c r="D48" i="22"/>
  <c r="E43" i="22"/>
  <c r="D20" i="22"/>
  <c r="C20" i="22"/>
  <c r="F19" i="22"/>
  <c r="F25" i="21"/>
  <c r="E25" i="21"/>
  <c r="F24" i="21"/>
  <c r="E24" i="21"/>
  <c r="D19" i="21"/>
  <c r="C19" i="21"/>
  <c r="F18" i="21"/>
  <c r="E18" i="21"/>
  <c r="F25" i="20"/>
  <c r="E25" i="20"/>
  <c r="D20" i="20"/>
  <c r="C20" i="20"/>
  <c r="E20" i="20" s="1"/>
  <c r="E19" i="20" s="1"/>
  <c r="F19" i="20"/>
  <c r="F17" i="19"/>
  <c r="C18" i="19"/>
  <c r="D18" i="19"/>
  <c r="F23" i="19"/>
  <c r="D20" i="18"/>
  <c r="C20" i="18"/>
  <c r="F49" i="18"/>
  <c r="E48" i="18"/>
  <c r="E49" i="18" s="1"/>
  <c r="F44" i="18"/>
  <c r="E44" i="18"/>
  <c r="F43" i="18"/>
  <c r="E43" i="18"/>
  <c r="F19" i="18"/>
  <c r="F20" i="18" s="1"/>
  <c r="E19" i="18"/>
  <c r="E20" i="18" s="1"/>
  <c r="F19" i="25" l="1"/>
  <c r="E20" i="22"/>
  <c r="E19" i="22" s="1"/>
  <c r="E18" i="19"/>
  <c r="E17" i="19" s="1"/>
  <c r="E19" i="25"/>
  <c r="F20" i="24"/>
  <c r="F48" i="22"/>
  <c r="E48" i="22"/>
  <c r="E47" i="22"/>
  <c r="F47" i="22"/>
  <c r="F20" i="22"/>
  <c r="F19" i="21"/>
  <c r="E19" i="21"/>
  <c r="F20" i="20"/>
  <c r="F18" i="19"/>
  <c r="E32" i="12" l="1"/>
  <c r="D19" i="16" l="1"/>
  <c r="C19" i="16"/>
  <c r="F17" i="15"/>
  <c r="E17" i="15"/>
  <c r="D20" i="17"/>
  <c r="C20" i="17"/>
  <c r="F37" i="17" l="1"/>
  <c r="E37" i="17"/>
  <c r="F30" i="17"/>
  <c r="E30" i="17"/>
  <c r="E19" i="17"/>
  <c r="E20" i="17" l="1"/>
  <c r="D69" i="16"/>
  <c r="C69" i="16"/>
  <c r="F68" i="16"/>
  <c r="E68" i="16"/>
  <c r="F47" i="16"/>
  <c r="F46" i="16"/>
  <c r="F45" i="16"/>
  <c r="F44" i="16"/>
  <c r="D35" i="16"/>
  <c r="C35" i="16"/>
  <c r="F34" i="16"/>
  <c r="E34" i="16"/>
  <c r="F22" i="16"/>
  <c r="E22" i="16"/>
  <c r="F21" i="16"/>
  <c r="E21" i="16"/>
  <c r="F18" i="16"/>
  <c r="E18" i="16"/>
  <c r="F58" i="15"/>
  <c r="F59" i="15"/>
  <c r="F57" i="15"/>
  <c r="D64" i="15"/>
  <c r="C64" i="15"/>
  <c r="E59" i="15"/>
  <c r="E58" i="15"/>
  <c r="E57" i="15"/>
  <c r="F49" i="15"/>
  <c r="F47" i="15"/>
  <c r="E47" i="15"/>
  <c r="F42" i="15"/>
  <c r="E42" i="15"/>
  <c r="E20" i="15"/>
  <c r="F64" i="15" l="1"/>
  <c r="E64" i="15"/>
  <c r="E47" i="16"/>
  <c r="E45" i="16"/>
  <c r="F35" i="16"/>
  <c r="E44" i="16"/>
  <c r="E35" i="16"/>
  <c r="F69" i="16"/>
  <c r="F19" i="16"/>
  <c r="E46" i="16"/>
  <c r="E69" i="16"/>
  <c r="E19" i="16"/>
  <c r="E49" i="15"/>
  <c r="G17" i="11" l="1"/>
  <c r="D36" i="12" l="1"/>
  <c r="C36" i="12"/>
  <c r="F19" i="12"/>
  <c r="C17" i="11"/>
  <c r="E17" i="11" s="1"/>
  <c r="D52" i="11"/>
  <c r="C52" i="11"/>
  <c r="D64" i="12"/>
  <c r="C64" i="12"/>
  <c r="F63" i="12"/>
  <c r="E63" i="12"/>
  <c r="F60" i="12"/>
  <c r="E60" i="12"/>
  <c r="E35" i="12"/>
  <c r="F35" i="12"/>
  <c r="F32" i="12"/>
  <c r="E19" i="12"/>
  <c r="E17" i="12"/>
  <c r="D66" i="11"/>
  <c r="C66" i="11"/>
  <c r="F65" i="11"/>
  <c r="E65" i="11"/>
  <c r="F62" i="11"/>
  <c r="E62" i="11"/>
  <c r="E51" i="11"/>
  <c r="F51" i="11"/>
  <c r="F48" i="11"/>
  <c r="E48" i="11"/>
  <c r="F47" i="11"/>
  <c r="E47" i="11"/>
  <c r="F38" i="11"/>
  <c r="E38" i="11"/>
  <c r="F31" i="11"/>
  <c r="E31" i="11"/>
  <c r="E21" i="11"/>
  <c r="E52" i="11" l="1"/>
  <c r="F36" i="12"/>
  <c r="F17" i="11"/>
  <c r="F52" i="11"/>
  <c r="F66" i="11"/>
  <c r="E20" i="12"/>
  <c r="E36" i="12"/>
  <c r="F17" i="12"/>
  <c r="F64" i="12"/>
  <c r="E19" i="11"/>
  <c r="E64" i="12"/>
  <c r="E66" i="11"/>
  <c r="F20" i="12" l="1"/>
  <c r="F19" i="11"/>
</calcChain>
</file>

<file path=xl/sharedStrings.xml><?xml version="1.0" encoding="utf-8"?>
<sst xmlns="http://schemas.openxmlformats.org/spreadsheetml/2006/main" count="1474" uniqueCount="358">
  <si>
    <t>тыс.тенге</t>
  </si>
  <si>
    <t>Мероприятия по проведению дозорного эпидемиологического надзора</t>
  </si>
  <si>
    <t>Единица измерения</t>
  </si>
  <si>
    <t>План</t>
  </si>
  <si>
    <t>Факт</t>
  </si>
  <si>
    <t>Итого расходы по бюджетной подпрограмме</t>
  </si>
  <si>
    <t>ед.</t>
  </si>
  <si>
    <t>Конечный результат бюджетной программы</t>
  </si>
  <si>
    <t>чел.</t>
  </si>
  <si>
    <t>%</t>
  </si>
  <si>
    <t>За счет средств местного бюджета</t>
  </si>
  <si>
    <t>Приложение 21</t>
  </si>
  <si>
    <t>к  Инструкции по проведению бюджетного мониторинга, утвержденной приказом Министра финансов Республики Казахстан от 30.11.2016 года № 629</t>
  </si>
  <si>
    <t>Отчет о реализации бюджетных программ (подпрограмм)</t>
  </si>
  <si>
    <r>
      <t xml:space="preserve">текущая или развития  </t>
    </r>
    <r>
      <rPr>
        <b/>
        <u/>
        <sz val="10"/>
        <color theme="1"/>
        <rFont val="Times New Roman"/>
        <family val="1"/>
        <charset val="204"/>
      </rPr>
      <t>Текущая</t>
    </r>
  </si>
  <si>
    <t>Расходы по бюджетной программе</t>
  </si>
  <si>
    <t>Отклонение (гр.4-гр.3)</t>
  </si>
  <si>
    <t>Процент выполнения показателей                            ( гр.4/гр.3*100)</t>
  </si>
  <si>
    <t>Причины недостижения или перевыполнения результатов и неосвоения средств бюджетной программы</t>
  </si>
  <si>
    <t>За счет трансфертов из республиканского бюджета</t>
  </si>
  <si>
    <t>Итого расходы по бюджетной программе</t>
  </si>
  <si>
    <r>
      <t>Код и наименование бюдетной подпрограммы</t>
    </r>
    <r>
      <rPr>
        <b/>
        <u/>
        <sz val="10"/>
        <color theme="1"/>
        <rFont val="Times New Roman"/>
        <family val="1"/>
        <charset val="204"/>
      </rPr>
      <t xml:space="preserve">  253 007 011 За счет трансфертов из республиканского бюджета</t>
    </r>
  </si>
  <si>
    <t>Вид бюджетной подпрограммы:</t>
  </si>
  <si>
    <r>
      <t xml:space="preserve">в зависимости от содержания:     </t>
    </r>
    <r>
      <rPr>
        <b/>
        <u/>
        <sz val="10"/>
        <color theme="1"/>
        <rFont val="Times New Roman"/>
        <family val="1"/>
        <charset val="204"/>
      </rPr>
      <t>Предоставление трансфертов и бюджетных субвенций и осуществление государственных функций, полномочий и оказание вытекающих из них государственных услуг</t>
    </r>
  </si>
  <si>
    <r>
      <t xml:space="preserve">Описание бюджетной подпрограммы      </t>
    </r>
    <r>
      <rPr>
        <b/>
        <u/>
        <sz val="10"/>
        <color theme="1"/>
        <rFont val="Times New Roman"/>
        <family val="1"/>
        <charset val="204"/>
      </rPr>
      <t xml:space="preserve"> Обеспечение экономической стабильности</t>
    </r>
  </si>
  <si>
    <t>Показатели прямого результата</t>
  </si>
  <si>
    <t>Причины недостижения или перевыполнения результатов и неосвоения средств бюджетной программы/ подпрограммы</t>
  </si>
  <si>
    <t>Исполнение договорных обязательств прошлого года (кредиторская задолженность)</t>
  </si>
  <si>
    <t>Расходы по бюджетной подпрограмме</t>
  </si>
  <si>
    <t>________________________</t>
  </si>
  <si>
    <t xml:space="preserve">                 (подпись)</t>
  </si>
  <si>
    <t>ФИО</t>
  </si>
  <si>
    <t>* заполнить по каждой бюджетной программе отдельно</t>
  </si>
  <si>
    <t>шт.</t>
  </si>
  <si>
    <t>услуга</t>
  </si>
  <si>
    <t>Руководитель администратора бюджетных программ</t>
  </si>
  <si>
    <t>Вид бюджетной программы: в зависимости от уровня государственного управления    города республиканского значения</t>
  </si>
  <si>
    <t>в зависимости от содержания:  предоставление трансфертов и бюджетных субсидий</t>
  </si>
  <si>
    <t>Главный  бухгалтер</t>
  </si>
  <si>
    <t>Токкожаева  Г.</t>
  </si>
  <si>
    <r>
      <t xml:space="preserve">в зависимости от содержания:  </t>
    </r>
    <r>
      <rPr>
        <b/>
        <u/>
        <sz val="10"/>
        <color theme="1"/>
        <rFont val="Times New Roman"/>
        <family val="1"/>
        <charset val="204"/>
      </rPr>
      <t>предоставление трансфертов и бюджетных субсидий</t>
    </r>
  </si>
  <si>
    <r>
      <t>Код и наименование бюджетной программы</t>
    </r>
    <r>
      <rPr>
        <u/>
        <sz val="10"/>
        <color theme="1"/>
        <rFont val="Times New Roman"/>
        <family val="1"/>
        <charset val="204"/>
      </rPr>
      <t xml:space="preserve"> </t>
    </r>
    <r>
      <rPr>
        <b/>
        <u/>
        <sz val="10"/>
        <color rgb="FFFF0000"/>
        <rFont val="Times New Roman"/>
        <family val="1"/>
        <charset val="204"/>
      </rPr>
      <t>008 «Реализация мероприятий по профилактике и борьбе со СПИД в Республике Казахстан»</t>
    </r>
  </si>
  <si>
    <t>в зависимости от способа реализации  индивидуальная</t>
  </si>
  <si>
    <r>
      <t xml:space="preserve">Вид бюджетной программы: в зависимости от уровня государственного управления    </t>
    </r>
    <r>
      <rPr>
        <b/>
        <u/>
        <sz val="10"/>
        <color theme="1"/>
        <rFont val="Times New Roman"/>
        <family val="1"/>
        <charset val="204"/>
      </rPr>
      <t>города республиканского значения</t>
    </r>
  </si>
  <si>
    <r>
      <t xml:space="preserve">в зависимости от способа реализации </t>
    </r>
    <r>
      <rPr>
        <b/>
        <u/>
        <sz val="10"/>
        <color theme="1"/>
        <rFont val="Times New Roman"/>
        <family val="1"/>
        <charset val="204"/>
      </rPr>
      <t xml:space="preserve"> индивидуальная</t>
    </r>
  </si>
  <si>
    <r>
      <t xml:space="preserve">Цель бюджетной программы   </t>
    </r>
    <r>
      <rPr>
        <b/>
        <u/>
        <sz val="10"/>
        <color theme="1"/>
        <rFont val="Times New Roman"/>
        <family val="1"/>
        <charset val="204"/>
      </rPr>
      <t>Улучшение здоровья населения, совершенствование системы управления и финансирования, снижение темпов распространения ВИЧ-инфекции и СПИДа</t>
    </r>
    <r>
      <rPr>
        <sz val="10"/>
        <color theme="1"/>
        <rFont val="Times New Roman"/>
        <family val="1"/>
        <charset val="204"/>
      </rPr>
      <t xml:space="preserve"> </t>
    </r>
  </si>
  <si>
    <r>
      <t xml:space="preserve">Описание (обоснование) бюджетной программы </t>
    </r>
    <r>
      <rPr>
        <b/>
        <sz val="10"/>
        <color theme="1"/>
        <rFont val="Times New Roman"/>
        <family val="1"/>
        <charset val="204"/>
      </rPr>
      <t xml:space="preserve"> Оказание медико-социальной помощи ВИЧ-инфицированным и больным СПИД, а также на проведение мероприятий по борьбе со СПИДом, за исключением оказываемой республиканской организацией </t>
    </r>
  </si>
  <si>
    <t>Мероприятие по реализации профилактических программ среди  ключевых групп населения, совместно с НПО</t>
  </si>
  <si>
    <r>
      <t xml:space="preserve">Код и наименование бюдетной подпрограммы   </t>
    </r>
    <r>
      <rPr>
        <b/>
        <u/>
        <sz val="10"/>
        <color theme="1"/>
        <rFont val="Times New Roman"/>
        <family val="1"/>
        <charset val="204"/>
      </rPr>
      <t xml:space="preserve"> 015  За счет средств местного бюджета</t>
    </r>
  </si>
  <si>
    <r>
      <t xml:space="preserve">Описание (обоснование)  бюджетной программы  </t>
    </r>
    <r>
      <rPr>
        <b/>
        <u/>
        <sz val="10"/>
        <color theme="1"/>
        <rFont val="Times New Roman"/>
        <family val="1"/>
        <charset val="204"/>
      </rPr>
      <t xml:space="preserve"> проведение мероприятий по борьбе со СПИДом</t>
    </r>
  </si>
  <si>
    <r>
      <t xml:space="preserve">в зависимости от содержания: </t>
    </r>
    <r>
      <rPr>
        <b/>
        <u/>
        <sz val="10"/>
        <color theme="1"/>
        <rFont val="Times New Roman"/>
        <family val="1"/>
        <charset val="204"/>
      </rPr>
      <t>Осуществления государственных функций, полномочий и оказание вытекающих из них государственных услуг</t>
    </r>
  </si>
  <si>
    <t>Оказание  услуг в проведении профилактической  работы среди групп с повышенным инфицированием ВИЧ</t>
  </si>
  <si>
    <r>
      <t xml:space="preserve">Описание (обоснование) бюджетной подпрограммы </t>
    </r>
    <r>
      <rPr>
        <u/>
        <sz val="10"/>
        <color theme="1"/>
        <rFont val="Times New Roman"/>
        <family val="1"/>
        <charset val="204"/>
      </rPr>
      <t xml:space="preserve"> О</t>
    </r>
    <r>
      <rPr>
        <b/>
        <u/>
        <sz val="10"/>
        <color theme="1"/>
        <rFont val="Times New Roman"/>
        <family val="1"/>
        <charset val="204"/>
      </rPr>
      <t xml:space="preserve">казание медико-социальной помощи ВИЧ-инфицированным и больным СПИД, а также на проведение мероприятий по борьбе со СПИДом, за исключением оказываемой республиканской организацией. </t>
    </r>
  </si>
  <si>
    <r>
      <t>в зависимости от содержания:</t>
    </r>
    <r>
      <rPr>
        <b/>
        <sz val="10"/>
        <color theme="1"/>
        <rFont val="Times New Roman"/>
        <family val="1"/>
        <charset val="204"/>
      </rPr>
      <t xml:space="preserve"> предоставление трансфертов и бюджетных субсидий</t>
    </r>
  </si>
  <si>
    <r>
      <t xml:space="preserve">Код и наименование бюдетной подпрограммы  </t>
    </r>
    <r>
      <rPr>
        <b/>
        <u/>
        <sz val="10"/>
        <color theme="1"/>
        <rFont val="Times New Roman"/>
        <family val="1"/>
        <charset val="204"/>
      </rPr>
      <t xml:space="preserve"> 011 За счет трансфертов из республиканского бюджета</t>
    </r>
  </si>
  <si>
    <r>
      <t xml:space="preserve">Код и наименование бюджетной подпрограммы  </t>
    </r>
    <r>
      <rPr>
        <b/>
        <u/>
        <sz val="10"/>
        <color theme="1"/>
        <rFont val="Times New Roman"/>
        <family val="1"/>
        <charset val="204"/>
      </rPr>
      <t xml:space="preserve"> 011 За счет трансфертов из республиканского бюджета</t>
    </r>
  </si>
  <si>
    <r>
      <t xml:space="preserve">Вид бюджетной программы: в зависимости от уровня государственного управления   </t>
    </r>
    <r>
      <rPr>
        <b/>
        <sz val="10"/>
        <color theme="1"/>
        <rFont val="Times New Roman"/>
        <family val="1"/>
        <charset val="204"/>
      </rPr>
      <t xml:space="preserve"> города республиканского значения</t>
    </r>
  </si>
  <si>
    <r>
      <t xml:space="preserve">в зависимости от содержания:  </t>
    </r>
    <r>
      <rPr>
        <b/>
        <sz val="10"/>
        <color theme="1"/>
        <rFont val="Times New Roman"/>
        <family val="1"/>
        <charset val="204"/>
      </rPr>
      <t>предоставление трансфертов и бюджетных субсидий</t>
    </r>
  </si>
  <si>
    <r>
      <t xml:space="preserve">в зависимости от способа реализации  </t>
    </r>
    <r>
      <rPr>
        <b/>
        <sz val="10"/>
        <color theme="1"/>
        <rFont val="Times New Roman"/>
        <family val="1"/>
        <charset val="204"/>
      </rPr>
      <t>индивидуальная</t>
    </r>
  </si>
  <si>
    <r>
      <t xml:space="preserve">текущая или развития  </t>
    </r>
    <r>
      <rPr>
        <b/>
        <sz val="10"/>
        <color theme="1"/>
        <rFont val="Times New Roman"/>
        <family val="1"/>
        <charset val="204"/>
      </rPr>
      <t>Текущая</t>
    </r>
  </si>
  <si>
    <r>
      <t xml:space="preserve">Код и наименование бюджетной программы </t>
    </r>
    <r>
      <rPr>
        <b/>
        <sz val="10"/>
        <color rgb="FFFF0000"/>
        <rFont val="Times New Roman"/>
        <family val="1"/>
        <charset val="204"/>
      </rPr>
      <t>027«Централизованный закуп и хранение вакцин и других медицинских иммунобиологических препаратов для проведения иммунопрофилактики населения»</t>
    </r>
  </si>
  <si>
    <r>
      <t xml:space="preserve">Цель бюджетной программы   </t>
    </r>
    <r>
      <rPr>
        <b/>
        <u/>
        <sz val="10"/>
        <color theme="1"/>
        <rFont val="Times New Roman"/>
        <family val="1"/>
        <charset val="204"/>
      </rPr>
      <t xml:space="preserve"> Улучшение здоровья населения, снижение и недопущение вспышек вакциноуправляемых инфекций.</t>
    </r>
  </si>
  <si>
    <r>
      <t xml:space="preserve">Описание (обоснование) бюджетной программы </t>
    </r>
    <r>
      <rPr>
        <b/>
        <u/>
        <sz val="10"/>
        <color theme="1"/>
        <rFont val="Times New Roman"/>
        <family val="1"/>
        <charset val="204"/>
      </rPr>
      <t xml:space="preserve"> Централизованный закуп вакцин и других медицинских иммунобиологических препаратов для проведения иммунопрофилактики населения</t>
    </r>
  </si>
  <si>
    <t>Количество получателей  вакцин из средств местного бюджета</t>
  </si>
  <si>
    <r>
      <t xml:space="preserve">Код и наименование бюдетной подпрограммы </t>
    </r>
    <r>
      <rPr>
        <b/>
        <u/>
        <sz val="10"/>
        <color theme="1"/>
        <rFont val="Times New Roman"/>
        <family val="1"/>
        <charset val="204"/>
      </rPr>
      <t xml:space="preserve"> 015 За счет средств местного бюджета</t>
    </r>
  </si>
  <si>
    <r>
      <t xml:space="preserve">в зависимости от содержания: </t>
    </r>
    <r>
      <rPr>
        <b/>
        <u/>
        <sz val="10"/>
        <color theme="1"/>
        <rFont val="Times New Roman"/>
        <family val="1"/>
        <charset val="204"/>
      </rPr>
      <t xml:space="preserve"> Осуществления государственных функций, полномочий и оказание вытекающих из них государственных услуг</t>
    </r>
  </si>
  <si>
    <r>
      <t xml:space="preserve">Описание (обоснование)  бюджетной программы: </t>
    </r>
    <r>
      <rPr>
        <b/>
        <sz val="10"/>
        <color theme="1"/>
        <rFont val="Times New Roman"/>
        <family val="1"/>
        <charset val="204"/>
      </rPr>
      <t>Централизованный закуп вакцин и других медицинских иммунобиологических препаратов для проведения иммунопрофилактики населения</t>
    </r>
  </si>
  <si>
    <t>Количество  получателей вакцин из средств республиканского бюджета</t>
  </si>
  <si>
    <t>Охват вакцинацией детей до года не менее 95%</t>
  </si>
  <si>
    <r>
      <t xml:space="preserve">в зависимости от содержания: </t>
    </r>
    <r>
      <rPr>
        <b/>
        <u/>
        <sz val="10"/>
        <color theme="1"/>
        <rFont val="Times New Roman"/>
        <family val="1"/>
        <charset val="204"/>
      </rPr>
      <t>предоставление трансфертов и бюджетных субсидий</t>
    </r>
  </si>
  <si>
    <r>
      <t xml:space="preserve">Описание (обоснование) бюджетной программы  </t>
    </r>
    <r>
      <rPr>
        <b/>
        <u/>
        <sz val="10"/>
        <color theme="1"/>
        <rFont val="Times New Roman"/>
        <family val="1"/>
        <charset val="204"/>
      </rPr>
      <t>Централизованный закуп вакцин и других медицинских иммунобиологических препаратов для проведения иммунопрофилактики населения</t>
    </r>
  </si>
  <si>
    <t>чел</t>
  </si>
  <si>
    <t>текущая или развития  текущая</t>
  </si>
  <si>
    <r>
      <t xml:space="preserve">в зависимости от содержания: </t>
    </r>
    <r>
      <rPr>
        <b/>
        <sz val="10"/>
        <color theme="1"/>
        <rFont val="Times New Roman"/>
        <family val="1"/>
        <charset val="204"/>
      </rPr>
      <t>предоставление трансфертов и бюджетных субсидий</t>
    </r>
  </si>
  <si>
    <t>Отчет о реализации бюджетных программ (подпрограмм) </t>
  </si>
  <si>
    <r>
      <t xml:space="preserve">код и наименование бюджетной программы  </t>
    </r>
    <r>
      <rPr>
        <b/>
        <u/>
        <sz val="11"/>
        <color indexed="8"/>
        <rFont val="Times New Roman"/>
        <family val="1"/>
        <charset val="204"/>
      </rPr>
      <t xml:space="preserve"> </t>
    </r>
    <r>
      <rPr>
        <b/>
        <u/>
        <sz val="11"/>
        <color indexed="8"/>
        <rFont val="Times New Roman"/>
        <family val="1"/>
        <charset val="204"/>
      </rPr>
      <t>006 «Услуги по охране материнства и детства»</t>
    </r>
  </si>
  <si>
    <t>Вид бюджетной программы:</t>
  </si>
  <si>
    <r>
      <t>в зависимости от уровня государственного  управления</t>
    </r>
    <r>
      <rPr>
        <b/>
        <u/>
        <sz val="10"/>
        <color indexed="8"/>
        <rFont val="Times New Roman"/>
        <family val="1"/>
        <charset val="204"/>
      </rPr>
      <t xml:space="preserve"> : города республиканского значения</t>
    </r>
  </si>
  <si>
    <r>
      <t xml:space="preserve">в зависимости от содержания </t>
    </r>
    <r>
      <rPr>
        <b/>
        <u/>
        <sz val="11"/>
        <color indexed="8"/>
        <rFont val="Times New Roman"/>
        <family val="1"/>
        <charset val="204"/>
      </rPr>
      <t>Осуществление государственных функций, полномочий и оказание  вытекающих из них государственных услуг</t>
    </r>
  </si>
  <si>
    <r>
      <t xml:space="preserve">в зависимости от способа реализации </t>
    </r>
    <r>
      <rPr>
        <b/>
        <u/>
        <sz val="11"/>
        <color indexed="8"/>
        <rFont val="Times New Roman"/>
        <family val="1"/>
        <charset val="204"/>
      </rPr>
      <t>индивидуальная</t>
    </r>
  </si>
  <si>
    <r>
      <t xml:space="preserve">текущая/развитие </t>
    </r>
    <r>
      <rPr>
        <b/>
        <u/>
        <sz val="11"/>
        <color indexed="8"/>
        <rFont val="Times New Roman"/>
        <family val="1"/>
        <charset val="204"/>
      </rPr>
      <t>текущая</t>
    </r>
  </si>
  <si>
    <r>
      <t xml:space="preserve">Цель бюджетной программы: </t>
    </r>
    <r>
      <rPr>
        <sz val="12"/>
        <color indexed="8"/>
        <rFont val="Times New Roman"/>
        <family val="1"/>
        <charset val="204"/>
      </rPr>
      <t>Обеспечение  медицинским сопровождением детей оставшихся без попечительства родителей, профилактика социального сиротства.</t>
    </r>
  </si>
  <si>
    <t xml:space="preserve">План </t>
  </si>
  <si>
    <t>Процент выполнения показателей (графа 4 /графа 3*100)</t>
  </si>
  <si>
    <t xml:space="preserve">Причины недостижения/ перевыполнения результатов и неосвоения средств бюджетной программы </t>
  </si>
  <si>
    <t>Тысяч тенге</t>
  </si>
  <si>
    <r>
      <t>Код и наименование бюджетной подпрограммы</t>
    </r>
    <r>
      <rPr>
        <sz val="12"/>
        <color indexed="8"/>
        <rFont val="Times New Roman"/>
        <family val="1"/>
        <charset val="204"/>
      </rPr>
      <t>: 011 «За счет  трансфертов из республиканского бюджета»</t>
    </r>
  </si>
  <si>
    <r>
      <t>Вид бюджетной подпрограммы</t>
    </r>
    <r>
      <rPr>
        <sz val="12"/>
        <color indexed="8"/>
        <rFont val="Times New Roman"/>
        <family val="1"/>
        <charset val="204"/>
      </rPr>
      <t>:</t>
    </r>
  </si>
  <si>
    <r>
      <t>в зависимости от содержания</t>
    </r>
    <r>
      <rPr>
        <sz val="12"/>
        <color indexed="8"/>
        <rFont val="Times New Roman"/>
        <family val="1"/>
        <charset val="204"/>
      </rPr>
      <t>: осуществление  государственных функций, полномочий и оказание  вытекающих из них государственных услуг</t>
    </r>
  </si>
  <si>
    <r>
      <t>текущая/развития</t>
    </r>
    <r>
      <rPr>
        <sz val="12"/>
        <color indexed="8"/>
        <rFont val="Times New Roman"/>
        <family val="1"/>
        <charset val="204"/>
      </rPr>
      <t>: текущая</t>
    </r>
  </si>
  <si>
    <t>количество штатных единиц, получающих доплату  из средств республиканского бюджета (МЗ РК)</t>
  </si>
  <si>
    <t>Средства  на повышение заработной платы (МЗ РК)</t>
  </si>
  <si>
    <r>
      <t>Код и наименование бюджетной подпрограммы</t>
    </r>
    <r>
      <rPr>
        <sz val="12"/>
        <color indexed="8"/>
        <rFont val="Times New Roman"/>
        <family val="1"/>
        <charset val="204"/>
      </rPr>
      <t>: 015 «За счет  средств местного  бюджета»</t>
    </r>
  </si>
  <si>
    <r>
      <t>в зависимости от содержания</t>
    </r>
    <r>
      <rPr>
        <sz val="12"/>
        <color indexed="8"/>
        <rFont val="Times New Roman"/>
        <family val="1"/>
        <charset val="204"/>
      </rPr>
      <t>: Осуществление государственных функций, полномочий и оказание вытекающих из них государственных услуг</t>
    </r>
  </si>
  <si>
    <t>Количество Домов ребенка</t>
  </si>
  <si>
    <t>Количество штатных единиц-работников Домов ребенка</t>
  </si>
  <si>
    <t>Обеспечение  коек для детей, содержащихся в домах ребенка</t>
  </si>
  <si>
    <t>Ед.</t>
  </si>
  <si>
    <t xml:space="preserve">Руководитель администратора бюджетных программ </t>
  </si>
  <si>
    <t>(Ф.И.О) (подпись)</t>
  </si>
  <si>
    <t xml:space="preserve">Главный бухгалтер </t>
  </si>
  <si>
    <t>Токкожаева Г.</t>
  </si>
  <si>
    <r>
      <t xml:space="preserve">Код и наименование бюджетной программы </t>
    </r>
    <r>
      <rPr>
        <b/>
        <u/>
        <sz val="10"/>
        <color indexed="8"/>
        <rFont val="Times New Roman"/>
        <family val="1"/>
        <charset val="204"/>
      </rPr>
      <t>043  " Подготовка специалистов в организациях технического и профессионального, послесреднего образования"</t>
    </r>
  </si>
  <si>
    <r>
      <t xml:space="preserve">в зависимости от содержания </t>
    </r>
    <r>
      <rPr>
        <b/>
        <u/>
        <sz val="10"/>
        <color indexed="8"/>
        <rFont val="Times New Roman"/>
        <family val="1"/>
        <charset val="204"/>
      </rPr>
      <t>Осуществление государственных функций, полномочий и оказание  вытекающих из них государственных услуг, выполнение обязательств государства</t>
    </r>
  </si>
  <si>
    <r>
      <t xml:space="preserve">в зависимости от способа реализации </t>
    </r>
    <r>
      <rPr>
        <b/>
        <u/>
        <sz val="10"/>
        <color indexed="8"/>
        <rFont val="Times New Roman"/>
        <family val="1"/>
        <charset val="204"/>
      </rPr>
      <t>индивидуальная</t>
    </r>
  </si>
  <si>
    <r>
      <t xml:space="preserve">текущая/развитие </t>
    </r>
    <r>
      <rPr>
        <b/>
        <u/>
        <sz val="10"/>
        <color indexed="8"/>
        <rFont val="Times New Roman"/>
        <family val="1"/>
        <charset val="204"/>
      </rPr>
      <t>текущая</t>
    </r>
  </si>
  <si>
    <r>
      <t xml:space="preserve">Цель бюджетной программы: </t>
    </r>
    <r>
      <rPr>
        <sz val="12"/>
        <rFont val="Times New Roman"/>
        <family val="1"/>
        <charset val="204"/>
      </rPr>
      <t>Качественная подготовка конкурентоспособных специалистов среднего звена  в соответствии с требованиями государства, с учетом потребности кадров в  медицинских организациях.</t>
    </r>
  </si>
  <si>
    <t xml:space="preserve">Соотношение  трудоустроенных выпускников к общей численности выпускников </t>
  </si>
  <si>
    <t>Рост успеваемости к общему  числу  студентов</t>
  </si>
  <si>
    <r>
      <rPr>
        <b/>
        <sz val="12"/>
        <rFont val="Times New Roman"/>
        <family val="1"/>
        <charset val="204"/>
      </rPr>
      <t>Код и наименование бюджетной подпрограммы:</t>
    </r>
    <r>
      <rPr>
        <sz val="12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011 "За счет трансфертов из республиканского бюджета"</t>
    </r>
  </si>
  <si>
    <r>
      <rPr>
        <b/>
        <sz val="12"/>
        <color indexed="8"/>
        <rFont val="Times New Roman"/>
        <family val="1"/>
        <charset val="204"/>
      </rPr>
      <t>Вид бюджетной подпрограммы</t>
    </r>
    <r>
      <rPr>
        <sz val="12"/>
        <color indexed="8"/>
        <rFont val="Times New Roman"/>
        <family val="1"/>
        <charset val="204"/>
      </rPr>
      <t xml:space="preserve">: </t>
    </r>
  </si>
  <si>
    <r>
      <t xml:space="preserve">в зависимости от содержания: </t>
    </r>
    <r>
      <rPr>
        <i/>
        <sz val="12"/>
        <color indexed="8"/>
        <rFont val="Times New Roman"/>
        <family val="1"/>
        <charset val="204"/>
      </rPr>
      <t xml:space="preserve"> предоставление трансфертов и бюджетных субсидий</t>
    </r>
  </si>
  <si>
    <r>
      <t xml:space="preserve">текущая/развитие: </t>
    </r>
    <r>
      <rPr>
        <i/>
        <sz val="12"/>
        <color indexed="8"/>
        <rFont val="Times New Roman"/>
        <family val="1"/>
        <charset val="204"/>
      </rPr>
      <t>текущая</t>
    </r>
  </si>
  <si>
    <t>количество штатных единиц, получающих доплату из средств республиканского бюджета ( МЗ РК)</t>
  </si>
  <si>
    <t>количество студентов, получающих стипендию из средств республиканского бюджета</t>
  </si>
  <si>
    <t>за счет трансфертов из республиканского бюджета</t>
  </si>
  <si>
    <r>
      <rPr>
        <b/>
        <sz val="12"/>
        <rFont val="Times New Roman"/>
        <family val="1"/>
        <charset val="204"/>
      </rPr>
      <t>Код и наименование бюджетной подпрограммы</t>
    </r>
    <r>
      <rPr>
        <sz val="12"/>
        <rFont val="Times New Roman"/>
        <family val="1"/>
        <charset val="204"/>
      </rPr>
      <t>: 015 "За счет средств местного бюджета"</t>
    </r>
  </si>
  <si>
    <t xml:space="preserve">Вид бюджетной программы: </t>
  </si>
  <si>
    <r>
      <t xml:space="preserve">в зависимости от содержания: </t>
    </r>
    <r>
      <rPr>
        <sz val="12"/>
        <rFont val="Times New Roman"/>
        <family val="1"/>
        <charset val="204"/>
      </rPr>
      <t>Осуществления государственных функций, полномочий и оказание вытекающих из них государственных услуг</t>
    </r>
  </si>
  <si>
    <r>
      <t xml:space="preserve">текущая/развитие  </t>
    </r>
    <r>
      <rPr>
        <sz val="12"/>
        <rFont val="Times New Roman"/>
        <family val="1"/>
        <charset val="204"/>
      </rPr>
      <t>текущая</t>
    </r>
  </si>
  <si>
    <r>
      <t xml:space="preserve">Описание (обоснование) бюджетной подпрограммы: </t>
    </r>
    <r>
      <rPr>
        <sz val="12"/>
        <rFont val="Times New Roman"/>
        <family val="1"/>
        <charset val="204"/>
      </rPr>
      <t>Расходы направляются  на услуги  по подготовке медицинских работниковв организациях технического и профессионального, послесреднего образования</t>
    </r>
  </si>
  <si>
    <t>Прием учащихся</t>
  </si>
  <si>
    <t xml:space="preserve">Количество выпускников </t>
  </si>
  <si>
    <t>Среднегодовой контингент стипендиатов в колледжах</t>
  </si>
  <si>
    <t>Среднегодовой контингент учащихся в колледжах</t>
  </si>
  <si>
    <t>За счет средств  местного бюджета</t>
  </si>
  <si>
    <t>Руководитель администратора  бюджетных программ</t>
  </si>
  <si>
    <r>
      <t xml:space="preserve">Код и наименование бюджетной программы </t>
    </r>
    <r>
      <rPr>
        <b/>
        <sz val="10"/>
        <color rgb="FFFF0000"/>
        <rFont val="Times New Roman"/>
        <family val="1"/>
        <charset val="204"/>
      </rPr>
      <t xml:space="preserve">  109 «Проведение текущих мероприятий за счет резерва Правительства Республики Казахстан на неотложные затраты»</t>
    </r>
  </si>
  <si>
    <r>
      <t>Цель бюджетной программы:</t>
    </r>
    <r>
      <rPr>
        <b/>
        <u/>
        <sz val="10"/>
        <color theme="1"/>
        <rFont val="Times New Roman"/>
        <family val="1"/>
        <charset val="204"/>
      </rPr>
      <t xml:space="preserve"> Недопущение возникновения и распространения короновирусной инфекции в Республике Казахстан</t>
    </r>
  </si>
  <si>
    <r>
      <t xml:space="preserve">Описание (обоснование) бюджетной подпрограммы: </t>
    </r>
    <r>
      <rPr>
        <sz val="12"/>
        <rFont val="Times New Roman"/>
        <family val="1"/>
        <charset val="204"/>
      </rPr>
      <t>расходы направляются  на услуги по подготовке медицинских работников  в организациях технического и профессионального, послесреднего образования, также на повышение  заработной платы  по реализации поручения Президента  РК в рамках ЗРК "О статусе педагога" и увеличение размера стипендии обучающимся</t>
    </r>
  </si>
  <si>
    <t>сумма экономии по госзакупкам</t>
  </si>
  <si>
    <r>
      <t>в зависимости от содержания</t>
    </r>
    <r>
      <rPr>
        <sz val="12"/>
        <color indexed="8"/>
        <rFont val="Times New Roman"/>
        <family val="1"/>
        <charset val="204"/>
      </rPr>
      <t>:  предоставление трансфертов и бюджетных субсидий</t>
    </r>
  </si>
  <si>
    <r>
      <t xml:space="preserve">Описание (обоснование) бюджетной подпрограммы:  </t>
    </r>
    <r>
      <rPr>
        <sz val="12"/>
        <color rgb="FF000000"/>
        <rFont val="Times New Roman"/>
        <family val="1"/>
        <charset val="204"/>
      </rPr>
      <t>предусмотрены расходы на повышение заработной платы медицинским работникам  в целях реализации поручения Президента РК</t>
    </r>
  </si>
  <si>
    <r>
      <t>Описание (обоснование) бюджетной подпрограммы:</t>
    </r>
    <r>
      <rPr>
        <sz val="12"/>
        <color indexed="8"/>
        <rFont val="Times New Roman"/>
        <family val="1"/>
        <charset val="204"/>
      </rPr>
      <t xml:space="preserve"> Оказание медицинской и воспитательной работы детям-сиротам и детям, оставшимся без попечения родителей с органическим поражением центральной нервной системы с нарушением психики. Предусмотрены расходы на содержание Дома ребенка</t>
    </r>
  </si>
  <si>
    <t>Проведение текущих мероприятий за счет резерва Правительства Республики Казахстан на неотложные затраты</t>
  </si>
  <si>
    <r>
      <rPr>
        <b/>
        <sz val="10"/>
        <color theme="1"/>
        <rFont val="Times New Roman"/>
        <family val="1"/>
        <charset val="204"/>
      </rPr>
      <t xml:space="preserve">Описание (обоснование) бюджетной программы : </t>
    </r>
    <r>
      <rPr>
        <sz val="10"/>
        <color theme="1"/>
        <rFont val="Times New Roman"/>
        <family val="1"/>
        <charset val="204"/>
      </rPr>
      <t>расходы направлены на  приобретение вакцин против короновирусной инфекции для иммунизации населения и самоблокирующихся  шприцов</t>
    </r>
  </si>
  <si>
    <t>Содержание аппарата управления</t>
  </si>
  <si>
    <t>Чел.</t>
  </si>
  <si>
    <t>за счет вакантных должностей</t>
  </si>
  <si>
    <t>Повышение квалификации и переподготовка административных государственных служащих</t>
  </si>
  <si>
    <t xml:space="preserve">Заместитель Акима г.Алматы </t>
  </si>
  <si>
    <t>Тауфиков Р.</t>
  </si>
  <si>
    <r>
      <t xml:space="preserve">Описание (обоснование) бюджетной программы: </t>
    </r>
    <r>
      <rPr>
        <sz val="10"/>
        <color indexed="8"/>
        <rFont val="Times New Roman"/>
        <family val="1"/>
        <charset val="204"/>
      </rPr>
      <t xml:space="preserve">Расходы направляются   на выплату заработной платы, компенсационных выплат, оплаты налогов, командировочных служебных разъездов внутри страны, приобретение прочих товаров, услуг связи, обслуживание оборудования, прочие работы и услуги, прочие текущие затраты, повышение квалификации и переподготовку административных государственных служащих Управления.
</t>
    </r>
  </si>
  <si>
    <t>Чел</t>
  </si>
  <si>
    <t>количество специалистов, получающих образовательные услуги  на рабочем месте, с участием зарубежных специалистов и обучение специалистов в клиниках ближнего и дальнего зарубежья</t>
  </si>
  <si>
    <t>Повышение квалификации и переподготовка кадров</t>
  </si>
  <si>
    <r>
      <t xml:space="preserve">Описание (обоснование) бюджетной программы:  </t>
    </r>
    <r>
      <rPr>
        <sz val="12"/>
        <color indexed="8"/>
        <rFont val="Times New Roman"/>
        <family val="1"/>
        <charset val="204"/>
      </rPr>
      <t>Расходы направляются на курсы по переподготовке и повышению квалификации врачей и среднего медицинского персонала в соответствии с планом обучения, создание эффективной системы непрерывного профессионального образования (послевузовское и дополнительное образование), а также на  услуги по повышению квалификации и переподготовке работников организаций здравоохранения по профилям в соответствии с потребностями отрасли.</t>
    </r>
  </si>
  <si>
    <r>
      <t xml:space="preserve">Цель бюджетной программы: </t>
    </r>
    <r>
      <rPr>
        <sz val="12"/>
        <color indexed="8"/>
        <rFont val="Times New Roman"/>
        <family val="1"/>
        <charset val="204"/>
      </rPr>
      <t>Обеспечение медицинских учреждений квалифицированными кадрами</t>
    </r>
  </si>
  <si>
    <r>
      <t xml:space="preserve">код и наименование бюджетной программы  </t>
    </r>
    <r>
      <rPr>
        <b/>
        <u/>
        <sz val="11"/>
        <color indexed="8"/>
        <rFont val="Times New Roman"/>
        <family val="1"/>
        <charset val="204"/>
      </rPr>
      <t xml:space="preserve"> </t>
    </r>
    <r>
      <rPr>
        <b/>
        <u/>
        <sz val="11"/>
        <color indexed="8"/>
        <rFont val="Times New Roman"/>
        <family val="1"/>
        <charset val="204"/>
      </rPr>
      <t xml:space="preserve">003 "Повышение квалификации и переподготовка кадров"  </t>
    </r>
  </si>
  <si>
    <r>
      <t xml:space="preserve">код и наименование бюджетной программы  </t>
    </r>
    <r>
      <rPr>
        <b/>
        <u/>
        <sz val="11"/>
        <color indexed="8"/>
        <rFont val="Times New Roman"/>
        <family val="1"/>
        <charset val="204"/>
      </rPr>
      <t xml:space="preserve"> 016 "Обеспечение  граждан бесплатным или льготным проездом за пределы населенного пункта на лечение"</t>
    </r>
  </si>
  <si>
    <t>                                                           </t>
  </si>
  <si>
    <r>
      <t xml:space="preserve">Цель бюджетной программы: </t>
    </r>
    <r>
      <rPr>
        <sz val="12"/>
        <color indexed="8"/>
        <rFont val="Times New Roman"/>
        <family val="1"/>
        <charset val="204"/>
      </rPr>
      <t>Улучшение здоровья населения. Социальная поддержка отдельных категорий граждан.</t>
    </r>
  </si>
  <si>
    <r>
      <t>Описание (обоснование) бюджетной программы:</t>
    </r>
    <r>
      <rPr>
        <sz val="12"/>
        <color indexed="8"/>
        <rFont val="Times New Roman"/>
        <family val="1"/>
        <charset val="204"/>
      </rPr>
      <t xml:space="preserve"> Расходы направляются на услуги по обеспечению бесплатным и льготным проездом больных,  направленных на ВСМП за пределы города Алматы</t>
    </r>
  </si>
  <si>
    <t>Обеспечение  граждан бесплатным или льготным проездом за пределы населенного пункта на лечение</t>
  </si>
  <si>
    <t>Количество больных, обеспеченных  бесплатным и льготным проездом</t>
  </si>
  <si>
    <r>
      <t>Цель бюджетной программы:</t>
    </r>
    <r>
      <rPr>
        <sz val="12"/>
        <color indexed="8"/>
        <rFont val="Times New Roman"/>
        <family val="1"/>
        <charset val="204"/>
      </rPr>
      <t xml:space="preserve"> Совершенствование системы здравоохранения путем развития информационных систем здравоохранения, обеспечивающих организацию единой системы  сбора, хранения и анализа  информации, рационализацию схем и сокращение сроков передачи информации для оперативной информации по всем индикаторам здравоохранения в разрезе периодов, медицинских организаций, служб.</t>
    </r>
  </si>
  <si>
    <r>
      <t xml:space="preserve">Описание (обоснование) бюджетной программы: </t>
    </r>
    <r>
      <rPr>
        <sz val="12"/>
        <color indexed="8"/>
        <rFont val="Times New Roman"/>
        <family val="1"/>
        <charset val="204"/>
      </rPr>
      <t>Содержание РЦЭЗ МЗРК, для ежемесячного формирования индикаторов по 20 региональным дорожным картам.</t>
    </r>
  </si>
  <si>
    <t>"</t>
  </si>
  <si>
    <t>Обработка статистических отчетов</t>
  </si>
  <si>
    <r>
      <t xml:space="preserve">Цель бюджетной программы: </t>
    </r>
    <r>
      <rPr>
        <sz val="12"/>
        <color indexed="8"/>
        <rFont val="Times New Roman"/>
        <family val="1"/>
        <charset val="204"/>
      </rPr>
      <t>Обеспечение сохранности материалов второй группы мобилизационного резерва здравоохранения города.</t>
    </r>
  </si>
  <si>
    <r>
      <t xml:space="preserve">Описание (обоснование) бюджетной программы: </t>
    </r>
    <r>
      <rPr>
        <sz val="12"/>
        <color indexed="8"/>
        <rFont val="Times New Roman"/>
        <family val="1"/>
        <charset val="204"/>
      </rPr>
      <t>Расходы направляются на обеспечение хранения, накопления, освежения материалов второй группы мобилизационного резерва здравоохранения города.</t>
    </r>
  </si>
  <si>
    <t>База  спецмедснабжения города республиканского значения, столицы</t>
  </si>
  <si>
    <r>
      <rPr>
        <b/>
        <sz val="11"/>
        <color indexed="8"/>
        <rFont val="Times New Roman"/>
        <family val="1"/>
        <charset val="204"/>
      </rPr>
      <t>в зависимости от содержания</t>
    </r>
    <r>
      <rPr>
        <sz val="12"/>
        <color indexed="8"/>
        <rFont val="Times New Roman"/>
        <family val="1"/>
        <charset val="204"/>
      </rPr>
      <t>: Осуществление государственных функций, полномочий и оказание вытекающих из них государственных услуг</t>
    </r>
  </si>
  <si>
    <r>
      <t>Описание (обоснование) бюджетной подпрограммы:</t>
    </r>
    <r>
      <rPr>
        <sz val="12"/>
        <color indexed="8"/>
        <rFont val="Times New Roman"/>
        <family val="1"/>
        <charset val="204"/>
      </rPr>
      <t xml:space="preserve"> : Расходы направляются на обеспечение накопления, хранения, освежения и замены имущества мобилизационного резерва здравоохранения города, на содержание штатных единиц государственного учреждения</t>
    </r>
  </si>
  <si>
    <t>Содержание государственного учреждения с утвержденной штатной численностью</t>
  </si>
  <si>
    <t>Базы  спецмедснабжения города республиканского значения, столицы</t>
  </si>
  <si>
    <r>
      <t xml:space="preserve">в зависимости от содержания </t>
    </r>
    <r>
      <rPr>
        <b/>
        <u/>
        <sz val="12"/>
        <color indexed="8"/>
        <rFont val="Times New Roman"/>
        <family val="1"/>
        <charset val="204"/>
      </rPr>
      <t>Осуществление государственных функций, полномочий и оказание  вытекающих из них государственных услуг, выполнение обязательств государства</t>
    </r>
  </si>
  <si>
    <r>
      <t xml:space="preserve">в зависимости от способа реализации </t>
    </r>
    <r>
      <rPr>
        <b/>
        <u/>
        <sz val="12"/>
        <color indexed="8"/>
        <rFont val="Times New Roman"/>
        <family val="1"/>
        <charset val="204"/>
      </rPr>
      <t>индивидуальная</t>
    </r>
  </si>
  <si>
    <r>
      <t xml:space="preserve">текущая/развитие </t>
    </r>
    <r>
      <rPr>
        <b/>
        <u/>
        <sz val="12"/>
        <color indexed="8"/>
        <rFont val="Times New Roman"/>
        <family val="1"/>
        <charset val="204"/>
      </rPr>
      <t>текущая</t>
    </r>
  </si>
  <si>
    <r>
      <rPr>
        <b/>
        <sz val="12"/>
        <color indexed="8"/>
        <rFont val="Times New Roman"/>
        <family val="1"/>
        <charset val="204"/>
      </rPr>
      <t>Цель бюджетной программы:</t>
    </r>
    <r>
      <rPr>
        <sz val="12"/>
        <color indexed="8"/>
        <rFont val="Times New Roman"/>
        <family val="1"/>
        <charset val="204"/>
      </rPr>
      <t xml:space="preserve"> Оказание первичной медико-санитарной помощи призывникам, обеспечение  зубопротезирования участников и инвалидов ВОВ и приравненных к ним лиц, организация  и обеспечение круглосуточного телефонного взаимодействия  с населением города Алматы (Call-центр) для повышения доступности и эффективности предоставляемых информационных услуг.</t>
    </r>
  </si>
  <si>
    <r>
      <t xml:space="preserve">Описание (обоснование) бюджетной программы: </t>
    </r>
    <r>
      <rPr>
        <sz val="12"/>
        <rFont val="Times New Roman"/>
        <family val="1"/>
        <charset val="204"/>
      </rPr>
      <t xml:space="preserve">Содержание штатных единиц  медицинских работников для  обеспечения  работы  медицинских призывных и приписных комиссий районных и городского военкоматов, обеспечение  зубопротезирования участников и инвалидов ВОВ и приравненных к ним лиц, обеспечение деятельности Call-центра " Телемедицинский центр";
</t>
    </r>
  </si>
  <si>
    <t>Количество штатных единиц, для обеспечения работы медицинских призывных и приписных комиссий районных и городского военкоматов</t>
  </si>
  <si>
    <t xml:space="preserve"> Количество УЕТ, для обеспечения зубопротезирования участников и инвалидов ВОВ и приравненных к ним лиц</t>
  </si>
  <si>
    <r>
      <t xml:space="preserve">Код и наименование бюджетной программы </t>
    </r>
    <r>
      <rPr>
        <b/>
        <u/>
        <sz val="10"/>
        <color indexed="8"/>
        <rFont val="Times New Roman"/>
        <family val="1"/>
        <charset val="204"/>
      </rPr>
      <t xml:space="preserve"> 041  "Дополнительное обеспечение гарантированного объема бесплатной медицинской помощи по решению местных представительных органов города республиканского значения, столицы"</t>
    </r>
  </si>
  <si>
    <t>в зависимости от содержания Осуществление государственных функций, полномочий и оказание  вытекающих из них государственных услуг</t>
  </si>
  <si>
    <r>
      <t xml:space="preserve">Цель бюджетной программы: </t>
    </r>
    <r>
      <rPr>
        <sz val="12"/>
        <rFont val="Times New Roman"/>
        <family val="1"/>
        <charset val="204"/>
      </rPr>
      <t xml:space="preserve">Улучшение здоровья населения </t>
    </r>
  </si>
  <si>
    <t>Дополнительное обеспечение гарантированного объема бесплатной медицинской помощи по решению местных представительных органов города республиканского значения, столицы</t>
  </si>
  <si>
    <t>Обеспечение лекарственными средствами пациентов орфанными заболеваниями и отдельных категории граждан</t>
  </si>
  <si>
    <t>Количество</t>
  </si>
  <si>
    <r>
      <t xml:space="preserve">Описание (обоснование) бюджетной программы: </t>
    </r>
    <r>
      <rPr>
        <sz val="12"/>
        <rFont val="Times New Roman"/>
        <family val="1"/>
        <charset val="204"/>
      </rPr>
      <t xml:space="preserve">Расходы направляются на обеспечение лекарственными средствами пациентов орфанными заболеваниями и отдельных категории граждан. </t>
    </r>
  </si>
  <si>
    <r>
      <t xml:space="preserve">Вид бюджетной программы: в зависимости от уровня государственного управления   </t>
    </r>
    <r>
      <rPr>
        <u/>
        <sz val="10"/>
        <color indexed="8"/>
        <rFont val="Times New Roman"/>
        <family val="1"/>
        <charset val="204"/>
      </rPr>
      <t xml:space="preserve"> </t>
    </r>
    <r>
      <rPr>
        <b/>
        <u/>
        <sz val="10"/>
        <color indexed="8"/>
        <rFont val="Times New Roman"/>
        <family val="1"/>
        <charset val="204"/>
      </rPr>
      <t>города республиканского значения</t>
    </r>
  </si>
  <si>
    <r>
      <t xml:space="preserve">в зависимости от содержания: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b/>
        <u/>
        <sz val="10"/>
        <color indexed="8"/>
        <rFont val="Times New Roman"/>
        <family val="1"/>
        <charset val="204"/>
      </rPr>
      <t>Осуществление государственных функций, полномочий и оказание  вытекающих из них государственных услуг</t>
    </r>
  </si>
  <si>
    <r>
      <t xml:space="preserve">в зависимости от способа реализации  </t>
    </r>
    <r>
      <rPr>
        <b/>
        <u/>
        <sz val="10"/>
        <color indexed="8"/>
        <rFont val="Times New Roman"/>
        <family val="1"/>
        <charset val="204"/>
      </rPr>
      <t>индивидуальная</t>
    </r>
  </si>
  <si>
    <r>
      <t xml:space="preserve">текущая или развития  </t>
    </r>
    <r>
      <rPr>
        <b/>
        <u/>
        <sz val="10"/>
        <color indexed="8"/>
        <rFont val="Times New Roman"/>
        <family val="1"/>
        <charset val="204"/>
      </rPr>
      <t>текущая</t>
    </r>
  </si>
  <si>
    <r>
      <t xml:space="preserve">Цель бюджетной программы   </t>
    </r>
    <r>
      <rPr>
        <b/>
        <u/>
        <sz val="10"/>
        <color indexed="8"/>
        <rFont val="Times New Roman"/>
        <family val="1"/>
        <charset val="204"/>
      </rPr>
      <t>Улучшение  здоровья населения</t>
    </r>
  </si>
  <si>
    <t>Уровень оснащенности  медицинских организаций</t>
  </si>
  <si>
    <r>
      <t xml:space="preserve">Код и наименование бюдетной подпрограммы  </t>
    </r>
    <r>
      <rPr>
        <b/>
        <u/>
        <sz val="10"/>
        <color indexed="8"/>
        <rFont val="Times New Roman"/>
        <family val="1"/>
        <charset val="204"/>
      </rPr>
      <t>015 За счет средств местного бюджета</t>
    </r>
  </si>
  <si>
    <t>в зависимости от содержания:  Осуществления государственных функций, полномочий и оказание вытекающих из них государственных услуг</t>
  </si>
  <si>
    <r>
      <t xml:space="preserve">текущая или развития  </t>
    </r>
    <r>
      <rPr>
        <b/>
        <u/>
        <sz val="10"/>
        <color indexed="8"/>
        <rFont val="Times New Roman"/>
        <family val="1"/>
        <charset val="204"/>
      </rPr>
      <t>Текущая</t>
    </r>
  </si>
  <si>
    <r>
      <t xml:space="preserve">Описание (обоснование)  бюджетной подпрограммы  </t>
    </r>
    <r>
      <rPr>
        <b/>
        <u/>
        <sz val="10"/>
        <color indexed="8"/>
        <rFont val="Times New Roman"/>
        <family val="1"/>
        <charset val="204"/>
      </rPr>
      <t>Проведение капитального ремонта, укрепление материально-технической базы  объектов здравоохранения</t>
    </r>
  </si>
  <si>
    <r>
      <t xml:space="preserve">Код и наименование бюджетной программы </t>
    </r>
    <r>
      <rPr>
        <u/>
        <sz val="10"/>
        <color indexed="8"/>
        <rFont val="Times New Roman"/>
        <family val="1"/>
        <charset val="204"/>
      </rPr>
      <t>051 «Услуги по реализации мероприятия по предупреждению распространения короновирусной инфекции COVID-19»</t>
    </r>
  </si>
  <si>
    <r>
      <t xml:space="preserve">Цель бюджетной программы   </t>
    </r>
    <r>
      <rPr>
        <b/>
        <u/>
        <sz val="10"/>
        <color indexed="8"/>
        <rFont val="Times New Roman"/>
        <family val="1"/>
        <charset val="204"/>
      </rPr>
      <t>недопущение распространения короновирусной инфекции в городе</t>
    </r>
  </si>
  <si>
    <t>Услуги по реализации мероприятия по предупреждению распространения короновирусной  инфекции COVID-19</t>
  </si>
  <si>
    <t xml:space="preserve">Содержание Штаба по координиции проведения  массовой вакцинации населения против короновирусной инфекции </t>
  </si>
  <si>
    <r>
      <t xml:space="preserve">Цель бюджетной программы: </t>
    </r>
    <r>
      <rPr>
        <sz val="12"/>
        <color indexed="8"/>
        <rFont val="Times New Roman"/>
        <family val="1"/>
        <charset val="204"/>
      </rPr>
      <t>Улучшение материально-технической базы Станции скорой помощи, с целью создания условий для повышения качества оказания медицинских услуг</t>
    </r>
  </si>
  <si>
    <r>
      <t xml:space="preserve">Описание (обоснование) бюджетной программы: </t>
    </r>
    <r>
      <rPr>
        <sz val="12"/>
        <color indexed="8"/>
        <rFont val="Times New Roman"/>
        <family val="1"/>
        <charset val="204"/>
      </rPr>
      <t>Расходы направлены на  содержание  Дома ребенка со 75 койками для оказания медицинской и воспитательной работы детям-сиротам и детям, оставшимся без попечения родителей с органическим поражением центральной нервной системы с нарушением психики.</t>
    </r>
    <r>
      <rPr>
        <sz val="12"/>
        <color rgb="FF000000"/>
        <rFont val="Times New Roman"/>
        <family val="1"/>
        <charset val="204"/>
      </rPr>
      <t>Предусмотрены расходы на повышение заработной платы медицинским работникам  в целях реализации поручения Президента РК.</t>
    </r>
  </si>
  <si>
    <t>Доведение оснащенности  службы  скорой медицинской помощи по городу Алматы  до 100% , факт 100%</t>
  </si>
  <si>
    <t>Количество приобретенного санитарного автотранспорта, по которым возмещаются лизинговые платежи</t>
  </si>
  <si>
    <r>
      <t xml:space="preserve">Описание (обоснование) бюджетной подпрограммы: </t>
    </r>
    <r>
      <rPr>
        <sz val="12"/>
        <color indexed="8"/>
        <rFont val="Times New Roman"/>
        <family val="1"/>
        <charset val="204"/>
      </rPr>
      <t xml:space="preserve"> предусмотрены расходы на повышение заработной платы медицинским работникам  в целях реализации поручения Президента РК </t>
    </r>
  </si>
  <si>
    <t xml:space="preserve">Итого </t>
  </si>
  <si>
    <r>
      <t xml:space="preserve">Код и наименование бюджетной программы </t>
    </r>
    <r>
      <rPr>
        <b/>
        <u/>
        <sz val="12"/>
        <color indexed="8"/>
        <rFont val="Times New Roman"/>
        <family val="1"/>
        <charset val="204"/>
      </rPr>
      <t xml:space="preserve"> 057 "Подготовка специалистов с высшим, послевузовским образованием и оказание социальной поддержки обучающимся "</t>
    </r>
  </si>
  <si>
    <r>
      <rPr>
        <b/>
        <sz val="12"/>
        <color indexed="8"/>
        <rFont val="Times New Roman"/>
        <family val="1"/>
        <charset val="204"/>
      </rPr>
      <t>Цель бюджетной программы:</t>
    </r>
    <r>
      <rPr>
        <sz val="12"/>
        <color indexed="8"/>
        <rFont val="Times New Roman"/>
        <family val="1"/>
        <charset val="204"/>
      </rPr>
      <t xml:space="preserve"> Укомплектование медицинскими работниками организаций здравоохранения по профилям в соответствии с потребностями отрасли</t>
    </r>
  </si>
  <si>
    <r>
      <t xml:space="preserve">Описание (обоснование) бюджетной программы: </t>
    </r>
    <r>
      <rPr>
        <sz val="12"/>
        <rFont val="Times New Roman"/>
        <family val="1"/>
        <charset val="204"/>
      </rPr>
      <t xml:space="preserve">Расходы направляются на обучение резидентов в резидентуре, в целях реализации Дорожной карты по ликвидации кадрового дефицита
</t>
    </r>
  </si>
  <si>
    <t>Обеспечение на конкурсной основе образовательными грантами абитуриентов для обучения в резидентуре -100%</t>
  </si>
  <si>
    <r>
      <t>Подготовка специалистов с высшим, послевузовским образованием и оказание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социальной поддержки обучающимся </t>
    </r>
  </si>
  <si>
    <t xml:space="preserve">Количество специалистов с послевузовским образованием, обучаемых в резидентуре </t>
  </si>
  <si>
    <t xml:space="preserve">сумма экономии </t>
  </si>
  <si>
    <t>экономия за счет округления</t>
  </si>
  <si>
    <r>
      <t>Код и наименование администратора бюджетной программы</t>
    </r>
    <r>
      <rPr>
        <b/>
        <sz val="10"/>
        <color indexed="8"/>
        <rFont val="Times New Roman"/>
        <family val="1"/>
        <charset val="204"/>
      </rPr>
      <t xml:space="preserve"> 3392751 Управление общественного здравоохранения  города Алматы</t>
    </r>
  </si>
  <si>
    <t>за 2022 финансовый год</t>
  </si>
  <si>
    <r>
      <t xml:space="preserve">Код и наименование бюджетной подпрограммы: </t>
    </r>
    <r>
      <rPr>
        <sz val="12"/>
        <color rgb="FF000000"/>
        <rFont val="Times New Roman"/>
        <family val="1"/>
        <charset val="204"/>
      </rPr>
      <t>011 "За республиканского бюджета"</t>
    </r>
  </si>
  <si>
    <t>Шаметеков И.</t>
  </si>
  <si>
    <r>
      <t xml:space="preserve">код и наименование бюджетной программы  </t>
    </r>
    <r>
      <rPr>
        <b/>
        <u/>
        <sz val="11"/>
        <color indexed="8"/>
        <rFont val="Times New Roman"/>
        <family val="1"/>
        <charset val="204"/>
      </rPr>
      <t xml:space="preserve"> 017 «Возмещение лизинговых платежей по санитарному транспорту, медицинским изделиям, требующие сервисного обслуживания, приобретенных на условиях финансового лизинга»</t>
    </r>
  </si>
  <si>
    <r>
      <t xml:space="preserve">Описание (обоснование) бюджетной программы: </t>
    </r>
    <r>
      <rPr>
        <sz val="12"/>
        <color indexed="8"/>
        <rFont val="Times New Roman"/>
        <family val="1"/>
        <charset val="204"/>
      </rPr>
      <t xml:space="preserve"> Возмещение лизинговых платежей по санитарному транспорту,  требующие сервисного обслуживания, приобретенных на условиях финансового лизинга</t>
    </r>
  </si>
  <si>
    <t xml:space="preserve">Количество  санитарного автотранспорта, подлежащих техническому обслуживанию </t>
  </si>
  <si>
    <t>Количество  санитарного автотранспорта, подлежащих  обязательному страхованию</t>
  </si>
  <si>
    <t>Количество  санитарного автотранспорта, подлежащих переоценке</t>
  </si>
  <si>
    <t>Количество  санитарного автотранспорта, по которым  планируется возмещение ущерба</t>
  </si>
  <si>
    <r>
      <t>Описание (обоснование) бюджетной подпрограммы:</t>
    </r>
    <r>
      <rPr>
        <sz val="12"/>
        <color indexed="8"/>
        <rFont val="Times New Roman"/>
        <family val="1"/>
        <charset val="204"/>
      </rPr>
      <t xml:space="preserve">  проведение  технического обслуживания приобретенного в лизинг санитарного автотранспорта и их  обязательное  страхование, переоценка  санитарного автотранспорта, приобретенного  в лизинг,  возмещение ущерба  поврежденных автотранспортных средств ГКП  на ПХВ " ССМП", понесенного во время ЧП в г.Алматы. </t>
    </r>
  </si>
  <si>
    <r>
      <t xml:space="preserve">Описание (обоснование) бюджетной подпрограммы: </t>
    </r>
    <r>
      <rPr>
        <sz val="12"/>
        <color rgb="FF000000"/>
        <rFont val="Times New Roman"/>
        <family val="1"/>
        <charset val="204"/>
      </rPr>
      <t>Возмещение лизинговых платежей по санитарному транспорту,  требующие сервисного обслуживания, приобретенных на условиях финансового лизинга, за счет средств трансфертов из республиканского бюджета</t>
    </r>
  </si>
  <si>
    <t>Улучшение качества содержания воспитанников, снижение заболеваемости детей. Доведение показателя  летальных исходов детей, содержащихся в домах ребенка                                                    в 2022г.- 0%, факт 0.</t>
  </si>
  <si>
    <r>
      <t xml:space="preserve">Код и наименование бюджетной подпрограммы: </t>
    </r>
    <r>
      <rPr>
        <sz val="12"/>
        <color rgb="FF000000"/>
        <rFont val="Times New Roman"/>
        <family val="1"/>
        <charset val="204"/>
      </rPr>
      <t>055 "За счет гарантированного трансферта из Национального фонда Республики Казахстан"</t>
    </r>
  </si>
  <si>
    <t>За счет гарантированного трансферта из Национального фонда Республики Казахстан</t>
  </si>
  <si>
    <t>количество штатных единиц, (прочий персонал)</t>
  </si>
  <si>
    <t>За счет трансфертов из республиканского бюджета (МТ и СЗ РК,  на повышение оплаты труда прочего персонала)</t>
  </si>
  <si>
    <t xml:space="preserve"> за 2022 финансовый год</t>
  </si>
  <si>
    <t>Обеспечение охвата антиретровирусной терапией людей живущих с ВИЧ, получающих лечение</t>
  </si>
  <si>
    <t>повышение ответственности пациентов с ВИЧ статусом</t>
  </si>
  <si>
    <t>Код и наименование администратора бюджетной программы    3392751 Управление общественного здравоохранения города Алматы</t>
  </si>
  <si>
    <r>
      <t xml:space="preserve">Код и наименование бюдетной подпрограммы  </t>
    </r>
    <r>
      <rPr>
        <b/>
        <u/>
        <sz val="10"/>
        <color theme="1"/>
        <rFont val="Times New Roman"/>
        <family val="1"/>
        <charset val="204"/>
      </rPr>
      <t xml:space="preserve">055 "За счет гарантированного трансферта из Национального фонда Республики Казахстан" </t>
    </r>
  </si>
  <si>
    <r>
      <t xml:space="preserve">Описание (обоснование) бюджетной программы  </t>
    </r>
    <r>
      <rPr>
        <b/>
        <u/>
        <sz val="10"/>
        <color theme="1"/>
        <rFont val="Times New Roman"/>
        <family val="1"/>
        <charset val="204"/>
      </rPr>
      <t>Централизованный закуп вакцин и других медицинских иммунобиологических препаратов для проведения иммунопрофилактики населения. Постановлением Правительства РК от 13 мая 2022 года № 308  "О внесении изменений и дополнений в постановление Правительства Республики Казахстан от 9 декабря 2021 года № 872 "О реализации Закона Республики Казахстан "О республиканском бюджете на 2022 – 2024 годы", выделены средства на закуп вакцины Файзер</t>
    </r>
  </si>
  <si>
    <t>активизировалась работа с родителями о необходимости получения профилактических прививок</t>
  </si>
  <si>
    <t>162,5</t>
  </si>
  <si>
    <t>811</t>
  </si>
  <si>
    <t>в связи  с потребностями  медицинских организаций в среднем медицинском персонале</t>
  </si>
  <si>
    <t>по результатам экзаменационной сессии</t>
  </si>
  <si>
    <r>
      <t xml:space="preserve">Код и наименование администратора бюджетной программы </t>
    </r>
    <r>
      <rPr>
        <b/>
        <u/>
        <sz val="10"/>
        <color indexed="8"/>
        <rFont val="Times New Roman"/>
        <family val="1"/>
        <charset val="204"/>
      </rPr>
      <t>3392751 Управление общественного здравоохранения города Алматы</t>
    </r>
  </si>
  <si>
    <t xml:space="preserve">Постановление  Правительства Республики Казахстан от 28.12.2022 г.  №1076 </t>
  </si>
  <si>
    <t>Количество закупаемых вакцин "Vero-Cell-Sinopharm"</t>
  </si>
  <si>
    <t>кол-во доз</t>
  </si>
  <si>
    <t>Количество закупаемых вакцин "QazCovid-3n"</t>
  </si>
  <si>
    <t>Количество закупаемых шприцов  для введения, объемом 0,5 мл.</t>
  </si>
  <si>
    <t xml:space="preserve">Постановление  Правительства Республики Казахстан от 28.12.2022 г.  №1083
          </t>
  </si>
  <si>
    <t xml:space="preserve">Количество закупаемых вакцин «QazCovid-in» (QazVac)  </t>
  </si>
  <si>
    <t>за 2022  финансовый год</t>
  </si>
  <si>
    <r>
      <t>Код и наименование администратора бюджетной программы</t>
    </r>
    <r>
      <rPr>
        <b/>
        <sz val="10"/>
        <color indexed="8"/>
        <rFont val="Times New Roman"/>
        <family val="1"/>
        <charset val="204"/>
      </rPr>
      <t xml:space="preserve"> 339 2751 Управление общественного здравоохранения города Алматы</t>
    </r>
  </si>
  <si>
    <r>
      <t>Код и наименование администратора бюджетной программы</t>
    </r>
    <r>
      <rPr>
        <b/>
        <sz val="11"/>
        <color indexed="8"/>
        <rFont val="Times New Roman"/>
        <family val="1"/>
        <charset val="204"/>
      </rPr>
      <t xml:space="preserve"> </t>
    </r>
    <r>
      <rPr>
        <b/>
        <u/>
        <sz val="11"/>
        <color indexed="8"/>
        <rFont val="Times New Roman"/>
        <family val="1"/>
        <charset val="204"/>
      </rPr>
      <t>3392751 Управление общественного здравоохранения города  Алматы</t>
    </r>
  </si>
  <si>
    <t>количество штатных единиц работников</t>
  </si>
  <si>
    <r>
      <t xml:space="preserve">Описание (обоснование) бюджетной подпрограммы:  </t>
    </r>
    <r>
      <rPr>
        <sz val="12"/>
        <color rgb="FF000000"/>
        <rFont val="Times New Roman"/>
        <family val="1"/>
        <charset val="204"/>
      </rPr>
      <t>предусмотрены расходы на повышение оплаты труда низкооплачиваемых работников</t>
    </r>
  </si>
  <si>
    <t>Средства  на повышение оплаты труда</t>
  </si>
  <si>
    <r>
      <t xml:space="preserve">Описание (обоснование) бюджетной подпрограммы: </t>
    </r>
    <r>
      <rPr>
        <sz val="12"/>
        <color indexed="8"/>
        <rFont val="Times New Roman"/>
        <family val="1"/>
        <charset val="204"/>
      </rPr>
      <t xml:space="preserve"> п  предусмотрены расходы на повышение оплаты труда низкооплачиваемых работников</t>
    </r>
  </si>
  <si>
    <t>Обеспечение  бесплатным и льготным проездом больных, направленных на ВСМП за пределы города Алматы в 2022г. – 100%</t>
  </si>
  <si>
    <r>
      <t xml:space="preserve">Код и наименование администратора бюджетной программы </t>
    </r>
    <r>
      <rPr>
        <b/>
        <u/>
        <sz val="11"/>
        <color indexed="8"/>
        <rFont val="Times New Roman"/>
        <family val="1"/>
        <charset val="204"/>
      </rPr>
      <t>3392751 Управление общественного здравоохранения города Алматы</t>
    </r>
  </si>
  <si>
    <r>
      <t xml:space="preserve">код и наименование бюджетной программы  </t>
    </r>
    <r>
      <rPr>
        <b/>
        <u/>
        <sz val="11"/>
        <color indexed="8"/>
        <rFont val="Times New Roman"/>
        <family val="1"/>
        <charset val="204"/>
      </rPr>
      <t xml:space="preserve"> 018 "Информационно-аналитические  услуги в области о здравоохранения"</t>
    </r>
  </si>
  <si>
    <r>
      <t xml:space="preserve">Код и наименование администратора бюджетной программы </t>
    </r>
    <r>
      <rPr>
        <b/>
        <sz val="10"/>
        <color rgb="FF000000"/>
        <rFont val="Times New Roman"/>
        <family val="1"/>
        <charset val="204"/>
      </rPr>
      <t>3392</t>
    </r>
    <r>
      <rPr>
        <b/>
        <u/>
        <sz val="10"/>
        <color rgb="FF000000"/>
        <rFont val="Times New Roman"/>
        <family val="1"/>
        <charset val="204"/>
      </rPr>
      <t>751</t>
    </r>
    <r>
      <rPr>
        <b/>
        <u/>
        <sz val="11"/>
        <color indexed="8"/>
        <rFont val="Times New Roman"/>
        <family val="1"/>
        <charset val="204"/>
      </rPr>
      <t xml:space="preserve"> Управление общественного здравоохранения города Алматы</t>
    </r>
  </si>
  <si>
    <t>Содержание Базы  спецмедснабжения города Алматы в 2022г. – 100%</t>
  </si>
  <si>
    <t>Средства на повышение оплаты труда</t>
  </si>
  <si>
    <r>
      <t xml:space="preserve">Код и наименование бюджетной программы </t>
    </r>
    <r>
      <rPr>
        <b/>
        <u/>
        <sz val="12"/>
        <color indexed="8"/>
        <rFont val="Times New Roman"/>
        <family val="1"/>
        <charset val="204"/>
      </rPr>
      <t xml:space="preserve"> 039 "Оказание дополнительного объема медицинской помощи, включающий медицинскую помощь субъектами здравоохранения, оказание услуг Call-центрами и прочие расходы"</t>
    </r>
  </si>
  <si>
    <t xml:space="preserve">За счет трансфертов из республиканского бюджета </t>
  </si>
  <si>
    <t>Количество медицинских организаций, оказывающих медицинскую помощь лицам, содержащихся в следственных изоляторах и учреждениях уголовно-исполнительной  системы</t>
  </si>
  <si>
    <t>Количество Call центра</t>
  </si>
  <si>
    <t xml:space="preserve"> Обеспечение работы медицинских призывных и приписных комиссий районных и городского военкоматов </t>
  </si>
  <si>
    <t>Обеспечение зубопротезирования участников и инвалидов ВОВ и приравненных к ним лиц  от числа обратившихся</t>
  </si>
  <si>
    <t>Обеспечение оказания медицинской помощи в учреждениях КУИС</t>
  </si>
  <si>
    <r>
      <t>Описание (обоснование) бюджетной подпрограммы:</t>
    </r>
    <r>
      <rPr>
        <sz val="12"/>
        <color indexed="8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Содержание штатных единиц медицинских работников для обеспечения работы медицинских призывных и приписных комиссий районных и городского военкоматов, обеспечение зубопротезирования участников и инвалидов ВОВ и приравненных к ним лиц, обеспечение деятельности Call-центра «Телемедицинский центр».</t>
    </r>
  </si>
  <si>
    <r>
      <t>Код и наименование бюджетной программы</t>
    </r>
    <r>
      <rPr>
        <u/>
        <sz val="10"/>
        <color indexed="8"/>
        <rFont val="Times New Roman"/>
        <family val="1"/>
        <charset val="204"/>
      </rPr>
      <t xml:space="preserve"> </t>
    </r>
    <r>
      <rPr>
        <b/>
        <u/>
        <sz val="10"/>
        <color indexed="10"/>
        <rFont val="Times New Roman"/>
        <family val="1"/>
        <charset val="204"/>
      </rPr>
      <t>033 «Капитальные расходы медицинских организаций общественного здравоохранения»</t>
    </r>
  </si>
  <si>
    <t>Количество приобретаемого медицинского оборудования</t>
  </si>
  <si>
    <t>Количество оборудования по дооснащению</t>
  </si>
  <si>
    <t>Количество медицинских организаций для приобретения  технологического  оборудования,  в том числе</t>
  </si>
  <si>
    <t>Количество медицинских организаций, для оснащения кислородных станций ДГУ(дизель-генераторная установка) и ИБП (источник бесперебойного питания) в модульном исполнении</t>
  </si>
  <si>
    <t>Количество медицинских организаций, для оснащения ИБП (источник бесперебойного питания) медицинского оборудования (Алматинский онкологический центр)</t>
  </si>
  <si>
    <t xml:space="preserve"> Количество медицинских организаций, для приобретения  модульных  отделений компьютерной томографии (ГП 11, ГБ Алатау)</t>
  </si>
  <si>
    <t xml:space="preserve"> Количество медицинских организаций, для приобретения  модульного отделения амбулаторной эндоскопии (ГП 26)</t>
  </si>
  <si>
    <t>Цифровизация  КГП на ПХВ  "Служба  скорой медицинской помощи" для обеспечения электронного документооборота</t>
  </si>
  <si>
    <t>обьект</t>
  </si>
  <si>
    <t>Количество гостиничных коек  для пациентов (аренда)</t>
  </si>
  <si>
    <t>коек</t>
  </si>
  <si>
    <t>экономия   за счет округления</t>
  </si>
  <si>
    <t xml:space="preserve">экономия от государственных закупок( услуги по переоценке  автотранспорта) </t>
  </si>
  <si>
    <t>за счет повышения  стоимости  1 УЕТ</t>
  </si>
  <si>
    <t>экономия (за счет стажа сотрудников)</t>
  </si>
  <si>
    <t>Услуги по реализации государственной политики на местном уровне в области  здравоохранения</t>
  </si>
  <si>
    <t>экономия  по ФОТ</t>
  </si>
  <si>
    <t>Экономия по ФОТ</t>
  </si>
  <si>
    <t>Казахстанско-Российский Высший Медицинский Колледж</t>
  </si>
  <si>
    <t>прием учащихся</t>
  </si>
  <si>
    <t>среднегодовой контингент стипендиатов</t>
  </si>
  <si>
    <t>Учреждение образования колледж Аяжан</t>
  </si>
  <si>
    <t>Высший медицинский колледж «Интердент»</t>
  </si>
  <si>
    <t>Товарищество с ограниченной ответственностью «Республиканский высший медицинский колледж»</t>
  </si>
  <si>
    <r>
      <t xml:space="preserve">Код и наименование бюдетной подпрограммы  </t>
    </r>
    <r>
      <rPr>
        <b/>
        <u/>
        <sz val="11"/>
        <color indexed="8"/>
        <rFont val="Times New Roman"/>
        <family val="1"/>
        <charset val="204"/>
      </rPr>
      <t>015 За счет средств местного бюджета</t>
    </r>
  </si>
  <si>
    <r>
      <t xml:space="preserve">текущая или развития  </t>
    </r>
    <r>
      <rPr>
        <b/>
        <u/>
        <sz val="11"/>
        <color indexed="8"/>
        <rFont val="Times New Roman"/>
        <family val="1"/>
        <charset val="204"/>
      </rPr>
      <t>Текущая</t>
    </r>
  </si>
  <si>
    <r>
      <t>Описание (обоснование)  бюджетной подпрограммы:</t>
    </r>
    <r>
      <rPr>
        <u/>
        <sz val="11"/>
        <color theme="1"/>
        <rFont val="Times New Roman"/>
        <family val="1"/>
        <charset val="204"/>
      </rPr>
      <t xml:space="preserve"> Расходы направляются на обучение резидентов в резидентуре, в целях реализации Дорожной карты по ликвидации кадрового дефицита</t>
    </r>
  </si>
  <si>
    <t>Расходы по бюджетной подрограмме</t>
  </si>
  <si>
    <t>За счет   средств местного бюджета</t>
  </si>
  <si>
    <r>
      <t xml:space="preserve">Код и наименование администратора бюджетной программы </t>
    </r>
    <r>
      <rPr>
        <b/>
        <u/>
        <sz val="12"/>
        <color indexed="8"/>
        <rFont val="Times New Roman"/>
        <family val="1"/>
        <charset val="204"/>
      </rPr>
      <t>3392751 Управление общественного здравоохранения  г. Алматы</t>
    </r>
  </si>
  <si>
    <r>
      <t>Описание (обоснование) бюджетной программы: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b/>
        <u/>
        <sz val="10"/>
        <color indexed="8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Расходы направлены на обеспечение проживания и 3-х разового питания сотрудников инфекционных стационаров; содержание Штаба по координиции проведения массовой вакцинации населения против короновирусной инфекции.</t>
    </r>
  </si>
  <si>
    <t>эффективное использование средств, выделенных на услуги по реализации мероприятий по предупреждению распространения короновирусной инфекции COVID-19 -100%; факт 100%</t>
  </si>
  <si>
    <r>
      <rPr>
        <b/>
        <sz val="12"/>
        <rFont val="Times New Roman"/>
        <family val="1"/>
        <charset val="204"/>
      </rPr>
      <t>Код и наименование бюджетной подпрограммы:</t>
    </r>
    <r>
      <rPr>
        <sz val="12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055 "За счет гарантированного трансферта из Национального фонда Республики Казахстан"</t>
    </r>
  </si>
  <si>
    <r>
      <t>Описание (обоснование) бюджетной подпрограммы</t>
    </r>
    <r>
      <rPr>
        <i/>
        <sz val="11"/>
        <rFont val="Times New Roman"/>
        <family val="1"/>
        <charset val="204"/>
      </rPr>
      <t>: предусмотрены расходы на приобретение морозильных камер, поддерживающих ультранизкий температурный режим для обеспечения надлежащего хранения вакцины против короновирусной инфекции</t>
    </r>
  </si>
  <si>
    <t>Количество приобретаемых морозильных  камер</t>
  </si>
  <si>
    <t>экономия за сет округления</t>
  </si>
  <si>
    <t>за счет местного бюджета</t>
  </si>
  <si>
    <t>Завершение капитального ремонта (ГКП на ПХВ «Городской кардиологический центр»)</t>
  </si>
  <si>
    <t>Завершение капитального ремонта (ГКП на ПХВ «Городской кардиологический центр», авторский и технический надзоры)</t>
  </si>
  <si>
    <r>
      <t>Описание (обоснование) бюджетной программы: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u/>
        <sz val="10"/>
        <color rgb="FF000000"/>
        <rFont val="Times New Roman"/>
        <family val="1"/>
        <charset val="204"/>
      </rPr>
      <t>Предусматриваются расходы на материально-техническое оснащение организаций здравоохранения.Укрепление материально-технической базы объектов здравоохранения - приобретение медицинской техники, завершение капитального ремонта ГКП на ПХВ «Городской кардиологический центр», на приобретение морозильных камер (нац.фонд).</t>
    </r>
  </si>
  <si>
    <t>за счет средств местного бюджета</t>
  </si>
  <si>
    <t>Получение населением равного доступа к качественной медицинской помощи, обеспечение оперативного доступа к информации, эффективное использование ресурсов здравоохранения.   По плану уровень удовлетворенности населения качеством медицинских услуг  в 2022 году -  до 71 %,  фактически достигнуто - 73,1 %</t>
  </si>
  <si>
    <r>
      <t xml:space="preserve">код и наименование бюджетной программы  </t>
    </r>
    <r>
      <rPr>
        <b/>
        <u/>
        <sz val="11"/>
        <color indexed="8"/>
        <rFont val="Times New Roman"/>
        <family val="1"/>
        <charset val="204"/>
      </rPr>
      <t xml:space="preserve"> 001 "Услуги по реализации государственной политики на местном уровне в области  здравоохранения"  </t>
    </r>
  </si>
  <si>
    <r>
      <t xml:space="preserve">Цель бюджетной программы: </t>
    </r>
    <r>
      <rPr>
        <sz val="12"/>
        <color indexed="8"/>
        <rFont val="Times New Roman"/>
        <family val="1"/>
        <charset val="204"/>
      </rPr>
      <t>Услуги по реализации государственной политики на местном уровне в области общественного здравоохранения. Дальнейшее развитие и совершенствование аппарата Управления общественного здравоохранения.</t>
    </r>
  </si>
  <si>
    <t>КГП на ПХВ «Высший медицинский колледж» УОЗ г. Алматы</t>
  </si>
  <si>
    <t>ТОО "Высший Медико-Стоматологический колледж профессора Рузуддинова"</t>
  </si>
  <si>
    <t>среднегодовой контингент стипендиатов (всего)</t>
  </si>
  <si>
    <t>Прием учащихся (всего)</t>
  </si>
  <si>
    <t>уменьшение объемов работ и услуг Call-центра «Телемедицинский центр»</t>
  </si>
  <si>
    <t>1 студент вышел с академического отпука</t>
  </si>
  <si>
    <t>не достижение индикатора  связано с продолжающейся работой по оснащению МО, согласно  минимальным требованиям приказа МЗ РК 167</t>
  </si>
  <si>
    <t>сумма экономии  от конкурсов</t>
  </si>
  <si>
    <r>
      <t xml:space="preserve">Код и наименование администратора бюджетной программы </t>
    </r>
    <r>
      <rPr>
        <b/>
        <u/>
        <sz val="10"/>
        <color indexed="8"/>
        <rFont val="Times New Roman"/>
        <family val="1"/>
        <charset val="204"/>
      </rPr>
      <t>3392751 Управление  общественного здравоохранения города Алматы</t>
    </r>
  </si>
  <si>
    <t>Полное  и своевременное обеспечение  амбулаторных пациентов с орфанными заболеваниями  и отдельных категории граждан качественными лекарственными  препаратами,100 % своевременное  лекарственное обеспечение, фактически обеспечено 100%</t>
  </si>
  <si>
    <t>Информационно-аналитические  услуги в области здравоохранения</t>
  </si>
  <si>
    <t xml:space="preserve"> (подпись) (Ф.И.О)</t>
  </si>
  <si>
    <t>сумма экономии</t>
  </si>
  <si>
    <r>
      <t xml:space="preserve">Обеспечено содержания аппарата Управления в количестве </t>
    </r>
    <r>
      <rPr>
        <sz val="10"/>
        <color rgb="FFFF0000"/>
        <rFont val="Times New Roman"/>
        <family val="1"/>
        <charset val="204"/>
      </rPr>
      <t>25</t>
    </r>
    <r>
      <rPr>
        <sz val="10"/>
        <color rgb="FF000000"/>
        <rFont val="Times New Roman"/>
        <family val="1"/>
        <charset val="204"/>
      </rPr>
      <t xml:space="preserve">  штатных единиц, повышение  квалификации </t>
    </r>
    <r>
      <rPr>
        <sz val="10"/>
        <color rgb="FFFF0000"/>
        <rFont val="Times New Roman"/>
        <family val="1"/>
        <charset val="204"/>
      </rPr>
      <t xml:space="preserve"> 18</t>
    </r>
    <r>
      <rPr>
        <sz val="10"/>
        <color rgb="FF000000"/>
        <rFont val="Times New Roman"/>
        <family val="1"/>
        <charset val="204"/>
      </rPr>
      <t xml:space="preserve"> государственных служащих согласно утвержденному плану. Доля квалифицированных государственных служащих Управления в 2022г. при плане 53%, фактически составила 72%</t>
    </r>
  </si>
  <si>
    <r>
      <t xml:space="preserve">Описание (обоснование) бюджетной подпрограммы: </t>
    </r>
    <r>
      <rPr>
        <sz val="12"/>
        <color rgb="FF000000"/>
        <rFont val="Times New Roman"/>
        <family val="1"/>
        <charset val="204"/>
      </rPr>
      <t>рас</t>
    </r>
    <r>
      <rPr>
        <sz val="12"/>
        <color indexed="8"/>
        <rFont val="Times New Roman"/>
        <family val="1"/>
        <charset val="204"/>
      </rPr>
      <t>ходы направляются   на выплату заработной платы, компенсационных выплат, оплаты налогов, командировочных служебных разъездов внутри страны, приобретение прочих товаров, услуг связи, обслуживание оборудования, прочие работы и услуги, прочие текущие затраты, повышение квалификации и переподготовку административных государственных служащих Управления, а также средства выделенные в соответствии с решением Специализированного межрайонного экономического суда</t>
    </r>
  </si>
  <si>
    <t>в пределах выделенных средств, в связи  с подорожанием стоимости проезда на железнодорожном транспорте, а также на основании  приказа УОЗ г.Алматы, от 19.10.2022г. №303, разрешено возмещение  проезда на воздушном транспорте (при наличии справки ВКК)</t>
  </si>
  <si>
    <r>
      <t xml:space="preserve">Код и наименование администратора бюджетной программы </t>
    </r>
    <r>
      <rPr>
        <b/>
        <u/>
        <sz val="11"/>
        <color indexed="8"/>
        <rFont val="Times New Roman"/>
        <family val="1"/>
        <charset val="204"/>
      </rPr>
      <t xml:space="preserve"> 3392751 Управление общественного здравоохранения города Алматы</t>
    </r>
  </si>
  <si>
    <t xml:space="preserve">Доля врачей и среднего медицинского персонала, направляемых на  повышение квалификации и переподготовки от общего числа в 2022 г. при плане 16%, фактически составила 55,3%
</t>
  </si>
  <si>
    <t>в связи с увеличением  слушателей в группах и проведения семинар-тренингов в пределах суммы заключенного договора с Учебно-методическим центром</t>
  </si>
  <si>
    <t>Руководитель администратора                          бюджетных программ</t>
  </si>
  <si>
    <t>Код и наименование администратора бюджетной программы  3392751 Управление общественного здравоохранения города Алматы</t>
  </si>
  <si>
    <t xml:space="preserve"> отсутствие поставки в БСНП  КТ аппарата на сумму 450,6 млн. тенге, кровати на сумму 116,6 млн. тенге, 150,5 млн. тенге по ССМП, сумма экономии – 467,8 млн. тенге, по капитальный ремонту ГКП на ПХВ Кардиоцентр- возврат платежа в связи с закрытием счета ТОО Акжол (авторский надзор) в сумме 0,4 млн. тенге</t>
  </si>
  <si>
    <t xml:space="preserve"> не приобретено- 33 ед. медицинских кроватей для БСНП( не полное исполнение обязательств по договору поставщиком), 10 ед. открытых информационных систем для родильного дома №5 (тендер не сосстоялся в связи с несоответсвиим заявок потенциальных поставщиков),1 ед.УЗИ длч ГПЦ( тендер не сосстоялся в связи с несоответсвии заявок потенциальных поставщиков),1 ед.КТ для БСНП (договор расторгнут с поставщиком в связи не поставкой товара в сроки, указанные в договоре)</t>
  </si>
  <si>
    <t>в зависимости от содержания:   осуществление государственных функций, полномочий и оказание вытекающих из них государственных услуг</t>
  </si>
  <si>
    <r>
      <t>Цель бюджетной программы:</t>
    </r>
    <r>
      <rPr>
        <b/>
        <u/>
        <sz val="10"/>
        <color theme="1"/>
        <rFont val="Times New Roman"/>
        <family val="1"/>
        <charset val="204"/>
      </rPr>
      <t xml:space="preserve">  обеспечение выплаты  премии  медицинским сотрудникам, задействованных в период чрезвычайного положения</t>
    </r>
  </si>
  <si>
    <r>
      <rPr>
        <b/>
        <sz val="10"/>
        <color theme="1"/>
        <rFont val="Times New Roman"/>
        <family val="1"/>
        <charset val="204"/>
      </rPr>
      <t xml:space="preserve">Описание (обоснование) бюджетной программы : </t>
    </r>
    <r>
      <rPr>
        <sz val="10"/>
        <color theme="1"/>
        <rFont val="Times New Roman"/>
        <family val="1"/>
        <charset val="204"/>
      </rPr>
      <t>расходы направлены  на премирование медицинских сотрудников, задействованных в период чрезвычайного положения</t>
    </r>
  </si>
  <si>
    <t>Проведение  мероприятий за счет резерва местного исполнительного органа на неотложные затраты</t>
  </si>
  <si>
    <t>Количество премируемых  медицинских работников, задействованных  в период чрезвычайного положения</t>
  </si>
  <si>
    <r>
      <t xml:space="preserve">Код и наименование бюджетной программы </t>
    </r>
    <r>
      <rPr>
        <b/>
        <sz val="10"/>
        <color rgb="FFFF0000"/>
        <rFont val="Times New Roman"/>
        <family val="1"/>
        <charset val="204"/>
      </rPr>
      <t xml:space="preserve">  107 «Проведение текущих мероприятий за счет резерва Правительства Республики Казахстан на неотложные затраты»</t>
    </r>
  </si>
  <si>
    <r>
      <t xml:space="preserve">Код и наименование администратора бюджетной программы </t>
    </r>
    <r>
      <rPr>
        <b/>
        <u/>
        <sz val="11"/>
        <color indexed="8"/>
        <rFont val="Times New Roman"/>
        <family val="1"/>
        <charset val="204"/>
      </rPr>
      <t>329 3751 Управление общественного здравоохранения города Алматы</t>
    </r>
  </si>
  <si>
    <r>
      <t xml:space="preserve">Описание (обоснование) бюджетной подпрограммы:  </t>
    </r>
    <r>
      <rPr>
        <sz val="12"/>
        <color rgb="FF000000"/>
        <rFont val="Times New Roman"/>
        <family val="1"/>
        <charset val="204"/>
      </rPr>
      <t>предусмотрены расходы на повышение заработной платы прочего персонала  в целях реализации поручения Президента РК</t>
    </r>
  </si>
  <si>
    <r>
      <t xml:space="preserve">Описание (обоснование) бюджетной подпрограммы: </t>
    </r>
    <r>
      <rPr>
        <sz val="12"/>
        <color indexed="8"/>
        <rFont val="Times New Roman"/>
        <family val="1"/>
        <charset val="204"/>
      </rPr>
      <t xml:space="preserve"> предусмотрены расходы на повышение заработной платы  прочего персонала  в целях реализации поручения Президента РК </t>
    </r>
  </si>
  <si>
    <r>
      <t xml:space="preserve">код и наименование бюджетной программы  </t>
    </r>
    <r>
      <rPr>
        <b/>
        <u/>
        <sz val="11"/>
        <color indexed="8"/>
        <rFont val="Times New Roman"/>
        <family val="1"/>
        <charset val="204"/>
      </rPr>
      <t xml:space="preserve"> 029 "Базы  специального медицинского снабжения города республиканского значения, столицы"</t>
    </r>
  </si>
  <si>
    <t>отсутствие поставки в БСНП, КТ аппарата на сумму 450,6 млн. тенге, кровати на сумму 116,6 млн. тенге, 150,5 млн. тенге по ССМП, сумма экономии – 467,8 млн. тенге. По капитальному ремонт ГКП на ПХВ Кардиоцентр возврат платежа (п/п 1-226821 от 30.12.2022г.) в связи с закрытием счета ТОО Акжол (авторский надзор) в сумме 0,4 млн. тенге</t>
  </si>
  <si>
    <t>уменьшение объемов услуг Call-центра «Телемедицинский центр»</t>
  </si>
  <si>
    <t>Бюджеттік бағдарламалар әкімшісінің басшысы</t>
  </si>
  <si>
    <t>Код и наименование администратора бюджетной программы    3223751 Управление общественного здравоохранения города Алматы</t>
  </si>
  <si>
    <t>Количество  получателей вакцин из средств НФ</t>
  </si>
  <si>
    <r>
      <t xml:space="preserve">Описание (обоснование) бюджетной подпрограммы: </t>
    </r>
    <r>
      <rPr>
        <sz val="12"/>
        <rFont val="Times New Roman"/>
        <family val="1"/>
        <charset val="204"/>
      </rPr>
      <t>Қазақстан Республикасы Президентінің «Педагог мәртебесі туралы» ҚР Заңының шеңберіндегі тапсырмаларын іске асыру үшін еңбекақыны арттыруға және студенттерге мемлекеттік шәкіртақы мөлшерін арттыруға жұмсалатын шығындар қарастырылған</t>
    </r>
    <r>
      <rPr>
        <i/>
        <sz val="12"/>
        <rFont val="Times New Roman"/>
        <family val="1"/>
        <charset val="204"/>
      </rPr>
      <t xml:space="preserve">
</t>
    </r>
  </si>
  <si>
    <t>Бас бухгалтер</t>
  </si>
  <si>
    <t xml:space="preserve">                 (қолы)</t>
  </si>
  <si>
    <t xml:space="preserve">                 ( қолы)</t>
  </si>
  <si>
    <t>(толық аты,жөні)</t>
  </si>
  <si>
    <t>Аналитикалық анықтамаларды қалыптастыру</t>
  </si>
  <si>
    <r>
      <t>в зависимости от содержания</t>
    </r>
    <r>
      <rPr>
        <sz val="12"/>
        <color indexed="8"/>
        <rFont val="Times New Roman"/>
        <family val="1"/>
        <charset val="204"/>
      </rPr>
      <t>: предоставление трансфертов и бюджетных субсидий</t>
    </r>
  </si>
  <si>
    <r>
      <t xml:space="preserve">Описание (обоснование) бюджетной подпрограммы:  </t>
    </r>
    <r>
      <rPr>
        <sz val="12"/>
        <color rgb="FF000000"/>
        <rFont val="Times New Roman"/>
        <family val="1"/>
        <charset val="204"/>
      </rPr>
      <t>расходы на оказание медицинской помощи лицам, содержащихся в следственных изоляторах и учреждениях уголовно-исполнительной  системы</t>
    </r>
  </si>
  <si>
    <r>
      <t xml:space="preserve">Описание (обоснование)  бюджетной подпрограммы </t>
    </r>
    <r>
      <rPr>
        <b/>
        <u/>
        <sz val="10"/>
        <color theme="1"/>
        <rFont val="Times New Roman"/>
        <family val="1"/>
        <charset val="204"/>
      </rPr>
      <t>Денсаулық сақтау нысандарына күрделі жөндеу жұмыстарын жүргізу, материалдық-техникалық базасын нығайту</t>
    </r>
  </si>
  <si>
    <t xml:space="preserve"> не предоставление лизингодателем электроннной счет-фактуры в адрес Управления  на портале государственных закупок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</si>
</sst>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-* #,##0\ _₽_-;\-* #,##0\ _₽_-;_-* &quot;-&quot;\ _₽_-;_-@_-"/>
    <numFmt numFmtId="165" formatCode="0.0"/>
    <numFmt numFmtId="166" formatCode="_-* #,##0.0\ _₽_-;\-* #,##0.0\ _₽_-;_-* &quot;-&quot;?\ _₽_-;_-@_-"/>
    <numFmt numFmtId="167" formatCode="_-* #,##0.00\ _₽_-;\-* #,##0.00\ _₽_-;_-* &quot;-&quot;?\ _₽_-;_-@_-"/>
    <numFmt numFmtId="168" formatCode="_-* #,##0\ _₽_-;\-* #,##0\ _₽_-;_-* &quot;-&quot;?\ _₽_-;_-@_-"/>
    <numFmt numFmtId="169" formatCode="#,##0.0"/>
    <numFmt numFmtId="170" formatCode="_-* #,##0.0\ _₽_-;\-* #,##0.0\ _₽_-;_-* &quot;-&quot;\ _₽_-;_-@_-"/>
    <numFmt numFmtId="171" formatCode="_-* #,##0.0_р_._-;\-* #,##0.0_р_._-;_-* &quot;-&quot;??_р_._-;_-@_-"/>
    <numFmt numFmtId="172" formatCode="_-* #,##0.0_-;\-* #,##0.0_-;_-* &quot;-&quot;??_-;_-@_-"/>
    <numFmt numFmtId="173" formatCode="_-* #,##0_-;\-* #,##0_-;_-* &quot;-&quot;??_-;_-@_-"/>
    <numFmt numFmtId="174" formatCode="0.000"/>
    <numFmt numFmtId="175" formatCode="_-* #,##0.000\ _₽_-;\-* #,##0.000\ _₽_-;_-* &quot;-&quot;?\ _₽_-;_-@_-"/>
    <numFmt numFmtId="176" formatCode="_-* #,##0.00\ _₽_-;\-* #,##0.00\ _₽_-;_-* &quot;-&quot;\ _₽_-;_-@_-"/>
    <numFmt numFmtId="177" formatCode="000"/>
  </numFmts>
  <fonts count="7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rgb="FF0C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u/>
      <sz val="11"/>
      <color theme="1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color rgb="FF20212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</borders>
  <cellStyleXfs count="53">
    <xf numFmtId="0" fontId="0" fillId="0" borderId="0"/>
    <xf numFmtId="0" fontId="9" fillId="0" borderId="0"/>
    <xf numFmtId="0" fontId="9" fillId="0" borderId="0"/>
    <xf numFmtId="0" fontId="11" fillId="0" borderId="0"/>
    <xf numFmtId="0" fontId="12" fillId="0" borderId="0"/>
    <xf numFmtId="0" fontId="8" fillId="0" borderId="0"/>
    <xf numFmtId="0" fontId="13" fillId="0" borderId="0"/>
    <xf numFmtId="0" fontId="14" fillId="0" borderId="0"/>
    <xf numFmtId="0" fontId="14" fillId="0" borderId="0"/>
    <xf numFmtId="0" fontId="17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14" fillId="0" borderId="0"/>
    <xf numFmtId="0" fontId="5" fillId="0" borderId="0"/>
    <xf numFmtId="0" fontId="58" fillId="0" borderId="0">
      <alignment horizontal="center"/>
    </xf>
    <xf numFmtId="0" fontId="4" fillId="0" borderId="0"/>
    <xf numFmtId="0" fontId="4" fillId="0" borderId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5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7" fontId="74" fillId="0" borderId="10">
      <alignment horizontal="center" vertical="top" wrapText="1"/>
    </xf>
    <xf numFmtId="0" fontId="75" fillId="0" borderId="10">
      <alignment horizontal="left" vertical="top" wrapText="1"/>
    </xf>
    <xf numFmtId="0" fontId="58" fillId="0" borderId="0"/>
    <xf numFmtId="0" fontId="1" fillId="0" borderId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</cellStyleXfs>
  <cellXfs count="601">
    <xf numFmtId="0" fontId="0" fillId="0" borderId="0" xfId="0"/>
    <xf numFmtId="0" fontId="16" fillId="0" borderId="0" xfId="10" applyFont="1"/>
    <xf numFmtId="0" fontId="16" fillId="0" borderId="1" xfId="10" applyFont="1" applyBorder="1" applyAlignment="1">
      <alignment horizontal="center" vertical="center" wrapText="1"/>
    </xf>
    <xf numFmtId="0" fontId="18" fillId="0" borderId="1" xfId="10" applyFont="1" applyBorder="1" applyAlignment="1">
      <alignment horizontal="center" vertical="center"/>
    </xf>
    <xf numFmtId="0" fontId="16" fillId="0" borderId="1" xfId="10" applyFont="1" applyBorder="1" applyAlignment="1">
      <alignment horizontal="left" wrapText="1"/>
    </xf>
    <xf numFmtId="0" fontId="16" fillId="0" borderId="1" xfId="10" applyFont="1" applyBorder="1" applyAlignment="1">
      <alignment horizontal="center" vertical="center"/>
    </xf>
    <xf numFmtId="165" fontId="16" fillId="0" borderId="1" xfId="10" applyNumberFormat="1" applyFont="1" applyBorder="1" applyAlignment="1">
      <alignment horizontal="center" vertical="center"/>
    </xf>
    <xf numFmtId="0" fontId="19" fillId="0" borderId="1" xfId="10" applyFont="1" applyBorder="1" applyAlignment="1">
      <alignment wrapText="1"/>
    </xf>
    <xf numFmtId="0" fontId="19" fillId="0" borderId="1" xfId="10" applyFont="1" applyBorder="1" applyAlignment="1">
      <alignment horizontal="center" vertical="center"/>
    </xf>
    <xf numFmtId="165" fontId="19" fillId="0" borderId="1" xfId="10" applyNumberFormat="1" applyFont="1" applyBorder="1" applyAlignment="1">
      <alignment horizontal="center" vertical="center"/>
    </xf>
    <xf numFmtId="0" fontId="16" fillId="0" borderId="1" xfId="10" applyFont="1" applyBorder="1" applyAlignment="1">
      <alignment vertical="center" wrapText="1"/>
    </xf>
    <xf numFmtId="0" fontId="16" fillId="0" borderId="1" xfId="10" applyFont="1" applyBorder="1" applyAlignment="1">
      <alignment horizontal="left" vertical="center" wrapText="1"/>
    </xf>
    <xf numFmtId="0" fontId="16" fillId="0" borderId="1" xfId="10" applyFont="1" applyFill="1" applyBorder="1" applyAlignment="1">
      <alignment horizontal="center" vertical="center" wrapText="1"/>
    </xf>
    <xf numFmtId="0" fontId="16" fillId="0" borderId="0" xfId="10" applyFont="1" applyBorder="1" applyAlignment="1">
      <alignment wrapText="1"/>
    </xf>
    <xf numFmtId="0" fontId="16" fillId="0" borderId="0" xfId="10" applyFont="1" applyBorder="1"/>
    <xf numFmtId="0" fontId="16" fillId="0" borderId="0" xfId="10" applyFont="1" applyAlignment="1">
      <alignment vertical="center"/>
    </xf>
    <xf numFmtId="0" fontId="18" fillId="0" borderId="1" xfId="10" applyFont="1" applyBorder="1" applyAlignment="1">
      <alignment horizontal="left" vertical="center" wrapText="1"/>
    </xf>
    <xf numFmtId="0" fontId="18" fillId="0" borderId="1" xfId="10" applyFont="1" applyBorder="1" applyAlignment="1">
      <alignment horizontal="center" vertical="center" wrapText="1"/>
    </xf>
    <xf numFmtId="165" fontId="18" fillId="0" borderId="1" xfId="10" applyNumberFormat="1" applyFont="1" applyBorder="1" applyAlignment="1">
      <alignment horizontal="center" vertical="center" wrapText="1"/>
    </xf>
    <xf numFmtId="165" fontId="18" fillId="2" borderId="1" xfId="10" applyNumberFormat="1" applyFont="1" applyFill="1" applyBorder="1" applyAlignment="1">
      <alignment horizontal="center" vertical="center" wrapText="1"/>
    </xf>
    <xf numFmtId="0" fontId="16" fillId="0" borderId="1" xfId="10" applyFont="1" applyBorder="1"/>
    <xf numFmtId="0" fontId="16" fillId="0" borderId="1" xfId="10" applyFont="1" applyBorder="1" applyAlignment="1">
      <alignment horizontal="center"/>
    </xf>
    <xf numFmtId="0" fontId="19" fillId="0" borderId="1" xfId="10" applyFont="1" applyBorder="1" applyAlignment="1">
      <alignment horizontal="left" vertical="center" wrapText="1"/>
    </xf>
    <xf numFmtId="0" fontId="18" fillId="2" borderId="1" xfId="10" applyFont="1" applyFill="1" applyBorder="1" applyAlignment="1">
      <alignment horizontal="center" vertical="center"/>
    </xf>
    <xf numFmtId="0" fontId="19" fillId="0" borderId="0" xfId="10" applyFont="1" applyBorder="1" applyAlignment="1">
      <alignment horizontal="left" vertical="center" wrapText="1"/>
    </xf>
    <xf numFmtId="0" fontId="19" fillId="0" borderId="0" xfId="10" applyFont="1" applyBorder="1" applyAlignment="1">
      <alignment horizontal="center" vertical="center"/>
    </xf>
    <xf numFmtId="165" fontId="19" fillId="0" borderId="0" xfId="10" applyNumberFormat="1" applyFont="1" applyBorder="1" applyAlignment="1">
      <alignment horizontal="center" vertical="center"/>
    </xf>
    <xf numFmtId="1" fontId="16" fillId="0" borderId="1" xfId="10" applyNumberFormat="1" applyFont="1" applyBorder="1" applyAlignment="1">
      <alignment horizontal="center" vertical="center"/>
    </xf>
    <xf numFmtId="0" fontId="16" fillId="0" borderId="1" xfId="10" applyFont="1" applyFill="1" applyBorder="1" applyAlignment="1">
      <alignment horizontal="left" vertical="center" wrapText="1"/>
    </xf>
    <xf numFmtId="165" fontId="16" fillId="0" borderId="0" xfId="10" applyNumberFormat="1" applyFont="1"/>
    <xf numFmtId="0" fontId="18" fillId="0" borderId="0" xfId="10" applyFont="1"/>
    <xf numFmtId="0" fontId="16" fillId="3" borderId="0" xfId="10" applyFont="1" applyFill="1"/>
    <xf numFmtId="0" fontId="19" fillId="3" borderId="0" xfId="10" applyFont="1" applyFill="1"/>
    <xf numFmtId="0" fontId="23" fillId="0" borderId="0" xfId="10" applyFont="1"/>
    <xf numFmtId="0" fontId="16" fillId="0" borderId="0" xfId="10" applyFont="1" applyFill="1"/>
    <xf numFmtId="0" fontId="23" fillId="0" borderId="0" xfId="10" applyFont="1" applyFill="1"/>
    <xf numFmtId="0" fontId="16" fillId="0" borderId="0" xfId="1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8" fillId="0" borderId="0" xfId="10" applyFont="1" applyFill="1"/>
    <xf numFmtId="0" fontId="19" fillId="0" borderId="0" xfId="10" applyFont="1" applyFill="1"/>
    <xf numFmtId="2" fontId="16" fillId="0" borderId="1" xfId="10" applyNumberFormat="1" applyFont="1" applyBorder="1" applyAlignment="1">
      <alignment horizontal="center" vertical="center" wrapText="1"/>
    </xf>
    <xf numFmtId="0" fontId="16" fillId="0" borderId="1" xfId="10" applyFont="1" applyBorder="1" applyAlignment="1">
      <alignment wrapText="1"/>
    </xf>
    <xf numFmtId="0" fontId="25" fillId="0" borderId="1" xfId="10" applyFont="1" applyBorder="1" applyAlignment="1">
      <alignment horizontal="center" vertical="center" wrapText="1"/>
    </xf>
    <xf numFmtId="0" fontId="15" fillId="0" borderId="1" xfId="10" applyFont="1" applyBorder="1" applyAlignment="1">
      <alignment horizontal="left" vertical="center" wrapText="1"/>
    </xf>
    <xf numFmtId="0" fontId="15" fillId="0" borderId="1" xfId="10" applyFont="1" applyBorder="1" applyAlignment="1">
      <alignment horizontal="center" vertical="center"/>
    </xf>
    <xf numFmtId="165" fontId="15" fillId="0" borderId="1" xfId="10" applyNumberFormat="1" applyFont="1" applyBorder="1" applyAlignment="1">
      <alignment horizontal="center" vertical="center"/>
    </xf>
    <xf numFmtId="0" fontId="18" fillId="0" borderId="0" xfId="10" applyFont="1" applyAlignment="1">
      <alignment horizontal="center" wrapText="1"/>
    </xf>
    <xf numFmtId="0" fontId="26" fillId="0" borderId="0" xfId="12" applyFont="1" applyFill="1" applyAlignment="1">
      <alignment horizontal="left"/>
    </xf>
    <xf numFmtId="0" fontId="26" fillId="0" borderId="0" xfId="12" applyFont="1" applyFill="1"/>
    <xf numFmtId="0" fontId="26" fillId="0" borderId="0" xfId="12" applyFont="1"/>
    <xf numFmtId="0" fontId="27" fillId="0" borderId="0" xfId="12" applyFont="1" applyFill="1" applyAlignment="1">
      <alignment horizontal="left"/>
    </xf>
    <xf numFmtId="0" fontId="28" fillId="0" borderId="0" xfId="12" applyFont="1" applyFill="1" applyAlignment="1">
      <alignment horizontal="left"/>
    </xf>
    <xf numFmtId="0" fontId="29" fillId="0" borderId="0" xfId="12" applyFont="1" applyFill="1" applyAlignment="1">
      <alignment horizontal="left"/>
    </xf>
    <xf numFmtId="0" fontId="24" fillId="0" borderId="0" xfId="12" applyFont="1" applyFill="1" applyAlignment="1">
      <alignment horizontal="left"/>
    </xf>
    <xf numFmtId="0" fontId="24" fillId="0" borderId="0" xfId="12" applyFont="1" applyAlignment="1">
      <alignment horizontal="left"/>
    </xf>
    <xf numFmtId="0" fontId="24" fillId="0" borderId="0" xfId="12" applyFont="1" applyFill="1" applyAlignment="1"/>
    <xf numFmtId="0" fontId="30" fillId="0" borderId="0" xfId="13" applyNumberFormat="1" applyFont="1" applyBorder="1" applyAlignment="1">
      <alignment vertical="center" wrapText="1"/>
    </xf>
    <xf numFmtId="0" fontId="27" fillId="0" borderId="0" xfId="12" applyFont="1" applyFill="1" applyAlignment="1"/>
    <xf numFmtId="0" fontId="26" fillId="0" borderId="0" xfId="12" applyFont="1" applyFill="1" applyAlignment="1">
      <alignment horizontal="center"/>
    </xf>
    <xf numFmtId="0" fontId="26" fillId="0" borderId="1" xfId="12" applyFont="1" applyBorder="1" applyAlignment="1">
      <alignment horizontal="center" vertical="center" wrapText="1"/>
    </xf>
    <xf numFmtId="0" fontId="26" fillId="0" borderId="1" xfId="12" applyFont="1" applyBorder="1" applyAlignment="1">
      <alignment vertical="center" wrapText="1"/>
    </xf>
    <xf numFmtId="0" fontId="27" fillId="0" borderId="1" xfId="12" applyFont="1" applyBorder="1" applyAlignment="1">
      <alignment horizontal="center" vertical="center" wrapText="1"/>
    </xf>
    <xf numFmtId="0" fontId="24" fillId="0" borderId="1" xfId="12" applyFont="1" applyBorder="1" applyAlignment="1">
      <alignment vertical="center" wrapText="1"/>
    </xf>
    <xf numFmtId="0" fontId="16" fillId="0" borderId="1" xfId="12" applyFont="1" applyBorder="1" applyAlignment="1">
      <alignment horizontal="center" vertical="center" wrapText="1"/>
    </xf>
    <xf numFmtId="166" fontId="29" fillId="0" borderId="1" xfId="12" applyNumberFormat="1" applyFont="1" applyBorder="1" applyAlignment="1">
      <alignment vertical="center" wrapText="1"/>
    </xf>
    <xf numFmtId="0" fontId="30" fillId="0" borderId="1" xfId="12" applyFont="1" applyBorder="1" applyAlignment="1">
      <alignment horizontal="left" vertical="center" wrapText="1"/>
    </xf>
    <xf numFmtId="0" fontId="28" fillId="0" borderId="1" xfId="12" applyFont="1" applyBorder="1" applyAlignment="1">
      <alignment horizontal="left" vertical="center" wrapText="1"/>
    </xf>
    <xf numFmtId="0" fontId="35" fillId="0" borderId="1" xfId="12" applyFont="1" applyFill="1" applyBorder="1"/>
    <xf numFmtId="0" fontId="28" fillId="0" borderId="0" xfId="12" applyFont="1" applyBorder="1" applyAlignment="1">
      <alignment horizontal="left" vertical="center"/>
    </xf>
    <xf numFmtId="0" fontId="29" fillId="0" borderId="0" xfId="12" applyFont="1" applyBorder="1" applyAlignment="1">
      <alignment horizontal="center" vertical="center" wrapText="1"/>
    </xf>
    <xf numFmtId="0" fontId="36" fillId="0" borderId="1" xfId="12" applyFont="1" applyBorder="1" applyAlignment="1">
      <alignment horizontal="center" vertical="center" wrapText="1"/>
    </xf>
    <xf numFmtId="0" fontId="29" fillId="0" borderId="1" xfId="12" applyFont="1" applyBorder="1" applyAlignment="1">
      <alignment wrapText="1"/>
    </xf>
    <xf numFmtId="0" fontId="29" fillId="0" borderId="1" xfId="12" applyFont="1" applyBorder="1" applyAlignment="1">
      <alignment horizontal="center" vertical="center" wrapText="1"/>
    </xf>
    <xf numFmtId="167" fontId="29" fillId="0" borderId="1" xfId="12" applyNumberFormat="1" applyFont="1" applyFill="1" applyBorder="1" applyAlignment="1">
      <alignment vertical="center" wrapText="1"/>
    </xf>
    <xf numFmtId="168" fontId="29" fillId="0" borderId="1" xfId="12" applyNumberFormat="1" applyFont="1" applyBorder="1" applyAlignment="1">
      <alignment vertical="center" wrapText="1"/>
    </xf>
    <xf numFmtId="166" fontId="24" fillId="0" borderId="1" xfId="12" applyNumberFormat="1" applyFont="1" applyFill="1" applyBorder="1" applyAlignment="1">
      <alignment vertical="center" wrapText="1"/>
    </xf>
    <xf numFmtId="0" fontId="29" fillId="0" borderId="1" xfId="12" applyFont="1" applyBorder="1" applyAlignment="1">
      <alignment horizontal="left" vertical="center" wrapText="1"/>
    </xf>
    <xf numFmtId="165" fontId="29" fillId="0" borderId="1" xfId="12" applyNumberFormat="1" applyFont="1" applyBorder="1" applyAlignment="1">
      <alignment horizontal="center" vertical="center" wrapText="1"/>
    </xf>
    <xf numFmtId="0" fontId="28" fillId="0" borderId="1" xfId="12" applyFont="1" applyBorder="1" applyAlignment="1">
      <alignment horizontal="center" vertical="center" wrapText="1"/>
    </xf>
    <xf numFmtId="165" fontId="28" fillId="0" borderId="1" xfId="12" applyNumberFormat="1" applyFont="1" applyBorder="1" applyAlignment="1">
      <alignment horizontal="center" vertical="center" wrapText="1"/>
    </xf>
    <xf numFmtId="0" fontId="24" fillId="0" borderId="1" xfId="12" applyFont="1" applyBorder="1" applyAlignment="1">
      <alignment horizontal="center" vertical="center" wrapText="1"/>
    </xf>
    <xf numFmtId="0" fontId="27" fillId="0" borderId="1" xfId="12" applyFont="1" applyBorder="1" applyAlignment="1">
      <alignment horizontal="justify" vertical="center" wrapText="1"/>
    </xf>
    <xf numFmtId="168" fontId="29" fillId="0" borderId="1" xfId="12" applyNumberFormat="1" applyFont="1" applyFill="1" applyBorder="1" applyAlignment="1">
      <alignment vertical="center" wrapText="1"/>
    </xf>
    <xf numFmtId="166" fontId="29" fillId="0" borderId="1" xfId="12" applyNumberFormat="1" applyFont="1" applyBorder="1" applyAlignment="1">
      <alignment horizontal="center" vertical="center" wrapText="1"/>
    </xf>
    <xf numFmtId="0" fontId="27" fillId="0" borderId="0" xfId="12" applyFont="1" applyBorder="1" applyAlignment="1">
      <alignment horizontal="justify" vertical="center" wrapText="1"/>
    </xf>
    <xf numFmtId="0" fontId="24" fillId="0" borderId="0" xfId="12" applyFont="1" applyBorder="1" applyAlignment="1">
      <alignment horizontal="center" vertical="center" wrapText="1"/>
    </xf>
    <xf numFmtId="168" fontId="29" fillId="0" borderId="0" xfId="12" applyNumberFormat="1" applyFont="1" applyFill="1" applyBorder="1" applyAlignment="1">
      <alignment vertical="center" wrapText="1"/>
    </xf>
    <xf numFmtId="166" fontId="29" fillId="0" borderId="0" xfId="12" applyNumberFormat="1" applyFont="1" applyBorder="1" applyAlignment="1">
      <alignment horizontal="center" vertical="center" wrapText="1"/>
    </xf>
    <xf numFmtId="166" fontId="29" fillId="0" borderId="0" xfId="12" applyNumberFormat="1" applyFont="1" applyBorder="1" applyAlignment="1">
      <alignment vertical="center" wrapText="1"/>
    </xf>
    <xf numFmtId="0" fontId="27" fillId="0" borderId="0" xfId="12" applyFont="1" applyAlignment="1">
      <alignment vertical="center" wrapText="1"/>
    </xf>
    <xf numFmtId="0" fontId="27" fillId="0" borderId="2" xfId="12" applyFont="1" applyBorder="1" applyAlignment="1">
      <alignment vertical="center" wrapText="1"/>
    </xf>
    <xf numFmtId="0" fontId="27" fillId="0" borderId="0" xfId="12" applyFont="1" applyAlignment="1">
      <alignment horizontal="left" vertical="center"/>
    </xf>
    <xf numFmtId="0" fontId="26" fillId="0" borderId="2" xfId="12" applyFont="1" applyFill="1" applyBorder="1"/>
    <xf numFmtId="0" fontId="26" fillId="0" borderId="2" xfId="12" applyFont="1" applyBorder="1"/>
    <xf numFmtId="0" fontId="26" fillId="0" borderId="0" xfId="12" applyFont="1" applyAlignment="1">
      <alignment horizontal="left"/>
    </xf>
    <xf numFmtId="166" fontId="28" fillId="0" borderId="1" xfId="12" applyNumberFormat="1" applyFont="1" applyBorder="1" applyAlignment="1">
      <alignment vertical="center" wrapText="1"/>
    </xf>
    <xf numFmtId="0" fontId="26" fillId="0" borderId="0" xfId="13" applyFont="1" applyFill="1" applyAlignment="1">
      <alignment horizontal="left"/>
    </xf>
    <xf numFmtId="0" fontId="26" fillId="0" borderId="0" xfId="13" applyFont="1" applyFill="1"/>
    <xf numFmtId="0" fontId="16" fillId="0" borderId="0" xfId="13" applyFont="1" applyFill="1" applyAlignment="1">
      <alignment horizontal="right"/>
    </xf>
    <xf numFmtId="0" fontId="26" fillId="0" borderId="0" xfId="13" applyFont="1"/>
    <xf numFmtId="0" fontId="27" fillId="0" borderId="0" xfId="13" applyFont="1" applyFill="1" applyAlignment="1">
      <alignment horizontal="left"/>
    </xf>
    <xf numFmtId="0" fontId="36" fillId="0" borderId="0" xfId="13" applyFont="1" applyFill="1"/>
    <xf numFmtId="0" fontId="28" fillId="0" borderId="0" xfId="13" applyFont="1" applyFill="1" applyAlignment="1">
      <alignment horizontal="left"/>
    </xf>
    <xf numFmtId="0" fontId="29" fillId="0" borderId="0" xfId="13" applyFont="1" applyFill="1" applyAlignment="1">
      <alignment horizontal="left"/>
    </xf>
    <xf numFmtId="0" fontId="37" fillId="0" borderId="0" xfId="13" applyFont="1" applyAlignment="1">
      <alignment horizontal="left"/>
    </xf>
    <xf numFmtId="0" fontId="26" fillId="0" borderId="0" xfId="13" applyFont="1" applyAlignment="1">
      <alignment horizontal="center"/>
    </xf>
    <xf numFmtId="0" fontId="24" fillId="0" borderId="0" xfId="13" applyFont="1" applyAlignment="1">
      <alignment horizontal="left"/>
    </xf>
    <xf numFmtId="0" fontId="38" fillId="0" borderId="0" xfId="13" applyFont="1" applyAlignment="1">
      <alignment horizontal="left"/>
    </xf>
    <xf numFmtId="0" fontId="24" fillId="0" borderId="0" xfId="13" applyFont="1" applyFill="1" applyAlignment="1">
      <alignment horizontal="left" indent="5"/>
    </xf>
    <xf numFmtId="0" fontId="24" fillId="0" borderId="0" xfId="13" applyFont="1" applyAlignment="1"/>
    <xf numFmtId="0" fontId="26" fillId="0" borderId="1" xfId="13" applyFont="1" applyBorder="1" applyAlignment="1">
      <alignment horizontal="center" vertical="center" wrapText="1"/>
    </xf>
    <xf numFmtId="0" fontId="26" fillId="0" borderId="1" xfId="13" applyFont="1" applyBorder="1" applyAlignment="1">
      <alignment vertical="center" wrapText="1"/>
    </xf>
    <xf numFmtId="0" fontId="27" fillId="0" borderId="1" xfId="13" applyFont="1" applyBorder="1" applyAlignment="1">
      <alignment horizontal="center" vertical="center" wrapText="1"/>
    </xf>
    <xf numFmtId="0" fontId="26" fillId="0" borderId="1" xfId="13" applyFont="1" applyBorder="1" applyAlignment="1">
      <alignment horizontal="left" vertical="center" wrapText="1"/>
    </xf>
    <xf numFmtId="166" fontId="29" fillId="0" borderId="3" xfId="13" applyNumberFormat="1" applyFont="1" applyBorder="1" applyAlignment="1">
      <alignment vertical="center" wrapText="1"/>
    </xf>
    <xf numFmtId="0" fontId="28" fillId="0" borderId="1" xfId="13" applyFont="1" applyBorder="1" applyAlignment="1">
      <alignment horizontal="left" vertical="center" wrapText="1"/>
    </xf>
    <xf numFmtId="49" fontId="10" fillId="0" borderId="1" xfId="13" applyNumberFormat="1" applyFont="1" applyBorder="1" applyAlignment="1">
      <alignment horizontal="center" vertical="center" wrapText="1"/>
    </xf>
    <xf numFmtId="49" fontId="10" fillId="0" borderId="1" xfId="13" applyNumberFormat="1" applyFont="1" applyBorder="1" applyAlignment="1">
      <alignment horizontal="left" vertical="center" wrapText="1"/>
    </xf>
    <xf numFmtId="0" fontId="35" fillId="0" borderId="1" xfId="13" applyFont="1" applyFill="1" applyBorder="1"/>
    <xf numFmtId="0" fontId="36" fillId="0" borderId="0" xfId="13" applyFont="1" applyFill="1" applyAlignment="1">
      <alignment horizontal="left"/>
    </xf>
    <xf numFmtId="0" fontId="36" fillId="0" borderId="0" xfId="13" applyFont="1" applyFill="1" applyBorder="1"/>
    <xf numFmtId="166" fontId="29" fillId="0" borderId="1" xfId="13" applyNumberFormat="1" applyFont="1" applyBorder="1" applyAlignment="1">
      <alignment vertical="center" wrapText="1"/>
    </xf>
    <xf numFmtId="0" fontId="35" fillId="0" borderId="1" xfId="13" applyFont="1" applyFill="1" applyBorder="1" applyAlignment="1">
      <alignment wrapText="1"/>
    </xf>
    <xf numFmtId="0" fontId="43" fillId="0" borderId="1" xfId="13" applyFont="1" applyFill="1" applyBorder="1" applyAlignment="1">
      <alignment horizontal="left" vertical="center" wrapText="1"/>
    </xf>
    <xf numFmtId="0" fontId="43" fillId="0" borderId="0" xfId="13" applyFont="1" applyFill="1" applyBorder="1" applyAlignment="1">
      <alignment horizontal="left" vertical="center" wrapText="1"/>
    </xf>
    <xf numFmtId="49" fontId="10" fillId="0" borderId="0" xfId="13" applyNumberFormat="1" applyFont="1" applyBorder="1" applyAlignment="1">
      <alignment horizontal="center" vertical="center" wrapText="1"/>
    </xf>
    <xf numFmtId="166" fontId="29" fillId="0" borderId="0" xfId="13" applyNumberFormat="1" applyFont="1" applyBorder="1" applyAlignment="1">
      <alignment vertical="center" wrapText="1"/>
    </xf>
    <xf numFmtId="0" fontId="35" fillId="0" borderId="0" xfId="13" applyFont="1" applyFill="1" applyBorder="1"/>
    <xf numFmtId="0" fontId="29" fillId="0" borderId="1" xfId="13" applyFont="1" applyBorder="1" applyAlignment="1">
      <alignment horizontal="center" vertical="center" wrapText="1"/>
    </xf>
    <xf numFmtId="0" fontId="29" fillId="0" borderId="1" xfId="13" applyFont="1" applyBorder="1" applyAlignment="1">
      <alignment horizontal="left" vertical="center" wrapText="1"/>
    </xf>
    <xf numFmtId="165" fontId="29" fillId="0" borderId="1" xfId="13" applyNumberFormat="1" applyFont="1" applyBorder="1" applyAlignment="1">
      <alignment horizontal="center" vertical="center" wrapText="1"/>
    </xf>
    <xf numFmtId="0" fontId="28" fillId="0" borderId="1" xfId="13" applyFont="1" applyBorder="1" applyAlignment="1">
      <alignment horizontal="center" vertical="center" wrapText="1"/>
    </xf>
    <xf numFmtId="165" fontId="28" fillId="0" borderId="1" xfId="13" applyNumberFormat="1" applyFont="1" applyBorder="1" applyAlignment="1">
      <alignment horizontal="center" vertical="center" wrapText="1"/>
    </xf>
    <xf numFmtId="0" fontId="44" fillId="0" borderId="0" xfId="13" applyFont="1" applyFill="1"/>
    <xf numFmtId="0" fontId="10" fillId="0" borderId="1" xfId="13" applyFont="1" applyFill="1" applyBorder="1" applyAlignment="1">
      <alignment horizontal="center" vertical="center" wrapText="1"/>
    </xf>
    <xf numFmtId="0" fontId="10" fillId="0" borderId="4" xfId="13" applyFont="1" applyFill="1" applyBorder="1" applyAlignment="1">
      <alignment horizontal="center" vertical="center" wrapText="1"/>
    </xf>
    <xf numFmtId="49" fontId="10" fillId="0" borderId="6" xfId="13" applyNumberFormat="1" applyFont="1" applyFill="1" applyBorder="1" applyAlignment="1">
      <alignment vertical="center" wrapText="1"/>
    </xf>
    <xf numFmtId="169" fontId="10" fillId="0" borderId="1" xfId="13" applyNumberFormat="1" applyFont="1" applyFill="1" applyBorder="1" applyAlignment="1">
      <alignment horizontal="center" vertical="center" wrapText="1"/>
    </xf>
    <xf numFmtId="0" fontId="39" fillId="0" borderId="1" xfId="13" applyFont="1" applyFill="1" applyBorder="1" applyAlignment="1">
      <alignment vertical="center" wrapText="1"/>
    </xf>
    <xf numFmtId="0" fontId="39" fillId="0" borderId="1" xfId="13" applyFont="1" applyFill="1" applyBorder="1" applyAlignment="1">
      <alignment horizontal="center" vertical="center" wrapText="1"/>
    </xf>
    <xf numFmtId="166" fontId="28" fillId="0" borderId="3" xfId="13" applyNumberFormat="1" applyFont="1" applyBorder="1" applyAlignment="1">
      <alignment vertical="center" wrapText="1"/>
    </xf>
    <xf numFmtId="166" fontId="28" fillId="0" borderId="1" xfId="13" applyNumberFormat="1" applyFont="1" applyBorder="1" applyAlignment="1">
      <alignment vertical="center" wrapText="1"/>
    </xf>
    <xf numFmtId="169" fontId="39" fillId="0" borderId="1" xfId="13" applyNumberFormat="1" applyFont="1" applyFill="1" applyBorder="1" applyAlignment="1">
      <alignment horizontal="center" vertical="center" wrapText="1"/>
    </xf>
    <xf numFmtId="0" fontId="27" fillId="0" borderId="0" xfId="13" applyFont="1" applyAlignment="1">
      <alignment vertical="center" wrapText="1"/>
    </xf>
    <xf numFmtId="0" fontId="27" fillId="0" borderId="2" xfId="13" applyFont="1" applyBorder="1" applyAlignment="1">
      <alignment vertical="center" wrapText="1"/>
    </xf>
    <xf numFmtId="0" fontId="27" fillId="0" borderId="0" xfId="13" applyFont="1" applyAlignment="1">
      <alignment horizontal="left" vertical="center"/>
    </xf>
    <xf numFmtId="0" fontId="26" fillId="0" borderId="2" xfId="13" applyFont="1" applyFill="1" applyBorder="1"/>
    <xf numFmtId="0" fontId="26" fillId="0" borderId="2" xfId="13" applyFont="1" applyBorder="1"/>
    <xf numFmtId="0" fontId="26" fillId="0" borderId="0" xfId="13" applyFont="1" applyAlignment="1">
      <alignment horizontal="left"/>
    </xf>
    <xf numFmtId="0" fontId="27" fillId="0" borderId="3" xfId="13" applyFont="1" applyBorder="1" applyAlignment="1">
      <alignment horizontal="center" vertical="center" wrapText="1"/>
    </xf>
    <xf numFmtId="165" fontId="26" fillId="0" borderId="3" xfId="13" applyNumberFormat="1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26" fillId="0" borderId="1" xfId="12" applyFont="1" applyBorder="1" applyAlignment="1">
      <alignment horizontal="left" vertical="center" wrapText="1"/>
    </xf>
    <xf numFmtId="165" fontId="26" fillId="0" borderId="1" xfId="12" applyNumberFormat="1" applyFont="1" applyBorder="1" applyAlignment="1">
      <alignment horizontal="center" vertical="center" wrapText="1"/>
    </xf>
    <xf numFmtId="165" fontId="27" fillId="0" borderId="1" xfId="12" applyNumberFormat="1" applyFont="1" applyBorder="1" applyAlignment="1">
      <alignment horizontal="center" vertical="center" wrapText="1"/>
    </xf>
    <xf numFmtId="170" fontId="16" fillId="0" borderId="1" xfId="10" applyNumberFormat="1" applyFont="1" applyBorder="1" applyAlignment="1">
      <alignment horizontal="center" vertical="center"/>
    </xf>
    <xf numFmtId="170" fontId="19" fillId="0" borderId="1" xfId="10" applyNumberFormat="1" applyFont="1" applyBorder="1" applyAlignment="1">
      <alignment horizontal="center" vertical="center"/>
    </xf>
    <xf numFmtId="166" fontId="16" fillId="0" borderId="1" xfId="10" applyNumberFormat="1" applyFont="1" applyBorder="1" applyAlignment="1">
      <alignment horizontal="center" vertical="center"/>
    </xf>
    <xf numFmtId="166" fontId="19" fillId="0" borderId="1" xfId="10" applyNumberFormat="1" applyFont="1" applyBorder="1" applyAlignment="1">
      <alignment horizontal="center" vertical="center"/>
    </xf>
    <xf numFmtId="0" fontId="28" fillId="0" borderId="0" xfId="12" applyFont="1" applyBorder="1" applyAlignment="1">
      <alignment horizontal="left" vertical="center"/>
    </xf>
    <xf numFmtId="0" fontId="27" fillId="0" borderId="1" xfId="12" applyFont="1" applyBorder="1" applyAlignment="1">
      <alignment horizontal="center" vertical="center" wrapText="1"/>
    </xf>
    <xf numFmtId="0" fontId="43" fillId="0" borderId="1" xfId="7" applyFont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vertical="center" wrapText="1"/>
    </xf>
    <xf numFmtId="49" fontId="43" fillId="0" borderId="1" xfId="7" applyNumberFormat="1" applyFont="1" applyBorder="1" applyAlignment="1">
      <alignment vertical="center" wrapText="1"/>
    </xf>
    <xf numFmtId="0" fontId="15" fillId="0" borderId="1" xfId="9" applyFont="1" applyBorder="1" applyAlignment="1">
      <alignment horizontal="center" vertical="center" wrapText="1"/>
    </xf>
    <xf numFmtId="0" fontId="26" fillId="0" borderId="0" xfId="14" applyFont="1" applyAlignment="1">
      <alignment horizontal="left"/>
    </xf>
    <xf numFmtId="0" fontId="26" fillId="0" borderId="0" xfId="14" applyFont="1"/>
    <xf numFmtId="0" fontId="16" fillId="0" borderId="0" xfId="14" applyFont="1" applyAlignment="1">
      <alignment horizontal="right"/>
    </xf>
    <xf numFmtId="0" fontId="28" fillId="0" borderId="0" xfId="14" applyFont="1" applyAlignment="1">
      <alignment horizontal="left"/>
    </xf>
    <xf numFmtId="0" fontId="29" fillId="0" borderId="0" xfId="14" applyFont="1" applyAlignment="1">
      <alignment horizontal="left"/>
    </xf>
    <xf numFmtId="0" fontId="37" fillId="0" borderId="0" xfId="14" applyFont="1" applyAlignment="1">
      <alignment horizontal="left"/>
    </xf>
    <xf numFmtId="0" fontId="24" fillId="0" borderId="0" xfId="14" applyFont="1" applyAlignment="1">
      <alignment horizontal="left"/>
    </xf>
    <xf numFmtId="0" fontId="24" fillId="0" borderId="0" xfId="14" applyFont="1"/>
    <xf numFmtId="0" fontId="30" fillId="0" borderId="0" xfId="16" applyFont="1" applyAlignment="1">
      <alignment vertical="center" wrapText="1"/>
    </xf>
    <xf numFmtId="0" fontId="27" fillId="0" borderId="0" xfId="14" applyFont="1"/>
    <xf numFmtId="0" fontId="35" fillId="0" borderId="0" xfId="14" applyFont="1"/>
    <xf numFmtId="0" fontId="26" fillId="0" borderId="1" xfId="14" applyFont="1" applyBorder="1" applyAlignment="1">
      <alignment horizontal="center" vertical="center" wrapText="1"/>
    </xf>
    <xf numFmtId="0" fontId="26" fillId="0" borderId="1" xfId="14" applyFont="1" applyBorder="1" applyAlignment="1">
      <alignment vertical="center" wrapText="1"/>
    </xf>
    <xf numFmtId="0" fontId="27" fillId="0" borderId="1" xfId="14" applyFont="1" applyBorder="1" applyAlignment="1">
      <alignment horizontal="center" vertical="center" wrapText="1"/>
    </xf>
    <xf numFmtId="0" fontId="26" fillId="0" borderId="1" xfId="14" applyFont="1" applyBorder="1" applyAlignment="1">
      <alignment horizontal="left" vertical="center" wrapText="1"/>
    </xf>
    <xf numFmtId="0" fontId="36" fillId="0" borderId="1" xfId="14" applyFont="1" applyBorder="1" applyAlignment="1">
      <alignment horizontal="center" vertical="center" wrapText="1"/>
    </xf>
    <xf numFmtId="166" fontId="24" fillId="0" borderId="1" xfId="14" applyNumberFormat="1" applyFont="1" applyBorder="1" applyAlignment="1">
      <alignment vertical="center" wrapText="1"/>
    </xf>
    <xf numFmtId="0" fontId="49" fillId="0" borderId="1" xfId="14" applyFont="1" applyBorder="1" applyAlignment="1">
      <alignment horizontal="left" vertical="center" wrapText="1"/>
    </xf>
    <xf numFmtId="0" fontId="49" fillId="0" borderId="1" xfId="14" applyFont="1" applyBorder="1" applyAlignment="1">
      <alignment horizontal="center" vertical="center" wrapText="1"/>
    </xf>
    <xf numFmtId="166" fontId="28" fillId="0" borderId="1" xfId="14" applyNumberFormat="1" applyFont="1" applyBorder="1" applyAlignment="1">
      <alignment vertical="center" wrapText="1"/>
    </xf>
    <xf numFmtId="166" fontId="50" fillId="0" borderId="1" xfId="14" applyNumberFormat="1" applyFont="1" applyBorder="1" applyAlignment="1">
      <alignment vertical="center" wrapText="1"/>
    </xf>
    <xf numFmtId="0" fontId="29" fillId="0" borderId="1" xfId="14" applyFont="1" applyBorder="1" applyAlignment="1">
      <alignment horizontal="center" vertical="center" wrapText="1"/>
    </xf>
    <xf numFmtId="0" fontId="36" fillId="0" borderId="1" xfId="14" applyFont="1" applyBorder="1" applyAlignment="1">
      <alignment horizontal="center" vertical="center"/>
    </xf>
    <xf numFmtId="0" fontId="29" fillId="0" borderId="0" xfId="14" applyFont="1" applyAlignment="1">
      <alignment horizontal="center" vertical="center" wrapText="1"/>
    </xf>
    <xf numFmtId="168" fontId="29" fillId="0" borderId="1" xfId="14" applyNumberFormat="1" applyFont="1" applyBorder="1" applyAlignment="1">
      <alignment vertical="center" wrapText="1"/>
    </xf>
    <xf numFmtId="166" fontId="29" fillId="0" borderId="1" xfId="14" applyNumberFormat="1" applyFont="1" applyBorder="1" applyAlignment="1">
      <alignment vertical="center" wrapText="1"/>
    </xf>
    <xf numFmtId="166" fontId="35" fillId="0" borderId="1" xfId="14" applyNumberFormat="1" applyFont="1" applyBorder="1"/>
    <xf numFmtId="0" fontId="10" fillId="0" borderId="0" xfId="14" applyFont="1" applyAlignment="1">
      <alignment vertical="center" wrapText="1"/>
    </xf>
    <xf numFmtId="0" fontId="29" fillId="2" borderId="0" xfId="14" applyFont="1" applyFill="1" applyAlignment="1">
      <alignment horizontal="center" vertical="center" wrapText="1"/>
    </xf>
    <xf numFmtId="168" fontId="29" fillId="2" borderId="0" xfId="14" applyNumberFormat="1" applyFont="1" applyFill="1" applyAlignment="1">
      <alignment vertical="center" wrapText="1"/>
    </xf>
    <xf numFmtId="166" fontId="29" fillId="2" borderId="0" xfId="14" applyNumberFormat="1" applyFont="1" applyFill="1" applyAlignment="1">
      <alignment vertical="center" wrapText="1"/>
    </xf>
    <xf numFmtId="0" fontId="26" fillId="2" borderId="0" xfId="14" applyFont="1" applyFill="1"/>
    <xf numFmtId="0" fontId="36" fillId="0" borderId="1" xfId="14" applyFont="1" applyBorder="1" applyAlignment="1">
      <alignment vertical="center" wrapText="1"/>
    </xf>
    <xf numFmtId="171" fontId="29" fillId="0" borderId="1" xfId="14" applyNumberFormat="1" applyFont="1" applyBorder="1" applyAlignment="1">
      <alignment horizontal="center" vertical="center" wrapText="1"/>
    </xf>
    <xf numFmtId="165" fontId="29" fillId="0" borderId="1" xfId="14" applyNumberFormat="1" applyFont="1" applyBorder="1" applyAlignment="1">
      <alignment horizontal="center" vertical="center" wrapText="1"/>
    </xf>
    <xf numFmtId="0" fontId="28" fillId="0" borderId="1" xfId="14" applyFont="1" applyBorder="1" applyAlignment="1">
      <alignment horizontal="left" vertical="center" wrapText="1"/>
    </xf>
    <xf numFmtId="0" fontId="28" fillId="0" borderId="1" xfId="14" applyFont="1" applyBorder="1" applyAlignment="1">
      <alignment horizontal="center" vertical="center" wrapText="1"/>
    </xf>
    <xf numFmtId="171" fontId="28" fillId="0" borderId="1" xfId="14" applyNumberFormat="1" applyFont="1" applyBorder="1" applyAlignment="1">
      <alignment horizontal="center" vertical="center" wrapText="1"/>
    </xf>
    <xf numFmtId="165" fontId="28" fillId="0" borderId="1" xfId="14" applyNumberFormat="1" applyFont="1" applyBorder="1" applyAlignment="1">
      <alignment horizontal="center" vertical="center" wrapText="1"/>
    </xf>
    <xf numFmtId="0" fontId="26" fillId="0" borderId="0" xfId="16" applyFont="1"/>
    <xf numFmtId="0" fontId="26" fillId="0" borderId="0" xfId="16" applyFont="1" applyAlignment="1">
      <alignment horizontal="left"/>
    </xf>
    <xf numFmtId="0" fontId="26" fillId="0" borderId="2" xfId="16" applyFont="1" applyBorder="1"/>
    <xf numFmtId="0" fontId="27" fillId="0" borderId="0" xfId="16" applyFont="1" applyAlignment="1">
      <alignment vertical="center" wrapText="1"/>
    </xf>
    <xf numFmtId="0" fontId="27" fillId="0" borderId="0" xfId="16" applyFont="1" applyAlignment="1">
      <alignment horizontal="center" vertical="center"/>
    </xf>
    <xf numFmtId="0" fontId="27" fillId="0" borderId="0" xfId="16" applyFont="1" applyAlignment="1">
      <alignment vertical="center"/>
    </xf>
    <xf numFmtId="0" fontId="27" fillId="0" borderId="2" xfId="16" applyFont="1" applyBorder="1" applyAlignment="1">
      <alignment vertical="center"/>
    </xf>
    <xf numFmtId="0" fontId="27" fillId="0" borderId="1" xfId="16" applyFont="1" applyBorder="1" applyAlignment="1">
      <alignment horizontal="center" vertical="center" wrapText="1"/>
    </xf>
    <xf numFmtId="166" fontId="29" fillId="0" borderId="1" xfId="16" applyNumberFormat="1" applyFont="1" applyBorder="1" applyAlignment="1">
      <alignment vertical="center" wrapText="1"/>
    </xf>
    <xf numFmtId="168" fontId="29" fillId="0" borderId="1" xfId="16" applyNumberFormat="1" applyFont="1" applyBorder="1" applyAlignment="1">
      <alignment vertical="center" wrapText="1"/>
    </xf>
    <xf numFmtId="0" fontId="29" fillId="0" borderId="1" xfId="16" applyFont="1" applyBorder="1" applyAlignment="1">
      <alignment horizontal="center" vertical="center" wrapText="1"/>
    </xf>
    <xf numFmtId="0" fontId="26" fillId="0" borderId="1" xfId="16" applyFont="1" applyBorder="1" applyAlignment="1">
      <alignment horizontal="center" vertical="center" wrapText="1"/>
    </xf>
    <xf numFmtId="0" fontId="26" fillId="0" borderId="1" xfId="16" applyFont="1" applyBorder="1" applyAlignment="1">
      <alignment vertical="center" wrapText="1"/>
    </xf>
    <xf numFmtId="0" fontId="36" fillId="0" borderId="1" xfId="16" applyFont="1" applyBorder="1" applyAlignment="1">
      <alignment horizontal="center" vertical="center" wrapText="1"/>
    </xf>
    <xf numFmtId="0" fontId="35" fillId="0" borderId="0" xfId="16" applyFont="1"/>
    <xf numFmtId="0" fontId="28" fillId="0" borderId="0" xfId="16" applyFont="1" applyAlignment="1">
      <alignment horizontal="left" vertical="center" wrapText="1"/>
    </xf>
    <xf numFmtId="0" fontId="35" fillId="0" borderId="1" xfId="16" applyFont="1" applyBorder="1" applyAlignment="1">
      <alignment wrapText="1"/>
    </xf>
    <xf numFmtId="0" fontId="28" fillId="0" borderId="1" xfId="16" applyFont="1" applyBorder="1" applyAlignment="1">
      <alignment horizontal="left" vertical="center" wrapText="1"/>
    </xf>
    <xf numFmtId="166" fontId="35" fillId="0" borderId="1" xfId="16" applyNumberFormat="1" applyFont="1" applyBorder="1"/>
    <xf numFmtId="0" fontId="49" fillId="0" borderId="1" xfId="16" applyFont="1" applyBorder="1" applyAlignment="1">
      <alignment horizontal="center" vertical="center" wrapText="1"/>
    </xf>
    <xf numFmtId="0" fontId="53" fillId="0" borderId="1" xfId="16" applyFont="1" applyBorder="1" applyAlignment="1">
      <alignment vertical="center" wrapText="1"/>
    </xf>
    <xf numFmtId="0" fontId="28" fillId="0" borderId="0" xfId="16" applyFont="1" applyAlignment="1">
      <alignment vertical="center"/>
    </xf>
    <xf numFmtId="0" fontId="26" fillId="0" borderId="0" xfId="16" applyFont="1" applyAlignment="1">
      <alignment horizontal="center"/>
    </xf>
    <xf numFmtId="0" fontId="27" fillId="0" borderId="0" xfId="16" applyFont="1"/>
    <xf numFmtId="0" fontId="24" fillId="0" borderId="0" xfId="16" applyFont="1"/>
    <xf numFmtId="0" fontId="24" fillId="0" borderId="0" xfId="16" applyFont="1" applyAlignment="1">
      <alignment horizontal="left"/>
    </xf>
    <xf numFmtId="0" fontId="30" fillId="0" borderId="0" xfId="16" applyFont="1" applyAlignment="1">
      <alignment horizontal="center"/>
    </xf>
    <xf numFmtId="0" fontId="29" fillId="0" borderId="0" xfId="16" applyFont="1" applyAlignment="1">
      <alignment horizontal="left"/>
    </xf>
    <xf numFmtId="0" fontId="28" fillId="0" borderId="0" xfId="16" applyFont="1" applyAlignment="1">
      <alignment horizontal="left"/>
    </xf>
    <xf numFmtId="0" fontId="27" fillId="0" borderId="0" xfId="16" applyFont="1" applyAlignment="1">
      <alignment horizontal="left"/>
    </xf>
    <xf numFmtId="0" fontId="16" fillId="0" borderId="0" xfId="16" applyFont="1" applyAlignment="1">
      <alignment horizontal="right"/>
    </xf>
    <xf numFmtId="0" fontId="37" fillId="0" borderId="0" xfId="16" applyFont="1" applyAlignment="1">
      <alignment horizontal="left"/>
    </xf>
    <xf numFmtId="0" fontId="24" fillId="0" borderId="0" xfId="16" applyFont="1" applyAlignment="1">
      <alignment horizontal="left" indent="5"/>
    </xf>
    <xf numFmtId="0" fontId="16" fillId="0" borderId="1" xfId="16" applyFont="1" applyBorder="1" applyAlignment="1">
      <alignment horizontal="center" vertical="center" wrapText="1"/>
    </xf>
    <xf numFmtId="0" fontId="35" fillId="0" borderId="1" xfId="16" applyFont="1" applyBorder="1"/>
    <xf numFmtId="0" fontId="28" fillId="0" borderId="0" xfId="16" applyFont="1" applyAlignment="1">
      <alignment vertical="center" wrapText="1"/>
    </xf>
    <xf numFmtId="166" fontId="51" fillId="0" borderId="1" xfId="16" applyNumberFormat="1" applyFont="1" applyBorder="1" applyAlignment="1">
      <alignment vertical="center" wrapText="1"/>
    </xf>
    <xf numFmtId="0" fontId="30" fillId="0" borderId="0" xfId="16" applyFont="1"/>
    <xf numFmtId="0" fontId="54" fillId="0" borderId="0" xfId="16" applyFont="1" applyAlignment="1">
      <alignment horizontal="left" wrapText="1"/>
    </xf>
    <xf numFmtId="0" fontId="51" fillId="0" borderId="0" xfId="16" applyFont="1" applyAlignment="1">
      <alignment horizontal="center" wrapText="1"/>
    </xf>
    <xf numFmtId="166" fontId="55" fillId="0" borderId="0" xfId="16" applyNumberFormat="1" applyFont="1" applyAlignment="1">
      <alignment wrapText="1"/>
    </xf>
    <xf numFmtId="166" fontId="35" fillId="0" borderId="0" xfId="16" applyNumberFormat="1" applyFont="1" applyAlignment="1">
      <alignment horizontal="center" wrapText="1"/>
    </xf>
    <xf numFmtId="0" fontId="35" fillId="0" borderId="0" xfId="16" applyFont="1" applyAlignment="1">
      <alignment horizontal="center" wrapText="1"/>
    </xf>
    <xf numFmtId="0" fontId="52" fillId="0" borderId="0" xfId="16" applyFont="1" applyAlignment="1">
      <alignment horizontal="left"/>
    </xf>
    <xf numFmtId="0" fontId="28" fillId="0" borderId="2" xfId="16" applyFont="1" applyBorder="1" applyAlignment="1">
      <alignment horizontal="left" vertical="center" wrapText="1"/>
    </xf>
    <xf numFmtId="166" fontId="29" fillId="0" borderId="3" xfId="16" applyNumberFormat="1" applyFont="1" applyBorder="1" applyAlignment="1">
      <alignment vertical="center" wrapText="1"/>
    </xf>
    <xf numFmtId="0" fontId="30" fillId="0" borderId="1" xfId="16" applyFont="1" applyBorder="1" applyAlignment="1">
      <alignment horizontal="left" vertical="center" wrapText="1"/>
    </xf>
    <xf numFmtId="0" fontId="27" fillId="0" borderId="1" xfId="16" applyFont="1" applyBorder="1" applyAlignment="1">
      <alignment vertical="center" wrapText="1"/>
    </xf>
    <xf numFmtId="0" fontId="27" fillId="0" borderId="0" xfId="16" applyFont="1" applyAlignment="1">
      <alignment horizontal="center" vertical="center" wrapText="1"/>
    </xf>
    <xf numFmtId="0" fontId="26" fillId="0" borderId="4" xfId="16" applyFont="1" applyBorder="1" applyAlignment="1">
      <alignment horizontal="center" vertical="center" wrapText="1"/>
    </xf>
    <xf numFmtId="0" fontId="29" fillId="0" borderId="1" xfId="16" applyFont="1" applyBorder="1" applyAlignment="1">
      <alignment horizontal="justify" vertical="center" wrapText="1"/>
    </xf>
    <xf numFmtId="168" fontId="29" fillId="0" borderId="1" xfId="16" applyNumberFormat="1" applyFont="1" applyBorder="1" applyAlignment="1">
      <alignment horizontal="center" vertical="center" wrapText="1"/>
    </xf>
    <xf numFmtId="0" fontId="26" fillId="0" borderId="1" xfId="16" applyFont="1" applyBorder="1"/>
    <xf numFmtId="0" fontId="28" fillId="0" borderId="0" xfId="16" applyFont="1" applyAlignment="1">
      <alignment horizontal="left" vertical="center"/>
    </xf>
    <xf numFmtId="0" fontId="29" fillId="0" borderId="0" xfId="16" applyFont="1" applyAlignment="1">
      <alignment vertical="center" wrapText="1"/>
    </xf>
    <xf numFmtId="0" fontId="30" fillId="0" borderId="1" xfId="16" applyFont="1" applyBorder="1" applyAlignment="1">
      <alignment horizontal="center" vertical="center" wrapText="1"/>
    </xf>
    <xf numFmtId="0" fontId="38" fillId="0" borderId="0" xfId="16" applyFont="1" applyAlignment="1">
      <alignment horizontal="left"/>
    </xf>
    <xf numFmtId="0" fontId="27" fillId="0" borderId="0" xfId="16" applyFont="1" applyAlignment="1">
      <alignment wrapText="1"/>
    </xf>
    <xf numFmtId="0" fontId="24" fillId="0" borderId="1" xfId="16" applyFont="1" applyBorder="1" applyAlignment="1">
      <alignment horizontal="center" vertical="center" wrapText="1"/>
    </xf>
    <xf numFmtId="0" fontId="27" fillId="0" borderId="1" xfId="16" applyFont="1" applyBorder="1" applyAlignment="1">
      <alignment horizontal="justify" vertical="center" wrapText="1"/>
    </xf>
    <xf numFmtId="166" fontId="29" fillId="0" borderId="1" xfId="16" applyNumberFormat="1" applyFont="1" applyBorder="1" applyAlignment="1">
      <alignment horizontal="center" vertical="center" wrapText="1"/>
    </xf>
    <xf numFmtId="0" fontId="27" fillId="0" borderId="0" xfId="16" applyFont="1" applyAlignment="1">
      <alignment horizontal="justify" vertical="center" wrapText="1"/>
    </xf>
    <xf numFmtId="0" fontId="24" fillId="0" borderId="0" xfId="16" applyFont="1" applyAlignment="1">
      <alignment horizontal="center" vertical="center" wrapText="1"/>
    </xf>
    <xf numFmtId="166" fontId="29" fillId="0" borderId="0" xfId="16" applyNumberFormat="1" applyFont="1" applyAlignment="1">
      <alignment vertical="center" wrapText="1"/>
    </xf>
    <xf numFmtId="166" fontId="29" fillId="0" borderId="0" xfId="16" applyNumberFormat="1" applyFont="1" applyAlignment="1">
      <alignment horizontal="center" vertical="center" wrapText="1"/>
    </xf>
    <xf numFmtId="0" fontId="27" fillId="0" borderId="1" xfId="16" applyFont="1" applyBorder="1" applyAlignment="1">
      <alignment horizontal="center" wrapText="1"/>
    </xf>
    <xf numFmtId="165" fontId="29" fillId="0" borderId="1" xfId="16" applyNumberFormat="1" applyFont="1" applyBorder="1" applyAlignment="1">
      <alignment horizontal="center" vertical="center" wrapText="1"/>
    </xf>
    <xf numFmtId="0" fontId="28" fillId="0" borderId="1" xfId="16" applyFont="1" applyBorder="1" applyAlignment="1">
      <alignment horizontal="center" vertical="center" wrapText="1"/>
    </xf>
    <xf numFmtId="165" fontId="28" fillId="0" borderId="1" xfId="16" applyNumberFormat="1" applyFont="1" applyBorder="1" applyAlignment="1">
      <alignment horizontal="center" vertical="center" wrapText="1"/>
    </xf>
    <xf numFmtId="0" fontId="29" fillId="0" borderId="2" xfId="16" applyFont="1" applyBorder="1" applyAlignment="1">
      <alignment vertical="center" wrapText="1"/>
    </xf>
    <xf numFmtId="0" fontId="36" fillId="0" borderId="0" xfId="16" applyFont="1"/>
    <xf numFmtId="0" fontId="29" fillId="0" borderId="0" xfId="16" applyFont="1" applyAlignment="1">
      <alignment horizontal="left" vertical="center"/>
    </xf>
    <xf numFmtId="0" fontId="36" fillId="0" borderId="2" xfId="16" applyFont="1" applyBorder="1"/>
    <xf numFmtId="165" fontId="26" fillId="0" borderId="0" xfId="16" applyNumberFormat="1" applyFont="1"/>
    <xf numFmtId="0" fontId="27" fillId="0" borderId="4" xfId="16" applyFont="1" applyBorder="1" applyAlignment="1">
      <alignment horizontal="center" vertical="center" wrapText="1"/>
    </xf>
    <xf numFmtId="0" fontId="26" fillId="0" borderId="3" xfId="16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36" fillId="0" borderId="0" xfId="16" applyFont="1" applyAlignment="1">
      <alignment horizontal="left"/>
    </xf>
    <xf numFmtId="0" fontId="56" fillId="0" borderId="0" xfId="16" applyFont="1" applyAlignment="1">
      <alignment horizontal="left"/>
    </xf>
    <xf numFmtId="0" fontId="29" fillId="0" borderId="0" xfId="16" applyFont="1"/>
    <xf numFmtId="0" fontId="15" fillId="0" borderId="1" xfId="16" applyFont="1" applyBorder="1" applyAlignment="1">
      <alignment horizontal="left" vertical="center" wrapText="1"/>
    </xf>
    <xf numFmtId="49" fontId="29" fillId="0" borderId="0" xfId="16" applyNumberFormat="1" applyFont="1" applyAlignment="1">
      <alignment horizontal="center" vertical="center" wrapText="1"/>
    </xf>
    <xf numFmtId="49" fontId="29" fillId="0" borderId="0" xfId="16" applyNumberFormat="1" applyFont="1" applyAlignment="1">
      <alignment vertical="center" wrapText="1"/>
    </xf>
    <xf numFmtId="0" fontId="10" fillId="0" borderId="4" xfId="16" applyFont="1" applyBorder="1" applyAlignment="1">
      <alignment horizontal="center" vertical="center" wrapText="1"/>
    </xf>
    <xf numFmtId="0" fontId="26" fillId="0" borderId="4" xfId="16" applyFont="1" applyBorder="1" applyAlignment="1">
      <alignment vertical="center" wrapText="1"/>
    </xf>
    <xf numFmtId="0" fontId="10" fillId="0" borderId="1" xfId="16" applyFont="1" applyBorder="1" applyAlignment="1">
      <alignment horizontal="center" vertical="center" wrapText="1"/>
    </xf>
    <xf numFmtId="0" fontId="10" fillId="0" borderId="0" xfId="16" applyFont="1" applyAlignment="1">
      <alignment vertical="center" wrapText="1"/>
    </xf>
    <xf numFmtId="0" fontId="10" fillId="0" borderId="0" xfId="16" applyFont="1" applyAlignment="1">
      <alignment horizontal="center" vertical="center" wrapText="1"/>
    </xf>
    <xf numFmtId="4" fontId="10" fillId="0" borderId="0" xfId="16" applyNumberFormat="1" applyFont="1" applyAlignment="1">
      <alignment horizontal="center" vertical="center"/>
    </xf>
    <xf numFmtId="0" fontId="10" fillId="0" borderId="0" xfId="17" applyFont="1" applyAlignment="1">
      <alignment horizontal="center" vertical="center" wrapText="1"/>
    </xf>
    <xf numFmtId="0" fontId="10" fillId="0" borderId="1" xfId="16" applyFont="1" applyBorder="1" applyAlignment="1">
      <alignment horizontal="left" vertical="center" wrapText="1"/>
    </xf>
    <xf numFmtId="0" fontId="36" fillId="0" borderId="1" xfId="16" applyFont="1" applyBorder="1" applyAlignment="1">
      <alignment horizontal="left" vertical="center" wrapText="1"/>
    </xf>
    <xf numFmtId="1" fontId="59" fillId="0" borderId="8" xfId="16" applyNumberFormat="1" applyFont="1" applyBorder="1" applyAlignment="1">
      <alignment vertical="center" wrapText="1"/>
    </xf>
    <xf numFmtId="0" fontId="10" fillId="0" borderId="6" xfId="16" applyFont="1" applyBorder="1" applyAlignment="1">
      <alignment horizontal="center" vertical="center" wrapText="1"/>
    </xf>
    <xf numFmtId="0" fontId="16" fillId="0" borderId="0" xfId="15" applyFont="1"/>
    <xf numFmtId="0" fontId="5" fillId="0" borderId="0" xfId="16"/>
    <xf numFmtId="0" fontId="16" fillId="0" borderId="1" xfId="15" applyFont="1" applyBorder="1" applyAlignment="1">
      <alignment horizontal="center" vertical="center" wrapText="1"/>
    </xf>
    <xf numFmtId="0" fontId="18" fillId="0" borderId="1" xfId="15" applyFont="1" applyBorder="1" applyAlignment="1">
      <alignment horizontal="center" vertical="center"/>
    </xf>
    <xf numFmtId="0" fontId="16" fillId="0" borderId="1" xfId="15" applyFont="1" applyBorder="1" applyAlignment="1">
      <alignment horizontal="center" vertical="center"/>
    </xf>
    <xf numFmtId="165" fontId="16" fillId="0" borderId="1" xfId="15" applyNumberFormat="1" applyFont="1" applyBorder="1" applyAlignment="1">
      <alignment horizontal="center" vertical="center"/>
    </xf>
    <xf numFmtId="0" fontId="19" fillId="0" borderId="1" xfId="15" applyFont="1" applyBorder="1" applyAlignment="1">
      <alignment wrapText="1"/>
    </xf>
    <xf numFmtId="0" fontId="19" fillId="0" borderId="1" xfId="15" applyFont="1" applyBorder="1" applyAlignment="1">
      <alignment horizontal="center" vertical="center"/>
    </xf>
    <xf numFmtId="165" fontId="19" fillId="0" borderId="1" xfId="15" applyNumberFormat="1" applyFont="1" applyBorder="1" applyAlignment="1">
      <alignment horizontal="center" vertical="center"/>
    </xf>
    <xf numFmtId="0" fontId="16" fillId="0" borderId="1" xfId="15" applyFont="1" applyBorder="1" applyAlignment="1">
      <alignment vertical="center" wrapText="1"/>
    </xf>
    <xf numFmtId="0" fontId="16" fillId="0" borderId="1" xfId="15" applyFont="1" applyBorder="1" applyAlignment="1">
      <alignment horizontal="left" vertical="center" wrapText="1"/>
    </xf>
    <xf numFmtId="0" fontId="19" fillId="0" borderId="0" xfId="15" applyFont="1" applyAlignment="1">
      <alignment horizontal="left" vertical="center" wrapText="1"/>
    </xf>
    <xf numFmtId="0" fontId="19" fillId="0" borderId="0" xfId="15" applyFont="1" applyAlignment="1">
      <alignment horizontal="center" vertical="center"/>
    </xf>
    <xf numFmtId="165" fontId="19" fillId="0" borderId="0" xfId="15" applyNumberFormat="1" applyFont="1" applyAlignment="1">
      <alignment horizontal="center" vertical="center"/>
    </xf>
    <xf numFmtId="165" fontId="16" fillId="0" borderId="0" xfId="15" applyNumberFormat="1" applyFont="1"/>
    <xf numFmtId="0" fontId="23" fillId="0" borderId="0" xfId="15" applyFont="1"/>
    <xf numFmtId="0" fontId="18" fillId="0" borderId="0" xfId="15" applyFont="1"/>
    <xf numFmtId="166" fontId="16" fillId="0" borderId="1" xfId="15" applyNumberFormat="1" applyFont="1" applyBorder="1" applyAlignment="1">
      <alignment horizontal="center" vertical="center"/>
    </xf>
    <xf numFmtId="166" fontId="19" fillId="0" borderId="1" xfId="15" applyNumberFormat="1" applyFont="1" applyBorder="1" applyAlignment="1">
      <alignment horizontal="center" vertical="center"/>
    </xf>
    <xf numFmtId="0" fontId="28" fillId="0" borderId="0" xfId="12" applyFont="1" applyBorder="1" applyAlignment="1">
      <alignment horizontal="left" vertical="center"/>
    </xf>
    <xf numFmtId="0" fontId="27" fillId="0" borderId="1" xfId="12" applyFont="1" applyBorder="1" applyAlignment="1">
      <alignment horizontal="center" vertical="center" wrapText="1"/>
    </xf>
    <xf numFmtId="0" fontId="30" fillId="0" borderId="0" xfId="12" applyFont="1" applyFill="1" applyAlignment="1">
      <alignment horizontal="center"/>
    </xf>
    <xf numFmtId="0" fontId="43" fillId="0" borderId="1" xfId="7" applyFont="1" applyBorder="1" applyAlignment="1">
      <alignment vertical="center" wrapText="1"/>
    </xf>
    <xf numFmtId="0" fontId="30" fillId="0" borderId="1" xfId="12" applyFont="1" applyBorder="1" applyAlignment="1">
      <alignment horizontal="center" vertical="center" wrapText="1"/>
    </xf>
    <xf numFmtId="165" fontId="30" fillId="0" borderId="1" xfId="12" applyNumberFormat="1" applyFont="1" applyBorder="1" applyAlignment="1">
      <alignment horizontal="center" vertical="center" wrapText="1"/>
    </xf>
    <xf numFmtId="166" fontId="26" fillId="0" borderId="1" xfId="12" applyNumberFormat="1" applyFont="1" applyBorder="1" applyAlignment="1">
      <alignment horizontal="center" vertical="center" wrapText="1"/>
    </xf>
    <xf numFmtId="166" fontId="30" fillId="0" borderId="1" xfId="12" applyNumberFormat="1" applyFont="1" applyBorder="1" applyAlignment="1">
      <alignment horizontal="center" vertical="center" wrapText="1"/>
    </xf>
    <xf numFmtId="0" fontId="27" fillId="0" borderId="1" xfId="16" applyFont="1" applyBorder="1" applyAlignment="1">
      <alignment horizontal="left" vertical="center" wrapText="1"/>
    </xf>
    <xf numFmtId="168" fontId="29" fillId="0" borderId="1" xfId="16" applyNumberFormat="1" applyFont="1" applyFill="1" applyBorder="1" applyAlignment="1">
      <alignment vertical="center" wrapText="1"/>
    </xf>
    <xf numFmtId="0" fontId="38" fillId="0" borderId="1" xfId="12" applyFont="1" applyBorder="1" applyAlignment="1">
      <alignment vertical="center" wrapText="1"/>
    </xf>
    <xf numFmtId="43" fontId="29" fillId="0" borderId="1" xfId="20" applyFont="1" applyBorder="1" applyAlignment="1">
      <alignment horizontal="center" vertical="center" wrapText="1"/>
    </xf>
    <xf numFmtId="43" fontId="28" fillId="0" borderId="1" xfId="20" applyFont="1" applyBorder="1" applyAlignment="1">
      <alignment horizontal="center" vertical="center" wrapText="1"/>
    </xf>
    <xf numFmtId="165" fontId="26" fillId="0" borderId="1" xfId="15" applyNumberFormat="1" applyFont="1" applyBorder="1" applyAlignment="1">
      <alignment horizontal="center" vertical="center"/>
    </xf>
    <xf numFmtId="0" fontId="36" fillId="0" borderId="3" xfId="15" applyFont="1" applyBorder="1" applyAlignment="1">
      <alignment horizontal="center" vertical="center"/>
    </xf>
    <xf numFmtId="0" fontId="36" fillId="0" borderId="1" xfId="15" applyFont="1" applyBorder="1" applyAlignment="1">
      <alignment horizontal="center" vertical="center"/>
    </xf>
    <xf numFmtId="165" fontId="36" fillId="0" borderId="1" xfId="15" applyNumberFormat="1" applyFont="1" applyBorder="1" applyAlignment="1">
      <alignment horizontal="center" vertical="center"/>
    </xf>
    <xf numFmtId="0" fontId="15" fillId="0" borderId="1" xfId="15" applyFont="1" applyBorder="1" applyAlignment="1">
      <alignment vertical="center" wrapText="1"/>
    </xf>
    <xf numFmtId="166" fontId="26" fillId="0" borderId="1" xfId="15" applyNumberFormat="1" applyFont="1" applyBorder="1" applyAlignment="1">
      <alignment horizontal="center" vertical="center"/>
    </xf>
    <xf numFmtId="166" fontId="30" fillId="0" borderId="1" xfId="15" applyNumberFormat="1" applyFont="1" applyBorder="1" applyAlignment="1">
      <alignment horizontal="center" vertical="center"/>
    </xf>
    <xf numFmtId="165" fontId="30" fillId="0" borderId="1" xfId="15" applyNumberFormat="1" applyFont="1" applyBorder="1" applyAlignment="1">
      <alignment horizontal="center" vertical="center"/>
    </xf>
    <xf numFmtId="172" fontId="26" fillId="0" borderId="1" xfId="20" applyNumberFormat="1" applyFont="1" applyBorder="1" applyAlignment="1">
      <alignment horizontal="center" vertical="center" wrapText="1"/>
    </xf>
    <xf numFmtId="0" fontId="27" fillId="0" borderId="1" xfId="16" applyFont="1" applyBorder="1" applyAlignment="1">
      <alignment horizontal="center" vertical="center" wrapText="1"/>
    </xf>
    <xf numFmtId="165" fontId="27" fillId="0" borderId="1" xfId="16" applyNumberFormat="1" applyFont="1" applyBorder="1" applyAlignment="1">
      <alignment horizontal="center" vertical="center" wrapText="1"/>
    </xf>
    <xf numFmtId="164" fontId="15" fillId="0" borderId="1" xfId="10" applyNumberFormat="1" applyFont="1" applyBorder="1" applyAlignment="1">
      <alignment horizontal="center" vertical="center"/>
    </xf>
    <xf numFmtId="164" fontId="15" fillId="0" borderId="1" xfId="10" applyNumberFormat="1" applyFont="1" applyFill="1" applyBorder="1" applyAlignment="1">
      <alignment horizontal="center" vertical="center"/>
    </xf>
    <xf numFmtId="0" fontId="28" fillId="0" borderId="0" xfId="12" applyFont="1" applyBorder="1" applyAlignment="1">
      <alignment horizontal="left" vertical="center"/>
    </xf>
    <xf numFmtId="0" fontId="27" fillId="0" borderId="1" xfId="12" applyFont="1" applyBorder="1" applyAlignment="1">
      <alignment horizontal="center" vertical="center" wrapText="1"/>
    </xf>
    <xf numFmtId="0" fontId="28" fillId="0" borderId="0" xfId="16" applyFont="1" applyAlignment="1">
      <alignment horizontal="left" vertical="center" wrapText="1"/>
    </xf>
    <xf numFmtId="0" fontId="43" fillId="0" borderId="1" xfId="7" applyFont="1" applyBorder="1" applyAlignment="1">
      <alignment horizontal="center" vertical="center" wrapText="1"/>
    </xf>
    <xf numFmtId="3" fontId="10" fillId="0" borderId="1" xfId="7" applyNumberFormat="1" applyFont="1" applyBorder="1" applyAlignment="1">
      <alignment horizontal="center" vertical="center" wrapText="1"/>
    </xf>
    <xf numFmtId="3" fontId="26" fillId="0" borderId="1" xfId="12" applyNumberFormat="1" applyFont="1" applyBorder="1" applyAlignment="1">
      <alignment horizontal="center" vertical="center" wrapText="1"/>
    </xf>
    <xf numFmtId="166" fontId="28" fillId="0" borderId="1" xfId="12" applyNumberFormat="1" applyFont="1" applyBorder="1" applyAlignment="1">
      <alignment horizontal="center" vertical="center" wrapText="1"/>
    </xf>
    <xf numFmtId="172" fontId="30" fillId="0" borderId="1" xfId="20" applyNumberFormat="1" applyFont="1" applyBorder="1" applyAlignment="1">
      <alignment horizontal="center" vertical="center" wrapText="1"/>
    </xf>
    <xf numFmtId="2" fontId="16" fillId="0" borderId="1" xfId="10" applyNumberFormat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center" vertical="center" wrapText="1"/>
    </xf>
    <xf numFmtId="2" fontId="19" fillId="0" borderId="1" xfId="10" applyNumberFormat="1" applyFont="1" applyBorder="1" applyAlignment="1">
      <alignment horizontal="center" vertical="center"/>
    </xf>
    <xf numFmtId="0" fontId="37" fillId="0" borderId="1" xfId="12" applyFont="1" applyBorder="1" applyAlignment="1">
      <alignment vertical="center" wrapText="1"/>
    </xf>
    <xf numFmtId="49" fontId="10" fillId="0" borderId="6" xfId="38" applyNumberFormat="1" applyFont="1" applyBorder="1" applyAlignment="1">
      <alignment vertical="center" wrapText="1"/>
    </xf>
    <xf numFmtId="167" fontId="19" fillId="0" borderId="1" xfId="10" applyNumberFormat="1" applyFont="1" applyBorder="1" applyAlignment="1">
      <alignment horizontal="center" vertical="center"/>
    </xf>
    <xf numFmtId="2" fontId="29" fillId="0" borderId="1" xfId="12" applyNumberFormat="1" applyFont="1" applyBorder="1" applyAlignment="1">
      <alignment horizontal="center" vertical="center" wrapText="1"/>
    </xf>
    <xf numFmtId="165" fontId="16" fillId="0" borderId="1" xfId="10" applyNumberFormat="1" applyFont="1" applyBorder="1" applyAlignment="1">
      <alignment horizontal="center" vertical="center" wrapText="1"/>
    </xf>
    <xf numFmtId="167" fontId="16" fillId="0" borderId="1" xfId="10" applyNumberFormat="1" applyFont="1" applyBorder="1" applyAlignment="1">
      <alignment horizontal="center" vertical="center"/>
    </xf>
    <xf numFmtId="166" fontId="19" fillId="0" borderId="0" xfId="10" applyNumberFormat="1" applyFont="1" applyBorder="1" applyAlignment="1">
      <alignment horizontal="center" vertical="center"/>
    </xf>
    <xf numFmtId="167" fontId="19" fillId="0" borderId="0" xfId="10" applyNumberFormat="1" applyFont="1" applyBorder="1" applyAlignment="1">
      <alignment horizontal="center" vertical="center"/>
    </xf>
    <xf numFmtId="2" fontId="19" fillId="0" borderId="0" xfId="10" applyNumberFormat="1" applyFont="1" applyBorder="1" applyAlignment="1">
      <alignment horizontal="center" vertical="center"/>
    </xf>
    <xf numFmtId="175" fontId="16" fillId="0" borderId="1" xfId="10" applyNumberFormat="1" applyFont="1" applyBorder="1" applyAlignment="1">
      <alignment horizontal="center" vertical="center"/>
    </xf>
    <xf numFmtId="174" fontId="16" fillId="0" borderId="1" xfId="10" applyNumberFormat="1" applyFont="1" applyBorder="1" applyAlignment="1">
      <alignment horizontal="center" vertical="center"/>
    </xf>
    <xf numFmtId="176" fontId="16" fillId="0" borderId="1" xfId="10" applyNumberFormat="1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 wrapText="1"/>
    </xf>
    <xf numFmtId="0" fontId="66" fillId="0" borderId="0" xfId="13" applyFont="1"/>
    <xf numFmtId="0" fontId="10" fillId="0" borderId="1" xfId="38" applyFont="1" applyBorder="1" applyAlignment="1">
      <alignment horizontal="center" vertical="center" wrapText="1"/>
    </xf>
    <xf numFmtId="166" fontId="29" fillId="0" borderId="1" xfId="13" applyNumberFormat="1" applyFont="1" applyBorder="1" applyAlignment="1">
      <alignment horizontal="center" vertical="center" wrapText="1"/>
    </xf>
    <xf numFmtId="166" fontId="28" fillId="0" borderId="1" xfId="13" applyNumberFormat="1" applyFont="1" applyBorder="1" applyAlignment="1">
      <alignment horizontal="center" vertical="center" wrapText="1"/>
    </xf>
    <xf numFmtId="167" fontId="15" fillId="0" borderId="1" xfId="0" applyNumberFormat="1" applyFont="1" applyBorder="1" applyAlignment="1">
      <alignment vertical="center" wrapText="1"/>
    </xf>
    <xf numFmtId="0" fontId="6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6" fontId="64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73" fontId="15" fillId="0" borderId="1" xfId="20" applyNumberFormat="1" applyFont="1" applyBorder="1" applyAlignment="1">
      <alignment horizontal="left" vertical="center" wrapText="1"/>
    </xf>
    <xf numFmtId="0" fontId="64" fillId="0" borderId="1" xfId="0" applyFont="1" applyBorder="1" applyAlignment="1">
      <alignment horizontal="left" vertical="top" wrapText="1"/>
    </xf>
    <xf numFmtId="164" fontId="64" fillId="0" borderId="1" xfId="0" applyNumberFormat="1" applyFont="1" applyBorder="1" applyAlignment="1">
      <alignment vertical="center" wrapText="1"/>
    </xf>
    <xf numFmtId="173" fontId="18" fillId="0" borderId="1" xfId="10" applyNumberFormat="1" applyFont="1" applyBorder="1" applyAlignment="1">
      <alignment horizontal="center" vertical="center"/>
    </xf>
    <xf numFmtId="0" fontId="27" fillId="0" borderId="0" xfId="0" applyFont="1" applyAlignment="1">
      <alignment wrapText="1"/>
    </xf>
    <xf numFmtId="0" fontId="26" fillId="0" borderId="0" xfId="14" applyFont="1" applyBorder="1"/>
    <xf numFmtId="0" fontId="27" fillId="0" borderId="0" xfId="14" applyFont="1" applyBorder="1" applyAlignment="1">
      <alignment horizontal="left"/>
    </xf>
    <xf numFmtId="0" fontId="52" fillId="0" borderId="0" xfId="14" applyFont="1" applyBorder="1" applyAlignment="1">
      <alignment horizontal="left"/>
    </xf>
    <xf numFmtId="166" fontId="29" fillId="0" borderId="1" xfId="12" applyNumberFormat="1" applyFont="1" applyFill="1" applyBorder="1" applyAlignment="1">
      <alignment vertical="center" wrapText="1"/>
    </xf>
    <xf numFmtId="0" fontId="28" fillId="0" borderId="0" xfId="16" applyFont="1" applyBorder="1" applyAlignment="1">
      <alignment horizontal="left" vertical="center" wrapText="1"/>
    </xf>
    <xf numFmtId="0" fontId="27" fillId="0" borderId="0" xfId="16" applyFont="1" applyBorder="1" applyAlignment="1">
      <alignment horizontal="center" vertical="center" wrapText="1"/>
    </xf>
    <xf numFmtId="0" fontId="35" fillId="0" borderId="0" xfId="16" applyFont="1" applyBorder="1"/>
    <xf numFmtId="0" fontId="28" fillId="0" borderId="0" xfId="16" applyFont="1" applyBorder="1" applyAlignment="1">
      <alignment horizontal="center" vertical="center" wrapText="1"/>
    </xf>
    <xf numFmtId="165" fontId="28" fillId="0" borderId="0" xfId="16" applyNumberFormat="1" applyFont="1" applyBorder="1" applyAlignment="1">
      <alignment horizontal="center" vertical="center" wrapText="1"/>
    </xf>
    <xf numFmtId="0" fontId="27" fillId="0" borderId="0" xfId="12" applyFont="1" applyAlignment="1">
      <alignment vertical="center"/>
    </xf>
    <xf numFmtId="0" fontId="26" fillId="0" borderId="0" xfId="12" applyFont="1" applyAlignment="1">
      <alignment vertical="center"/>
    </xf>
    <xf numFmtId="1" fontId="29" fillId="0" borderId="1" xfId="12" applyNumberFormat="1" applyFont="1" applyBorder="1" applyAlignment="1">
      <alignment horizontal="center" vertical="center" wrapText="1"/>
    </xf>
    <xf numFmtId="2" fontId="29" fillId="0" borderId="1" xfId="16" applyNumberFormat="1" applyFont="1" applyBorder="1" applyAlignment="1">
      <alignment horizontal="center" vertical="center" wrapText="1"/>
    </xf>
    <xf numFmtId="2" fontId="28" fillId="0" borderId="1" xfId="16" applyNumberFormat="1" applyFont="1" applyBorder="1" applyAlignment="1">
      <alignment horizontal="center" vertical="center" wrapText="1"/>
    </xf>
    <xf numFmtId="2" fontId="28" fillId="0" borderId="1" xfId="12" applyNumberFormat="1" applyFont="1" applyBorder="1" applyAlignment="1">
      <alignment horizontal="center" vertical="center" wrapText="1"/>
    </xf>
    <xf numFmtId="0" fontId="24" fillId="0" borderId="0" xfId="16" applyFont="1" applyAlignment="1"/>
    <xf numFmtId="0" fontId="39" fillId="0" borderId="1" xfId="38" applyFont="1" applyBorder="1" applyAlignment="1">
      <alignment vertical="center" wrapText="1"/>
    </xf>
    <xf numFmtId="0" fontId="10" fillId="0" borderId="1" xfId="38" applyFont="1" applyBorder="1" applyAlignment="1">
      <alignment horizontal="left" vertical="center" wrapText="1"/>
    </xf>
    <xf numFmtId="0" fontId="15" fillId="0" borderId="3" xfId="16" applyFont="1" applyBorder="1" applyAlignment="1">
      <alignment horizontal="left" vertical="center" wrapText="1"/>
    </xf>
    <xf numFmtId="0" fontId="29" fillId="0" borderId="1" xfId="16" applyFont="1" applyBorder="1" applyAlignment="1">
      <alignment horizontal="left" vertical="center" wrapText="1"/>
    </xf>
    <xf numFmtId="0" fontId="29" fillId="0" borderId="0" xfId="12" applyFont="1" applyBorder="1" applyAlignment="1">
      <alignment horizontal="left" vertical="center" wrapText="1"/>
    </xf>
    <xf numFmtId="165" fontId="29" fillId="0" borderId="0" xfId="12" applyNumberFormat="1" applyFont="1" applyBorder="1" applyAlignment="1">
      <alignment horizontal="center" vertical="center" wrapText="1"/>
    </xf>
    <xf numFmtId="0" fontId="36" fillId="0" borderId="0" xfId="16" applyFont="1" applyBorder="1"/>
    <xf numFmtId="49" fontId="10" fillId="0" borderId="1" xfId="38" applyNumberFormat="1" applyFont="1" applyBorder="1" applyAlignment="1">
      <alignment vertical="center" wrapText="1"/>
    </xf>
    <xf numFmtId="168" fontId="29" fillId="0" borderId="1" xfId="12" applyNumberFormat="1" applyFont="1" applyBorder="1" applyAlignment="1">
      <alignment horizontal="center" vertical="center" wrapText="1"/>
    </xf>
    <xf numFmtId="167" fontId="29" fillId="0" borderId="1" xfId="12" applyNumberFormat="1" applyFont="1" applyBorder="1" applyAlignment="1">
      <alignment horizontal="center" vertical="center" wrapText="1"/>
    </xf>
    <xf numFmtId="166" fontId="28" fillId="0" borderId="3" xfId="16" applyNumberFormat="1" applyFont="1" applyBorder="1" applyAlignment="1">
      <alignment vertical="center" wrapText="1"/>
    </xf>
    <xf numFmtId="0" fontId="10" fillId="0" borderId="5" xfId="13" applyFont="1" applyFill="1" applyBorder="1" applyAlignment="1">
      <alignment horizontal="center" vertical="center" wrapText="1"/>
    </xf>
    <xf numFmtId="0" fontId="28" fillId="0" borderId="0" xfId="16" applyFont="1" applyAlignment="1">
      <alignment horizontal="left" vertical="center" wrapText="1"/>
    </xf>
    <xf numFmtId="0" fontId="27" fillId="0" borderId="1" xfId="16" applyFont="1" applyBorder="1" applyAlignment="1">
      <alignment horizontal="center" vertical="center" wrapText="1"/>
    </xf>
    <xf numFmtId="0" fontId="16" fillId="0" borderId="1" xfId="14" applyFont="1" applyBorder="1" applyAlignment="1">
      <alignment vertical="center" wrapText="1"/>
    </xf>
    <xf numFmtId="0" fontId="26" fillId="0" borderId="0" xfId="15" applyFont="1"/>
    <xf numFmtId="0" fontId="27" fillId="0" borderId="0" xfId="0" applyFont="1" applyBorder="1" applyAlignment="1">
      <alignment vertical="center" wrapText="1"/>
    </xf>
    <xf numFmtId="0" fontId="10" fillId="0" borderId="0" xfId="16" applyFont="1" applyBorder="1" applyAlignment="1">
      <alignment horizontal="center" vertical="center" wrapText="1"/>
    </xf>
    <xf numFmtId="0" fontId="26" fillId="0" borderId="0" xfId="16" applyFont="1" applyBorder="1" applyAlignment="1">
      <alignment horizontal="center" vertical="center" wrapText="1"/>
    </xf>
    <xf numFmtId="165" fontId="27" fillId="0" borderId="0" xfId="16" applyNumberFormat="1" applyFont="1" applyBorder="1" applyAlignment="1">
      <alignment horizontal="center" vertical="center" wrapText="1"/>
    </xf>
    <xf numFmtId="0" fontId="27" fillId="0" borderId="0" xfId="16" applyFont="1" applyBorder="1" applyAlignment="1">
      <alignment horizontal="left" vertical="center" wrapText="1"/>
    </xf>
    <xf numFmtId="0" fontId="36" fillId="0" borderId="0" xfId="7" applyFont="1" applyAlignment="1">
      <alignment horizontal="left"/>
    </xf>
    <xf numFmtId="0" fontId="36" fillId="0" borderId="0" xfId="7" applyFont="1"/>
    <xf numFmtId="0" fontId="26" fillId="0" borderId="0" xfId="15" applyFont="1" applyBorder="1" applyAlignment="1">
      <alignment vertical="center" wrapText="1"/>
    </xf>
    <xf numFmtId="0" fontId="36" fillId="0" borderId="0" xfId="15" applyFont="1" applyBorder="1" applyAlignment="1">
      <alignment horizontal="center" vertical="center"/>
    </xf>
    <xf numFmtId="165" fontId="36" fillId="0" borderId="0" xfId="15" applyNumberFormat="1" applyFont="1" applyBorder="1" applyAlignment="1">
      <alignment horizontal="center" vertical="center"/>
    </xf>
    <xf numFmtId="0" fontId="18" fillId="0" borderId="0" xfId="15" applyFont="1" applyBorder="1" applyAlignment="1">
      <alignment horizontal="center" vertical="center"/>
    </xf>
    <xf numFmtId="0" fontId="26" fillId="0" borderId="1" xfId="15" applyFont="1" applyBorder="1" applyAlignment="1">
      <alignment horizontal="right" vertical="center" wrapText="1"/>
    </xf>
    <xf numFmtId="0" fontId="15" fillId="0" borderId="1" xfId="7" applyFont="1" applyBorder="1" applyAlignment="1">
      <alignment horizontal="left" vertical="center" wrapText="1"/>
    </xf>
    <xf numFmtId="0" fontId="15" fillId="0" borderId="1" xfId="7" applyFont="1" applyBorder="1" applyAlignment="1">
      <alignment vertical="center" wrapText="1"/>
    </xf>
    <xf numFmtId="3" fontId="15" fillId="0" borderId="1" xfId="7" applyNumberFormat="1" applyFont="1" applyBorder="1" applyAlignment="1">
      <alignment horizontal="center" vertical="center" wrapText="1"/>
    </xf>
    <xf numFmtId="0" fontId="18" fillId="0" borderId="1" xfId="15" applyFont="1" applyBorder="1" applyAlignment="1">
      <alignment horizontal="center" vertical="center" wrapText="1"/>
    </xf>
    <xf numFmtId="0" fontId="15" fillId="0" borderId="0" xfId="7" applyFont="1" applyBorder="1" applyAlignment="1">
      <alignment vertical="center" wrapText="1"/>
    </xf>
    <xf numFmtId="3" fontId="15" fillId="0" borderId="0" xfId="7" applyNumberFormat="1" applyFont="1" applyBorder="1" applyAlignment="1">
      <alignment horizontal="center" vertical="center" wrapText="1"/>
    </xf>
    <xf numFmtId="3" fontId="15" fillId="0" borderId="1" xfId="7" applyNumberFormat="1" applyFont="1" applyFill="1" applyBorder="1" applyAlignment="1">
      <alignment horizontal="center" vertical="center" wrapText="1"/>
    </xf>
    <xf numFmtId="0" fontId="10" fillId="0" borderId="1" xfId="13" applyFont="1" applyFill="1" applyBorder="1" applyAlignment="1">
      <alignment horizontal="left" vertical="center" wrapText="1"/>
    </xf>
    <xf numFmtId="0" fontId="10" fillId="0" borderId="1" xfId="38" applyFont="1" applyFill="1" applyBorder="1" applyAlignment="1">
      <alignment horizontal="center" vertical="center" wrapText="1"/>
    </xf>
    <xf numFmtId="0" fontId="43" fillId="0" borderId="1" xfId="13" applyFont="1" applyFill="1" applyBorder="1" applyAlignment="1">
      <alignment horizontal="center" vertical="center" wrapText="1"/>
    </xf>
    <xf numFmtId="168" fontId="29" fillId="0" borderId="1" xfId="13" applyNumberFormat="1" applyFont="1" applyFill="1" applyBorder="1" applyAlignment="1">
      <alignment horizontal="left" vertical="center" wrapText="1"/>
    </xf>
    <xf numFmtId="166" fontId="29" fillId="0" borderId="1" xfId="13" applyNumberFormat="1" applyFont="1" applyFill="1" applyBorder="1" applyAlignment="1">
      <alignment vertical="center" wrapText="1"/>
    </xf>
    <xf numFmtId="0" fontId="45" fillId="0" borderId="1" xfId="13" applyFont="1" applyFill="1" applyBorder="1" applyAlignment="1">
      <alignment horizontal="left" vertical="center" wrapText="1"/>
    </xf>
    <xf numFmtId="1" fontId="10" fillId="0" borderId="1" xfId="38" applyNumberFormat="1" applyFont="1" applyFill="1" applyBorder="1" applyAlignment="1">
      <alignment horizontal="center" vertical="center" wrapText="1"/>
    </xf>
    <xf numFmtId="0" fontId="10" fillId="0" borderId="5" xfId="13" applyFont="1" applyFill="1" applyBorder="1" applyAlignment="1">
      <alignment horizontal="left" vertical="center" wrapText="1"/>
    </xf>
    <xf numFmtId="1" fontId="10" fillId="0" borderId="5" xfId="38" applyNumberFormat="1" applyFont="1" applyFill="1" applyBorder="1" applyAlignment="1">
      <alignment horizontal="center" vertical="center" wrapText="1"/>
    </xf>
    <xf numFmtId="0" fontId="43" fillId="0" borderId="5" xfId="13" applyFont="1" applyFill="1" applyBorder="1" applyAlignment="1">
      <alignment horizontal="center" vertical="center" wrapText="1"/>
    </xf>
    <xf numFmtId="166" fontId="29" fillId="0" borderId="5" xfId="13" applyNumberFormat="1" applyFont="1" applyFill="1" applyBorder="1" applyAlignment="1">
      <alignment vertical="center" wrapText="1"/>
    </xf>
    <xf numFmtId="0" fontId="45" fillId="0" borderId="5" xfId="13" applyFont="1" applyFill="1" applyBorder="1" applyAlignment="1">
      <alignment horizontal="left" vertical="center" wrapText="1"/>
    </xf>
    <xf numFmtId="0" fontId="39" fillId="0" borderId="1" xfId="13" applyFont="1" applyFill="1" applyBorder="1" applyAlignment="1">
      <alignment horizontal="left" vertical="center" wrapText="1"/>
    </xf>
    <xf numFmtId="1" fontId="39" fillId="0" borderId="1" xfId="38" applyNumberFormat="1" applyFont="1" applyFill="1" applyBorder="1" applyAlignment="1">
      <alignment horizontal="center" vertical="center" wrapText="1"/>
    </xf>
    <xf numFmtId="166" fontId="28" fillId="0" borderId="1" xfId="13" applyNumberFormat="1" applyFont="1" applyFill="1" applyBorder="1" applyAlignment="1">
      <alignment vertical="center" wrapText="1"/>
    </xf>
    <xf numFmtId="0" fontId="70" fillId="0" borderId="1" xfId="13" applyFont="1" applyFill="1" applyBorder="1" applyAlignment="1">
      <alignment horizontal="left" vertical="center" wrapText="1"/>
    </xf>
    <xf numFmtId="0" fontId="71" fillId="0" borderId="1" xfId="7" applyFont="1" applyFill="1" applyBorder="1" applyAlignment="1">
      <alignment horizontal="left" vertical="center" wrapText="1"/>
    </xf>
    <xf numFmtId="0" fontId="24" fillId="0" borderId="0" xfId="16" applyFont="1" applyBorder="1" applyAlignment="1">
      <alignment horizontal="justify" vertical="center"/>
    </xf>
    <xf numFmtId="168" fontId="29" fillId="0" borderId="0" xfId="16" applyNumberFormat="1" applyFont="1" applyBorder="1" applyAlignment="1">
      <alignment vertical="center" wrapText="1"/>
    </xf>
    <xf numFmtId="166" fontId="29" fillId="0" borderId="0" xfId="16" applyNumberFormat="1" applyFont="1" applyBorder="1" applyAlignment="1">
      <alignment vertical="center" wrapText="1"/>
    </xf>
    <xf numFmtId="166" fontId="51" fillId="0" borderId="0" xfId="16" applyNumberFormat="1" applyFont="1" applyBorder="1" applyAlignment="1">
      <alignment vertical="center" wrapText="1"/>
    </xf>
    <xf numFmtId="0" fontId="29" fillId="0" borderId="0" xfId="16" applyFont="1" applyBorder="1" applyAlignment="1">
      <alignment horizontal="center" vertical="center" wrapText="1"/>
    </xf>
    <xf numFmtId="0" fontId="48" fillId="0" borderId="1" xfId="40" applyFont="1" applyFill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30" fillId="0" borderId="7" xfId="16" applyFont="1" applyBorder="1" applyAlignment="1">
      <alignment horizontal="left" vertical="center" wrapText="1"/>
    </xf>
    <xf numFmtId="169" fontId="39" fillId="0" borderId="1" xfId="16" applyNumberFormat="1" applyFont="1" applyBorder="1" applyAlignment="1">
      <alignment horizontal="center" vertical="center" wrapText="1"/>
    </xf>
    <xf numFmtId="166" fontId="28" fillId="0" borderId="1" xfId="16" applyNumberFormat="1" applyFont="1" applyBorder="1" applyAlignment="1">
      <alignment vertical="center" wrapText="1"/>
    </xf>
    <xf numFmtId="166" fontId="55" fillId="0" borderId="1" xfId="16" applyNumberFormat="1" applyFont="1" applyBorder="1"/>
    <xf numFmtId="0" fontId="29" fillId="0" borderId="0" xfId="16" applyFont="1" applyBorder="1" applyAlignment="1">
      <alignment wrapText="1"/>
    </xf>
    <xf numFmtId="168" fontId="29" fillId="0" borderId="0" xfId="16" applyNumberFormat="1" applyFont="1" applyBorder="1" applyAlignment="1">
      <alignment horizontal="center" vertical="center" wrapText="1"/>
    </xf>
    <xf numFmtId="0" fontId="26" fillId="0" borderId="0" xfId="16" applyFont="1" applyBorder="1"/>
    <xf numFmtId="49" fontId="29" fillId="0" borderId="1" xfId="16" applyNumberFormat="1" applyFont="1" applyBorder="1" applyAlignment="1">
      <alignment vertical="center" wrapText="1"/>
    </xf>
    <xf numFmtId="0" fontId="72" fillId="0" borderId="2" xfId="16" applyFont="1" applyBorder="1" applyAlignment="1">
      <alignment vertical="center" wrapText="1"/>
    </xf>
    <xf numFmtId="0" fontId="73" fillId="0" borderId="0" xfId="16" applyFont="1"/>
    <xf numFmtId="49" fontId="27" fillId="0" borderId="1" xfId="16" applyNumberFormat="1" applyFont="1" applyBorder="1" applyAlignment="1">
      <alignment vertical="center" wrapText="1"/>
    </xf>
    <xf numFmtId="166" fontId="27" fillId="0" borderId="1" xfId="14" applyNumberFormat="1" applyFont="1" applyBorder="1" applyAlignment="1">
      <alignment vertical="center" wrapText="1"/>
    </xf>
    <xf numFmtId="49" fontId="43" fillId="0" borderId="1" xfId="14" applyNumberFormat="1" applyFont="1" applyBorder="1" applyAlignment="1">
      <alignment horizontal="center" vertical="center" wrapText="1"/>
    </xf>
    <xf numFmtId="0" fontId="36" fillId="0" borderId="1" xfId="16" applyFont="1" applyBorder="1" applyAlignment="1">
      <alignment vertical="center" wrapText="1"/>
    </xf>
    <xf numFmtId="0" fontId="26" fillId="0" borderId="0" xfId="10" applyFont="1"/>
    <xf numFmtId="0" fontId="66" fillId="0" borderId="0" xfId="10" applyFont="1"/>
    <xf numFmtId="168" fontId="53" fillId="0" borderId="1" xfId="16" applyNumberFormat="1" applyFont="1" applyBorder="1" applyAlignment="1">
      <alignment vertical="center" wrapText="1"/>
    </xf>
    <xf numFmtId="166" fontId="53" fillId="0" borderId="1" xfId="16" applyNumberFormat="1" applyFont="1" applyBorder="1" applyAlignment="1">
      <alignment vertical="center" wrapText="1"/>
    </xf>
    <xf numFmtId="0" fontId="36" fillId="0" borderId="0" xfId="16" applyFont="1" applyAlignment="1">
      <alignment horizontal="center"/>
    </xf>
    <xf numFmtId="0" fontId="36" fillId="0" borderId="2" xfId="16" applyFont="1" applyBorder="1" applyAlignment="1"/>
    <xf numFmtId="0" fontId="36" fillId="0" borderId="0" xfId="15" applyFont="1"/>
    <xf numFmtId="0" fontId="73" fillId="0" borderId="0" xfId="15" applyFont="1"/>
    <xf numFmtId="0" fontId="36" fillId="0" borderId="0" xfId="15" applyFont="1" applyAlignment="1">
      <alignment horizontal="center" vertical="center"/>
    </xf>
    <xf numFmtId="0" fontId="36" fillId="0" borderId="0" xfId="15" applyFont="1" applyAlignment="1">
      <alignment horizontal="center"/>
    </xf>
    <xf numFmtId="165" fontId="36" fillId="0" borderId="0" xfId="15" applyNumberFormat="1" applyFont="1"/>
    <xf numFmtId="0" fontId="35" fillId="0" borderId="1" xfId="15" applyFont="1" applyBorder="1" applyAlignment="1">
      <alignment horizontal="left" vertical="center" wrapText="1"/>
    </xf>
    <xf numFmtId="49" fontId="10" fillId="0" borderId="1" xfId="7" applyNumberFormat="1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173" fontId="15" fillId="0" borderId="0" xfId="20" applyNumberFormat="1" applyFont="1" applyBorder="1" applyAlignment="1">
      <alignment horizontal="left" vertical="center" wrapText="1"/>
    </xf>
    <xf numFmtId="2" fontId="16" fillId="0" borderId="0" xfId="10" applyNumberFormat="1" applyFont="1" applyBorder="1" applyAlignment="1">
      <alignment horizontal="center" vertical="center"/>
    </xf>
    <xf numFmtId="165" fontId="16" fillId="0" borderId="0" xfId="10" applyNumberFormat="1" applyFont="1" applyBorder="1" applyAlignment="1">
      <alignment horizontal="center" vertical="center"/>
    </xf>
    <xf numFmtId="0" fontId="18" fillId="0" borderId="0" xfId="1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30" fillId="0" borderId="0" xfId="12" applyFont="1" applyFill="1" applyAlignment="1">
      <alignment horizontal="center"/>
    </xf>
    <xf numFmtId="0" fontId="36" fillId="0" borderId="1" xfId="10" applyFont="1" applyBorder="1" applyAlignment="1">
      <alignment horizontal="center" vertical="center"/>
    </xf>
    <xf numFmtId="167" fontId="10" fillId="0" borderId="1" xfId="0" applyNumberFormat="1" applyFont="1" applyBorder="1" applyAlignment="1">
      <alignment vertical="center" wrapText="1"/>
    </xf>
    <xf numFmtId="2" fontId="36" fillId="0" borderId="1" xfId="10" applyNumberFormat="1" applyFont="1" applyBorder="1" applyAlignment="1">
      <alignment horizontal="center" vertical="center"/>
    </xf>
    <xf numFmtId="165" fontId="36" fillId="0" borderId="1" xfId="10" applyNumberFormat="1" applyFont="1" applyBorder="1" applyAlignment="1">
      <alignment horizontal="center" vertical="center"/>
    </xf>
    <xf numFmtId="0" fontId="36" fillId="0" borderId="1" xfId="10" applyFont="1" applyBorder="1" applyAlignment="1">
      <alignment horizontal="center" vertical="center" wrapText="1"/>
    </xf>
    <xf numFmtId="0" fontId="49" fillId="0" borderId="1" xfId="10" applyFont="1" applyBorder="1" applyAlignment="1">
      <alignment wrapText="1"/>
    </xf>
    <xf numFmtId="0" fontId="49" fillId="0" borderId="1" xfId="10" applyFont="1" applyBorder="1" applyAlignment="1">
      <alignment horizontal="center" vertical="center"/>
    </xf>
    <xf numFmtId="167" fontId="49" fillId="0" borderId="1" xfId="10" applyNumberFormat="1" applyFont="1" applyBorder="1" applyAlignment="1">
      <alignment horizontal="center" vertical="center"/>
    </xf>
    <xf numFmtId="173" fontId="10" fillId="0" borderId="1" xfId="20" applyNumberFormat="1" applyFont="1" applyBorder="1" applyAlignment="1">
      <alignment horizontal="left" vertical="center" wrapText="1"/>
    </xf>
    <xf numFmtId="0" fontId="76" fillId="0" borderId="0" xfId="0" applyFont="1" applyAlignment="1">
      <alignment horizontal="left" vertical="center"/>
    </xf>
    <xf numFmtId="0" fontId="27" fillId="0" borderId="0" xfId="16" applyFont="1" applyBorder="1" applyAlignment="1">
      <alignment vertical="center" wrapText="1"/>
    </xf>
    <xf numFmtId="0" fontId="27" fillId="0" borderId="0" xfId="16" applyFont="1" applyBorder="1" applyAlignment="1">
      <alignment vertical="center"/>
    </xf>
    <xf numFmtId="0" fontId="27" fillId="0" borderId="0" xfId="16" applyFont="1" applyBorder="1" applyAlignment="1">
      <alignment horizontal="left" vertical="center"/>
    </xf>
    <xf numFmtId="0" fontId="26" fillId="0" borderId="0" xfId="16" applyFont="1" applyBorder="1" applyAlignment="1">
      <alignment horizontal="right"/>
    </xf>
    <xf numFmtId="0" fontId="28" fillId="0" borderId="0" xfId="12" applyFont="1" applyAlignment="1">
      <alignment horizontal="left" wrapText="1"/>
    </xf>
    <xf numFmtId="0" fontId="16" fillId="0" borderId="0" xfId="12" applyFont="1" applyFill="1" applyAlignment="1">
      <alignment horizontal="center"/>
    </xf>
    <xf numFmtId="0" fontId="26" fillId="0" borderId="0" xfId="12" applyFont="1" applyFill="1" applyAlignment="1">
      <alignment horizontal="center" wrapText="1"/>
    </xf>
    <xf numFmtId="0" fontId="30" fillId="0" borderId="0" xfId="12" applyFont="1" applyFill="1" applyAlignment="1">
      <alignment horizontal="center"/>
    </xf>
    <xf numFmtId="0" fontId="26" fillId="0" borderId="0" xfId="13" applyNumberFormat="1" applyFont="1" applyFill="1" applyAlignment="1">
      <alignment horizontal="left" vertical="center" wrapText="1"/>
    </xf>
    <xf numFmtId="0" fontId="27" fillId="0" borderId="0" xfId="12" applyFont="1" applyFill="1" applyAlignment="1">
      <alignment horizontal="left" wrapText="1"/>
    </xf>
    <xf numFmtId="0" fontId="28" fillId="0" borderId="0" xfId="12" applyFont="1" applyAlignment="1">
      <alignment horizontal="left" vertical="center" wrapText="1"/>
    </xf>
    <xf numFmtId="0" fontId="28" fillId="0" borderId="2" xfId="12" applyFont="1" applyBorder="1" applyAlignment="1">
      <alignment vertical="center" wrapText="1"/>
    </xf>
    <xf numFmtId="0" fontId="27" fillId="0" borderId="1" xfId="12" applyFont="1" applyBorder="1" applyAlignment="1">
      <alignment horizontal="center" vertical="center" wrapText="1"/>
    </xf>
    <xf numFmtId="0" fontId="28" fillId="0" borderId="0" xfId="12" applyFont="1" applyBorder="1" applyAlignment="1">
      <alignment horizontal="left" vertical="center"/>
    </xf>
    <xf numFmtId="0" fontId="28" fillId="0" borderId="0" xfId="12" applyFont="1" applyAlignment="1">
      <alignment horizontal="left" vertical="center"/>
    </xf>
    <xf numFmtId="0" fontId="28" fillId="0" borderId="0" xfId="12" applyFont="1" applyAlignment="1">
      <alignment horizontal="left" vertical="top" wrapText="1"/>
    </xf>
    <xf numFmtId="0" fontId="27" fillId="0" borderId="0" xfId="12" applyFont="1" applyAlignment="1">
      <alignment horizontal="center" vertical="center"/>
    </xf>
    <xf numFmtId="0" fontId="28" fillId="0" borderId="9" xfId="12" applyFont="1" applyBorder="1" applyAlignment="1">
      <alignment horizontal="left" vertical="center" wrapText="1"/>
    </xf>
    <xf numFmtId="0" fontId="28" fillId="0" borderId="2" xfId="12" applyFont="1" applyBorder="1" applyAlignment="1">
      <alignment horizontal="left" wrapText="1"/>
    </xf>
    <xf numFmtId="0" fontId="16" fillId="0" borderId="0" xfId="10" applyFont="1" applyAlignment="1">
      <alignment horizontal="left" vertical="center" wrapText="1"/>
    </xf>
    <xf numFmtId="0" fontId="18" fillId="0" borderId="0" xfId="10" applyFont="1" applyAlignment="1">
      <alignment horizontal="center"/>
    </xf>
    <xf numFmtId="0" fontId="18" fillId="0" borderId="0" xfId="10" applyFont="1" applyAlignment="1">
      <alignment horizontal="center" wrapText="1"/>
    </xf>
    <xf numFmtId="0" fontId="19" fillId="0" borderId="0" xfId="10" applyFont="1" applyAlignment="1">
      <alignment horizontal="center"/>
    </xf>
    <xf numFmtId="0" fontId="16" fillId="0" borderId="0" xfId="10" applyFont="1" applyAlignment="1">
      <alignment horizontal="left" wrapText="1"/>
    </xf>
    <xf numFmtId="0" fontId="16" fillId="0" borderId="0" xfId="10" applyFont="1" applyFill="1" applyBorder="1" applyAlignment="1">
      <alignment horizontal="left" vertical="center" wrapText="1"/>
    </xf>
    <xf numFmtId="0" fontId="16" fillId="0" borderId="6" xfId="10" applyFont="1" applyBorder="1" applyAlignment="1">
      <alignment horizontal="left" vertical="center" wrapText="1"/>
    </xf>
    <xf numFmtId="0" fontId="16" fillId="0" borderId="5" xfId="10" applyFont="1" applyBorder="1" applyAlignment="1">
      <alignment horizontal="left" vertical="center" wrapText="1"/>
    </xf>
    <xf numFmtId="0" fontId="16" fillId="0" borderId="3" xfId="10" applyFont="1" applyBorder="1" applyAlignment="1">
      <alignment horizontal="left" vertical="center" wrapText="1"/>
    </xf>
    <xf numFmtId="0" fontId="39" fillId="2" borderId="0" xfId="13" applyFont="1" applyFill="1" applyBorder="1" applyAlignment="1">
      <alignment horizontal="left" vertical="center" wrapText="1"/>
    </xf>
    <xf numFmtId="0" fontId="30" fillId="0" borderId="0" xfId="13" applyFont="1" applyFill="1" applyAlignment="1">
      <alignment horizontal="center"/>
    </xf>
    <xf numFmtId="0" fontId="24" fillId="0" borderId="0" xfId="13" applyFont="1" applyAlignment="1">
      <alignment horizontal="left" wrapText="1"/>
    </xf>
    <xf numFmtId="0" fontId="10" fillId="0" borderId="0" xfId="13" applyFont="1" applyFill="1" applyBorder="1" applyAlignment="1">
      <alignment horizontal="left" vertical="center" wrapText="1"/>
    </xf>
    <xf numFmtId="0" fontId="36" fillId="0" borderId="0" xfId="13" applyFont="1" applyFill="1" applyAlignment="1">
      <alignment horizontal="left" wrapText="1"/>
    </xf>
    <xf numFmtId="0" fontId="39" fillId="0" borderId="0" xfId="13" applyFont="1" applyFill="1" applyBorder="1" applyAlignment="1">
      <alignment horizontal="left" vertical="top" wrapText="1"/>
    </xf>
    <xf numFmtId="0" fontId="10" fillId="2" borderId="0" xfId="13" applyFont="1" applyFill="1" applyBorder="1" applyAlignment="1">
      <alignment horizontal="left" vertical="center" wrapText="1"/>
    </xf>
    <xf numFmtId="0" fontId="28" fillId="0" borderId="6" xfId="13" applyFont="1" applyBorder="1" applyAlignment="1">
      <alignment horizontal="left" vertical="center" wrapText="1"/>
    </xf>
    <xf numFmtId="0" fontId="28" fillId="0" borderId="5" xfId="13" applyFont="1" applyBorder="1" applyAlignment="1">
      <alignment horizontal="left" vertical="center" wrapText="1"/>
    </xf>
    <xf numFmtId="0" fontId="28" fillId="0" borderId="3" xfId="13" applyFont="1" applyBorder="1" applyAlignment="1">
      <alignment horizontal="left" vertical="center" wrapText="1"/>
    </xf>
    <xf numFmtId="0" fontId="10" fillId="0" borderId="5" xfId="13" applyFont="1" applyFill="1" applyBorder="1" applyAlignment="1">
      <alignment horizontal="center" vertical="center" wrapText="1"/>
    </xf>
    <xf numFmtId="0" fontId="27" fillId="0" borderId="0" xfId="13" applyFont="1" applyAlignment="1">
      <alignment horizontal="center" vertical="center"/>
    </xf>
    <xf numFmtId="0" fontId="28" fillId="0" borderId="0" xfId="14" applyFont="1" applyAlignment="1">
      <alignment horizontal="left" vertical="center" wrapText="1"/>
    </xf>
    <xf numFmtId="0" fontId="26" fillId="0" borderId="0" xfId="14" applyFont="1" applyAlignment="1">
      <alignment horizontal="center" wrapText="1"/>
    </xf>
    <xf numFmtId="0" fontId="18" fillId="0" borderId="0" xfId="15" applyFont="1" applyAlignment="1">
      <alignment horizontal="center"/>
    </xf>
    <xf numFmtId="0" fontId="30" fillId="0" borderId="0" xfId="14" applyFont="1" applyAlignment="1">
      <alignment horizontal="center"/>
    </xf>
    <xf numFmtId="0" fontId="18" fillId="0" borderId="0" xfId="15" applyFont="1" applyAlignment="1">
      <alignment horizontal="center" wrapText="1"/>
    </xf>
    <xf numFmtId="0" fontId="26" fillId="0" borderId="0" xfId="16" applyFont="1" applyAlignment="1">
      <alignment horizontal="left" vertical="center" wrapText="1"/>
    </xf>
    <xf numFmtId="0" fontId="27" fillId="0" borderId="0" xfId="14" applyFont="1" applyAlignment="1">
      <alignment wrapText="1"/>
    </xf>
    <xf numFmtId="0" fontId="38" fillId="0" borderId="2" xfId="14" applyFont="1" applyBorder="1" applyAlignment="1">
      <alignment horizontal="left" vertical="center" wrapText="1"/>
    </xf>
    <xf numFmtId="0" fontId="24" fillId="0" borderId="1" xfId="14" applyFont="1" applyBorder="1" applyAlignment="1">
      <alignment horizontal="left" vertical="center" wrapText="1"/>
    </xf>
    <xf numFmtId="0" fontId="28" fillId="0" borderId="0" xfId="14" applyFont="1" applyAlignment="1">
      <alignment horizontal="left" vertical="center"/>
    </xf>
    <xf numFmtId="0" fontId="28" fillId="0" borderId="0" xfId="14" applyFont="1" applyAlignment="1">
      <alignment horizontal="left" vertical="top" wrapText="1"/>
    </xf>
    <xf numFmtId="0" fontId="15" fillId="0" borderId="1" xfId="16" applyFont="1" applyFill="1" applyBorder="1" applyAlignment="1">
      <alignment horizontal="left" vertical="center" wrapText="1"/>
    </xf>
    <xf numFmtId="0" fontId="26" fillId="0" borderId="0" xfId="16" applyFont="1" applyAlignment="1">
      <alignment horizontal="center" wrapText="1"/>
    </xf>
    <xf numFmtId="0" fontId="30" fillId="0" borderId="0" xfId="16" applyFont="1" applyAlignment="1">
      <alignment horizontal="center"/>
    </xf>
    <xf numFmtId="0" fontId="27" fillId="0" borderId="0" xfId="16" applyFont="1" applyAlignment="1">
      <alignment horizontal="left" wrapText="1"/>
    </xf>
    <xf numFmtId="0" fontId="28" fillId="0" borderId="2" xfId="16" applyFont="1" applyBorder="1" applyAlignment="1">
      <alignment horizontal="left" vertical="center" wrapText="1"/>
    </xf>
    <xf numFmtId="0" fontId="29" fillId="0" borderId="6" xfId="16" applyFont="1" applyBorder="1" applyAlignment="1">
      <alignment horizontal="center" vertical="center" wrapText="1"/>
    </xf>
    <xf numFmtId="0" fontId="29" fillId="0" borderId="5" xfId="16" applyFont="1" applyBorder="1" applyAlignment="1">
      <alignment horizontal="center" vertical="center" wrapText="1"/>
    </xf>
    <xf numFmtId="0" fontId="29" fillId="0" borderId="3" xfId="16" applyFont="1" applyBorder="1" applyAlignment="1">
      <alignment horizontal="center" vertical="center" wrapText="1"/>
    </xf>
    <xf numFmtId="0" fontId="16" fillId="0" borderId="0" xfId="16" applyFont="1" applyAlignment="1">
      <alignment horizontal="center" wrapText="1"/>
    </xf>
    <xf numFmtId="0" fontId="28" fillId="0" borderId="0" xfId="16" applyFont="1" applyAlignment="1">
      <alignment horizontal="left" vertical="center" wrapText="1"/>
    </xf>
    <xf numFmtId="0" fontId="27" fillId="0" borderId="0" xfId="16" applyFont="1" applyAlignment="1">
      <alignment horizontal="left" vertical="top" wrapText="1"/>
    </xf>
    <xf numFmtId="0" fontId="27" fillId="0" borderId="1" xfId="16" applyFont="1" applyBorder="1" applyAlignment="1">
      <alignment horizontal="center" vertical="center" wrapText="1"/>
    </xf>
    <xf numFmtId="0" fontId="29" fillId="0" borderId="0" xfId="16" applyFont="1" applyAlignment="1">
      <alignment horizontal="center" vertical="center"/>
    </xf>
    <xf numFmtId="0" fontId="28" fillId="0" borderId="0" xfId="16" applyFont="1" applyAlignment="1">
      <alignment horizontal="left" wrapText="1"/>
    </xf>
    <xf numFmtId="0" fontId="28" fillId="0" borderId="0" xfId="16" applyFont="1" applyAlignment="1">
      <alignment horizontal="left" vertical="center"/>
    </xf>
    <xf numFmtId="0" fontId="28" fillId="0" borderId="0" xfId="16" applyFont="1" applyAlignment="1">
      <alignment horizontal="left" vertical="top" wrapText="1"/>
    </xf>
    <xf numFmtId="0" fontId="27" fillId="0" borderId="0" xfId="16" applyFont="1" applyAlignment="1">
      <alignment horizontal="center" vertical="center"/>
    </xf>
    <xf numFmtId="0" fontId="39" fillId="2" borderId="0" xfId="16" applyFont="1" applyFill="1" applyAlignment="1">
      <alignment horizontal="left" vertical="center" wrapText="1"/>
    </xf>
    <xf numFmtId="0" fontId="28" fillId="0" borderId="6" xfId="16" applyFont="1" applyBorder="1" applyAlignment="1">
      <alignment horizontal="left" vertical="center" wrapText="1"/>
    </xf>
    <xf numFmtId="0" fontId="28" fillId="0" borderId="5" xfId="16" applyFont="1" applyBorder="1" applyAlignment="1">
      <alignment horizontal="left" vertical="center" wrapText="1"/>
    </xf>
    <xf numFmtId="0" fontId="28" fillId="0" borderId="3" xfId="16" applyFont="1" applyBorder="1" applyAlignment="1">
      <alignment horizontal="left" vertical="center" wrapText="1"/>
    </xf>
    <xf numFmtId="0" fontId="29" fillId="0" borderId="0" xfId="16" applyFont="1" applyAlignment="1">
      <alignment horizontal="left" wrapText="1"/>
    </xf>
    <xf numFmtId="0" fontId="34" fillId="0" borderId="0" xfId="16" applyFont="1" applyAlignment="1">
      <alignment horizontal="left" vertical="top" wrapText="1"/>
    </xf>
    <xf numFmtId="0" fontId="29" fillId="0" borderId="0" xfId="16" applyFont="1" applyAlignment="1">
      <alignment horizontal="left" vertical="top" wrapText="1"/>
    </xf>
    <xf numFmtId="0" fontId="29" fillId="0" borderId="0" xfId="12" applyFont="1" applyAlignment="1">
      <alignment horizontal="left" vertical="top" wrapText="1"/>
    </xf>
    <xf numFmtId="166" fontId="29" fillId="0" borderId="6" xfId="16" applyNumberFormat="1" applyFont="1" applyBorder="1" applyAlignment="1">
      <alignment horizontal="center" vertical="center" wrapText="1"/>
    </xf>
    <xf numFmtId="166" fontId="29" fillId="0" borderId="5" xfId="16" applyNumberFormat="1" applyFont="1" applyBorder="1" applyAlignment="1">
      <alignment horizontal="center" vertical="center" wrapText="1"/>
    </xf>
    <xf numFmtId="166" fontId="29" fillId="0" borderId="3" xfId="16" applyNumberFormat="1" applyFont="1" applyBorder="1" applyAlignment="1">
      <alignment horizontal="center" vertical="center" wrapText="1"/>
    </xf>
    <xf numFmtId="0" fontId="43" fillId="0" borderId="0" xfId="16" applyFont="1" applyAlignment="1">
      <alignment horizontal="center" vertical="top" wrapText="1"/>
    </xf>
    <xf numFmtId="0" fontId="24" fillId="0" borderId="0" xfId="16" applyFont="1" applyAlignment="1">
      <alignment horizontal="left" wrapText="1"/>
    </xf>
    <xf numFmtId="0" fontId="39" fillId="0" borderId="0" xfId="16" applyFont="1" applyAlignment="1">
      <alignment horizontal="left" vertical="center" wrapText="1"/>
    </xf>
    <xf numFmtId="0" fontId="16" fillId="0" borderId="0" xfId="15" applyFont="1" applyAlignment="1">
      <alignment horizontal="left" vertical="center" wrapText="1"/>
    </xf>
    <xf numFmtId="0" fontId="19" fillId="0" borderId="0" xfId="15" applyFont="1" applyAlignment="1">
      <alignment horizontal="center"/>
    </xf>
    <xf numFmtId="0" fontId="10" fillId="0" borderId="0" xfId="7" applyFont="1" applyAlignment="1">
      <alignment horizontal="left" vertical="center" wrapText="1"/>
    </xf>
    <xf numFmtId="0" fontId="36" fillId="0" borderId="0" xfId="7" applyFont="1" applyAlignment="1">
      <alignment horizontal="left" wrapText="1"/>
    </xf>
    <xf numFmtId="0" fontId="68" fillId="0" borderId="0" xfId="7" applyFont="1" applyAlignment="1">
      <alignment horizontal="left" vertical="top" wrapText="1"/>
    </xf>
    <xf numFmtId="0" fontId="36" fillId="0" borderId="0" xfId="15" applyFont="1" applyAlignment="1">
      <alignment horizontal="left" wrapText="1"/>
    </xf>
    <xf numFmtId="0" fontId="16" fillId="0" borderId="6" xfId="15" applyFont="1" applyBorder="1" applyAlignment="1">
      <alignment horizontal="center" vertical="center" wrapText="1"/>
    </xf>
    <xf numFmtId="0" fontId="16" fillId="0" borderId="5" xfId="15" applyFont="1" applyBorder="1" applyAlignment="1">
      <alignment horizontal="center" vertical="center" wrapText="1"/>
    </xf>
    <xf numFmtId="0" fontId="16" fillId="0" borderId="3" xfId="15" applyFont="1" applyBorder="1" applyAlignment="1">
      <alignment horizontal="center" vertical="center" wrapText="1"/>
    </xf>
    <xf numFmtId="0" fontId="26" fillId="0" borderId="0" xfId="15" applyFont="1" applyAlignment="1">
      <alignment horizontal="left" vertical="center" wrapText="1"/>
    </xf>
    <xf numFmtId="49" fontId="29" fillId="0" borderId="6" xfId="16" applyNumberFormat="1" applyFont="1" applyBorder="1" applyAlignment="1">
      <alignment horizontal="center" vertical="center" wrapText="1"/>
    </xf>
    <xf numFmtId="49" fontId="29" fillId="0" borderId="5" xfId="16" applyNumberFormat="1" applyFont="1" applyBorder="1" applyAlignment="1">
      <alignment horizontal="center" vertical="center" wrapText="1"/>
    </xf>
    <xf numFmtId="49" fontId="29" fillId="0" borderId="3" xfId="16" applyNumberFormat="1" applyFont="1" applyBorder="1" applyAlignment="1">
      <alignment horizontal="center" vertical="center" wrapText="1"/>
    </xf>
    <xf numFmtId="0" fontId="16" fillId="0" borderId="0" xfId="16" applyFont="1" applyAlignment="1">
      <alignment horizontal="left" vertical="center" wrapText="1"/>
    </xf>
    <xf numFmtId="0" fontId="34" fillId="0" borderId="0" xfId="16" applyFont="1" applyAlignment="1">
      <alignment horizontal="left" wrapText="1"/>
    </xf>
    <xf numFmtId="0" fontId="39" fillId="2" borderId="0" xfId="16" applyFont="1" applyFill="1" applyAlignment="1">
      <alignment horizontal="left" wrapText="1"/>
    </xf>
  </cellXfs>
  <cellStyles count="53">
    <cellStyle name="Cell5" xfId="44" xr:uid="{61D1DAD0-50AE-4979-ACEE-9333A76B49B0}"/>
    <cellStyle name="Name5" xfId="45" xr:uid="{9CFD2BDA-DC7B-41F0-AE77-C40730340EE6}"/>
    <cellStyle name="КАНДАГАЧ тел3-33-96" xfId="46" xr:uid="{FE93D26A-8B5D-4AF0-B9CE-E61C110619D2}"/>
    <cellStyle name="Обычный" xfId="0" builtinId="0"/>
    <cellStyle name="Обычный 10" xfId="39" xr:uid="{C58D6F1E-7926-4643-9757-033026A2CA1E}"/>
    <cellStyle name="Обычный 10 3" xfId="28" xr:uid="{C40D9E4E-8EF8-4627-A1DD-12353C4063E9}"/>
    <cellStyle name="Обычный 10 3 2" xfId="34" xr:uid="{6A9D8597-9F95-4D04-9099-63E3CAEE4C58}"/>
    <cellStyle name="Обычный 11" xfId="43" xr:uid="{3CC3D26D-D92C-499D-8754-FF2D24B54DEC}"/>
    <cellStyle name="Обычный 2" xfId="4" xr:uid="{00000000-0005-0000-0000-000001000000}"/>
    <cellStyle name="Обычный 2 2" xfId="8" xr:uid="{00000000-0005-0000-0000-000002000000}"/>
    <cellStyle name="Обычный 2 2 5" xfId="1" xr:uid="{00000000-0005-0000-0000-000003000000}"/>
    <cellStyle name="Обычный 2 3" xfId="6" xr:uid="{00000000-0005-0000-0000-000004000000}"/>
    <cellStyle name="Обычный 2 4" xfId="17" xr:uid="{13F548E1-2C65-4514-ACC3-9E62E8C93FA3}"/>
    <cellStyle name="Обычный 2 5" xfId="47" xr:uid="{705659DA-ACB0-4B2F-95F0-9DA7FAF92F6F}"/>
    <cellStyle name="Обычный 2_010 по напавлениям" xfId="2" xr:uid="{00000000-0005-0000-0000-000005000000}"/>
    <cellStyle name="Обычный 3" xfId="7" xr:uid="{00000000-0005-0000-0000-000006000000}"/>
    <cellStyle name="Обычный 3 2" xfId="13" xr:uid="{00000000-0005-0000-0000-000007000000}"/>
    <cellStyle name="Обычный 3 2 2" xfId="40" xr:uid="{E03C2111-FF25-4AF4-8EB1-318D19232675}"/>
    <cellStyle name="Обычный 3 2 3" xfId="38" xr:uid="{E547427C-98CA-4C8B-B24B-D2650759D21E}"/>
    <cellStyle name="Обычный 3 2 3 2" xfId="42" xr:uid="{AE533C86-F761-4AE2-8FD4-A31FD45A338A}"/>
    <cellStyle name="Обычный 3 2 4" xfId="51" xr:uid="{992A1135-2D8D-4178-8BD2-B22016510687}"/>
    <cellStyle name="Обычный 3 3" xfId="16" xr:uid="{7F4ED00D-CA7A-4CD7-9833-7332D093AEFB}"/>
    <cellStyle name="Обычный 3 3 2" xfId="36" xr:uid="{5D6CF800-2738-40C4-A265-AA78753F257B}"/>
    <cellStyle name="Обычный 3 3 3" xfId="49" xr:uid="{1D0B4E8E-9ABD-4DAF-B223-6B2BE1612CC9}"/>
    <cellStyle name="Обычный 3 4" xfId="19" xr:uid="{808B95AA-9278-48E5-B24F-E34380F0601D}"/>
    <cellStyle name="Обычный 3 5" xfId="48" xr:uid="{0444F98A-9643-4542-AC26-5FDF4E301CDA}"/>
    <cellStyle name="Обычный 4" xfId="5" xr:uid="{00000000-0005-0000-0000-000008000000}"/>
    <cellStyle name="Обычный 4 2" xfId="22" xr:uid="{E64C7D5C-C00B-48CD-A05C-7114EDDFA7A6}"/>
    <cellStyle name="Обычный 4 2 2" xfId="31" xr:uid="{9B3346B1-6403-400D-A3B9-3C4082676DAE}"/>
    <cellStyle name="Обычный 4 3" xfId="29" xr:uid="{486C25E4-982F-4C4D-881F-702129FC2C1B}"/>
    <cellStyle name="Обычный 4 3 2" xfId="35" xr:uid="{F2CC5278-8E3C-473A-8546-ACF060CB2819}"/>
    <cellStyle name="Обычный 4 4" xfId="30" xr:uid="{6581D7D5-BE4E-49C6-8AF4-C2522C6D5043}"/>
    <cellStyle name="Обычный 4 5" xfId="21" xr:uid="{85E18B3D-9F24-40C7-B39A-8711C12780F4}"/>
    <cellStyle name="Обычный 4 6" xfId="52" xr:uid="{EE147405-02F6-47EE-B5FF-676421CA97C6}"/>
    <cellStyle name="Обычный 5" xfId="9" xr:uid="{00000000-0005-0000-0000-000009000000}"/>
    <cellStyle name="Обычный 5 2" xfId="26" xr:uid="{72E950B9-90D2-433F-976E-ABFCE4018C33}"/>
    <cellStyle name="Обычный 5 3" xfId="32" xr:uid="{655FD22B-834A-46AC-B389-0627A18D6DD2}"/>
    <cellStyle name="Обычный 5 4" xfId="23" xr:uid="{D66BA2E1-B9CA-461E-8A83-E28E8B199F7D}"/>
    <cellStyle name="Обычный 5 5" xfId="50" xr:uid="{CF1671F7-DE88-499A-8BBE-2BBF63CCEDC9}"/>
    <cellStyle name="Обычный 6" xfId="10" xr:uid="{00000000-0005-0000-0000-00000A000000}"/>
    <cellStyle name="Обычный 6 2" xfId="15" xr:uid="{40C52476-5DDF-4D83-B2DC-B20B84608DB1}"/>
    <cellStyle name="Обычный 6 3" xfId="24" xr:uid="{D7046004-40A7-45E2-BC02-9502DFF19A1C}"/>
    <cellStyle name="Обычный 6 4" xfId="41" xr:uid="{F975EBE1-92D1-423E-81E0-F276EC12A4EA}"/>
    <cellStyle name="Обычный 7" xfId="12" xr:uid="{00000000-0005-0000-0000-00000B000000}"/>
    <cellStyle name="Обычный 7 2" xfId="25" xr:uid="{922A6B62-4F50-462D-A505-99830B39CDF2}"/>
    <cellStyle name="Обычный 8" xfId="14" xr:uid="{C4C0DA89-E6E2-4593-9D38-D776D9D902E4}"/>
    <cellStyle name="Обычный 8 2" xfId="33" xr:uid="{11D94A24-8377-4684-99C9-F48A20C716A8}"/>
    <cellStyle name="Обычный 8 3" xfId="27" xr:uid="{82BE8392-A757-4EB2-AE3E-1D0EB4E66A74}"/>
    <cellStyle name="Обычный 9" xfId="18" xr:uid="{3852480F-92CC-43CB-96C9-3626D8609D4B}"/>
    <cellStyle name="Процентный 2" xfId="11" xr:uid="{00000000-0005-0000-0000-00000C000000}"/>
    <cellStyle name="Стиль 1 21" xfId="3" xr:uid="{00000000-0005-0000-0000-00000D000000}"/>
    <cellStyle name="Финансовый" xfId="20" builtinId="3"/>
    <cellStyle name="Финансовый 2" xfId="37" xr:uid="{47B71F4B-C039-4F8F-BB42-CF24518618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42EF1-BBC5-4CDD-B35E-A091AFF3719B}">
  <sheetPr>
    <tabColor theme="7" tint="0.39997558519241921"/>
  </sheetPr>
  <dimension ref="A1:G54"/>
  <sheetViews>
    <sheetView topLeftCell="A13" zoomScale="86" zoomScaleNormal="86" workbookViewId="0">
      <selection activeCell="A25" sqref="A25:G25"/>
    </sheetView>
  </sheetViews>
  <sheetFormatPr defaultRowHeight="15"/>
  <cols>
    <col min="1" max="1" width="34.140625" style="94" customWidth="1"/>
    <col min="2" max="2" width="11.85546875" style="49" customWidth="1"/>
    <col min="3" max="3" width="14.7109375" style="49" customWidth="1"/>
    <col min="4" max="4" width="15.7109375" style="49" customWidth="1"/>
    <col min="5" max="5" width="17.28515625" style="49" customWidth="1"/>
    <col min="6" max="6" width="15.7109375" style="49" customWidth="1"/>
    <col min="7" max="7" width="44.140625" style="49" customWidth="1"/>
    <col min="8" max="256" width="9.140625" style="49"/>
    <col min="257" max="257" width="34.140625" style="49" customWidth="1"/>
    <col min="258" max="258" width="11.85546875" style="49" customWidth="1"/>
    <col min="259" max="259" width="14.7109375" style="49" customWidth="1"/>
    <col min="260" max="260" width="15.7109375" style="49" customWidth="1"/>
    <col min="261" max="261" width="17.28515625" style="49" customWidth="1"/>
    <col min="262" max="262" width="15.140625" style="49" customWidth="1"/>
    <col min="263" max="263" width="19.42578125" style="49" customWidth="1"/>
    <col min="264" max="512" width="9.140625" style="49"/>
    <col min="513" max="513" width="34.140625" style="49" customWidth="1"/>
    <col min="514" max="514" width="11.85546875" style="49" customWidth="1"/>
    <col min="515" max="515" width="14.7109375" style="49" customWidth="1"/>
    <col min="516" max="516" width="15.7109375" style="49" customWidth="1"/>
    <col min="517" max="517" width="17.28515625" style="49" customWidth="1"/>
    <col min="518" max="518" width="15.140625" style="49" customWidth="1"/>
    <col min="519" max="519" width="19.42578125" style="49" customWidth="1"/>
    <col min="520" max="768" width="9.140625" style="49"/>
    <col min="769" max="769" width="34.140625" style="49" customWidth="1"/>
    <col min="770" max="770" width="11.85546875" style="49" customWidth="1"/>
    <col min="771" max="771" width="14.7109375" style="49" customWidth="1"/>
    <col min="772" max="772" width="15.7109375" style="49" customWidth="1"/>
    <col min="773" max="773" width="17.28515625" style="49" customWidth="1"/>
    <col min="774" max="774" width="15.140625" style="49" customWidth="1"/>
    <col min="775" max="775" width="19.42578125" style="49" customWidth="1"/>
    <col min="776" max="1024" width="9.140625" style="49"/>
    <col min="1025" max="1025" width="34.140625" style="49" customWidth="1"/>
    <col min="1026" max="1026" width="11.85546875" style="49" customWidth="1"/>
    <col min="1027" max="1027" width="14.7109375" style="49" customWidth="1"/>
    <col min="1028" max="1028" width="15.7109375" style="49" customWidth="1"/>
    <col min="1029" max="1029" width="17.28515625" style="49" customWidth="1"/>
    <col min="1030" max="1030" width="15.140625" style="49" customWidth="1"/>
    <col min="1031" max="1031" width="19.42578125" style="49" customWidth="1"/>
    <col min="1032" max="1280" width="9.140625" style="49"/>
    <col min="1281" max="1281" width="34.140625" style="49" customWidth="1"/>
    <col min="1282" max="1282" width="11.85546875" style="49" customWidth="1"/>
    <col min="1283" max="1283" width="14.7109375" style="49" customWidth="1"/>
    <col min="1284" max="1284" width="15.7109375" style="49" customWidth="1"/>
    <col min="1285" max="1285" width="17.28515625" style="49" customWidth="1"/>
    <col min="1286" max="1286" width="15.140625" style="49" customWidth="1"/>
    <col min="1287" max="1287" width="19.42578125" style="49" customWidth="1"/>
    <col min="1288" max="1536" width="9.140625" style="49"/>
    <col min="1537" max="1537" width="34.140625" style="49" customWidth="1"/>
    <col min="1538" max="1538" width="11.85546875" style="49" customWidth="1"/>
    <col min="1539" max="1539" width="14.7109375" style="49" customWidth="1"/>
    <col min="1540" max="1540" width="15.7109375" style="49" customWidth="1"/>
    <col min="1541" max="1541" width="17.28515625" style="49" customWidth="1"/>
    <col min="1542" max="1542" width="15.140625" style="49" customWidth="1"/>
    <col min="1543" max="1543" width="19.42578125" style="49" customWidth="1"/>
    <col min="1544" max="1792" width="9.140625" style="49"/>
    <col min="1793" max="1793" width="34.140625" style="49" customWidth="1"/>
    <col min="1794" max="1794" width="11.85546875" style="49" customWidth="1"/>
    <col min="1795" max="1795" width="14.7109375" style="49" customWidth="1"/>
    <col min="1796" max="1796" width="15.7109375" style="49" customWidth="1"/>
    <col min="1797" max="1797" width="17.28515625" style="49" customWidth="1"/>
    <col min="1798" max="1798" width="15.140625" style="49" customWidth="1"/>
    <col min="1799" max="1799" width="19.42578125" style="49" customWidth="1"/>
    <col min="1800" max="2048" width="9.140625" style="49"/>
    <col min="2049" max="2049" width="34.140625" style="49" customWidth="1"/>
    <col min="2050" max="2050" width="11.85546875" style="49" customWidth="1"/>
    <col min="2051" max="2051" width="14.7109375" style="49" customWidth="1"/>
    <col min="2052" max="2052" width="15.7109375" style="49" customWidth="1"/>
    <col min="2053" max="2053" width="17.28515625" style="49" customWidth="1"/>
    <col min="2054" max="2054" width="15.140625" style="49" customWidth="1"/>
    <col min="2055" max="2055" width="19.42578125" style="49" customWidth="1"/>
    <col min="2056" max="2304" width="9.140625" style="49"/>
    <col min="2305" max="2305" width="34.140625" style="49" customWidth="1"/>
    <col min="2306" max="2306" width="11.85546875" style="49" customWidth="1"/>
    <col min="2307" max="2307" width="14.7109375" style="49" customWidth="1"/>
    <col min="2308" max="2308" width="15.7109375" style="49" customWidth="1"/>
    <col min="2309" max="2309" width="17.28515625" style="49" customWidth="1"/>
    <col min="2310" max="2310" width="15.140625" style="49" customWidth="1"/>
    <col min="2311" max="2311" width="19.42578125" style="49" customWidth="1"/>
    <col min="2312" max="2560" width="9.140625" style="49"/>
    <col min="2561" max="2561" width="34.140625" style="49" customWidth="1"/>
    <col min="2562" max="2562" width="11.85546875" style="49" customWidth="1"/>
    <col min="2563" max="2563" width="14.7109375" style="49" customWidth="1"/>
    <col min="2564" max="2564" width="15.7109375" style="49" customWidth="1"/>
    <col min="2565" max="2565" width="17.28515625" style="49" customWidth="1"/>
    <col min="2566" max="2566" width="15.140625" style="49" customWidth="1"/>
    <col min="2567" max="2567" width="19.42578125" style="49" customWidth="1"/>
    <col min="2568" max="2816" width="9.140625" style="49"/>
    <col min="2817" max="2817" width="34.140625" style="49" customWidth="1"/>
    <col min="2818" max="2818" width="11.85546875" style="49" customWidth="1"/>
    <col min="2819" max="2819" width="14.7109375" style="49" customWidth="1"/>
    <col min="2820" max="2820" width="15.7109375" style="49" customWidth="1"/>
    <col min="2821" max="2821" width="17.28515625" style="49" customWidth="1"/>
    <col min="2822" max="2822" width="15.140625" style="49" customWidth="1"/>
    <col min="2823" max="2823" width="19.42578125" style="49" customWidth="1"/>
    <col min="2824" max="3072" width="9.140625" style="49"/>
    <col min="3073" max="3073" width="34.140625" style="49" customWidth="1"/>
    <col min="3074" max="3074" width="11.85546875" style="49" customWidth="1"/>
    <col min="3075" max="3075" width="14.7109375" style="49" customWidth="1"/>
    <col min="3076" max="3076" width="15.7109375" style="49" customWidth="1"/>
    <col min="3077" max="3077" width="17.28515625" style="49" customWidth="1"/>
    <col min="3078" max="3078" width="15.140625" style="49" customWidth="1"/>
    <col min="3079" max="3079" width="19.42578125" style="49" customWidth="1"/>
    <col min="3080" max="3328" width="9.140625" style="49"/>
    <col min="3329" max="3329" width="34.140625" style="49" customWidth="1"/>
    <col min="3330" max="3330" width="11.85546875" style="49" customWidth="1"/>
    <col min="3331" max="3331" width="14.7109375" style="49" customWidth="1"/>
    <col min="3332" max="3332" width="15.7109375" style="49" customWidth="1"/>
    <col min="3333" max="3333" width="17.28515625" style="49" customWidth="1"/>
    <col min="3334" max="3334" width="15.140625" style="49" customWidth="1"/>
    <col min="3335" max="3335" width="19.42578125" style="49" customWidth="1"/>
    <col min="3336" max="3584" width="9.140625" style="49"/>
    <col min="3585" max="3585" width="34.140625" style="49" customWidth="1"/>
    <col min="3586" max="3586" width="11.85546875" style="49" customWidth="1"/>
    <col min="3587" max="3587" width="14.7109375" style="49" customWidth="1"/>
    <col min="3588" max="3588" width="15.7109375" style="49" customWidth="1"/>
    <col min="3589" max="3589" width="17.28515625" style="49" customWidth="1"/>
    <col min="3590" max="3590" width="15.140625" style="49" customWidth="1"/>
    <col min="3591" max="3591" width="19.42578125" style="49" customWidth="1"/>
    <col min="3592" max="3840" width="9.140625" style="49"/>
    <col min="3841" max="3841" width="34.140625" style="49" customWidth="1"/>
    <col min="3842" max="3842" width="11.85546875" style="49" customWidth="1"/>
    <col min="3843" max="3843" width="14.7109375" style="49" customWidth="1"/>
    <col min="3844" max="3844" width="15.7109375" style="49" customWidth="1"/>
    <col min="3845" max="3845" width="17.28515625" style="49" customWidth="1"/>
    <col min="3846" max="3846" width="15.140625" style="49" customWidth="1"/>
    <col min="3847" max="3847" width="19.42578125" style="49" customWidth="1"/>
    <col min="3848" max="4096" width="9.140625" style="49"/>
    <col min="4097" max="4097" width="34.140625" style="49" customWidth="1"/>
    <col min="4098" max="4098" width="11.85546875" style="49" customWidth="1"/>
    <col min="4099" max="4099" width="14.7109375" style="49" customWidth="1"/>
    <col min="4100" max="4100" width="15.7109375" style="49" customWidth="1"/>
    <col min="4101" max="4101" width="17.28515625" style="49" customWidth="1"/>
    <col min="4102" max="4102" width="15.140625" style="49" customWidth="1"/>
    <col min="4103" max="4103" width="19.42578125" style="49" customWidth="1"/>
    <col min="4104" max="4352" width="9.140625" style="49"/>
    <col min="4353" max="4353" width="34.140625" style="49" customWidth="1"/>
    <col min="4354" max="4354" width="11.85546875" style="49" customWidth="1"/>
    <col min="4355" max="4355" width="14.7109375" style="49" customWidth="1"/>
    <col min="4356" max="4356" width="15.7109375" style="49" customWidth="1"/>
    <col min="4357" max="4357" width="17.28515625" style="49" customWidth="1"/>
    <col min="4358" max="4358" width="15.140625" style="49" customWidth="1"/>
    <col min="4359" max="4359" width="19.42578125" style="49" customWidth="1"/>
    <col min="4360" max="4608" width="9.140625" style="49"/>
    <col min="4609" max="4609" width="34.140625" style="49" customWidth="1"/>
    <col min="4610" max="4610" width="11.85546875" style="49" customWidth="1"/>
    <col min="4611" max="4611" width="14.7109375" style="49" customWidth="1"/>
    <col min="4612" max="4612" width="15.7109375" style="49" customWidth="1"/>
    <col min="4613" max="4613" width="17.28515625" style="49" customWidth="1"/>
    <col min="4614" max="4614" width="15.140625" style="49" customWidth="1"/>
    <col min="4615" max="4615" width="19.42578125" style="49" customWidth="1"/>
    <col min="4616" max="4864" width="9.140625" style="49"/>
    <col min="4865" max="4865" width="34.140625" style="49" customWidth="1"/>
    <col min="4866" max="4866" width="11.85546875" style="49" customWidth="1"/>
    <col min="4867" max="4867" width="14.7109375" style="49" customWidth="1"/>
    <col min="4868" max="4868" width="15.7109375" style="49" customWidth="1"/>
    <col min="4869" max="4869" width="17.28515625" style="49" customWidth="1"/>
    <col min="4870" max="4870" width="15.140625" style="49" customWidth="1"/>
    <col min="4871" max="4871" width="19.42578125" style="49" customWidth="1"/>
    <col min="4872" max="5120" width="9.140625" style="49"/>
    <col min="5121" max="5121" width="34.140625" style="49" customWidth="1"/>
    <col min="5122" max="5122" width="11.85546875" style="49" customWidth="1"/>
    <col min="5123" max="5123" width="14.7109375" style="49" customWidth="1"/>
    <col min="5124" max="5124" width="15.7109375" style="49" customWidth="1"/>
    <col min="5125" max="5125" width="17.28515625" style="49" customWidth="1"/>
    <col min="5126" max="5126" width="15.140625" style="49" customWidth="1"/>
    <col min="5127" max="5127" width="19.42578125" style="49" customWidth="1"/>
    <col min="5128" max="5376" width="9.140625" style="49"/>
    <col min="5377" max="5377" width="34.140625" style="49" customWidth="1"/>
    <col min="5378" max="5378" width="11.85546875" style="49" customWidth="1"/>
    <col min="5379" max="5379" width="14.7109375" style="49" customWidth="1"/>
    <col min="5380" max="5380" width="15.7109375" style="49" customWidth="1"/>
    <col min="5381" max="5381" width="17.28515625" style="49" customWidth="1"/>
    <col min="5382" max="5382" width="15.140625" style="49" customWidth="1"/>
    <col min="5383" max="5383" width="19.42578125" style="49" customWidth="1"/>
    <col min="5384" max="5632" width="9.140625" style="49"/>
    <col min="5633" max="5633" width="34.140625" style="49" customWidth="1"/>
    <col min="5634" max="5634" width="11.85546875" style="49" customWidth="1"/>
    <col min="5635" max="5635" width="14.7109375" style="49" customWidth="1"/>
    <col min="5636" max="5636" width="15.7109375" style="49" customWidth="1"/>
    <col min="5637" max="5637" width="17.28515625" style="49" customWidth="1"/>
    <col min="5638" max="5638" width="15.140625" style="49" customWidth="1"/>
    <col min="5639" max="5639" width="19.42578125" style="49" customWidth="1"/>
    <col min="5640" max="5888" width="9.140625" style="49"/>
    <col min="5889" max="5889" width="34.140625" style="49" customWidth="1"/>
    <col min="5890" max="5890" width="11.85546875" style="49" customWidth="1"/>
    <col min="5891" max="5891" width="14.7109375" style="49" customWidth="1"/>
    <col min="5892" max="5892" width="15.7109375" style="49" customWidth="1"/>
    <col min="5893" max="5893" width="17.28515625" style="49" customWidth="1"/>
    <col min="5894" max="5894" width="15.140625" style="49" customWidth="1"/>
    <col min="5895" max="5895" width="19.42578125" style="49" customWidth="1"/>
    <col min="5896" max="6144" width="9.140625" style="49"/>
    <col min="6145" max="6145" width="34.140625" style="49" customWidth="1"/>
    <col min="6146" max="6146" width="11.85546875" style="49" customWidth="1"/>
    <col min="6147" max="6147" width="14.7109375" style="49" customWidth="1"/>
    <col min="6148" max="6148" width="15.7109375" style="49" customWidth="1"/>
    <col min="6149" max="6149" width="17.28515625" style="49" customWidth="1"/>
    <col min="6150" max="6150" width="15.140625" style="49" customWidth="1"/>
    <col min="6151" max="6151" width="19.42578125" style="49" customWidth="1"/>
    <col min="6152" max="6400" width="9.140625" style="49"/>
    <col min="6401" max="6401" width="34.140625" style="49" customWidth="1"/>
    <col min="6402" max="6402" width="11.85546875" style="49" customWidth="1"/>
    <col min="6403" max="6403" width="14.7109375" style="49" customWidth="1"/>
    <col min="6404" max="6404" width="15.7109375" style="49" customWidth="1"/>
    <col min="6405" max="6405" width="17.28515625" style="49" customWidth="1"/>
    <col min="6406" max="6406" width="15.140625" style="49" customWidth="1"/>
    <col min="6407" max="6407" width="19.42578125" style="49" customWidth="1"/>
    <col min="6408" max="6656" width="9.140625" style="49"/>
    <col min="6657" max="6657" width="34.140625" style="49" customWidth="1"/>
    <col min="6658" max="6658" width="11.85546875" style="49" customWidth="1"/>
    <col min="6659" max="6659" width="14.7109375" style="49" customWidth="1"/>
    <col min="6660" max="6660" width="15.7109375" style="49" customWidth="1"/>
    <col min="6661" max="6661" width="17.28515625" style="49" customWidth="1"/>
    <col min="6662" max="6662" width="15.140625" style="49" customWidth="1"/>
    <col min="6663" max="6663" width="19.42578125" style="49" customWidth="1"/>
    <col min="6664" max="6912" width="9.140625" style="49"/>
    <col min="6913" max="6913" width="34.140625" style="49" customWidth="1"/>
    <col min="6914" max="6914" width="11.85546875" style="49" customWidth="1"/>
    <col min="6915" max="6915" width="14.7109375" style="49" customWidth="1"/>
    <col min="6916" max="6916" width="15.7109375" style="49" customWidth="1"/>
    <col min="6917" max="6917" width="17.28515625" style="49" customWidth="1"/>
    <col min="6918" max="6918" width="15.140625" style="49" customWidth="1"/>
    <col min="6919" max="6919" width="19.42578125" style="49" customWidth="1"/>
    <col min="6920" max="7168" width="9.140625" style="49"/>
    <col min="7169" max="7169" width="34.140625" style="49" customWidth="1"/>
    <col min="7170" max="7170" width="11.85546875" style="49" customWidth="1"/>
    <col min="7171" max="7171" width="14.7109375" style="49" customWidth="1"/>
    <col min="7172" max="7172" width="15.7109375" style="49" customWidth="1"/>
    <col min="7173" max="7173" width="17.28515625" style="49" customWidth="1"/>
    <col min="7174" max="7174" width="15.140625" style="49" customWidth="1"/>
    <col min="7175" max="7175" width="19.42578125" style="49" customWidth="1"/>
    <col min="7176" max="7424" width="9.140625" style="49"/>
    <col min="7425" max="7425" width="34.140625" style="49" customWidth="1"/>
    <col min="7426" max="7426" width="11.85546875" style="49" customWidth="1"/>
    <col min="7427" max="7427" width="14.7109375" style="49" customWidth="1"/>
    <col min="7428" max="7428" width="15.7109375" style="49" customWidth="1"/>
    <col min="7429" max="7429" width="17.28515625" style="49" customWidth="1"/>
    <col min="7430" max="7430" width="15.140625" style="49" customWidth="1"/>
    <col min="7431" max="7431" width="19.42578125" style="49" customWidth="1"/>
    <col min="7432" max="7680" width="9.140625" style="49"/>
    <col min="7681" max="7681" width="34.140625" style="49" customWidth="1"/>
    <col min="7682" max="7682" width="11.85546875" style="49" customWidth="1"/>
    <col min="7683" max="7683" width="14.7109375" style="49" customWidth="1"/>
    <col min="7684" max="7684" width="15.7109375" style="49" customWidth="1"/>
    <col min="7685" max="7685" width="17.28515625" style="49" customWidth="1"/>
    <col min="7686" max="7686" width="15.140625" style="49" customWidth="1"/>
    <col min="7687" max="7687" width="19.42578125" style="49" customWidth="1"/>
    <col min="7688" max="7936" width="9.140625" style="49"/>
    <col min="7937" max="7937" width="34.140625" style="49" customWidth="1"/>
    <col min="7938" max="7938" width="11.85546875" style="49" customWidth="1"/>
    <col min="7939" max="7939" width="14.7109375" style="49" customWidth="1"/>
    <col min="7940" max="7940" width="15.7109375" style="49" customWidth="1"/>
    <col min="7941" max="7941" width="17.28515625" style="49" customWidth="1"/>
    <col min="7942" max="7942" width="15.140625" style="49" customWidth="1"/>
    <col min="7943" max="7943" width="19.42578125" style="49" customWidth="1"/>
    <col min="7944" max="8192" width="9.140625" style="49"/>
    <col min="8193" max="8193" width="34.140625" style="49" customWidth="1"/>
    <col min="8194" max="8194" width="11.85546875" style="49" customWidth="1"/>
    <col min="8195" max="8195" width="14.7109375" style="49" customWidth="1"/>
    <col min="8196" max="8196" width="15.7109375" style="49" customWidth="1"/>
    <col min="8197" max="8197" width="17.28515625" style="49" customWidth="1"/>
    <col min="8198" max="8198" width="15.140625" style="49" customWidth="1"/>
    <col min="8199" max="8199" width="19.42578125" style="49" customWidth="1"/>
    <col min="8200" max="8448" width="9.140625" style="49"/>
    <col min="8449" max="8449" width="34.140625" style="49" customWidth="1"/>
    <col min="8450" max="8450" width="11.85546875" style="49" customWidth="1"/>
    <col min="8451" max="8451" width="14.7109375" style="49" customWidth="1"/>
    <col min="8452" max="8452" width="15.7109375" style="49" customWidth="1"/>
    <col min="8453" max="8453" width="17.28515625" style="49" customWidth="1"/>
    <col min="8454" max="8454" width="15.140625" style="49" customWidth="1"/>
    <col min="8455" max="8455" width="19.42578125" style="49" customWidth="1"/>
    <col min="8456" max="8704" width="9.140625" style="49"/>
    <col min="8705" max="8705" width="34.140625" style="49" customWidth="1"/>
    <col min="8706" max="8706" width="11.85546875" style="49" customWidth="1"/>
    <col min="8707" max="8707" width="14.7109375" style="49" customWidth="1"/>
    <col min="8708" max="8708" width="15.7109375" style="49" customWidth="1"/>
    <col min="8709" max="8709" width="17.28515625" style="49" customWidth="1"/>
    <col min="8710" max="8710" width="15.140625" style="49" customWidth="1"/>
    <col min="8711" max="8711" width="19.42578125" style="49" customWidth="1"/>
    <col min="8712" max="8960" width="9.140625" style="49"/>
    <col min="8961" max="8961" width="34.140625" style="49" customWidth="1"/>
    <col min="8962" max="8962" width="11.85546875" style="49" customWidth="1"/>
    <col min="8963" max="8963" width="14.7109375" style="49" customWidth="1"/>
    <col min="8964" max="8964" width="15.7109375" style="49" customWidth="1"/>
    <col min="8965" max="8965" width="17.28515625" style="49" customWidth="1"/>
    <col min="8966" max="8966" width="15.140625" style="49" customWidth="1"/>
    <col min="8967" max="8967" width="19.42578125" style="49" customWidth="1"/>
    <col min="8968" max="9216" width="9.140625" style="49"/>
    <col min="9217" max="9217" width="34.140625" style="49" customWidth="1"/>
    <col min="9218" max="9218" width="11.85546875" style="49" customWidth="1"/>
    <col min="9219" max="9219" width="14.7109375" style="49" customWidth="1"/>
    <col min="9220" max="9220" width="15.7109375" style="49" customWidth="1"/>
    <col min="9221" max="9221" width="17.28515625" style="49" customWidth="1"/>
    <col min="9222" max="9222" width="15.140625" style="49" customWidth="1"/>
    <col min="9223" max="9223" width="19.42578125" style="49" customWidth="1"/>
    <col min="9224" max="9472" width="9.140625" style="49"/>
    <col min="9473" max="9473" width="34.140625" style="49" customWidth="1"/>
    <col min="9474" max="9474" width="11.85546875" style="49" customWidth="1"/>
    <col min="9475" max="9475" width="14.7109375" style="49" customWidth="1"/>
    <col min="9476" max="9476" width="15.7109375" style="49" customWidth="1"/>
    <col min="9477" max="9477" width="17.28515625" style="49" customWidth="1"/>
    <col min="9478" max="9478" width="15.140625" style="49" customWidth="1"/>
    <col min="9479" max="9479" width="19.42578125" style="49" customWidth="1"/>
    <col min="9480" max="9728" width="9.140625" style="49"/>
    <col min="9729" max="9729" width="34.140625" style="49" customWidth="1"/>
    <col min="9730" max="9730" width="11.85546875" style="49" customWidth="1"/>
    <col min="9731" max="9731" width="14.7109375" style="49" customWidth="1"/>
    <col min="9732" max="9732" width="15.7109375" style="49" customWidth="1"/>
    <col min="9733" max="9733" width="17.28515625" style="49" customWidth="1"/>
    <col min="9734" max="9734" width="15.140625" style="49" customWidth="1"/>
    <col min="9735" max="9735" width="19.42578125" style="49" customWidth="1"/>
    <col min="9736" max="9984" width="9.140625" style="49"/>
    <col min="9985" max="9985" width="34.140625" style="49" customWidth="1"/>
    <col min="9986" max="9986" width="11.85546875" style="49" customWidth="1"/>
    <col min="9987" max="9987" width="14.7109375" style="49" customWidth="1"/>
    <col min="9988" max="9988" width="15.7109375" style="49" customWidth="1"/>
    <col min="9989" max="9989" width="17.28515625" style="49" customWidth="1"/>
    <col min="9990" max="9990" width="15.140625" style="49" customWidth="1"/>
    <col min="9991" max="9991" width="19.42578125" style="49" customWidth="1"/>
    <col min="9992" max="10240" width="9.140625" style="49"/>
    <col min="10241" max="10241" width="34.140625" style="49" customWidth="1"/>
    <col min="10242" max="10242" width="11.85546875" style="49" customWidth="1"/>
    <col min="10243" max="10243" width="14.7109375" style="49" customWidth="1"/>
    <col min="10244" max="10244" width="15.7109375" style="49" customWidth="1"/>
    <col min="10245" max="10245" width="17.28515625" style="49" customWidth="1"/>
    <col min="10246" max="10246" width="15.140625" style="49" customWidth="1"/>
    <col min="10247" max="10247" width="19.42578125" style="49" customWidth="1"/>
    <col min="10248" max="10496" width="9.140625" style="49"/>
    <col min="10497" max="10497" width="34.140625" style="49" customWidth="1"/>
    <col min="10498" max="10498" width="11.85546875" style="49" customWidth="1"/>
    <col min="10499" max="10499" width="14.7109375" style="49" customWidth="1"/>
    <col min="10500" max="10500" width="15.7109375" style="49" customWidth="1"/>
    <col min="10501" max="10501" width="17.28515625" style="49" customWidth="1"/>
    <col min="10502" max="10502" width="15.140625" style="49" customWidth="1"/>
    <col min="10503" max="10503" width="19.42578125" style="49" customWidth="1"/>
    <col min="10504" max="10752" width="9.140625" style="49"/>
    <col min="10753" max="10753" width="34.140625" style="49" customWidth="1"/>
    <col min="10754" max="10754" width="11.85546875" style="49" customWidth="1"/>
    <col min="10755" max="10755" width="14.7109375" style="49" customWidth="1"/>
    <col min="10756" max="10756" width="15.7109375" style="49" customWidth="1"/>
    <col min="10757" max="10757" width="17.28515625" style="49" customWidth="1"/>
    <col min="10758" max="10758" width="15.140625" style="49" customWidth="1"/>
    <col min="10759" max="10759" width="19.42578125" style="49" customWidth="1"/>
    <col min="10760" max="11008" width="9.140625" style="49"/>
    <col min="11009" max="11009" width="34.140625" style="49" customWidth="1"/>
    <col min="11010" max="11010" width="11.85546875" style="49" customWidth="1"/>
    <col min="11011" max="11011" width="14.7109375" style="49" customWidth="1"/>
    <col min="11012" max="11012" width="15.7109375" style="49" customWidth="1"/>
    <col min="11013" max="11013" width="17.28515625" style="49" customWidth="1"/>
    <col min="11014" max="11014" width="15.140625" style="49" customWidth="1"/>
    <col min="11015" max="11015" width="19.42578125" style="49" customWidth="1"/>
    <col min="11016" max="11264" width="9.140625" style="49"/>
    <col min="11265" max="11265" width="34.140625" style="49" customWidth="1"/>
    <col min="11266" max="11266" width="11.85546875" style="49" customWidth="1"/>
    <col min="11267" max="11267" width="14.7109375" style="49" customWidth="1"/>
    <col min="11268" max="11268" width="15.7109375" style="49" customWidth="1"/>
    <col min="11269" max="11269" width="17.28515625" style="49" customWidth="1"/>
    <col min="11270" max="11270" width="15.140625" style="49" customWidth="1"/>
    <col min="11271" max="11271" width="19.42578125" style="49" customWidth="1"/>
    <col min="11272" max="11520" width="9.140625" style="49"/>
    <col min="11521" max="11521" width="34.140625" style="49" customWidth="1"/>
    <col min="11522" max="11522" width="11.85546875" style="49" customWidth="1"/>
    <col min="11523" max="11523" width="14.7109375" style="49" customWidth="1"/>
    <col min="11524" max="11524" width="15.7109375" style="49" customWidth="1"/>
    <col min="11525" max="11525" width="17.28515625" style="49" customWidth="1"/>
    <col min="11526" max="11526" width="15.140625" style="49" customWidth="1"/>
    <col min="11527" max="11527" width="19.42578125" style="49" customWidth="1"/>
    <col min="11528" max="11776" width="9.140625" style="49"/>
    <col min="11777" max="11777" width="34.140625" style="49" customWidth="1"/>
    <col min="11778" max="11778" width="11.85546875" style="49" customWidth="1"/>
    <col min="11779" max="11779" width="14.7109375" style="49" customWidth="1"/>
    <col min="11780" max="11780" width="15.7109375" style="49" customWidth="1"/>
    <col min="11781" max="11781" width="17.28515625" style="49" customWidth="1"/>
    <col min="11782" max="11782" width="15.140625" style="49" customWidth="1"/>
    <col min="11783" max="11783" width="19.42578125" style="49" customWidth="1"/>
    <col min="11784" max="12032" width="9.140625" style="49"/>
    <col min="12033" max="12033" width="34.140625" style="49" customWidth="1"/>
    <col min="12034" max="12034" width="11.85546875" style="49" customWidth="1"/>
    <col min="12035" max="12035" width="14.7109375" style="49" customWidth="1"/>
    <col min="12036" max="12036" width="15.7109375" style="49" customWidth="1"/>
    <col min="12037" max="12037" width="17.28515625" style="49" customWidth="1"/>
    <col min="12038" max="12038" width="15.140625" style="49" customWidth="1"/>
    <col min="12039" max="12039" width="19.42578125" style="49" customWidth="1"/>
    <col min="12040" max="12288" width="9.140625" style="49"/>
    <col min="12289" max="12289" width="34.140625" style="49" customWidth="1"/>
    <col min="12290" max="12290" width="11.85546875" style="49" customWidth="1"/>
    <col min="12291" max="12291" width="14.7109375" style="49" customWidth="1"/>
    <col min="12292" max="12292" width="15.7109375" style="49" customWidth="1"/>
    <col min="12293" max="12293" width="17.28515625" style="49" customWidth="1"/>
    <col min="12294" max="12294" width="15.140625" style="49" customWidth="1"/>
    <col min="12295" max="12295" width="19.42578125" style="49" customWidth="1"/>
    <col min="12296" max="12544" width="9.140625" style="49"/>
    <col min="12545" max="12545" width="34.140625" style="49" customWidth="1"/>
    <col min="12546" max="12546" width="11.85546875" style="49" customWidth="1"/>
    <col min="12547" max="12547" width="14.7109375" style="49" customWidth="1"/>
    <col min="12548" max="12548" width="15.7109375" style="49" customWidth="1"/>
    <col min="12549" max="12549" width="17.28515625" style="49" customWidth="1"/>
    <col min="12550" max="12550" width="15.140625" style="49" customWidth="1"/>
    <col min="12551" max="12551" width="19.42578125" style="49" customWidth="1"/>
    <col min="12552" max="12800" width="9.140625" style="49"/>
    <col min="12801" max="12801" width="34.140625" style="49" customWidth="1"/>
    <col min="12802" max="12802" width="11.85546875" style="49" customWidth="1"/>
    <col min="12803" max="12803" width="14.7109375" style="49" customWidth="1"/>
    <col min="12804" max="12804" width="15.7109375" style="49" customWidth="1"/>
    <col min="12805" max="12805" width="17.28515625" style="49" customWidth="1"/>
    <col min="12806" max="12806" width="15.140625" style="49" customWidth="1"/>
    <col min="12807" max="12807" width="19.42578125" style="49" customWidth="1"/>
    <col min="12808" max="13056" width="9.140625" style="49"/>
    <col min="13057" max="13057" width="34.140625" style="49" customWidth="1"/>
    <col min="13058" max="13058" width="11.85546875" style="49" customWidth="1"/>
    <col min="13059" max="13059" width="14.7109375" style="49" customWidth="1"/>
    <col min="13060" max="13060" width="15.7109375" style="49" customWidth="1"/>
    <col min="13061" max="13061" width="17.28515625" style="49" customWidth="1"/>
    <col min="13062" max="13062" width="15.140625" style="49" customWidth="1"/>
    <col min="13063" max="13063" width="19.42578125" style="49" customWidth="1"/>
    <col min="13064" max="13312" width="9.140625" style="49"/>
    <col min="13313" max="13313" width="34.140625" style="49" customWidth="1"/>
    <col min="13314" max="13314" width="11.85546875" style="49" customWidth="1"/>
    <col min="13315" max="13315" width="14.7109375" style="49" customWidth="1"/>
    <col min="13316" max="13316" width="15.7109375" style="49" customWidth="1"/>
    <col min="13317" max="13317" width="17.28515625" style="49" customWidth="1"/>
    <col min="13318" max="13318" width="15.140625" style="49" customWidth="1"/>
    <col min="13319" max="13319" width="19.42578125" style="49" customWidth="1"/>
    <col min="13320" max="13568" width="9.140625" style="49"/>
    <col min="13569" max="13569" width="34.140625" style="49" customWidth="1"/>
    <col min="13570" max="13570" width="11.85546875" style="49" customWidth="1"/>
    <col min="13571" max="13571" width="14.7109375" style="49" customWidth="1"/>
    <col min="13572" max="13572" width="15.7109375" style="49" customWidth="1"/>
    <col min="13573" max="13573" width="17.28515625" style="49" customWidth="1"/>
    <col min="13574" max="13574" width="15.140625" style="49" customWidth="1"/>
    <col min="13575" max="13575" width="19.42578125" style="49" customWidth="1"/>
    <col min="13576" max="13824" width="9.140625" style="49"/>
    <col min="13825" max="13825" width="34.140625" style="49" customWidth="1"/>
    <col min="13826" max="13826" width="11.85546875" style="49" customWidth="1"/>
    <col min="13827" max="13827" width="14.7109375" style="49" customWidth="1"/>
    <col min="13828" max="13828" width="15.7109375" style="49" customWidth="1"/>
    <col min="13829" max="13829" width="17.28515625" style="49" customWidth="1"/>
    <col min="13830" max="13830" width="15.140625" style="49" customWidth="1"/>
    <col min="13831" max="13831" width="19.42578125" style="49" customWidth="1"/>
    <col min="13832" max="14080" width="9.140625" style="49"/>
    <col min="14081" max="14081" width="34.140625" style="49" customWidth="1"/>
    <col min="14082" max="14082" width="11.85546875" style="49" customWidth="1"/>
    <col min="14083" max="14083" width="14.7109375" style="49" customWidth="1"/>
    <col min="14084" max="14084" width="15.7109375" style="49" customWidth="1"/>
    <col min="14085" max="14085" width="17.28515625" style="49" customWidth="1"/>
    <col min="14086" max="14086" width="15.140625" style="49" customWidth="1"/>
    <col min="14087" max="14087" width="19.42578125" style="49" customWidth="1"/>
    <col min="14088" max="14336" width="9.140625" style="49"/>
    <col min="14337" max="14337" width="34.140625" style="49" customWidth="1"/>
    <col min="14338" max="14338" width="11.85546875" style="49" customWidth="1"/>
    <col min="14339" max="14339" width="14.7109375" style="49" customWidth="1"/>
    <col min="14340" max="14340" width="15.7109375" style="49" customWidth="1"/>
    <col min="14341" max="14341" width="17.28515625" style="49" customWidth="1"/>
    <col min="14342" max="14342" width="15.140625" style="49" customWidth="1"/>
    <col min="14343" max="14343" width="19.42578125" style="49" customWidth="1"/>
    <col min="14344" max="14592" width="9.140625" style="49"/>
    <col min="14593" max="14593" width="34.140625" style="49" customWidth="1"/>
    <col min="14594" max="14594" width="11.85546875" style="49" customWidth="1"/>
    <col min="14595" max="14595" width="14.7109375" style="49" customWidth="1"/>
    <col min="14596" max="14596" width="15.7109375" style="49" customWidth="1"/>
    <col min="14597" max="14597" width="17.28515625" style="49" customWidth="1"/>
    <col min="14598" max="14598" width="15.140625" style="49" customWidth="1"/>
    <col min="14599" max="14599" width="19.42578125" style="49" customWidth="1"/>
    <col min="14600" max="14848" width="9.140625" style="49"/>
    <col min="14849" max="14849" width="34.140625" style="49" customWidth="1"/>
    <col min="14850" max="14850" width="11.85546875" style="49" customWidth="1"/>
    <col min="14851" max="14851" width="14.7109375" style="49" customWidth="1"/>
    <col min="14852" max="14852" width="15.7109375" style="49" customWidth="1"/>
    <col min="14853" max="14853" width="17.28515625" style="49" customWidth="1"/>
    <col min="14854" max="14854" width="15.140625" style="49" customWidth="1"/>
    <col min="14855" max="14855" width="19.42578125" style="49" customWidth="1"/>
    <col min="14856" max="15104" width="9.140625" style="49"/>
    <col min="15105" max="15105" width="34.140625" style="49" customWidth="1"/>
    <col min="15106" max="15106" width="11.85546875" style="49" customWidth="1"/>
    <col min="15107" max="15107" width="14.7109375" style="49" customWidth="1"/>
    <col min="15108" max="15108" width="15.7109375" style="49" customWidth="1"/>
    <col min="15109" max="15109" width="17.28515625" style="49" customWidth="1"/>
    <col min="15110" max="15110" width="15.140625" style="49" customWidth="1"/>
    <col min="15111" max="15111" width="19.42578125" style="49" customWidth="1"/>
    <col min="15112" max="15360" width="9.140625" style="49"/>
    <col min="15361" max="15361" width="34.140625" style="49" customWidth="1"/>
    <col min="15362" max="15362" width="11.85546875" style="49" customWidth="1"/>
    <col min="15363" max="15363" width="14.7109375" style="49" customWidth="1"/>
    <col min="15364" max="15364" width="15.7109375" style="49" customWidth="1"/>
    <col min="15365" max="15365" width="17.28515625" style="49" customWidth="1"/>
    <col min="15366" max="15366" width="15.140625" style="49" customWidth="1"/>
    <col min="15367" max="15367" width="19.42578125" style="49" customWidth="1"/>
    <col min="15368" max="15616" width="9.140625" style="49"/>
    <col min="15617" max="15617" width="34.140625" style="49" customWidth="1"/>
    <col min="15618" max="15618" width="11.85546875" style="49" customWidth="1"/>
    <col min="15619" max="15619" width="14.7109375" style="49" customWidth="1"/>
    <col min="15620" max="15620" width="15.7109375" style="49" customWidth="1"/>
    <col min="15621" max="15621" width="17.28515625" style="49" customWidth="1"/>
    <col min="15622" max="15622" width="15.140625" style="49" customWidth="1"/>
    <col min="15623" max="15623" width="19.42578125" style="49" customWidth="1"/>
    <col min="15624" max="15872" width="9.140625" style="49"/>
    <col min="15873" max="15873" width="34.140625" style="49" customWidth="1"/>
    <col min="15874" max="15874" width="11.85546875" style="49" customWidth="1"/>
    <col min="15875" max="15875" width="14.7109375" style="49" customWidth="1"/>
    <col min="15876" max="15876" width="15.7109375" style="49" customWidth="1"/>
    <col min="15877" max="15877" width="17.28515625" style="49" customWidth="1"/>
    <col min="15878" max="15878" width="15.140625" style="49" customWidth="1"/>
    <col min="15879" max="15879" width="19.42578125" style="49" customWidth="1"/>
    <col min="15880" max="16128" width="9.140625" style="49"/>
    <col min="16129" max="16129" width="34.140625" style="49" customWidth="1"/>
    <col min="16130" max="16130" width="11.85546875" style="49" customWidth="1"/>
    <col min="16131" max="16131" width="14.7109375" style="49" customWidth="1"/>
    <col min="16132" max="16132" width="15.7109375" style="49" customWidth="1"/>
    <col min="16133" max="16133" width="17.28515625" style="49" customWidth="1"/>
    <col min="16134" max="16134" width="15.140625" style="49" customWidth="1"/>
    <col min="16135" max="16135" width="19.42578125" style="49" customWidth="1"/>
    <col min="16136" max="16384" width="9.140625" style="49"/>
  </cols>
  <sheetData>
    <row r="1" spans="1:7">
      <c r="A1" s="47"/>
      <c r="B1" s="48"/>
      <c r="C1" s="48"/>
      <c r="D1" s="48"/>
      <c r="E1" s="48"/>
      <c r="F1" s="508" t="s">
        <v>11</v>
      </c>
      <c r="G1" s="508"/>
    </row>
    <row r="2" spans="1:7" ht="50.25" customHeight="1">
      <c r="A2" s="50"/>
      <c r="B2" s="48"/>
      <c r="C2" s="48"/>
      <c r="D2" s="48"/>
      <c r="E2" s="48"/>
      <c r="F2" s="509" t="s">
        <v>12</v>
      </c>
      <c r="G2" s="509"/>
    </row>
    <row r="3" spans="1:7" ht="11.25" customHeight="1">
      <c r="A3" s="50"/>
      <c r="B3" s="48"/>
      <c r="C3" s="48"/>
      <c r="D3" s="48"/>
      <c r="E3" s="48"/>
      <c r="F3" s="48"/>
    </row>
    <row r="4" spans="1:7" ht="15.75">
      <c r="A4" s="47"/>
      <c r="B4" s="51" t="s">
        <v>74</v>
      </c>
      <c r="C4" s="48"/>
      <c r="D4" s="48"/>
      <c r="E4" s="48"/>
      <c r="F4" s="48"/>
    </row>
    <row r="5" spans="1:7" ht="15.75">
      <c r="A5" s="52"/>
      <c r="B5" s="510" t="s">
        <v>209</v>
      </c>
      <c r="C5" s="510"/>
      <c r="D5" s="510"/>
      <c r="E5" s="510"/>
      <c r="F5" s="48"/>
    </row>
    <row r="6" spans="1:7" ht="26.25" customHeight="1">
      <c r="A6" s="53" t="s">
        <v>208</v>
      </c>
      <c r="B6" s="319"/>
      <c r="C6" s="319"/>
      <c r="D6" s="319"/>
      <c r="E6" s="319"/>
      <c r="F6" s="48"/>
    </row>
    <row r="7" spans="1:7" ht="28.5" customHeight="1">
      <c r="A7" s="511" t="s">
        <v>212</v>
      </c>
      <c r="B7" s="511"/>
      <c r="C7" s="511"/>
      <c r="D7" s="511"/>
      <c r="E7" s="511"/>
      <c r="F7" s="511"/>
      <c r="G7" s="511"/>
    </row>
    <row r="8" spans="1:7">
      <c r="A8" s="54" t="s">
        <v>76</v>
      </c>
    </row>
    <row r="9" spans="1:7" ht="15.75" customHeight="1">
      <c r="A9" s="55" t="s">
        <v>77</v>
      </c>
      <c r="C9" s="56"/>
      <c r="D9" s="56"/>
      <c r="E9" s="56"/>
    </row>
    <row r="10" spans="1:7" ht="12" customHeight="1">
      <c r="A10" s="512" t="s">
        <v>78</v>
      </c>
      <c r="B10" s="512"/>
      <c r="C10" s="512"/>
      <c r="D10" s="512"/>
      <c r="E10" s="512"/>
      <c r="F10" s="512"/>
      <c r="G10" s="512"/>
    </row>
    <row r="11" spans="1:7">
      <c r="A11" s="57" t="s">
        <v>79</v>
      </c>
      <c r="B11" s="48"/>
      <c r="C11" s="58"/>
      <c r="D11" s="48"/>
      <c r="E11" s="48"/>
      <c r="F11" s="48"/>
      <c r="G11" s="48"/>
    </row>
    <row r="12" spans="1:7">
      <c r="A12" s="57" t="s">
        <v>80</v>
      </c>
      <c r="B12" s="48"/>
      <c r="C12" s="58"/>
      <c r="D12" s="48"/>
      <c r="E12" s="48"/>
      <c r="F12" s="48"/>
      <c r="G12" s="48"/>
    </row>
    <row r="13" spans="1:7" ht="38.25" customHeight="1">
      <c r="A13" s="513" t="s">
        <v>194</v>
      </c>
      <c r="B13" s="513"/>
      <c r="C13" s="513"/>
      <c r="D13" s="513"/>
      <c r="E13" s="513"/>
      <c r="F13" s="513"/>
      <c r="G13" s="513"/>
    </row>
    <row r="14" spans="1:7" ht="48" customHeight="1">
      <c r="A14" s="514" t="s">
        <v>213</v>
      </c>
      <c r="B14" s="514"/>
      <c r="C14" s="514"/>
      <c r="D14" s="514"/>
      <c r="E14" s="514"/>
      <c r="F14" s="514"/>
      <c r="G14" s="514"/>
    </row>
    <row r="15" spans="1:7" ht="72.75" customHeight="1">
      <c r="A15" s="59" t="s">
        <v>15</v>
      </c>
      <c r="B15" s="59" t="s">
        <v>2</v>
      </c>
      <c r="C15" s="59" t="s">
        <v>82</v>
      </c>
      <c r="D15" s="59" t="s">
        <v>4</v>
      </c>
      <c r="E15" s="60" t="s">
        <v>16</v>
      </c>
      <c r="F15" s="318" t="s">
        <v>83</v>
      </c>
      <c r="G15" s="318" t="s">
        <v>84</v>
      </c>
    </row>
    <row r="16" spans="1:7" ht="18" customHeight="1">
      <c r="A16" s="59">
        <v>1</v>
      </c>
      <c r="B16" s="59">
        <v>2</v>
      </c>
      <c r="C16" s="59">
        <v>3</v>
      </c>
      <c r="D16" s="59">
        <v>4</v>
      </c>
      <c r="E16" s="60">
        <v>5</v>
      </c>
      <c r="F16" s="318">
        <v>6</v>
      </c>
      <c r="G16" s="318">
        <v>7</v>
      </c>
    </row>
    <row r="17" spans="1:7" ht="49.5" customHeight="1">
      <c r="A17" s="163" t="s">
        <v>19</v>
      </c>
      <c r="B17" s="63" t="s">
        <v>85</v>
      </c>
      <c r="C17" s="323">
        <f>C32</f>
        <v>1192077</v>
      </c>
      <c r="D17" s="323">
        <f>D32</f>
        <v>1143095.8</v>
      </c>
      <c r="E17" s="323">
        <f>D17-C17</f>
        <v>-48981.199999999953</v>
      </c>
      <c r="F17" s="154">
        <f>D17/C17*100</f>
        <v>95.891104349802916</v>
      </c>
      <c r="G17" s="375" t="s">
        <v>357</v>
      </c>
    </row>
    <row r="18" spans="1:7" ht="38.25" customHeight="1">
      <c r="A18" s="152" t="s">
        <v>10</v>
      </c>
      <c r="B18" s="63" t="s">
        <v>85</v>
      </c>
      <c r="C18" s="323">
        <f>C48</f>
        <v>183439</v>
      </c>
      <c r="D18" s="323">
        <f>D48</f>
        <v>182853.5</v>
      </c>
      <c r="E18" s="323">
        <f>D18-C18</f>
        <v>-585.5</v>
      </c>
      <c r="F18" s="153">
        <f>D18*100/C18</f>
        <v>99.680820327193231</v>
      </c>
      <c r="G18" s="62" t="s">
        <v>278</v>
      </c>
    </row>
    <row r="19" spans="1:7" ht="28.5">
      <c r="A19" s="65" t="s">
        <v>20</v>
      </c>
      <c r="B19" s="321" t="s">
        <v>85</v>
      </c>
      <c r="C19" s="324">
        <f>C17+C18</f>
        <v>1375516</v>
      </c>
      <c r="D19" s="324">
        <f>D17+D18</f>
        <v>1325949.3</v>
      </c>
      <c r="E19" s="324">
        <f>E17+E18</f>
        <v>-49566.699999999953</v>
      </c>
      <c r="F19" s="322">
        <f>D19*100/C19</f>
        <v>96.396501385661821</v>
      </c>
      <c r="G19" s="62"/>
    </row>
    <row r="20" spans="1:7" ht="60.75" customHeight="1">
      <c r="A20" s="66" t="s">
        <v>7</v>
      </c>
      <c r="B20" s="515" t="s">
        <v>196</v>
      </c>
      <c r="C20" s="515"/>
      <c r="D20" s="515"/>
      <c r="E20" s="515"/>
      <c r="F20" s="515"/>
      <c r="G20" s="67"/>
    </row>
    <row r="21" spans="1:7" ht="30.75" customHeight="1">
      <c r="A21" s="516" t="s">
        <v>210</v>
      </c>
      <c r="B21" s="516"/>
      <c r="C21" s="516"/>
      <c r="D21" s="516"/>
      <c r="E21" s="516"/>
      <c r="F21" s="516"/>
      <c r="G21" s="516"/>
    </row>
    <row r="22" spans="1:7" ht="20.25" customHeight="1">
      <c r="A22" s="317" t="s">
        <v>87</v>
      </c>
      <c r="B22" s="317"/>
      <c r="C22" s="317"/>
      <c r="D22" s="317"/>
      <c r="E22" s="317"/>
      <c r="F22" s="317"/>
      <c r="G22" s="317"/>
    </row>
    <row r="23" spans="1:7" ht="24" customHeight="1">
      <c r="A23" s="513" t="s">
        <v>131</v>
      </c>
      <c r="B23" s="513"/>
      <c r="C23" s="513"/>
      <c r="D23" s="513"/>
      <c r="E23" s="513"/>
      <c r="F23" s="513"/>
      <c r="G23" s="513"/>
    </row>
    <row r="24" spans="1:7" ht="21" customHeight="1">
      <c r="A24" s="517" t="s">
        <v>89</v>
      </c>
      <c r="B24" s="517"/>
      <c r="C24" s="517"/>
      <c r="D24" s="517"/>
      <c r="E24" s="517"/>
      <c r="F24" s="517"/>
      <c r="G24" s="517"/>
    </row>
    <row r="25" spans="1:7" ht="39" customHeight="1">
      <c r="A25" s="507" t="s">
        <v>219</v>
      </c>
      <c r="B25" s="507"/>
      <c r="C25" s="507"/>
      <c r="D25" s="507"/>
      <c r="E25" s="507"/>
      <c r="F25" s="507"/>
      <c r="G25" s="507"/>
    </row>
    <row r="26" spans="1:7" ht="82.5" customHeight="1">
      <c r="A26" s="70" t="s">
        <v>25</v>
      </c>
      <c r="B26" s="59" t="s">
        <v>2</v>
      </c>
      <c r="C26" s="59" t="s">
        <v>82</v>
      </c>
      <c r="D26" s="59" t="s">
        <v>4</v>
      </c>
      <c r="E26" s="60" t="s">
        <v>16</v>
      </c>
      <c r="F26" s="318" t="s">
        <v>83</v>
      </c>
      <c r="G26" s="318" t="s">
        <v>84</v>
      </c>
    </row>
    <row r="27" spans="1:7" ht="21.75" customHeight="1">
      <c r="A27" s="59">
        <v>1</v>
      </c>
      <c r="B27" s="59">
        <v>2</v>
      </c>
      <c r="C27" s="59">
        <v>3</v>
      </c>
      <c r="D27" s="59">
        <v>4</v>
      </c>
      <c r="E27" s="59">
        <v>5</v>
      </c>
      <c r="F27" s="318">
        <v>6</v>
      </c>
      <c r="G27" s="318">
        <v>7</v>
      </c>
    </row>
    <row r="28" spans="1:7" ht="78" customHeight="1">
      <c r="A28" s="161" t="s">
        <v>197</v>
      </c>
      <c r="B28" s="72" t="s">
        <v>6</v>
      </c>
      <c r="C28" s="82">
        <v>104</v>
      </c>
      <c r="D28" s="82">
        <v>100</v>
      </c>
      <c r="E28" s="74">
        <f>D28-C28</f>
        <v>-4</v>
      </c>
      <c r="F28" s="64">
        <f>D28*100/C28</f>
        <v>96.15384615384616</v>
      </c>
      <c r="G28" s="375" t="s">
        <v>357</v>
      </c>
    </row>
    <row r="29" spans="1:7" ht="24" customHeight="1">
      <c r="A29" s="69"/>
      <c r="B29" s="69"/>
      <c r="C29" s="69"/>
      <c r="D29" s="69"/>
      <c r="E29" s="69"/>
      <c r="F29" s="69"/>
      <c r="G29" s="69"/>
    </row>
    <row r="30" spans="1:7" ht="60.75" customHeight="1">
      <c r="A30" s="72" t="s">
        <v>28</v>
      </c>
      <c r="B30" s="72" t="s">
        <v>2</v>
      </c>
      <c r="C30" s="72" t="s">
        <v>82</v>
      </c>
      <c r="D30" s="72" t="s">
        <v>4</v>
      </c>
      <c r="E30" s="72" t="s">
        <v>16</v>
      </c>
      <c r="F30" s="72" t="s">
        <v>83</v>
      </c>
      <c r="G30" s="72" t="s">
        <v>84</v>
      </c>
    </row>
    <row r="31" spans="1:7" ht="28.5" customHeight="1">
      <c r="A31" s="72">
        <v>1</v>
      </c>
      <c r="B31" s="72">
        <v>2</v>
      </c>
      <c r="C31" s="72">
        <v>3</v>
      </c>
      <c r="D31" s="72">
        <v>4</v>
      </c>
      <c r="E31" s="72">
        <v>5</v>
      </c>
      <c r="F31" s="72">
        <v>6</v>
      </c>
      <c r="G31" s="72">
        <v>7</v>
      </c>
    </row>
    <row r="32" spans="1:7" ht="48" customHeight="1">
      <c r="A32" s="163" t="s">
        <v>19</v>
      </c>
      <c r="B32" s="72" t="s">
        <v>85</v>
      </c>
      <c r="C32" s="323">
        <v>1192077</v>
      </c>
      <c r="D32" s="323">
        <v>1143095.8</v>
      </c>
      <c r="E32" s="323">
        <f>D32-C32</f>
        <v>-48981.199999999953</v>
      </c>
      <c r="F32" s="77">
        <f>D32*100/C32</f>
        <v>95.891104349802902</v>
      </c>
      <c r="G32" s="375" t="s">
        <v>357</v>
      </c>
    </row>
    <row r="33" spans="1:7" ht="60.75" customHeight="1">
      <c r="A33" s="78" t="s">
        <v>5</v>
      </c>
      <c r="B33" s="78" t="s">
        <v>85</v>
      </c>
      <c r="C33" s="324">
        <f>C32</f>
        <v>1192077</v>
      </c>
      <c r="D33" s="324">
        <f>D32</f>
        <v>1143095.8</v>
      </c>
      <c r="E33" s="324">
        <f>E32</f>
        <v>-48981.199999999953</v>
      </c>
      <c r="F33" s="79">
        <f>D33*100/C33</f>
        <v>95.891104349802902</v>
      </c>
      <c r="G33" s="327"/>
    </row>
    <row r="34" spans="1:7" ht="33.75" customHeight="1">
      <c r="A34" s="516" t="s">
        <v>92</v>
      </c>
      <c r="B34" s="516"/>
      <c r="C34" s="516"/>
      <c r="D34" s="516"/>
      <c r="E34" s="516"/>
      <c r="F34" s="516"/>
      <c r="G34" s="516"/>
    </row>
    <row r="35" spans="1:7" ht="24.75" customHeight="1">
      <c r="A35" s="516" t="s">
        <v>87</v>
      </c>
      <c r="B35" s="516"/>
      <c r="C35" s="516"/>
      <c r="D35" s="516"/>
      <c r="E35" s="516"/>
      <c r="F35" s="516"/>
      <c r="G35" s="516"/>
    </row>
    <row r="36" spans="1:7" ht="33" customHeight="1">
      <c r="A36" s="513" t="s">
        <v>93</v>
      </c>
      <c r="B36" s="513"/>
      <c r="C36" s="513"/>
      <c r="D36" s="513"/>
      <c r="E36" s="513"/>
      <c r="F36" s="513"/>
      <c r="G36" s="513"/>
    </row>
    <row r="37" spans="1:7" ht="24" customHeight="1">
      <c r="A37" s="517" t="s">
        <v>89</v>
      </c>
      <c r="B37" s="517"/>
      <c r="C37" s="517"/>
      <c r="D37" s="517"/>
      <c r="E37" s="517"/>
      <c r="F37" s="517"/>
      <c r="G37" s="517"/>
    </row>
    <row r="38" spans="1:7" ht="55.5" customHeight="1">
      <c r="A38" s="518" t="s">
        <v>218</v>
      </c>
      <c r="B38" s="518"/>
      <c r="C38" s="518"/>
      <c r="D38" s="518"/>
      <c r="E38" s="518"/>
      <c r="F38" s="518"/>
      <c r="G38" s="518"/>
    </row>
    <row r="39" spans="1:7" ht="73.5" customHeight="1">
      <c r="A39" s="60" t="s">
        <v>25</v>
      </c>
      <c r="B39" s="59" t="s">
        <v>2</v>
      </c>
      <c r="C39" s="59" t="s">
        <v>82</v>
      </c>
      <c r="D39" s="59" t="s">
        <v>4</v>
      </c>
      <c r="E39" s="60" t="s">
        <v>16</v>
      </c>
      <c r="F39" s="318" t="s">
        <v>83</v>
      </c>
      <c r="G39" s="318" t="s">
        <v>84</v>
      </c>
    </row>
    <row r="40" spans="1:7" ht="15" customHeight="1">
      <c r="A40" s="80">
        <v>1</v>
      </c>
      <c r="B40" s="80">
        <v>2</v>
      </c>
      <c r="C40" s="59">
        <v>3</v>
      </c>
      <c r="D40" s="59">
        <v>4</v>
      </c>
      <c r="E40" s="59">
        <v>5</v>
      </c>
      <c r="F40" s="318">
        <v>6</v>
      </c>
      <c r="G40" s="318">
        <v>7</v>
      </c>
    </row>
    <row r="41" spans="1:7" ht="51" customHeight="1">
      <c r="A41" s="320" t="s">
        <v>214</v>
      </c>
      <c r="B41" s="346" t="s">
        <v>6</v>
      </c>
      <c r="C41" s="347">
        <v>100</v>
      </c>
      <c r="D41" s="59">
        <v>100</v>
      </c>
      <c r="E41" s="348">
        <f>D41-C41</f>
        <v>0</v>
      </c>
      <c r="F41" s="344">
        <f>D41/C41*100</f>
        <v>100</v>
      </c>
      <c r="G41" s="344"/>
    </row>
    <row r="42" spans="1:7" ht="42" customHeight="1">
      <c r="A42" s="320" t="s">
        <v>215</v>
      </c>
      <c r="B42" s="346" t="s">
        <v>6</v>
      </c>
      <c r="C42" s="347">
        <v>100</v>
      </c>
      <c r="D42" s="59">
        <v>100</v>
      </c>
      <c r="E42" s="348">
        <f>D42-C42</f>
        <v>0</v>
      </c>
      <c r="F42" s="344">
        <f>D42/C42*100</f>
        <v>100</v>
      </c>
      <c r="G42" s="344"/>
    </row>
    <row r="43" spans="1:7" ht="51" customHeight="1">
      <c r="A43" s="320" t="s">
        <v>216</v>
      </c>
      <c r="B43" s="346" t="s">
        <v>6</v>
      </c>
      <c r="C43" s="347">
        <v>100</v>
      </c>
      <c r="D43" s="59">
        <v>100</v>
      </c>
      <c r="E43" s="348">
        <f>D43-C43</f>
        <v>0</v>
      </c>
      <c r="F43" s="344">
        <f>D43/C43*100</f>
        <v>100</v>
      </c>
      <c r="G43" s="344"/>
    </row>
    <row r="44" spans="1:7" ht="54" customHeight="1">
      <c r="A44" s="320" t="s">
        <v>217</v>
      </c>
      <c r="B44" s="346" t="s">
        <v>6</v>
      </c>
      <c r="C44" s="347">
        <v>14</v>
      </c>
      <c r="D44" s="59">
        <v>14</v>
      </c>
      <c r="E44" s="348">
        <f>D44-C44</f>
        <v>0</v>
      </c>
      <c r="F44" s="344">
        <f>D44/C44*100</f>
        <v>100</v>
      </c>
      <c r="G44" s="344"/>
    </row>
    <row r="45" spans="1:7" ht="23.25" customHeight="1">
      <c r="A45" s="84"/>
      <c r="B45" s="85"/>
      <c r="C45" s="86"/>
      <c r="D45" s="86"/>
      <c r="E45" s="87"/>
      <c r="F45" s="88"/>
      <c r="G45" s="88"/>
    </row>
    <row r="46" spans="1:7" ht="95.25" customHeight="1">
      <c r="A46" s="72" t="s">
        <v>28</v>
      </c>
      <c r="B46" s="72" t="s">
        <v>2</v>
      </c>
      <c r="C46" s="72" t="s">
        <v>82</v>
      </c>
      <c r="D46" s="72" t="s">
        <v>4</v>
      </c>
      <c r="E46" s="72" t="s">
        <v>16</v>
      </c>
      <c r="F46" s="72" t="s">
        <v>83</v>
      </c>
      <c r="G46" s="72" t="s">
        <v>84</v>
      </c>
    </row>
    <row r="47" spans="1:7" ht="22.5" customHeight="1">
      <c r="A47" s="72">
        <v>1</v>
      </c>
      <c r="B47" s="72">
        <v>2</v>
      </c>
      <c r="C47" s="72">
        <v>3</v>
      </c>
      <c r="D47" s="72">
        <v>4</v>
      </c>
      <c r="E47" s="72">
        <v>5</v>
      </c>
      <c r="F47" s="72">
        <v>6</v>
      </c>
      <c r="G47" s="72">
        <v>7</v>
      </c>
    </row>
    <row r="48" spans="1:7" ht="69.75" customHeight="1">
      <c r="A48" s="163" t="s">
        <v>10</v>
      </c>
      <c r="B48" s="72" t="s">
        <v>85</v>
      </c>
      <c r="C48" s="328">
        <v>183439</v>
      </c>
      <c r="D48" s="328">
        <v>182853.5</v>
      </c>
      <c r="E48" s="328">
        <f>D48-C48</f>
        <v>-585.5</v>
      </c>
      <c r="F48" s="77">
        <f>D48/C48*100</f>
        <v>99.680820327193231</v>
      </c>
      <c r="G48" s="62" t="s">
        <v>278</v>
      </c>
    </row>
    <row r="49" spans="1:7" ht="69.75" customHeight="1">
      <c r="A49" s="78" t="s">
        <v>5</v>
      </c>
      <c r="B49" s="78" t="s">
        <v>85</v>
      </c>
      <c r="C49" s="329">
        <f>C48</f>
        <v>183439</v>
      </c>
      <c r="D49" s="329">
        <f>D48</f>
        <v>182853.5</v>
      </c>
      <c r="E49" s="329">
        <f>D49-C49</f>
        <v>-585.5</v>
      </c>
      <c r="F49" s="79">
        <f>D49*100/C49</f>
        <v>99.680820327193231</v>
      </c>
      <c r="G49" s="78"/>
    </row>
    <row r="50" spans="1:7" ht="19.5" customHeight="1">
      <c r="A50" s="84"/>
      <c r="B50" s="85"/>
      <c r="C50" s="86"/>
      <c r="D50" s="86"/>
      <c r="E50" s="87"/>
      <c r="F50" s="88"/>
      <c r="G50" s="88"/>
    </row>
    <row r="51" spans="1:7" ht="30">
      <c r="A51" s="89" t="s">
        <v>98</v>
      </c>
      <c r="B51" s="90"/>
      <c r="C51" s="90"/>
      <c r="D51" s="90"/>
      <c r="E51" s="49" t="s">
        <v>211</v>
      </c>
    </row>
    <row r="52" spans="1:7">
      <c r="A52" s="519" t="s">
        <v>99</v>
      </c>
      <c r="B52" s="519"/>
      <c r="C52" s="519"/>
      <c r="D52" s="519"/>
    </row>
    <row r="53" spans="1:7">
      <c r="A53" s="91" t="s">
        <v>100</v>
      </c>
      <c r="B53" s="92"/>
      <c r="C53" s="93"/>
      <c r="D53" s="93"/>
      <c r="E53" s="49" t="s">
        <v>101</v>
      </c>
    </row>
    <row r="54" spans="1:7">
      <c r="A54" s="519" t="s">
        <v>99</v>
      </c>
      <c r="B54" s="519"/>
      <c r="C54" s="519"/>
      <c r="D54" s="519"/>
    </row>
  </sheetData>
  <mergeCells count="19">
    <mergeCell ref="A37:G37"/>
    <mergeCell ref="A38:G38"/>
    <mergeCell ref="A52:D52"/>
    <mergeCell ref="A54:D54"/>
    <mergeCell ref="A34:G34"/>
    <mergeCell ref="A36:G36"/>
    <mergeCell ref="A35:G35"/>
    <mergeCell ref="A25:G25"/>
    <mergeCell ref="F1:G1"/>
    <mergeCell ref="F2:G2"/>
    <mergeCell ref="B5:E5"/>
    <mergeCell ref="A7:G7"/>
    <mergeCell ref="A10:G10"/>
    <mergeCell ref="A13:G13"/>
    <mergeCell ref="A14:G14"/>
    <mergeCell ref="B20:F20"/>
    <mergeCell ref="A21:G21"/>
    <mergeCell ref="A23:G23"/>
    <mergeCell ref="A24:G2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0151-C039-4C27-8C79-839079453FA3}">
  <sheetPr>
    <tabColor theme="7" tint="0.39997558519241921"/>
    <pageSetUpPr fitToPage="1"/>
  </sheetPr>
  <dimension ref="A1:H34"/>
  <sheetViews>
    <sheetView topLeftCell="A13" zoomScale="80" zoomScaleNormal="80" workbookViewId="0">
      <selection activeCell="A27" sqref="A27:F31"/>
    </sheetView>
  </sheetViews>
  <sheetFormatPr defaultRowHeight="15"/>
  <cols>
    <col min="1" max="1" width="33.140625" style="205" customWidth="1"/>
    <col min="2" max="2" width="9.5703125" style="204" customWidth="1"/>
    <col min="3" max="3" width="13.85546875" style="204" customWidth="1"/>
    <col min="4" max="4" width="11.85546875" style="204" customWidth="1"/>
    <col min="5" max="5" width="11.42578125" style="204" customWidth="1"/>
    <col min="6" max="6" width="17.42578125" style="204" customWidth="1"/>
    <col min="7" max="7" width="31.42578125" style="204" customWidth="1"/>
    <col min="8" max="8" width="16.28515625" style="204" customWidth="1"/>
    <col min="9" max="256" width="9.140625" style="204"/>
    <col min="257" max="257" width="33.140625" style="204" customWidth="1"/>
    <col min="258" max="258" width="16.7109375" style="204" customWidth="1"/>
    <col min="259" max="259" width="17.42578125" style="204" customWidth="1"/>
    <col min="260" max="260" width="16.28515625" style="204" customWidth="1"/>
    <col min="261" max="261" width="11.42578125" style="204" customWidth="1"/>
    <col min="262" max="262" width="10.5703125" style="204" customWidth="1"/>
    <col min="263" max="264" width="16.28515625" style="204" customWidth="1"/>
    <col min="265" max="512" width="9.140625" style="204"/>
    <col min="513" max="513" width="33.140625" style="204" customWidth="1"/>
    <col min="514" max="514" width="16.7109375" style="204" customWidth="1"/>
    <col min="515" max="515" width="17.42578125" style="204" customWidth="1"/>
    <col min="516" max="516" width="16.28515625" style="204" customWidth="1"/>
    <col min="517" max="517" width="11.42578125" style="204" customWidth="1"/>
    <col min="518" max="518" width="10.5703125" style="204" customWidth="1"/>
    <col min="519" max="520" width="16.28515625" style="204" customWidth="1"/>
    <col min="521" max="768" width="9.140625" style="204"/>
    <col min="769" max="769" width="33.140625" style="204" customWidth="1"/>
    <col min="770" max="770" width="16.7109375" style="204" customWidth="1"/>
    <col min="771" max="771" width="17.42578125" style="204" customWidth="1"/>
    <col min="772" max="772" width="16.28515625" style="204" customWidth="1"/>
    <col min="773" max="773" width="11.42578125" style="204" customWidth="1"/>
    <col min="774" max="774" width="10.5703125" style="204" customWidth="1"/>
    <col min="775" max="776" width="16.28515625" style="204" customWidth="1"/>
    <col min="777" max="1024" width="9.140625" style="204"/>
    <col min="1025" max="1025" width="33.140625" style="204" customWidth="1"/>
    <col min="1026" max="1026" width="16.7109375" style="204" customWidth="1"/>
    <col min="1027" max="1027" width="17.42578125" style="204" customWidth="1"/>
    <col min="1028" max="1028" width="16.28515625" style="204" customWidth="1"/>
    <col min="1029" max="1029" width="11.42578125" style="204" customWidth="1"/>
    <col min="1030" max="1030" width="10.5703125" style="204" customWidth="1"/>
    <col min="1031" max="1032" width="16.28515625" style="204" customWidth="1"/>
    <col min="1033" max="1280" width="9.140625" style="204"/>
    <col min="1281" max="1281" width="33.140625" style="204" customWidth="1"/>
    <col min="1282" max="1282" width="16.7109375" style="204" customWidth="1"/>
    <col min="1283" max="1283" width="17.42578125" style="204" customWidth="1"/>
    <col min="1284" max="1284" width="16.28515625" style="204" customWidth="1"/>
    <col min="1285" max="1285" width="11.42578125" style="204" customWidth="1"/>
    <col min="1286" max="1286" width="10.5703125" style="204" customWidth="1"/>
    <col min="1287" max="1288" width="16.28515625" style="204" customWidth="1"/>
    <col min="1289" max="1536" width="9.140625" style="204"/>
    <col min="1537" max="1537" width="33.140625" style="204" customWidth="1"/>
    <col min="1538" max="1538" width="16.7109375" style="204" customWidth="1"/>
    <col min="1539" max="1539" width="17.42578125" style="204" customWidth="1"/>
    <col min="1540" max="1540" width="16.28515625" style="204" customWidth="1"/>
    <col min="1541" max="1541" width="11.42578125" style="204" customWidth="1"/>
    <col min="1542" max="1542" width="10.5703125" style="204" customWidth="1"/>
    <col min="1543" max="1544" width="16.28515625" style="204" customWidth="1"/>
    <col min="1545" max="1792" width="9.140625" style="204"/>
    <col min="1793" max="1793" width="33.140625" style="204" customWidth="1"/>
    <col min="1794" max="1794" width="16.7109375" style="204" customWidth="1"/>
    <col min="1795" max="1795" width="17.42578125" style="204" customWidth="1"/>
    <col min="1796" max="1796" width="16.28515625" style="204" customWidth="1"/>
    <col min="1797" max="1797" width="11.42578125" style="204" customWidth="1"/>
    <col min="1798" max="1798" width="10.5703125" style="204" customWidth="1"/>
    <col min="1799" max="1800" width="16.28515625" style="204" customWidth="1"/>
    <col min="1801" max="2048" width="9.140625" style="204"/>
    <col min="2049" max="2049" width="33.140625" style="204" customWidth="1"/>
    <col min="2050" max="2050" width="16.7109375" style="204" customWidth="1"/>
    <col min="2051" max="2051" width="17.42578125" style="204" customWidth="1"/>
    <col min="2052" max="2052" width="16.28515625" style="204" customWidth="1"/>
    <col min="2053" max="2053" width="11.42578125" style="204" customWidth="1"/>
    <col min="2054" max="2054" width="10.5703125" style="204" customWidth="1"/>
    <col min="2055" max="2056" width="16.28515625" style="204" customWidth="1"/>
    <col min="2057" max="2304" width="9.140625" style="204"/>
    <col min="2305" max="2305" width="33.140625" style="204" customWidth="1"/>
    <col min="2306" max="2306" width="16.7109375" style="204" customWidth="1"/>
    <col min="2307" max="2307" width="17.42578125" style="204" customWidth="1"/>
    <col min="2308" max="2308" width="16.28515625" style="204" customWidth="1"/>
    <col min="2309" max="2309" width="11.42578125" style="204" customWidth="1"/>
    <col min="2310" max="2310" width="10.5703125" style="204" customWidth="1"/>
    <col min="2311" max="2312" width="16.28515625" style="204" customWidth="1"/>
    <col min="2313" max="2560" width="9.140625" style="204"/>
    <col min="2561" max="2561" width="33.140625" style="204" customWidth="1"/>
    <col min="2562" max="2562" width="16.7109375" style="204" customWidth="1"/>
    <col min="2563" max="2563" width="17.42578125" style="204" customWidth="1"/>
    <col min="2564" max="2564" width="16.28515625" style="204" customWidth="1"/>
    <col min="2565" max="2565" width="11.42578125" style="204" customWidth="1"/>
    <col min="2566" max="2566" width="10.5703125" style="204" customWidth="1"/>
    <col min="2567" max="2568" width="16.28515625" style="204" customWidth="1"/>
    <col min="2569" max="2816" width="9.140625" style="204"/>
    <col min="2817" max="2817" width="33.140625" style="204" customWidth="1"/>
    <col min="2818" max="2818" width="16.7109375" style="204" customWidth="1"/>
    <col min="2819" max="2819" width="17.42578125" style="204" customWidth="1"/>
    <col min="2820" max="2820" width="16.28515625" style="204" customWidth="1"/>
    <col min="2821" max="2821" width="11.42578125" style="204" customWidth="1"/>
    <col min="2822" max="2822" width="10.5703125" style="204" customWidth="1"/>
    <col min="2823" max="2824" width="16.28515625" style="204" customWidth="1"/>
    <col min="2825" max="3072" width="9.140625" style="204"/>
    <col min="3073" max="3073" width="33.140625" style="204" customWidth="1"/>
    <col min="3074" max="3074" width="16.7109375" style="204" customWidth="1"/>
    <col min="3075" max="3075" width="17.42578125" style="204" customWidth="1"/>
    <col min="3076" max="3076" width="16.28515625" style="204" customWidth="1"/>
    <col min="3077" max="3077" width="11.42578125" style="204" customWidth="1"/>
    <col min="3078" max="3078" width="10.5703125" style="204" customWidth="1"/>
    <col min="3079" max="3080" width="16.28515625" style="204" customWidth="1"/>
    <col min="3081" max="3328" width="9.140625" style="204"/>
    <col min="3329" max="3329" width="33.140625" style="204" customWidth="1"/>
    <col min="3330" max="3330" width="16.7109375" style="204" customWidth="1"/>
    <col min="3331" max="3331" width="17.42578125" style="204" customWidth="1"/>
    <col min="3332" max="3332" width="16.28515625" style="204" customWidth="1"/>
    <col min="3333" max="3333" width="11.42578125" style="204" customWidth="1"/>
    <col min="3334" max="3334" width="10.5703125" style="204" customWidth="1"/>
    <col min="3335" max="3336" width="16.28515625" style="204" customWidth="1"/>
    <col min="3337" max="3584" width="9.140625" style="204"/>
    <col min="3585" max="3585" width="33.140625" style="204" customWidth="1"/>
    <col min="3586" max="3586" width="16.7109375" style="204" customWidth="1"/>
    <col min="3587" max="3587" width="17.42578125" style="204" customWidth="1"/>
    <col min="3588" max="3588" width="16.28515625" style="204" customWidth="1"/>
    <col min="3589" max="3589" width="11.42578125" style="204" customWidth="1"/>
    <col min="3590" max="3590" width="10.5703125" style="204" customWidth="1"/>
    <col min="3591" max="3592" width="16.28515625" style="204" customWidth="1"/>
    <col min="3593" max="3840" width="9.140625" style="204"/>
    <col min="3841" max="3841" width="33.140625" style="204" customWidth="1"/>
    <col min="3842" max="3842" width="16.7109375" style="204" customWidth="1"/>
    <col min="3843" max="3843" width="17.42578125" style="204" customWidth="1"/>
    <col min="3844" max="3844" width="16.28515625" style="204" customWidth="1"/>
    <col min="3845" max="3845" width="11.42578125" style="204" customWidth="1"/>
    <col min="3846" max="3846" width="10.5703125" style="204" customWidth="1"/>
    <col min="3847" max="3848" width="16.28515625" style="204" customWidth="1"/>
    <col min="3849" max="4096" width="9.140625" style="204"/>
    <col min="4097" max="4097" width="33.140625" style="204" customWidth="1"/>
    <col min="4098" max="4098" width="16.7109375" style="204" customWidth="1"/>
    <col min="4099" max="4099" width="17.42578125" style="204" customWidth="1"/>
    <col min="4100" max="4100" width="16.28515625" style="204" customWidth="1"/>
    <col min="4101" max="4101" width="11.42578125" style="204" customWidth="1"/>
    <col min="4102" max="4102" width="10.5703125" style="204" customWidth="1"/>
    <col min="4103" max="4104" width="16.28515625" style="204" customWidth="1"/>
    <col min="4105" max="4352" width="9.140625" style="204"/>
    <col min="4353" max="4353" width="33.140625" style="204" customWidth="1"/>
    <col min="4354" max="4354" width="16.7109375" style="204" customWidth="1"/>
    <col min="4355" max="4355" width="17.42578125" style="204" customWidth="1"/>
    <col min="4356" max="4356" width="16.28515625" style="204" customWidth="1"/>
    <col min="4357" max="4357" width="11.42578125" style="204" customWidth="1"/>
    <col min="4358" max="4358" width="10.5703125" style="204" customWidth="1"/>
    <col min="4359" max="4360" width="16.28515625" style="204" customWidth="1"/>
    <col min="4361" max="4608" width="9.140625" style="204"/>
    <col min="4609" max="4609" width="33.140625" style="204" customWidth="1"/>
    <col min="4610" max="4610" width="16.7109375" style="204" customWidth="1"/>
    <col min="4611" max="4611" width="17.42578125" style="204" customWidth="1"/>
    <col min="4612" max="4612" width="16.28515625" style="204" customWidth="1"/>
    <col min="4613" max="4613" width="11.42578125" style="204" customWidth="1"/>
    <col min="4614" max="4614" width="10.5703125" style="204" customWidth="1"/>
    <col min="4615" max="4616" width="16.28515625" style="204" customWidth="1"/>
    <col min="4617" max="4864" width="9.140625" style="204"/>
    <col min="4865" max="4865" width="33.140625" style="204" customWidth="1"/>
    <col min="4866" max="4866" width="16.7109375" style="204" customWidth="1"/>
    <col min="4867" max="4867" width="17.42578125" style="204" customWidth="1"/>
    <col min="4868" max="4868" width="16.28515625" style="204" customWidth="1"/>
    <col min="4869" max="4869" width="11.42578125" style="204" customWidth="1"/>
    <col min="4870" max="4870" width="10.5703125" style="204" customWidth="1"/>
    <col min="4871" max="4872" width="16.28515625" style="204" customWidth="1"/>
    <col min="4873" max="5120" width="9.140625" style="204"/>
    <col min="5121" max="5121" width="33.140625" style="204" customWidth="1"/>
    <col min="5122" max="5122" width="16.7109375" style="204" customWidth="1"/>
    <col min="5123" max="5123" width="17.42578125" style="204" customWidth="1"/>
    <col min="5124" max="5124" width="16.28515625" style="204" customWidth="1"/>
    <col min="5125" max="5125" width="11.42578125" style="204" customWidth="1"/>
    <col min="5126" max="5126" width="10.5703125" style="204" customWidth="1"/>
    <col min="5127" max="5128" width="16.28515625" style="204" customWidth="1"/>
    <col min="5129" max="5376" width="9.140625" style="204"/>
    <col min="5377" max="5377" width="33.140625" style="204" customWidth="1"/>
    <col min="5378" max="5378" width="16.7109375" style="204" customWidth="1"/>
    <col min="5379" max="5379" width="17.42578125" style="204" customWidth="1"/>
    <col min="5380" max="5380" width="16.28515625" style="204" customWidth="1"/>
    <col min="5381" max="5381" width="11.42578125" style="204" customWidth="1"/>
    <col min="5382" max="5382" width="10.5703125" style="204" customWidth="1"/>
    <col min="5383" max="5384" width="16.28515625" style="204" customWidth="1"/>
    <col min="5385" max="5632" width="9.140625" style="204"/>
    <col min="5633" max="5633" width="33.140625" style="204" customWidth="1"/>
    <col min="5634" max="5634" width="16.7109375" style="204" customWidth="1"/>
    <col min="5635" max="5635" width="17.42578125" style="204" customWidth="1"/>
    <col min="5636" max="5636" width="16.28515625" style="204" customWidth="1"/>
    <col min="5637" max="5637" width="11.42578125" style="204" customWidth="1"/>
    <col min="5638" max="5638" width="10.5703125" style="204" customWidth="1"/>
    <col min="5639" max="5640" width="16.28515625" style="204" customWidth="1"/>
    <col min="5641" max="5888" width="9.140625" style="204"/>
    <col min="5889" max="5889" width="33.140625" style="204" customWidth="1"/>
    <col min="5890" max="5890" width="16.7109375" style="204" customWidth="1"/>
    <col min="5891" max="5891" width="17.42578125" style="204" customWidth="1"/>
    <col min="5892" max="5892" width="16.28515625" style="204" customWidth="1"/>
    <col min="5893" max="5893" width="11.42578125" style="204" customWidth="1"/>
    <col min="5894" max="5894" width="10.5703125" style="204" customWidth="1"/>
    <col min="5895" max="5896" width="16.28515625" style="204" customWidth="1"/>
    <col min="5897" max="6144" width="9.140625" style="204"/>
    <col min="6145" max="6145" width="33.140625" style="204" customWidth="1"/>
    <col min="6146" max="6146" width="16.7109375" style="204" customWidth="1"/>
    <col min="6147" max="6147" width="17.42578125" style="204" customWidth="1"/>
    <col min="6148" max="6148" width="16.28515625" style="204" customWidth="1"/>
    <col min="6149" max="6149" width="11.42578125" style="204" customWidth="1"/>
    <col min="6150" max="6150" width="10.5703125" style="204" customWidth="1"/>
    <col min="6151" max="6152" width="16.28515625" style="204" customWidth="1"/>
    <col min="6153" max="6400" width="9.140625" style="204"/>
    <col min="6401" max="6401" width="33.140625" style="204" customWidth="1"/>
    <col min="6402" max="6402" width="16.7109375" style="204" customWidth="1"/>
    <col min="6403" max="6403" width="17.42578125" style="204" customWidth="1"/>
    <col min="6404" max="6404" width="16.28515625" style="204" customWidth="1"/>
    <col min="6405" max="6405" width="11.42578125" style="204" customWidth="1"/>
    <col min="6406" max="6406" width="10.5703125" style="204" customWidth="1"/>
    <col min="6407" max="6408" width="16.28515625" style="204" customWidth="1"/>
    <col min="6409" max="6656" width="9.140625" style="204"/>
    <col min="6657" max="6657" width="33.140625" style="204" customWidth="1"/>
    <col min="6658" max="6658" width="16.7109375" style="204" customWidth="1"/>
    <col min="6659" max="6659" width="17.42578125" style="204" customWidth="1"/>
    <col min="6660" max="6660" width="16.28515625" style="204" customWidth="1"/>
    <col min="6661" max="6661" width="11.42578125" style="204" customWidth="1"/>
    <col min="6662" max="6662" width="10.5703125" style="204" customWidth="1"/>
    <col min="6663" max="6664" width="16.28515625" style="204" customWidth="1"/>
    <col min="6665" max="6912" width="9.140625" style="204"/>
    <col min="6913" max="6913" width="33.140625" style="204" customWidth="1"/>
    <col min="6914" max="6914" width="16.7109375" style="204" customWidth="1"/>
    <col min="6915" max="6915" width="17.42578125" style="204" customWidth="1"/>
    <col min="6916" max="6916" width="16.28515625" style="204" customWidth="1"/>
    <col min="6917" max="6917" width="11.42578125" style="204" customWidth="1"/>
    <col min="6918" max="6918" width="10.5703125" style="204" customWidth="1"/>
    <col min="6919" max="6920" width="16.28515625" style="204" customWidth="1"/>
    <col min="6921" max="7168" width="9.140625" style="204"/>
    <col min="7169" max="7169" width="33.140625" style="204" customWidth="1"/>
    <col min="7170" max="7170" width="16.7109375" style="204" customWidth="1"/>
    <col min="7171" max="7171" width="17.42578125" style="204" customWidth="1"/>
    <col min="7172" max="7172" width="16.28515625" style="204" customWidth="1"/>
    <col min="7173" max="7173" width="11.42578125" style="204" customWidth="1"/>
    <col min="7174" max="7174" width="10.5703125" style="204" customWidth="1"/>
    <col min="7175" max="7176" width="16.28515625" style="204" customWidth="1"/>
    <col min="7177" max="7424" width="9.140625" style="204"/>
    <col min="7425" max="7425" width="33.140625" style="204" customWidth="1"/>
    <col min="7426" max="7426" width="16.7109375" style="204" customWidth="1"/>
    <col min="7427" max="7427" width="17.42578125" style="204" customWidth="1"/>
    <col min="7428" max="7428" width="16.28515625" style="204" customWidth="1"/>
    <col min="7429" max="7429" width="11.42578125" style="204" customWidth="1"/>
    <col min="7430" max="7430" width="10.5703125" style="204" customWidth="1"/>
    <col min="7431" max="7432" width="16.28515625" style="204" customWidth="1"/>
    <col min="7433" max="7680" width="9.140625" style="204"/>
    <col min="7681" max="7681" width="33.140625" style="204" customWidth="1"/>
    <col min="7682" max="7682" width="16.7109375" style="204" customWidth="1"/>
    <col min="7683" max="7683" width="17.42578125" style="204" customWidth="1"/>
    <col min="7684" max="7684" width="16.28515625" style="204" customWidth="1"/>
    <col min="7685" max="7685" width="11.42578125" style="204" customWidth="1"/>
    <col min="7686" max="7686" width="10.5703125" style="204" customWidth="1"/>
    <col min="7687" max="7688" width="16.28515625" style="204" customWidth="1"/>
    <col min="7689" max="7936" width="9.140625" style="204"/>
    <col min="7937" max="7937" width="33.140625" style="204" customWidth="1"/>
    <col min="7938" max="7938" width="16.7109375" style="204" customWidth="1"/>
    <col min="7939" max="7939" width="17.42578125" style="204" customWidth="1"/>
    <col min="7940" max="7940" width="16.28515625" style="204" customWidth="1"/>
    <col min="7941" max="7941" width="11.42578125" style="204" customWidth="1"/>
    <col min="7942" max="7942" width="10.5703125" style="204" customWidth="1"/>
    <col min="7943" max="7944" width="16.28515625" style="204" customWidth="1"/>
    <col min="7945" max="8192" width="9.140625" style="204"/>
    <col min="8193" max="8193" width="33.140625" style="204" customWidth="1"/>
    <col min="8194" max="8194" width="16.7109375" style="204" customWidth="1"/>
    <col min="8195" max="8195" width="17.42578125" style="204" customWidth="1"/>
    <col min="8196" max="8196" width="16.28515625" style="204" customWidth="1"/>
    <col min="8197" max="8197" width="11.42578125" style="204" customWidth="1"/>
    <col min="8198" max="8198" width="10.5703125" style="204" customWidth="1"/>
    <col min="8199" max="8200" width="16.28515625" style="204" customWidth="1"/>
    <col min="8201" max="8448" width="9.140625" style="204"/>
    <col min="8449" max="8449" width="33.140625" style="204" customWidth="1"/>
    <col min="8450" max="8450" width="16.7109375" style="204" customWidth="1"/>
    <col min="8451" max="8451" width="17.42578125" style="204" customWidth="1"/>
    <col min="8452" max="8452" width="16.28515625" style="204" customWidth="1"/>
    <col min="8453" max="8453" width="11.42578125" style="204" customWidth="1"/>
    <col min="8454" max="8454" width="10.5703125" style="204" customWidth="1"/>
    <col min="8455" max="8456" width="16.28515625" style="204" customWidth="1"/>
    <col min="8457" max="8704" width="9.140625" style="204"/>
    <col min="8705" max="8705" width="33.140625" style="204" customWidth="1"/>
    <col min="8706" max="8706" width="16.7109375" style="204" customWidth="1"/>
    <col min="8707" max="8707" width="17.42578125" style="204" customWidth="1"/>
    <col min="8708" max="8708" width="16.28515625" style="204" customWidth="1"/>
    <col min="8709" max="8709" width="11.42578125" style="204" customWidth="1"/>
    <col min="8710" max="8710" width="10.5703125" style="204" customWidth="1"/>
    <col min="8711" max="8712" width="16.28515625" style="204" customWidth="1"/>
    <col min="8713" max="8960" width="9.140625" style="204"/>
    <col min="8961" max="8961" width="33.140625" style="204" customWidth="1"/>
    <col min="8962" max="8962" width="16.7109375" style="204" customWidth="1"/>
    <col min="8963" max="8963" width="17.42578125" style="204" customWidth="1"/>
    <col min="8964" max="8964" width="16.28515625" style="204" customWidth="1"/>
    <col min="8965" max="8965" width="11.42578125" style="204" customWidth="1"/>
    <col min="8966" max="8966" width="10.5703125" style="204" customWidth="1"/>
    <col min="8967" max="8968" width="16.28515625" style="204" customWidth="1"/>
    <col min="8969" max="9216" width="9.140625" style="204"/>
    <col min="9217" max="9217" width="33.140625" style="204" customWidth="1"/>
    <col min="9218" max="9218" width="16.7109375" style="204" customWidth="1"/>
    <col min="9219" max="9219" width="17.42578125" style="204" customWidth="1"/>
    <col min="9220" max="9220" width="16.28515625" style="204" customWidth="1"/>
    <col min="9221" max="9221" width="11.42578125" style="204" customWidth="1"/>
    <col min="9222" max="9222" width="10.5703125" style="204" customWidth="1"/>
    <col min="9223" max="9224" width="16.28515625" style="204" customWidth="1"/>
    <col min="9225" max="9472" width="9.140625" style="204"/>
    <col min="9473" max="9473" width="33.140625" style="204" customWidth="1"/>
    <col min="9474" max="9474" width="16.7109375" style="204" customWidth="1"/>
    <col min="9475" max="9475" width="17.42578125" style="204" customWidth="1"/>
    <col min="9476" max="9476" width="16.28515625" style="204" customWidth="1"/>
    <col min="9477" max="9477" width="11.42578125" style="204" customWidth="1"/>
    <col min="9478" max="9478" width="10.5703125" style="204" customWidth="1"/>
    <col min="9479" max="9480" width="16.28515625" style="204" customWidth="1"/>
    <col min="9481" max="9728" width="9.140625" style="204"/>
    <col min="9729" max="9729" width="33.140625" style="204" customWidth="1"/>
    <col min="9730" max="9730" width="16.7109375" style="204" customWidth="1"/>
    <col min="9731" max="9731" width="17.42578125" style="204" customWidth="1"/>
    <col min="9732" max="9732" width="16.28515625" style="204" customWidth="1"/>
    <col min="9733" max="9733" width="11.42578125" style="204" customWidth="1"/>
    <col min="9734" max="9734" width="10.5703125" style="204" customWidth="1"/>
    <col min="9735" max="9736" width="16.28515625" style="204" customWidth="1"/>
    <col min="9737" max="9984" width="9.140625" style="204"/>
    <col min="9985" max="9985" width="33.140625" style="204" customWidth="1"/>
    <col min="9986" max="9986" width="16.7109375" style="204" customWidth="1"/>
    <col min="9987" max="9987" width="17.42578125" style="204" customWidth="1"/>
    <col min="9988" max="9988" width="16.28515625" style="204" customWidth="1"/>
    <col min="9989" max="9989" width="11.42578125" style="204" customWidth="1"/>
    <col min="9990" max="9990" width="10.5703125" style="204" customWidth="1"/>
    <col min="9991" max="9992" width="16.28515625" style="204" customWidth="1"/>
    <col min="9993" max="10240" width="9.140625" style="204"/>
    <col min="10241" max="10241" width="33.140625" style="204" customWidth="1"/>
    <col min="10242" max="10242" width="16.7109375" style="204" customWidth="1"/>
    <col min="10243" max="10243" width="17.42578125" style="204" customWidth="1"/>
    <col min="10244" max="10244" width="16.28515625" style="204" customWidth="1"/>
    <col min="10245" max="10245" width="11.42578125" style="204" customWidth="1"/>
    <col min="10246" max="10246" width="10.5703125" style="204" customWidth="1"/>
    <col min="10247" max="10248" width="16.28515625" style="204" customWidth="1"/>
    <col min="10249" max="10496" width="9.140625" style="204"/>
    <col min="10497" max="10497" width="33.140625" style="204" customWidth="1"/>
    <col min="10498" max="10498" width="16.7109375" style="204" customWidth="1"/>
    <col min="10499" max="10499" width="17.42578125" style="204" customWidth="1"/>
    <col min="10500" max="10500" width="16.28515625" style="204" customWidth="1"/>
    <col min="10501" max="10501" width="11.42578125" style="204" customWidth="1"/>
    <col min="10502" max="10502" width="10.5703125" style="204" customWidth="1"/>
    <col min="10503" max="10504" width="16.28515625" style="204" customWidth="1"/>
    <col min="10505" max="10752" width="9.140625" style="204"/>
    <col min="10753" max="10753" width="33.140625" style="204" customWidth="1"/>
    <col min="10754" max="10754" width="16.7109375" style="204" customWidth="1"/>
    <col min="10755" max="10755" width="17.42578125" style="204" customWidth="1"/>
    <col min="10756" max="10756" width="16.28515625" style="204" customWidth="1"/>
    <col min="10757" max="10757" width="11.42578125" style="204" customWidth="1"/>
    <col min="10758" max="10758" width="10.5703125" style="204" customWidth="1"/>
    <col min="10759" max="10760" width="16.28515625" style="204" customWidth="1"/>
    <col min="10761" max="11008" width="9.140625" style="204"/>
    <col min="11009" max="11009" width="33.140625" style="204" customWidth="1"/>
    <col min="11010" max="11010" width="16.7109375" style="204" customWidth="1"/>
    <col min="11011" max="11011" width="17.42578125" style="204" customWidth="1"/>
    <col min="11012" max="11012" width="16.28515625" style="204" customWidth="1"/>
    <col min="11013" max="11013" width="11.42578125" style="204" customWidth="1"/>
    <col min="11014" max="11014" width="10.5703125" style="204" customWidth="1"/>
    <col min="11015" max="11016" width="16.28515625" style="204" customWidth="1"/>
    <col min="11017" max="11264" width="9.140625" style="204"/>
    <col min="11265" max="11265" width="33.140625" style="204" customWidth="1"/>
    <col min="11266" max="11266" width="16.7109375" style="204" customWidth="1"/>
    <col min="11267" max="11267" width="17.42578125" style="204" customWidth="1"/>
    <col min="11268" max="11268" width="16.28515625" style="204" customWidth="1"/>
    <col min="11269" max="11269" width="11.42578125" style="204" customWidth="1"/>
    <col min="11270" max="11270" width="10.5703125" style="204" customWidth="1"/>
    <col min="11271" max="11272" width="16.28515625" style="204" customWidth="1"/>
    <col min="11273" max="11520" width="9.140625" style="204"/>
    <col min="11521" max="11521" width="33.140625" style="204" customWidth="1"/>
    <col min="11522" max="11522" width="16.7109375" style="204" customWidth="1"/>
    <col min="11523" max="11523" width="17.42578125" style="204" customWidth="1"/>
    <col min="11524" max="11524" width="16.28515625" style="204" customWidth="1"/>
    <col min="11525" max="11525" width="11.42578125" style="204" customWidth="1"/>
    <col min="11526" max="11526" width="10.5703125" style="204" customWidth="1"/>
    <col min="11527" max="11528" width="16.28515625" style="204" customWidth="1"/>
    <col min="11529" max="11776" width="9.140625" style="204"/>
    <col min="11777" max="11777" width="33.140625" style="204" customWidth="1"/>
    <col min="11778" max="11778" width="16.7109375" style="204" customWidth="1"/>
    <col min="11779" max="11779" width="17.42578125" style="204" customWidth="1"/>
    <col min="11780" max="11780" width="16.28515625" style="204" customWidth="1"/>
    <col min="11781" max="11781" width="11.42578125" style="204" customWidth="1"/>
    <col min="11782" max="11782" width="10.5703125" style="204" customWidth="1"/>
    <col min="11783" max="11784" width="16.28515625" style="204" customWidth="1"/>
    <col min="11785" max="12032" width="9.140625" style="204"/>
    <col min="12033" max="12033" width="33.140625" style="204" customWidth="1"/>
    <col min="12034" max="12034" width="16.7109375" style="204" customWidth="1"/>
    <col min="12035" max="12035" width="17.42578125" style="204" customWidth="1"/>
    <col min="12036" max="12036" width="16.28515625" style="204" customWidth="1"/>
    <col min="12037" max="12037" width="11.42578125" style="204" customWidth="1"/>
    <col min="12038" max="12038" width="10.5703125" style="204" customWidth="1"/>
    <col min="12039" max="12040" width="16.28515625" style="204" customWidth="1"/>
    <col min="12041" max="12288" width="9.140625" style="204"/>
    <col min="12289" max="12289" width="33.140625" style="204" customWidth="1"/>
    <col min="12290" max="12290" width="16.7109375" style="204" customWidth="1"/>
    <col min="12291" max="12291" width="17.42578125" style="204" customWidth="1"/>
    <col min="12292" max="12292" width="16.28515625" style="204" customWidth="1"/>
    <col min="12293" max="12293" width="11.42578125" style="204" customWidth="1"/>
    <col min="12294" max="12294" width="10.5703125" style="204" customWidth="1"/>
    <col min="12295" max="12296" width="16.28515625" style="204" customWidth="1"/>
    <col min="12297" max="12544" width="9.140625" style="204"/>
    <col min="12545" max="12545" width="33.140625" style="204" customWidth="1"/>
    <col min="12546" max="12546" width="16.7109375" style="204" customWidth="1"/>
    <col min="12547" max="12547" width="17.42578125" style="204" customWidth="1"/>
    <col min="12548" max="12548" width="16.28515625" style="204" customWidth="1"/>
    <col min="12549" max="12549" width="11.42578125" style="204" customWidth="1"/>
    <col min="12550" max="12550" width="10.5703125" style="204" customWidth="1"/>
    <col min="12551" max="12552" width="16.28515625" style="204" customWidth="1"/>
    <col min="12553" max="12800" width="9.140625" style="204"/>
    <col min="12801" max="12801" width="33.140625" style="204" customWidth="1"/>
    <col min="12802" max="12802" width="16.7109375" style="204" customWidth="1"/>
    <col min="12803" max="12803" width="17.42578125" style="204" customWidth="1"/>
    <col min="12804" max="12804" width="16.28515625" style="204" customWidth="1"/>
    <col min="12805" max="12805" width="11.42578125" style="204" customWidth="1"/>
    <col min="12806" max="12806" width="10.5703125" style="204" customWidth="1"/>
    <col min="12807" max="12808" width="16.28515625" style="204" customWidth="1"/>
    <col min="12809" max="13056" width="9.140625" style="204"/>
    <col min="13057" max="13057" width="33.140625" style="204" customWidth="1"/>
    <col min="13058" max="13058" width="16.7109375" style="204" customWidth="1"/>
    <col min="13059" max="13059" width="17.42578125" style="204" customWidth="1"/>
    <col min="13060" max="13060" width="16.28515625" style="204" customWidth="1"/>
    <col min="13061" max="13061" width="11.42578125" style="204" customWidth="1"/>
    <col min="13062" max="13062" width="10.5703125" style="204" customWidth="1"/>
    <col min="13063" max="13064" width="16.28515625" style="204" customWidth="1"/>
    <col min="13065" max="13312" width="9.140625" style="204"/>
    <col min="13313" max="13313" width="33.140625" style="204" customWidth="1"/>
    <col min="13314" max="13314" width="16.7109375" style="204" customWidth="1"/>
    <col min="13315" max="13315" width="17.42578125" style="204" customWidth="1"/>
    <col min="13316" max="13316" width="16.28515625" style="204" customWidth="1"/>
    <col min="13317" max="13317" width="11.42578125" style="204" customWidth="1"/>
    <col min="13318" max="13318" width="10.5703125" style="204" customWidth="1"/>
    <col min="13319" max="13320" width="16.28515625" style="204" customWidth="1"/>
    <col min="13321" max="13568" width="9.140625" style="204"/>
    <col min="13569" max="13569" width="33.140625" style="204" customWidth="1"/>
    <col min="13570" max="13570" width="16.7109375" style="204" customWidth="1"/>
    <col min="13571" max="13571" width="17.42578125" style="204" customWidth="1"/>
    <col min="13572" max="13572" width="16.28515625" style="204" customWidth="1"/>
    <col min="13573" max="13573" width="11.42578125" style="204" customWidth="1"/>
    <col min="13574" max="13574" width="10.5703125" style="204" customWidth="1"/>
    <col min="13575" max="13576" width="16.28515625" style="204" customWidth="1"/>
    <col min="13577" max="13824" width="9.140625" style="204"/>
    <col min="13825" max="13825" width="33.140625" style="204" customWidth="1"/>
    <col min="13826" max="13826" width="16.7109375" style="204" customWidth="1"/>
    <col min="13827" max="13827" width="17.42578125" style="204" customWidth="1"/>
    <col min="13828" max="13828" width="16.28515625" style="204" customWidth="1"/>
    <col min="13829" max="13829" width="11.42578125" style="204" customWidth="1"/>
    <col min="13830" max="13830" width="10.5703125" style="204" customWidth="1"/>
    <col min="13831" max="13832" width="16.28515625" style="204" customWidth="1"/>
    <col min="13833" max="14080" width="9.140625" style="204"/>
    <col min="14081" max="14081" width="33.140625" style="204" customWidth="1"/>
    <col min="14082" max="14082" width="16.7109375" style="204" customWidth="1"/>
    <col min="14083" max="14083" width="17.42578125" style="204" customWidth="1"/>
    <col min="14084" max="14084" width="16.28515625" style="204" customWidth="1"/>
    <col min="14085" max="14085" width="11.42578125" style="204" customWidth="1"/>
    <col min="14086" max="14086" width="10.5703125" style="204" customWidth="1"/>
    <col min="14087" max="14088" width="16.28515625" style="204" customWidth="1"/>
    <col min="14089" max="14336" width="9.140625" style="204"/>
    <col min="14337" max="14337" width="33.140625" style="204" customWidth="1"/>
    <col min="14338" max="14338" width="16.7109375" style="204" customWidth="1"/>
    <col min="14339" max="14339" width="17.42578125" style="204" customWidth="1"/>
    <col min="14340" max="14340" width="16.28515625" style="204" customWidth="1"/>
    <col min="14341" max="14341" width="11.42578125" style="204" customWidth="1"/>
    <col min="14342" max="14342" width="10.5703125" style="204" customWidth="1"/>
    <col min="14343" max="14344" width="16.28515625" style="204" customWidth="1"/>
    <col min="14345" max="14592" width="9.140625" style="204"/>
    <col min="14593" max="14593" width="33.140625" style="204" customWidth="1"/>
    <col min="14594" max="14594" width="16.7109375" style="204" customWidth="1"/>
    <col min="14595" max="14595" width="17.42578125" style="204" customWidth="1"/>
    <col min="14596" max="14596" width="16.28515625" style="204" customWidth="1"/>
    <col min="14597" max="14597" width="11.42578125" style="204" customWidth="1"/>
    <col min="14598" max="14598" width="10.5703125" style="204" customWidth="1"/>
    <col min="14599" max="14600" width="16.28515625" style="204" customWidth="1"/>
    <col min="14601" max="14848" width="9.140625" style="204"/>
    <col min="14849" max="14849" width="33.140625" style="204" customWidth="1"/>
    <col min="14850" max="14850" width="16.7109375" style="204" customWidth="1"/>
    <col min="14851" max="14851" width="17.42578125" style="204" customWidth="1"/>
    <col min="14852" max="14852" width="16.28515625" style="204" customWidth="1"/>
    <col min="14853" max="14853" width="11.42578125" style="204" customWidth="1"/>
    <col min="14854" max="14854" width="10.5703125" style="204" customWidth="1"/>
    <col min="14855" max="14856" width="16.28515625" style="204" customWidth="1"/>
    <col min="14857" max="15104" width="9.140625" style="204"/>
    <col min="15105" max="15105" width="33.140625" style="204" customWidth="1"/>
    <col min="15106" max="15106" width="16.7109375" style="204" customWidth="1"/>
    <col min="15107" max="15107" width="17.42578125" style="204" customWidth="1"/>
    <col min="15108" max="15108" width="16.28515625" style="204" customWidth="1"/>
    <col min="15109" max="15109" width="11.42578125" style="204" customWidth="1"/>
    <col min="15110" max="15110" width="10.5703125" style="204" customWidth="1"/>
    <col min="15111" max="15112" width="16.28515625" style="204" customWidth="1"/>
    <col min="15113" max="15360" width="9.140625" style="204"/>
    <col min="15361" max="15361" width="33.140625" style="204" customWidth="1"/>
    <col min="15362" max="15362" width="16.7109375" style="204" customWidth="1"/>
    <col min="15363" max="15363" width="17.42578125" style="204" customWidth="1"/>
    <col min="15364" max="15364" width="16.28515625" style="204" customWidth="1"/>
    <col min="15365" max="15365" width="11.42578125" style="204" customWidth="1"/>
    <col min="15366" max="15366" width="10.5703125" style="204" customWidth="1"/>
    <col min="15367" max="15368" width="16.28515625" style="204" customWidth="1"/>
    <col min="15369" max="15616" width="9.140625" style="204"/>
    <col min="15617" max="15617" width="33.140625" style="204" customWidth="1"/>
    <col min="15618" max="15618" width="16.7109375" style="204" customWidth="1"/>
    <col min="15619" max="15619" width="17.42578125" style="204" customWidth="1"/>
    <col min="15620" max="15620" width="16.28515625" style="204" customWidth="1"/>
    <col min="15621" max="15621" width="11.42578125" style="204" customWidth="1"/>
    <col min="15622" max="15622" width="10.5703125" style="204" customWidth="1"/>
    <col min="15623" max="15624" width="16.28515625" style="204" customWidth="1"/>
    <col min="15625" max="15872" width="9.140625" style="204"/>
    <col min="15873" max="15873" width="33.140625" style="204" customWidth="1"/>
    <col min="15874" max="15874" width="16.7109375" style="204" customWidth="1"/>
    <col min="15875" max="15875" width="17.42578125" style="204" customWidth="1"/>
    <col min="15876" max="15876" width="16.28515625" style="204" customWidth="1"/>
    <col min="15877" max="15877" width="11.42578125" style="204" customWidth="1"/>
    <col min="15878" max="15878" width="10.5703125" style="204" customWidth="1"/>
    <col min="15879" max="15880" width="16.28515625" style="204" customWidth="1"/>
    <col min="15881" max="16128" width="9.140625" style="204"/>
    <col min="16129" max="16129" width="33.140625" style="204" customWidth="1"/>
    <col min="16130" max="16130" width="16.7109375" style="204" customWidth="1"/>
    <col min="16131" max="16131" width="17.42578125" style="204" customWidth="1"/>
    <col min="16132" max="16132" width="16.28515625" style="204" customWidth="1"/>
    <col min="16133" max="16133" width="11.42578125" style="204" customWidth="1"/>
    <col min="16134" max="16134" width="10.5703125" style="204" customWidth="1"/>
    <col min="16135" max="16136" width="16.28515625" style="204" customWidth="1"/>
    <col min="16137" max="16384" width="9.140625" style="204"/>
  </cols>
  <sheetData>
    <row r="1" spans="1:7">
      <c r="F1" s="234"/>
      <c r="G1" s="234" t="s">
        <v>11</v>
      </c>
    </row>
    <row r="2" spans="1:7" ht="68.25" customHeight="1">
      <c r="F2" s="562" t="s">
        <v>12</v>
      </c>
      <c r="G2" s="562"/>
    </row>
    <row r="3" spans="1:7">
      <c r="A3" s="233"/>
    </row>
    <row r="4" spans="1:7" ht="15.75">
      <c r="B4" s="232" t="s">
        <v>74</v>
      </c>
    </row>
    <row r="5" spans="1:7" ht="15.75">
      <c r="A5" s="231"/>
      <c r="B5" s="556" t="s">
        <v>209</v>
      </c>
      <c r="C5" s="556"/>
      <c r="D5" s="556"/>
      <c r="E5" s="556"/>
    </row>
    <row r="6" spans="1:7">
      <c r="A6" s="235"/>
    </row>
    <row r="7" spans="1:7">
      <c r="A7" s="229" t="s">
        <v>252</v>
      </c>
    </row>
    <row r="8" spans="1:7" ht="37.5" customHeight="1">
      <c r="A8" s="548" t="s">
        <v>149</v>
      </c>
      <c r="B8" s="548"/>
      <c r="C8" s="548"/>
      <c r="D8" s="548"/>
      <c r="E8" s="548"/>
      <c r="F8" s="548"/>
      <c r="G8" s="548"/>
    </row>
    <row r="9" spans="1:7">
      <c r="A9" s="229" t="s">
        <v>76</v>
      </c>
    </row>
    <row r="10" spans="1:7" ht="20.25" customHeight="1">
      <c r="A10" s="236" t="s">
        <v>77</v>
      </c>
      <c r="C10" s="173"/>
      <c r="D10" s="173"/>
      <c r="E10" s="173"/>
    </row>
    <row r="11" spans="1:7" ht="35.25" customHeight="1">
      <c r="A11" s="557" t="s">
        <v>78</v>
      </c>
      <c r="B11" s="557"/>
      <c r="C11" s="557"/>
      <c r="D11" s="557"/>
      <c r="E11" s="557"/>
      <c r="F11" s="557"/>
      <c r="G11" s="557"/>
    </row>
    <row r="12" spans="1:7">
      <c r="A12" s="227" t="s">
        <v>79</v>
      </c>
      <c r="C12" s="226"/>
    </row>
    <row r="13" spans="1:7">
      <c r="A13" s="227" t="s">
        <v>80</v>
      </c>
      <c r="C13" s="226"/>
    </row>
    <row r="14" spans="1:7" ht="5.25" customHeight="1">
      <c r="A14" s="229" t="s">
        <v>150</v>
      </c>
    </row>
    <row r="15" spans="1:7" ht="29.25" customHeight="1">
      <c r="A15" s="563" t="s">
        <v>151</v>
      </c>
      <c r="B15" s="563"/>
      <c r="C15" s="563"/>
      <c r="D15" s="563"/>
      <c r="E15" s="563"/>
      <c r="F15" s="563"/>
      <c r="G15" s="563"/>
    </row>
    <row r="16" spans="1:7" ht="48.75" customHeight="1">
      <c r="A16" s="558" t="s">
        <v>152</v>
      </c>
      <c r="B16" s="558"/>
      <c r="C16" s="558"/>
      <c r="D16" s="558"/>
      <c r="E16" s="558"/>
      <c r="F16" s="558"/>
      <c r="G16" s="558"/>
    </row>
    <row r="17" spans="1:8" ht="75">
      <c r="A17" s="215" t="s">
        <v>15</v>
      </c>
      <c r="B17" s="215" t="s">
        <v>2</v>
      </c>
      <c r="C17" s="215" t="s">
        <v>82</v>
      </c>
      <c r="D17" s="215" t="s">
        <v>4</v>
      </c>
      <c r="E17" s="216" t="s">
        <v>16</v>
      </c>
      <c r="F17" s="211" t="s">
        <v>83</v>
      </c>
      <c r="G17" s="211" t="s">
        <v>84</v>
      </c>
    </row>
    <row r="18" spans="1:8">
      <c r="A18" s="215">
        <v>1</v>
      </c>
      <c r="B18" s="215">
        <v>2</v>
      </c>
      <c r="C18" s="215">
        <v>3</v>
      </c>
      <c r="D18" s="215">
        <v>4</v>
      </c>
      <c r="E18" s="216">
        <v>5</v>
      </c>
      <c r="F18" s="211">
        <v>6</v>
      </c>
      <c r="G18" s="211">
        <v>7</v>
      </c>
    </row>
    <row r="19" spans="1:8" ht="48" customHeight="1">
      <c r="A19" s="251" t="s">
        <v>153</v>
      </c>
      <c r="B19" s="217" t="s">
        <v>85</v>
      </c>
      <c r="C19" s="474">
        <v>8864</v>
      </c>
      <c r="D19" s="474">
        <v>8864</v>
      </c>
      <c r="E19" s="474">
        <f>E20</f>
        <v>0</v>
      </c>
      <c r="F19" s="474">
        <f>D19*100/C19</f>
        <v>100</v>
      </c>
      <c r="G19" s="212"/>
    </row>
    <row r="20" spans="1:8" ht="31.5">
      <c r="A20" s="223" t="s">
        <v>20</v>
      </c>
      <c r="B20" s="217" t="s">
        <v>85</v>
      </c>
      <c r="C20" s="474">
        <f>C19</f>
        <v>8864</v>
      </c>
      <c r="D20" s="474">
        <f>D19</f>
        <v>8864</v>
      </c>
      <c r="E20" s="474">
        <f>D20-C20</f>
        <v>0</v>
      </c>
      <c r="F20" s="474">
        <f>D20*100/C20</f>
        <v>100</v>
      </c>
      <c r="G20" s="222"/>
    </row>
    <row r="21" spans="1:8" ht="62.25" customHeight="1">
      <c r="A21" s="221" t="s">
        <v>7</v>
      </c>
      <c r="B21" s="559" t="s">
        <v>251</v>
      </c>
      <c r="C21" s="560"/>
      <c r="D21" s="560"/>
      <c r="E21" s="560"/>
      <c r="F21" s="561"/>
      <c r="G21" s="238"/>
    </row>
    <row r="22" spans="1:8" ht="15.75">
      <c r="A22" s="219"/>
      <c r="B22" s="239"/>
      <c r="C22" s="410"/>
      <c r="D22" s="410"/>
      <c r="E22" s="410"/>
      <c r="F22" s="410"/>
      <c r="G22" s="218"/>
    </row>
    <row r="23" spans="1:8" ht="78.75">
      <c r="A23" s="217" t="s">
        <v>25</v>
      </c>
      <c r="B23" s="217" t="s">
        <v>2</v>
      </c>
      <c r="C23" s="217" t="s">
        <v>82</v>
      </c>
      <c r="D23" s="217" t="s">
        <v>4</v>
      </c>
      <c r="E23" s="470" t="s">
        <v>16</v>
      </c>
      <c r="F23" s="214" t="s">
        <v>83</v>
      </c>
      <c r="G23" s="211" t="s">
        <v>84</v>
      </c>
    </row>
    <row r="24" spans="1:8" ht="15.75">
      <c r="A24" s="215">
        <v>1</v>
      </c>
      <c r="B24" s="217">
        <v>2</v>
      </c>
      <c r="C24" s="217">
        <v>3</v>
      </c>
      <c r="D24" s="217">
        <v>4</v>
      </c>
      <c r="E24" s="217">
        <v>5</v>
      </c>
      <c r="F24" s="214">
        <v>6</v>
      </c>
      <c r="G24" s="211">
        <v>7</v>
      </c>
    </row>
    <row r="25" spans="1:8" ht="108.75" customHeight="1">
      <c r="A25" s="251" t="s">
        <v>154</v>
      </c>
      <c r="B25" s="214" t="s">
        <v>143</v>
      </c>
      <c r="C25" s="473">
        <v>315</v>
      </c>
      <c r="D25" s="473">
        <v>254</v>
      </c>
      <c r="E25" s="473">
        <f>D25-C25</f>
        <v>-61</v>
      </c>
      <c r="F25" s="474">
        <f>D25*100/C25</f>
        <v>80.634920634920633</v>
      </c>
      <c r="G25" s="240" t="s">
        <v>325</v>
      </c>
      <c r="H25" s="241"/>
    </row>
    <row r="26" spans="1:8" ht="29.25" customHeight="1">
      <c r="A26" s="450"/>
      <c r="B26" s="454"/>
      <c r="C26" s="451"/>
      <c r="D26" s="451"/>
      <c r="E26" s="451"/>
      <c r="F26" s="452"/>
      <c r="G26" s="453"/>
      <c r="H26" s="241"/>
    </row>
    <row r="27" spans="1:8" ht="29.25" customHeight="1">
      <c r="A27" s="471" t="s">
        <v>35</v>
      </c>
      <c r="B27" s="471"/>
      <c r="C27" s="471"/>
      <c r="D27" s="471" t="s">
        <v>29</v>
      </c>
      <c r="E27" s="471"/>
      <c r="F27" s="472" t="s">
        <v>211</v>
      </c>
    </row>
    <row r="28" spans="1:8" ht="20.25" customHeight="1">
      <c r="A28" s="471"/>
      <c r="B28" s="471"/>
      <c r="C28" s="471"/>
      <c r="D28" s="471" t="s">
        <v>30</v>
      </c>
      <c r="E28" s="471"/>
      <c r="F28" s="471" t="s">
        <v>31</v>
      </c>
    </row>
    <row r="29" spans="1:8" ht="15.75" customHeight="1">
      <c r="A29" s="471"/>
      <c r="B29" s="471"/>
      <c r="C29" s="471"/>
      <c r="D29" s="471"/>
      <c r="E29" s="471"/>
      <c r="F29" s="471"/>
    </row>
    <row r="30" spans="1:8">
      <c r="A30" s="471" t="s">
        <v>38</v>
      </c>
      <c r="B30" s="471"/>
      <c r="C30" s="471"/>
      <c r="D30" s="471" t="s">
        <v>29</v>
      </c>
      <c r="E30" s="471"/>
      <c r="F30" s="472" t="s">
        <v>39</v>
      </c>
    </row>
    <row r="31" spans="1:8">
      <c r="A31" s="471"/>
      <c r="B31" s="471"/>
      <c r="C31" s="471"/>
      <c r="D31" s="471" t="s">
        <v>30</v>
      </c>
      <c r="E31" s="471"/>
      <c r="F31" s="471" t="s">
        <v>31</v>
      </c>
    </row>
    <row r="33" spans="1:1">
      <c r="A33" s="233"/>
    </row>
    <row r="34" spans="1:1">
      <c r="A34" s="247"/>
    </row>
  </sheetData>
  <mergeCells count="7">
    <mergeCell ref="A16:G16"/>
    <mergeCell ref="B21:F21"/>
    <mergeCell ref="F2:G2"/>
    <mergeCell ref="B5:E5"/>
    <mergeCell ref="A8:G8"/>
    <mergeCell ref="A11:G11"/>
    <mergeCell ref="A15:G15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FEED1-D68E-473A-BF07-9883D4E0DFEF}">
  <sheetPr>
    <tabColor theme="7" tint="0.39997558519241921"/>
    <pageSetUpPr fitToPage="1"/>
  </sheetPr>
  <dimension ref="A1:AB35"/>
  <sheetViews>
    <sheetView topLeftCell="A16" zoomScale="80" zoomScaleNormal="80" workbookViewId="0">
      <selection activeCell="A27" sqref="A27:F31"/>
    </sheetView>
  </sheetViews>
  <sheetFormatPr defaultRowHeight="15"/>
  <cols>
    <col min="1" max="1" width="28.140625" style="205" customWidth="1"/>
    <col min="2" max="2" width="20.5703125" style="204" customWidth="1"/>
    <col min="3" max="3" width="12.5703125" style="204" customWidth="1"/>
    <col min="4" max="4" width="14.7109375" style="204" customWidth="1"/>
    <col min="5" max="5" width="12.5703125" style="204" customWidth="1"/>
    <col min="6" max="6" width="12" style="204" customWidth="1"/>
    <col min="7" max="7" width="22.7109375" style="204" customWidth="1"/>
    <col min="8" max="256" width="9.140625" style="204"/>
    <col min="257" max="257" width="28.140625" style="204" customWidth="1"/>
    <col min="258" max="258" width="20.5703125" style="204" customWidth="1"/>
    <col min="259" max="259" width="12.5703125" style="204" customWidth="1"/>
    <col min="260" max="260" width="14.7109375" style="204" customWidth="1"/>
    <col min="261" max="261" width="12.5703125" style="204" customWidth="1"/>
    <col min="262" max="262" width="12" style="204" customWidth="1"/>
    <col min="263" max="263" width="22.7109375" style="204" customWidth="1"/>
    <col min="264" max="512" width="9.140625" style="204"/>
    <col min="513" max="513" width="28.140625" style="204" customWidth="1"/>
    <col min="514" max="514" width="20.5703125" style="204" customWidth="1"/>
    <col min="515" max="515" width="12.5703125" style="204" customWidth="1"/>
    <col min="516" max="516" width="14.7109375" style="204" customWidth="1"/>
    <col min="517" max="517" width="12.5703125" style="204" customWidth="1"/>
    <col min="518" max="518" width="12" style="204" customWidth="1"/>
    <col min="519" max="519" width="22.7109375" style="204" customWidth="1"/>
    <col min="520" max="768" width="9.140625" style="204"/>
    <col min="769" max="769" width="28.140625" style="204" customWidth="1"/>
    <col min="770" max="770" width="20.5703125" style="204" customWidth="1"/>
    <col min="771" max="771" width="12.5703125" style="204" customWidth="1"/>
    <col min="772" max="772" width="14.7109375" style="204" customWidth="1"/>
    <col min="773" max="773" width="12.5703125" style="204" customWidth="1"/>
    <col min="774" max="774" width="12" style="204" customWidth="1"/>
    <col min="775" max="775" width="22.7109375" style="204" customWidth="1"/>
    <col min="776" max="1024" width="9.140625" style="204"/>
    <col min="1025" max="1025" width="28.140625" style="204" customWidth="1"/>
    <col min="1026" max="1026" width="20.5703125" style="204" customWidth="1"/>
    <col min="1027" max="1027" width="12.5703125" style="204" customWidth="1"/>
    <col min="1028" max="1028" width="14.7109375" style="204" customWidth="1"/>
    <col min="1029" max="1029" width="12.5703125" style="204" customWidth="1"/>
    <col min="1030" max="1030" width="12" style="204" customWidth="1"/>
    <col min="1031" max="1031" width="22.7109375" style="204" customWidth="1"/>
    <col min="1032" max="1280" width="9.140625" style="204"/>
    <col min="1281" max="1281" width="28.140625" style="204" customWidth="1"/>
    <col min="1282" max="1282" width="20.5703125" style="204" customWidth="1"/>
    <col min="1283" max="1283" width="12.5703125" style="204" customWidth="1"/>
    <col min="1284" max="1284" width="14.7109375" style="204" customWidth="1"/>
    <col min="1285" max="1285" width="12.5703125" style="204" customWidth="1"/>
    <col min="1286" max="1286" width="12" style="204" customWidth="1"/>
    <col min="1287" max="1287" width="22.7109375" style="204" customWidth="1"/>
    <col min="1288" max="1536" width="9.140625" style="204"/>
    <col min="1537" max="1537" width="28.140625" style="204" customWidth="1"/>
    <col min="1538" max="1538" width="20.5703125" style="204" customWidth="1"/>
    <col min="1539" max="1539" width="12.5703125" style="204" customWidth="1"/>
    <col min="1540" max="1540" width="14.7109375" style="204" customWidth="1"/>
    <col min="1541" max="1541" width="12.5703125" style="204" customWidth="1"/>
    <col min="1542" max="1542" width="12" style="204" customWidth="1"/>
    <col min="1543" max="1543" width="22.7109375" style="204" customWidth="1"/>
    <col min="1544" max="1792" width="9.140625" style="204"/>
    <col min="1793" max="1793" width="28.140625" style="204" customWidth="1"/>
    <col min="1794" max="1794" width="20.5703125" style="204" customWidth="1"/>
    <col min="1795" max="1795" width="12.5703125" style="204" customWidth="1"/>
    <col min="1796" max="1796" width="14.7109375" style="204" customWidth="1"/>
    <col min="1797" max="1797" width="12.5703125" style="204" customWidth="1"/>
    <col min="1798" max="1798" width="12" style="204" customWidth="1"/>
    <col min="1799" max="1799" width="22.7109375" style="204" customWidth="1"/>
    <col min="1800" max="2048" width="9.140625" style="204"/>
    <col min="2049" max="2049" width="28.140625" style="204" customWidth="1"/>
    <col min="2050" max="2050" width="20.5703125" style="204" customWidth="1"/>
    <col min="2051" max="2051" width="12.5703125" style="204" customWidth="1"/>
    <col min="2052" max="2052" width="14.7109375" style="204" customWidth="1"/>
    <col min="2053" max="2053" width="12.5703125" style="204" customWidth="1"/>
    <col min="2054" max="2054" width="12" style="204" customWidth="1"/>
    <col min="2055" max="2055" width="22.7109375" style="204" customWidth="1"/>
    <col min="2056" max="2304" width="9.140625" style="204"/>
    <col min="2305" max="2305" width="28.140625" style="204" customWidth="1"/>
    <col min="2306" max="2306" width="20.5703125" style="204" customWidth="1"/>
    <col min="2307" max="2307" width="12.5703125" style="204" customWidth="1"/>
    <col min="2308" max="2308" width="14.7109375" style="204" customWidth="1"/>
    <col min="2309" max="2309" width="12.5703125" style="204" customWidth="1"/>
    <col min="2310" max="2310" width="12" style="204" customWidth="1"/>
    <col min="2311" max="2311" width="22.7109375" style="204" customWidth="1"/>
    <col min="2312" max="2560" width="9.140625" style="204"/>
    <col min="2561" max="2561" width="28.140625" style="204" customWidth="1"/>
    <col min="2562" max="2562" width="20.5703125" style="204" customWidth="1"/>
    <col min="2563" max="2563" width="12.5703125" style="204" customWidth="1"/>
    <col min="2564" max="2564" width="14.7109375" style="204" customWidth="1"/>
    <col min="2565" max="2565" width="12.5703125" style="204" customWidth="1"/>
    <col min="2566" max="2566" width="12" style="204" customWidth="1"/>
    <col min="2567" max="2567" width="22.7109375" style="204" customWidth="1"/>
    <col min="2568" max="2816" width="9.140625" style="204"/>
    <col min="2817" max="2817" width="28.140625" style="204" customWidth="1"/>
    <col min="2818" max="2818" width="20.5703125" style="204" customWidth="1"/>
    <col min="2819" max="2819" width="12.5703125" style="204" customWidth="1"/>
    <col min="2820" max="2820" width="14.7109375" style="204" customWidth="1"/>
    <col min="2821" max="2821" width="12.5703125" style="204" customWidth="1"/>
    <col min="2822" max="2822" width="12" style="204" customWidth="1"/>
    <col min="2823" max="2823" width="22.7109375" style="204" customWidth="1"/>
    <col min="2824" max="3072" width="9.140625" style="204"/>
    <col min="3073" max="3073" width="28.140625" style="204" customWidth="1"/>
    <col min="3074" max="3074" width="20.5703125" style="204" customWidth="1"/>
    <col min="3075" max="3075" width="12.5703125" style="204" customWidth="1"/>
    <col min="3076" max="3076" width="14.7109375" style="204" customWidth="1"/>
    <col min="3077" max="3077" width="12.5703125" style="204" customWidth="1"/>
    <col min="3078" max="3078" width="12" style="204" customWidth="1"/>
    <col min="3079" max="3079" width="22.7109375" style="204" customWidth="1"/>
    <col min="3080" max="3328" width="9.140625" style="204"/>
    <col min="3329" max="3329" width="28.140625" style="204" customWidth="1"/>
    <col min="3330" max="3330" width="20.5703125" style="204" customWidth="1"/>
    <col min="3331" max="3331" width="12.5703125" style="204" customWidth="1"/>
    <col min="3332" max="3332" width="14.7109375" style="204" customWidth="1"/>
    <col min="3333" max="3333" width="12.5703125" style="204" customWidth="1"/>
    <col min="3334" max="3334" width="12" style="204" customWidth="1"/>
    <col min="3335" max="3335" width="22.7109375" style="204" customWidth="1"/>
    <col min="3336" max="3584" width="9.140625" style="204"/>
    <col min="3585" max="3585" width="28.140625" style="204" customWidth="1"/>
    <col min="3586" max="3586" width="20.5703125" style="204" customWidth="1"/>
    <col min="3587" max="3587" width="12.5703125" style="204" customWidth="1"/>
    <col min="3588" max="3588" width="14.7109375" style="204" customWidth="1"/>
    <col min="3589" max="3589" width="12.5703125" style="204" customWidth="1"/>
    <col min="3590" max="3590" width="12" style="204" customWidth="1"/>
    <col min="3591" max="3591" width="22.7109375" style="204" customWidth="1"/>
    <col min="3592" max="3840" width="9.140625" style="204"/>
    <col min="3841" max="3841" width="28.140625" style="204" customWidth="1"/>
    <col min="3842" max="3842" width="20.5703125" style="204" customWidth="1"/>
    <col min="3843" max="3843" width="12.5703125" style="204" customWidth="1"/>
    <col min="3844" max="3844" width="14.7109375" style="204" customWidth="1"/>
    <col min="3845" max="3845" width="12.5703125" style="204" customWidth="1"/>
    <col min="3846" max="3846" width="12" style="204" customWidth="1"/>
    <col min="3847" max="3847" width="22.7109375" style="204" customWidth="1"/>
    <col min="3848" max="4096" width="9.140625" style="204"/>
    <col min="4097" max="4097" width="28.140625" style="204" customWidth="1"/>
    <col min="4098" max="4098" width="20.5703125" style="204" customWidth="1"/>
    <col min="4099" max="4099" width="12.5703125" style="204" customWidth="1"/>
    <col min="4100" max="4100" width="14.7109375" style="204" customWidth="1"/>
    <col min="4101" max="4101" width="12.5703125" style="204" customWidth="1"/>
    <col min="4102" max="4102" width="12" style="204" customWidth="1"/>
    <col min="4103" max="4103" width="22.7109375" style="204" customWidth="1"/>
    <col min="4104" max="4352" width="9.140625" style="204"/>
    <col min="4353" max="4353" width="28.140625" style="204" customWidth="1"/>
    <col min="4354" max="4354" width="20.5703125" style="204" customWidth="1"/>
    <col min="4355" max="4355" width="12.5703125" style="204" customWidth="1"/>
    <col min="4356" max="4356" width="14.7109375" style="204" customWidth="1"/>
    <col min="4357" max="4357" width="12.5703125" style="204" customWidth="1"/>
    <col min="4358" max="4358" width="12" style="204" customWidth="1"/>
    <col min="4359" max="4359" width="22.7109375" style="204" customWidth="1"/>
    <col min="4360" max="4608" width="9.140625" style="204"/>
    <col min="4609" max="4609" width="28.140625" style="204" customWidth="1"/>
    <col min="4610" max="4610" width="20.5703125" style="204" customWidth="1"/>
    <col min="4611" max="4611" width="12.5703125" style="204" customWidth="1"/>
    <col min="4612" max="4612" width="14.7109375" style="204" customWidth="1"/>
    <col min="4613" max="4613" width="12.5703125" style="204" customWidth="1"/>
    <col min="4614" max="4614" width="12" style="204" customWidth="1"/>
    <col min="4615" max="4615" width="22.7109375" style="204" customWidth="1"/>
    <col min="4616" max="4864" width="9.140625" style="204"/>
    <col min="4865" max="4865" width="28.140625" style="204" customWidth="1"/>
    <col min="4866" max="4866" width="20.5703125" style="204" customWidth="1"/>
    <col min="4867" max="4867" width="12.5703125" style="204" customWidth="1"/>
    <col min="4868" max="4868" width="14.7109375" style="204" customWidth="1"/>
    <col min="4869" max="4869" width="12.5703125" style="204" customWidth="1"/>
    <col min="4870" max="4870" width="12" style="204" customWidth="1"/>
    <col min="4871" max="4871" width="22.7109375" style="204" customWidth="1"/>
    <col min="4872" max="5120" width="9.140625" style="204"/>
    <col min="5121" max="5121" width="28.140625" style="204" customWidth="1"/>
    <col min="5122" max="5122" width="20.5703125" style="204" customWidth="1"/>
    <col min="5123" max="5123" width="12.5703125" style="204" customWidth="1"/>
    <col min="5124" max="5124" width="14.7109375" style="204" customWidth="1"/>
    <col min="5125" max="5125" width="12.5703125" style="204" customWidth="1"/>
    <col min="5126" max="5126" width="12" style="204" customWidth="1"/>
    <col min="5127" max="5127" width="22.7109375" style="204" customWidth="1"/>
    <col min="5128" max="5376" width="9.140625" style="204"/>
    <col min="5377" max="5377" width="28.140625" style="204" customWidth="1"/>
    <col min="5378" max="5378" width="20.5703125" style="204" customWidth="1"/>
    <col min="5379" max="5379" width="12.5703125" style="204" customWidth="1"/>
    <col min="5380" max="5380" width="14.7109375" style="204" customWidth="1"/>
    <col min="5381" max="5381" width="12.5703125" style="204" customWidth="1"/>
    <col min="5382" max="5382" width="12" style="204" customWidth="1"/>
    <col min="5383" max="5383" width="22.7109375" style="204" customWidth="1"/>
    <col min="5384" max="5632" width="9.140625" style="204"/>
    <col min="5633" max="5633" width="28.140625" style="204" customWidth="1"/>
    <col min="5634" max="5634" width="20.5703125" style="204" customWidth="1"/>
    <col min="5635" max="5635" width="12.5703125" style="204" customWidth="1"/>
    <col min="5636" max="5636" width="14.7109375" style="204" customWidth="1"/>
    <col min="5637" max="5637" width="12.5703125" style="204" customWidth="1"/>
    <col min="5638" max="5638" width="12" style="204" customWidth="1"/>
    <col min="5639" max="5639" width="22.7109375" style="204" customWidth="1"/>
    <col min="5640" max="5888" width="9.140625" style="204"/>
    <col min="5889" max="5889" width="28.140625" style="204" customWidth="1"/>
    <col min="5890" max="5890" width="20.5703125" style="204" customWidth="1"/>
    <col min="5891" max="5891" width="12.5703125" style="204" customWidth="1"/>
    <col min="5892" max="5892" width="14.7109375" style="204" customWidth="1"/>
    <col min="5893" max="5893" width="12.5703125" style="204" customWidth="1"/>
    <col min="5894" max="5894" width="12" style="204" customWidth="1"/>
    <col min="5895" max="5895" width="22.7109375" style="204" customWidth="1"/>
    <col min="5896" max="6144" width="9.140625" style="204"/>
    <col min="6145" max="6145" width="28.140625" style="204" customWidth="1"/>
    <col min="6146" max="6146" width="20.5703125" style="204" customWidth="1"/>
    <col min="6147" max="6147" width="12.5703125" style="204" customWidth="1"/>
    <col min="6148" max="6148" width="14.7109375" style="204" customWidth="1"/>
    <col min="6149" max="6149" width="12.5703125" style="204" customWidth="1"/>
    <col min="6150" max="6150" width="12" style="204" customWidth="1"/>
    <col min="6151" max="6151" width="22.7109375" style="204" customWidth="1"/>
    <col min="6152" max="6400" width="9.140625" style="204"/>
    <col min="6401" max="6401" width="28.140625" style="204" customWidth="1"/>
    <col min="6402" max="6402" width="20.5703125" style="204" customWidth="1"/>
    <col min="6403" max="6403" width="12.5703125" style="204" customWidth="1"/>
    <col min="6404" max="6404" width="14.7109375" style="204" customWidth="1"/>
    <col min="6405" max="6405" width="12.5703125" style="204" customWidth="1"/>
    <col min="6406" max="6406" width="12" style="204" customWidth="1"/>
    <col min="6407" max="6407" width="22.7109375" style="204" customWidth="1"/>
    <col min="6408" max="6656" width="9.140625" style="204"/>
    <col min="6657" max="6657" width="28.140625" style="204" customWidth="1"/>
    <col min="6658" max="6658" width="20.5703125" style="204" customWidth="1"/>
    <col min="6659" max="6659" width="12.5703125" style="204" customWidth="1"/>
    <col min="6660" max="6660" width="14.7109375" style="204" customWidth="1"/>
    <col min="6661" max="6661" width="12.5703125" style="204" customWidth="1"/>
    <col min="6662" max="6662" width="12" style="204" customWidth="1"/>
    <col min="6663" max="6663" width="22.7109375" style="204" customWidth="1"/>
    <col min="6664" max="6912" width="9.140625" style="204"/>
    <col min="6913" max="6913" width="28.140625" style="204" customWidth="1"/>
    <col min="6914" max="6914" width="20.5703125" style="204" customWidth="1"/>
    <col min="6915" max="6915" width="12.5703125" style="204" customWidth="1"/>
    <col min="6916" max="6916" width="14.7109375" style="204" customWidth="1"/>
    <col min="6917" max="6917" width="12.5703125" style="204" customWidth="1"/>
    <col min="6918" max="6918" width="12" style="204" customWidth="1"/>
    <col min="6919" max="6919" width="22.7109375" style="204" customWidth="1"/>
    <col min="6920" max="7168" width="9.140625" style="204"/>
    <col min="7169" max="7169" width="28.140625" style="204" customWidth="1"/>
    <col min="7170" max="7170" width="20.5703125" style="204" customWidth="1"/>
    <col min="7171" max="7171" width="12.5703125" style="204" customWidth="1"/>
    <col min="7172" max="7172" width="14.7109375" style="204" customWidth="1"/>
    <col min="7173" max="7173" width="12.5703125" style="204" customWidth="1"/>
    <col min="7174" max="7174" width="12" style="204" customWidth="1"/>
    <col min="7175" max="7175" width="22.7109375" style="204" customWidth="1"/>
    <col min="7176" max="7424" width="9.140625" style="204"/>
    <col min="7425" max="7425" width="28.140625" style="204" customWidth="1"/>
    <col min="7426" max="7426" width="20.5703125" style="204" customWidth="1"/>
    <col min="7427" max="7427" width="12.5703125" style="204" customWidth="1"/>
    <col min="7428" max="7428" width="14.7109375" style="204" customWidth="1"/>
    <col min="7429" max="7429" width="12.5703125" style="204" customWidth="1"/>
    <col min="7430" max="7430" width="12" style="204" customWidth="1"/>
    <col min="7431" max="7431" width="22.7109375" style="204" customWidth="1"/>
    <col min="7432" max="7680" width="9.140625" style="204"/>
    <col min="7681" max="7681" width="28.140625" style="204" customWidth="1"/>
    <col min="7682" max="7682" width="20.5703125" style="204" customWidth="1"/>
    <col min="7683" max="7683" width="12.5703125" style="204" customWidth="1"/>
    <col min="7684" max="7684" width="14.7109375" style="204" customWidth="1"/>
    <col min="7685" max="7685" width="12.5703125" style="204" customWidth="1"/>
    <col min="7686" max="7686" width="12" style="204" customWidth="1"/>
    <col min="7687" max="7687" width="22.7109375" style="204" customWidth="1"/>
    <col min="7688" max="7936" width="9.140625" style="204"/>
    <col min="7937" max="7937" width="28.140625" style="204" customWidth="1"/>
    <col min="7938" max="7938" width="20.5703125" style="204" customWidth="1"/>
    <col min="7939" max="7939" width="12.5703125" style="204" customWidth="1"/>
    <col min="7940" max="7940" width="14.7109375" style="204" customWidth="1"/>
    <col min="7941" max="7941" width="12.5703125" style="204" customWidth="1"/>
    <col min="7942" max="7942" width="12" style="204" customWidth="1"/>
    <col min="7943" max="7943" width="22.7109375" style="204" customWidth="1"/>
    <col min="7944" max="8192" width="9.140625" style="204"/>
    <col min="8193" max="8193" width="28.140625" style="204" customWidth="1"/>
    <col min="8194" max="8194" width="20.5703125" style="204" customWidth="1"/>
    <col min="8195" max="8195" width="12.5703125" style="204" customWidth="1"/>
    <col min="8196" max="8196" width="14.7109375" style="204" customWidth="1"/>
    <col min="8197" max="8197" width="12.5703125" style="204" customWidth="1"/>
    <col min="8198" max="8198" width="12" style="204" customWidth="1"/>
    <col min="8199" max="8199" width="22.7109375" style="204" customWidth="1"/>
    <col min="8200" max="8448" width="9.140625" style="204"/>
    <col min="8449" max="8449" width="28.140625" style="204" customWidth="1"/>
    <col min="8450" max="8450" width="20.5703125" style="204" customWidth="1"/>
    <col min="8451" max="8451" width="12.5703125" style="204" customWidth="1"/>
    <col min="8452" max="8452" width="14.7109375" style="204" customWidth="1"/>
    <col min="8453" max="8453" width="12.5703125" style="204" customWidth="1"/>
    <col min="8454" max="8454" width="12" style="204" customWidth="1"/>
    <col min="8455" max="8455" width="22.7109375" style="204" customWidth="1"/>
    <col min="8456" max="8704" width="9.140625" style="204"/>
    <col min="8705" max="8705" width="28.140625" style="204" customWidth="1"/>
    <col min="8706" max="8706" width="20.5703125" style="204" customWidth="1"/>
    <col min="8707" max="8707" width="12.5703125" style="204" customWidth="1"/>
    <col min="8708" max="8708" width="14.7109375" style="204" customWidth="1"/>
    <col min="8709" max="8709" width="12.5703125" style="204" customWidth="1"/>
    <col min="8710" max="8710" width="12" style="204" customWidth="1"/>
    <col min="8711" max="8711" width="22.7109375" style="204" customWidth="1"/>
    <col min="8712" max="8960" width="9.140625" style="204"/>
    <col min="8961" max="8961" width="28.140625" style="204" customWidth="1"/>
    <col min="8962" max="8962" width="20.5703125" style="204" customWidth="1"/>
    <col min="8963" max="8963" width="12.5703125" style="204" customWidth="1"/>
    <col min="8964" max="8964" width="14.7109375" style="204" customWidth="1"/>
    <col min="8965" max="8965" width="12.5703125" style="204" customWidth="1"/>
    <col min="8966" max="8966" width="12" style="204" customWidth="1"/>
    <col min="8967" max="8967" width="22.7109375" style="204" customWidth="1"/>
    <col min="8968" max="9216" width="9.140625" style="204"/>
    <col min="9217" max="9217" width="28.140625" style="204" customWidth="1"/>
    <col min="9218" max="9218" width="20.5703125" style="204" customWidth="1"/>
    <col min="9219" max="9219" width="12.5703125" style="204" customWidth="1"/>
    <col min="9220" max="9220" width="14.7109375" style="204" customWidth="1"/>
    <col min="9221" max="9221" width="12.5703125" style="204" customWidth="1"/>
    <col min="9222" max="9222" width="12" style="204" customWidth="1"/>
    <col min="9223" max="9223" width="22.7109375" style="204" customWidth="1"/>
    <col min="9224" max="9472" width="9.140625" style="204"/>
    <col min="9473" max="9473" width="28.140625" style="204" customWidth="1"/>
    <col min="9474" max="9474" width="20.5703125" style="204" customWidth="1"/>
    <col min="9475" max="9475" width="12.5703125" style="204" customWidth="1"/>
    <col min="9476" max="9476" width="14.7109375" style="204" customWidth="1"/>
    <col min="9477" max="9477" width="12.5703125" style="204" customWidth="1"/>
    <col min="9478" max="9478" width="12" style="204" customWidth="1"/>
    <col min="9479" max="9479" width="22.7109375" style="204" customWidth="1"/>
    <col min="9480" max="9728" width="9.140625" style="204"/>
    <col min="9729" max="9729" width="28.140625" style="204" customWidth="1"/>
    <col min="9730" max="9730" width="20.5703125" style="204" customWidth="1"/>
    <col min="9731" max="9731" width="12.5703125" style="204" customWidth="1"/>
    <col min="9732" max="9732" width="14.7109375" style="204" customWidth="1"/>
    <col min="9733" max="9733" width="12.5703125" style="204" customWidth="1"/>
    <col min="9734" max="9734" width="12" style="204" customWidth="1"/>
    <col min="9735" max="9735" width="22.7109375" style="204" customWidth="1"/>
    <col min="9736" max="9984" width="9.140625" style="204"/>
    <col min="9985" max="9985" width="28.140625" style="204" customWidth="1"/>
    <col min="9986" max="9986" width="20.5703125" style="204" customWidth="1"/>
    <col min="9987" max="9987" width="12.5703125" style="204" customWidth="1"/>
    <col min="9988" max="9988" width="14.7109375" style="204" customWidth="1"/>
    <col min="9989" max="9989" width="12.5703125" style="204" customWidth="1"/>
    <col min="9990" max="9990" width="12" style="204" customWidth="1"/>
    <col min="9991" max="9991" width="22.7109375" style="204" customWidth="1"/>
    <col min="9992" max="10240" width="9.140625" style="204"/>
    <col min="10241" max="10241" width="28.140625" style="204" customWidth="1"/>
    <col min="10242" max="10242" width="20.5703125" style="204" customWidth="1"/>
    <col min="10243" max="10243" width="12.5703125" style="204" customWidth="1"/>
    <col min="10244" max="10244" width="14.7109375" style="204" customWidth="1"/>
    <col min="10245" max="10245" width="12.5703125" style="204" customWidth="1"/>
    <col min="10246" max="10246" width="12" style="204" customWidth="1"/>
    <col min="10247" max="10247" width="22.7109375" style="204" customWidth="1"/>
    <col min="10248" max="10496" width="9.140625" style="204"/>
    <col min="10497" max="10497" width="28.140625" style="204" customWidth="1"/>
    <col min="10498" max="10498" width="20.5703125" style="204" customWidth="1"/>
    <col min="10499" max="10499" width="12.5703125" style="204" customWidth="1"/>
    <col min="10500" max="10500" width="14.7109375" style="204" customWidth="1"/>
    <col min="10501" max="10501" width="12.5703125" style="204" customWidth="1"/>
    <col min="10502" max="10502" width="12" style="204" customWidth="1"/>
    <col min="10503" max="10503" width="22.7109375" style="204" customWidth="1"/>
    <col min="10504" max="10752" width="9.140625" style="204"/>
    <col min="10753" max="10753" width="28.140625" style="204" customWidth="1"/>
    <col min="10754" max="10754" width="20.5703125" style="204" customWidth="1"/>
    <col min="10755" max="10755" width="12.5703125" style="204" customWidth="1"/>
    <col min="10756" max="10756" width="14.7109375" style="204" customWidth="1"/>
    <col min="10757" max="10757" width="12.5703125" style="204" customWidth="1"/>
    <col min="10758" max="10758" width="12" style="204" customWidth="1"/>
    <col min="10759" max="10759" width="22.7109375" style="204" customWidth="1"/>
    <col min="10760" max="11008" width="9.140625" style="204"/>
    <col min="11009" max="11009" width="28.140625" style="204" customWidth="1"/>
    <col min="11010" max="11010" width="20.5703125" style="204" customWidth="1"/>
    <col min="11011" max="11011" width="12.5703125" style="204" customWidth="1"/>
    <col min="11012" max="11012" width="14.7109375" style="204" customWidth="1"/>
    <col min="11013" max="11013" width="12.5703125" style="204" customWidth="1"/>
    <col min="11014" max="11014" width="12" style="204" customWidth="1"/>
    <col min="11015" max="11015" width="22.7109375" style="204" customWidth="1"/>
    <col min="11016" max="11264" width="9.140625" style="204"/>
    <col min="11265" max="11265" width="28.140625" style="204" customWidth="1"/>
    <col min="11266" max="11266" width="20.5703125" style="204" customWidth="1"/>
    <col min="11267" max="11267" width="12.5703125" style="204" customWidth="1"/>
    <col min="11268" max="11268" width="14.7109375" style="204" customWidth="1"/>
    <col min="11269" max="11269" width="12.5703125" style="204" customWidth="1"/>
    <col min="11270" max="11270" width="12" style="204" customWidth="1"/>
    <col min="11271" max="11271" width="22.7109375" style="204" customWidth="1"/>
    <col min="11272" max="11520" width="9.140625" style="204"/>
    <col min="11521" max="11521" width="28.140625" style="204" customWidth="1"/>
    <col min="11522" max="11522" width="20.5703125" style="204" customWidth="1"/>
    <col min="11523" max="11523" width="12.5703125" style="204" customWidth="1"/>
    <col min="11524" max="11524" width="14.7109375" style="204" customWidth="1"/>
    <col min="11525" max="11525" width="12.5703125" style="204" customWidth="1"/>
    <col min="11526" max="11526" width="12" style="204" customWidth="1"/>
    <col min="11527" max="11527" width="22.7109375" style="204" customWidth="1"/>
    <col min="11528" max="11776" width="9.140625" style="204"/>
    <col min="11777" max="11777" width="28.140625" style="204" customWidth="1"/>
    <col min="11778" max="11778" width="20.5703125" style="204" customWidth="1"/>
    <col min="11779" max="11779" width="12.5703125" style="204" customWidth="1"/>
    <col min="11780" max="11780" width="14.7109375" style="204" customWidth="1"/>
    <col min="11781" max="11781" width="12.5703125" style="204" customWidth="1"/>
    <col min="11782" max="11782" width="12" style="204" customWidth="1"/>
    <col min="11783" max="11783" width="22.7109375" style="204" customWidth="1"/>
    <col min="11784" max="12032" width="9.140625" style="204"/>
    <col min="12033" max="12033" width="28.140625" style="204" customWidth="1"/>
    <col min="12034" max="12034" width="20.5703125" style="204" customWidth="1"/>
    <col min="12035" max="12035" width="12.5703125" style="204" customWidth="1"/>
    <col min="12036" max="12036" width="14.7109375" style="204" customWidth="1"/>
    <col min="12037" max="12037" width="12.5703125" style="204" customWidth="1"/>
    <col min="12038" max="12038" width="12" style="204" customWidth="1"/>
    <col min="12039" max="12039" width="22.7109375" style="204" customWidth="1"/>
    <col min="12040" max="12288" width="9.140625" style="204"/>
    <col min="12289" max="12289" width="28.140625" style="204" customWidth="1"/>
    <col min="12290" max="12290" width="20.5703125" style="204" customWidth="1"/>
    <col min="12291" max="12291" width="12.5703125" style="204" customWidth="1"/>
    <col min="12292" max="12292" width="14.7109375" style="204" customWidth="1"/>
    <col min="12293" max="12293" width="12.5703125" style="204" customWidth="1"/>
    <col min="12294" max="12294" width="12" style="204" customWidth="1"/>
    <col min="12295" max="12295" width="22.7109375" style="204" customWidth="1"/>
    <col min="12296" max="12544" width="9.140625" style="204"/>
    <col min="12545" max="12545" width="28.140625" style="204" customWidth="1"/>
    <col min="12546" max="12546" width="20.5703125" style="204" customWidth="1"/>
    <col min="12547" max="12547" width="12.5703125" style="204" customWidth="1"/>
    <col min="12548" max="12548" width="14.7109375" style="204" customWidth="1"/>
    <col min="12549" max="12549" width="12.5703125" style="204" customWidth="1"/>
    <col min="12550" max="12550" width="12" style="204" customWidth="1"/>
    <col min="12551" max="12551" width="22.7109375" style="204" customWidth="1"/>
    <col min="12552" max="12800" width="9.140625" style="204"/>
    <col min="12801" max="12801" width="28.140625" style="204" customWidth="1"/>
    <col min="12802" max="12802" width="20.5703125" style="204" customWidth="1"/>
    <col min="12803" max="12803" width="12.5703125" style="204" customWidth="1"/>
    <col min="12804" max="12804" width="14.7109375" style="204" customWidth="1"/>
    <col min="12805" max="12805" width="12.5703125" style="204" customWidth="1"/>
    <col min="12806" max="12806" width="12" style="204" customWidth="1"/>
    <col min="12807" max="12807" width="22.7109375" style="204" customWidth="1"/>
    <col min="12808" max="13056" width="9.140625" style="204"/>
    <col min="13057" max="13057" width="28.140625" style="204" customWidth="1"/>
    <col min="13058" max="13058" width="20.5703125" style="204" customWidth="1"/>
    <col min="13059" max="13059" width="12.5703125" style="204" customWidth="1"/>
    <col min="13060" max="13060" width="14.7109375" style="204" customWidth="1"/>
    <col min="13061" max="13061" width="12.5703125" style="204" customWidth="1"/>
    <col min="13062" max="13062" width="12" style="204" customWidth="1"/>
    <col min="13063" max="13063" width="22.7109375" style="204" customWidth="1"/>
    <col min="13064" max="13312" width="9.140625" style="204"/>
    <col min="13313" max="13313" width="28.140625" style="204" customWidth="1"/>
    <col min="13314" max="13314" width="20.5703125" style="204" customWidth="1"/>
    <col min="13315" max="13315" width="12.5703125" style="204" customWidth="1"/>
    <col min="13316" max="13316" width="14.7109375" style="204" customWidth="1"/>
    <col min="13317" max="13317" width="12.5703125" style="204" customWidth="1"/>
    <col min="13318" max="13318" width="12" style="204" customWidth="1"/>
    <col min="13319" max="13319" width="22.7109375" style="204" customWidth="1"/>
    <col min="13320" max="13568" width="9.140625" style="204"/>
    <col min="13569" max="13569" width="28.140625" style="204" customWidth="1"/>
    <col min="13570" max="13570" width="20.5703125" style="204" customWidth="1"/>
    <col min="13571" max="13571" width="12.5703125" style="204" customWidth="1"/>
    <col min="13572" max="13572" width="14.7109375" style="204" customWidth="1"/>
    <col min="13573" max="13573" width="12.5703125" style="204" customWidth="1"/>
    <col min="13574" max="13574" width="12" style="204" customWidth="1"/>
    <col min="13575" max="13575" width="22.7109375" style="204" customWidth="1"/>
    <col min="13576" max="13824" width="9.140625" style="204"/>
    <col min="13825" max="13825" width="28.140625" style="204" customWidth="1"/>
    <col min="13826" max="13826" width="20.5703125" style="204" customWidth="1"/>
    <col min="13827" max="13827" width="12.5703125" style="204" customWidth="1"/>
    <col min="13828" max="13828" width="14.7109375" style="204" customWidth="1"/>
    <col min="13829" max="13829" width="12.5703125" style="204" customWidth="1"/>
    <col min="13830" max="13830" width="12" style="204" customWidth="1"/>
    <col min="13831" max="13831" width="22.7109375" style="204" customWidth="1"/>
    <col min="13832" max="14080" width="9.140625" style="204"/>
    <col min="14081" max="14081" width="28.140625" style="204" customWidth="1"/>
    <col min="14082" max="14082" width="20.5703125" style="204" customWidth="1"/>
    <col min="14083" max="14083" width="12.5703125" style="204" customWidth="1"/>
    <col min="14084" max="14084" width="14.7109375" style="204" customWidth="1"/>
    <col min="14085" max="14085" width="12.5703125" style="204" customWidth="1"/>
    <col min="14086" max="14086" width="12" style="204" customWidth="1"/>
    <col min="14087" max="14087" width="22.7109375" style="204" customWidth="1"/>
    <col min="14088" max="14336" width="9.140625" style="204"/>
    <col min="14337" max="14337" width="28.140625" style="204" customWidth="1"/>
    <col min="14338" max="14338" width="20.5703125" style="204" customWidth="1"/>
    <col min="14339" max="14339" width="12.5703125" style="204" customWidth="1"/>
    <col min="14340" max="14340" width="14.7109375" style="204" customWidth="1"/>
    <col min="14341" max="14341" width="12.5703125" style="204" customWidth="1"/>
    <col min="14342" max="14342" width="12" style="204" customWidth="1"/>
    <col min="14343" max="14343" width="22.7109375" style="204" customWidth="1"/>
    <col min="14344" max="14592" width="9.140625" style="204"/>
    <col min="14593" max="14593" width="28.140625" style="204" customWidth="1"/>
    <col min="14594" max="14594" width="20.5703125" style="204" customWidth="1"/>
    <col min="14595" max="14595" width="12.5703125" style="204" customWidth="1"/>
    <col min="14596" max="14596" width="14.7109375" style="204" customWidth="1"/>
    <col min="14597" max="14597" width="12.5703125" style="204" customWidth="1"/>
    <col min="14598" max="14598" width="12" style="204" customWidth="1"/>
    <col min="14599" max="14599" width="22.7109375" style="204" customWidth="1"/>
    <col min="14600" max="14848" width="9.140625" style="204"/>
    <col min="14849" max="14849" width="28.140625" style="204" customWidth="1"/>
    <col min="14850" max="14850" width="20.5703125" style="204" customWidth="1"/>
    <col min="14851" max="14851" width="12.5703125" style="204" customWidth="1"/>
    <col min="14852" max="14852" width="14.7109375" style="204" customWidth="1"/>
    <col min="14853" max="14853" width="12.5703125" style="204" customWidth="1"/>
    <col min="14854" max="14854" width="12" style="204" customWidth="1"/>
    <col min="14855" max="14855" width="22.7109375" style="204" customWidth="1"/>
    <col min="14856" max="15104" width="9.140625" style="204"/>
    <col min="15105" max="15105" width="28.140625" style="204" customWidth="1"/>
    <col min="15106" max="15106" width="20.5703125" style="204" customWidth="1"/>
    <col min="15107" max="15107" width="12.5703125" style="204" customWidth="1"/>
    <col min="15108" max="15108" width="14.7109375" style="204" customWidth="1"/>
    <col min="15109" max="15109" width="12.5703125" style="204" customWidth="1"/>
    <col min="15110" max="15110" width="12" style="204" customWidth="1"/>
    <col min="15111" max="15111" width="22.7109375" style="204" customWidth="1"/>
    <col min="15112" max="15360" width="9.140625" style="204"/>
    <col min="15361" max="15361" width="28.140625" style="204" customWidth="1"/>
    <col min="15362" max="15362" width="20.5703125" style="204" customWidth="1"/>
    <col min="15363" max="15363" width="12.5703125" style="204" customWidth="1"/>
    <col min="15364" max="15364" width="14.7109375" style="204" customWidth="1"/>
    <col min="15365" max="15365" width="12.5703125" style="204" customWidth="1"/>
    <col min="15366" max="15366" width="12" style="204" customWidth="1"/>
    <col min="15367" max="15367" width="22.7109375" style="204" customWidth="1"/>
    <col min="15368" max="15616" width="9.140625" style="204"/>
    <col min="15617" max="15617" width="28.140625" style="204" customWidth="1"/>
    <col min="15618" max="15618" width="20.5703125" style="204" customWidth="1"/>
    <col min="15619" max="15619" width="12.5703125" style="204" customWidth="1"/>
    <col min="15620" max="15620" width="14.7109375" style="204" customWidth="1"/>
    <col min="15621" max="15621" width="12.5703125" style="204" customWidth="1"/>
    <col min="15622" max="15622" width="12" style="204" customWidth="1"/>
    <col min="15623" max="15623" width="22.7109375" style="204" customWidth="1"/>
    <col min="15624" max="15872" width="9.140625" style="204"/>
    <col min="15873" max="15873" width="28.140625" style="204" customWidth="1"/>
    <col min="15874" max="15874" width="20.5703125" style="204" customWidth="1"/>
    <col min="15875" max="15875" width="12.5703125" style="204" customWidth="1"/>
    <col min="15876" max="15876" width="14.7109375" style="204" customWidth="1"/>
    <col min="15877" max="15877" width="12.5703125" style="204" customWidth="1"/>
    <col min="15878" max="15878" width="12" style="204" customWidth="1"/>
    <col min="15879" max="15879" width="22.7109375" style="204" customWidth="1"/>
    <col min="15880" max="16128" width="9.140625" style="204"/>
    <col min="16129" max="16129" width="28.140625" style="204" customWidth="1"/>
    <col min="16130" max="16130" width="20.5703125" style="204" customWidth="1"/>
    <col min="16131" max="16131" width="12.5703125" style="204" customWidth="1"/>
    <col min="16132" max="16132" width="14.7109375" style="204" customWidth="1"/>
    <col min="16133" max="16133" width="12.5703125" style="204" customWidth="1"/>
    <col min="16134" max="16134" width="12" style="204" customWidth="1"/>
    <col min="16135" max="16135" width="22.7109375" style="204" customWidth="1"/>
    <col min="16136" max="16384" width="9.140625" style="204"/>
  </cols>
  <sheetData>
    <row r="1" spans="1:7">
      <c r="G1" s="204" t="s">
        <v>11</v>
      </c>
    </row>
    <row r="2" spans="1:7" ht="82.5" customHeight="1">
      <c r="F2" s="555" t="s">
        <v>12</v>
      </c>
      <c r="G2" s="555"/>
    </row>
    <row r="3" spans="1:7" ht="15.75">
      <c r="B3" s="232" t="s">
        <v>74</v>
      </c>
    </row>
    <row r="4" spans="1:7" ht="15.75">
      <c r="A4" s="231"/>
      <c r="B4" s="556" t="s">
        <v>209</v>
      </c>
      <c r="C4" s="556"/>
      <c r="D4" s="556"/>
      <c r="E4" s="556"/>
    </row>
    <row r="5" spans="1:7" ht="15.75">
      <c r="A5" s="231"/>
      <c r="B5" s="230"/>
      <c r="C5" s="230"/>
      <c r="D5" s="230"/>
      <c r="E5" s="230"/>
    </row>
    <row r="6" spans="1:7" ht="36.75" customHeight="1">
      <c r="A6" s="229" t="s">
        <v>254</v>
      </c>
    </row>
    <row r="7" spans="1:7" ht="37.5" customHeight="1">
      <c r="A7" s="548" t="s">
        <v>253</v>
      </c>
      <c r="B7" s="548"/>
      <c r="C7" s="548"/>
      <c r="D7" s="548"/>
      <c r="E7" s="548"/>
      <c r="F7" s="548"/>
      <c r="G7" s="548"/>
    </row>
    <row r="8" spans="1:7">
      <c r="A8" s="229" t="s">
        <v>76</v>
      </c>
    </row>
    <row r="9" spans="1:7" ht="20.25" customHeight="1">
      <c r="A9" s="397" t="s">
        <v>77</v>
      </c>
      <c r="C9" s="173"/>
      <c r="D9" s="173"/>
      <c r="E9" s="173"/>
    </row>
    <row r="10" spans="1:7" ht="35.25" customHeight="1">
      <c r="A10" s="557" t="s">
        <v>78</v>
      </c>
      <c r="B10" s="557"/>
      <c r="C10" s="557"/>
      <c r="D10" s="557"/>
      <c r="E10" s="557"/>
      <c r="F10" s="557"/>
      <c r="G10" s="557"/>
    </row>
    <row r="11" spans="1:7">
      <c r="A11" s="227" t="s">
        <v>79</v>
      </c>
      <c r="C11" s="226"/>
    </row>
    <row r="12" spans="1:7">
      <c r="A12" s="227" t="s">
        <v>80</v>
      </c>
      <c r="C12" s="226"/>
    </row>
    <row r="13" spans="1:7" ht="77.25" customHeight="1">
      <c r="A13" s="563" t="s">
        <v>155</v>
      </c>
      <c r="B13" s="563"/>
      <c r="C13" s="563"/>
      <c r="D13" s="563"/>
      <c r="E13" s="563"/>
      <c r="F13" s="563"/>
      <c r="G13" s="563"/>
    </row>
    <row r="14" spans="1:7" ht="33" customHeight="1">
      <c r="A14" s="563" t="s">
        <v>156</v>
      </c>
      <c r="B14" s="563"/>
      <c r="C14" s="563"/>
      <c r="D14" s="563"/>
      <c r="E14" s="563"/>
      <c r="F14" s="563"/>
      <c r="G14" s="563"/>
    </row>
    <row r="15" spans="1:7" ht="0.75" customHeight="1">
      <c r="A15" s="248"/>
      <c r="B15" s="248"/>
      <c r="C15" s="248"/>
      <c r="D15" s="248"/>
      <c r="E15" s="248"/>
      <c r="F15" s="248"/>
      <c r="G15" s="248"/>
    </row>
    <row r="16" spans="1:7" ht="90">
      <c r="A16" s="215" t="s">
        <v>15</v>
      </c>
      <c r="B16" s="215" t="s">
        <v>2</v>
      </c>
      <c r="C16" s="215" t="s">
        <v>82</v>
      </c>
      <c r="D16" s="215" t="s">
        <v>4</v>
      </c>
      <c r="E16" s="216" t="s">
        <v>16</v>
      </c>
      <c r="F16" s="211" t="s">
        <v>83</v>
      </c>
      <c r="G16" s="211" t="s">
        <v>84</v>
      </c>
    </row>
    <row r="17" spans="1:28">
      <c r="A17" s="215">
        <v>1</v>
      </c>
      <c r="B17" s="215">
        <v>2</v>
      </c>
      <c r="C17" s="215">
        <v>3</v>
      </c>
      <c r="D17" s="215">
        <v>4</v>
      </c>
      <c r="E17" s="216">
        <v>5</v>
      </c>
      <c r="F17" s="211">
        <v>6</v>
      </c>
      <c r="G17" s="211">
        <v>7</v>
      </c>
    </row>
    <row r="18" spans="1:28" ht="54.75" customHeight="1">
      <c r="A18" s="464" t="s">
        <v>320</v>
      </c>
      <c r="B18" s="215" t="s">
        <v>85</v>
      </c>
      <c r="C18" s="249">
        <v>142581</v>
      </c>
      <c r="D18" s="212">
        <v>142551.17000000001</v>
      </c>
      <c r="E18" s="212">
        <f>D18-C18</f>
        <v>-29.829999999987194</v>
      </c>
      <c r="F18" s="212">
        <f>D18*100/C18</f>
        <v>99.979078558854283</v>
      </c>
      <c r="G18" s="467" t="s">
        <v>322</v>
      </c>
    </row>
    <row r="19" spans="1:28" ht="38.25" customHeight="1">
      <c r="A19" s="250" t="s">
        <v>20</v>
      </c>
      <c r="B19" s="215" t="s">
        <v>85</v>
      </c>
      <c r="C19" s="249">
        <f>C18</f>
        <v>142581</v>
      </c>
      <c r="D19" s="249">
        <f>D18</f>
        <v>142551.17000000001</v>
      </c>
      <c r="E19" s="212">
        <f>D19-C19</f>
        <v>-29.829999999987194</v>
      </c>
      <c r="F19" s="212">
        <f>D19*100/C19</f>
        <v>99.979078558854283</v>
      </c>
      <c r="G19" s="222"/>
    </row>
    <row r="20" spans="1:28" ht="87.75" customHeight="1">
      <c r="A20" s="221" t="s">
        <v>7</v>
      </c>
      <c r="B20" s="565" t="s">
        <v>307</v>
      </c>
      <c r="C20" s="565"/>
      <c r="D20" s="565"/>
      <c r="E20" s="565"/>
      <c r="F20" s="565"/>
      <c r="G20" s="251"/>
    </row>
    <row r="21" spans="1:28" ht="11.25" customHeight="1">
      <c r="A21" s="219"/>
      <c r="B21" s="252"/>
      <c r="C21" s="252"/>
      <c r="D21" s="252"/>
      <c r="E21" s="252"/>
      <c r="F21" s="252"/>
      <c r="G21" s="207"/>
    </row>
    <row r="22" spans="1:28" ht="116.25" customHeight="1">
      <c r="A22" s="217" t="s">
        <v>25</v>
      </c>
      <c r="B22" s="215" t="s">
        <v>2</v>
      </c>
      <c r="C22" s="215" t="s">
        <v>82</v>
      </c>
      <c r="D22" s="215" t="s">
        <v>4</v>
      </c>
      <c r="E22" s="216" t="s">
        <v>16</v>
      </c>
      <c r="F22" s="211" t="s">
        <v>83</v>
      </c>
      <c r="G22" s="211" t="s">
        <v>84</v>
      </c>
      <c r="AB22" s="204" t="s">
        <v>157</v>
      </c>
    </row>
    <row r="23" spans="1:28" ht="23.25" customHeight="1">
      <c r="A23" s="253">
        <v>1</v>
      </c>
      <c r="B23" s="253">
        <v>2</v>
      </c>
      <c r="C23" s="215">
        <v>3</v>
      </c>
      <c r="D23" s="215">
        <v>4</v>
      </c>
      <c r="E23" s="215">
        <v>5</v>
      </c>
      <c r="F23" s="211">
        <v>6</v>
      </c>
      <c r="G23" s="211">
        <v>7</v>
      </c>
    </row>
    <row r="24" spans="1:28" ht="34.5" customHeight="1">
      <c r="A24" s="254" t="s">
        <v>158</v>
      </c>
      <c r="B24" s="214" t="s">
        <v>33</v>
      </c>
      <c r="C24" s="213">
        <v>45</v>
      </c>
      <c r="D24" s="213">
        <v>45</v>
      </c>
      <c r="E24" s="255">
        <f>D24-C24</f>
        <v>0</v>
      </c>
      <c r="F24" s="212">
        <f>D24*100/C24</f>
        <v>100</v>
      </c>
      <c r="G24" s="212"/>
    </row>
    <row r="25" spans="1:28" ht="42.75" customHeight="1">
      <c r="A25" s="254" t="s">
        <v>353</v>
      </c>
      <c r="B25" s="214" t="s">
        <v>33</v>
      </c>
      <c r="C25" s="213">
        <v>21</v>
      </c>
      <c r="D25" s="213">
        <v>21</v>
      </c>
      <c r="E25" s="255">
        <f>D25-C25</f>
        <v>0</v>
      </c>
      <c r="F25" s="212">
        <f>D25*100/C25</f>
        <v>100</v>
      </c>
      <c r="G25" s="256"/>
    </row>
    <row r="26" spans="1:28" ht="17.25" customHeight="1">
      <c r="A26" s="461"/>
      <c r="B26" s="454"/>
      <c r="C26" s="451"/>
      <c r="D26" s="451"/>
      <c r="E26" s="462"/>
      <c r="F26" s="452"/>
      <c r="G26" s="463"/>
    </row>
    <row r="27" spans="1:28" ht="60" customHeight="1">
      <c r="A27" s="258" t="s">
        <v>98</v>
      </c>
      <c r="B27" s="273"/>
      <c r="C27" s="273"/>
      <c r="D27" s="465"/>
      <c r="E27" s="466" t="s">
        <v>211</v>
      </c>
      <c r="F27" s="274"/>
    </row>
    <row r="28" spans="1:28" ht="21" customHeight="1">
      <c r="A28" s="566" t="s">
        <v>321</v>
      </c>
      <c r="B28" s="566"/>
      <c r="C28" s="566"/>
      <c r="D28" s="566"/>
      <c r="E28" s="566"/>
      <c r="F28" s="274"/>
    </row>
    <row r="29" spans="1:28" ht="33" customHeight="1">
      <c r="A29" s="275" t="s">
        <v>100</v>
      </c>
      <c r="B29" s="276"/>
      <c r="C29" s="276"/>
      <c r="D29" s="276"/>
      <c r="E29" s="466" t="s">
        <v>101</v>
      </c>
      <c r="F29" s="274"/>
    </row>
    <row r="30" spans="1:28" ht="15.75">
      <c r="A30" s="566" t="s">
        <v>321</v>
      </c>
      <c r="B30" s="566"/>
      <c r="C30" s="566"/>
      <c r="D30" s="566"/>
      <c r="E30" s="566"/>
      <c r="F30" s="274"/>
    </row>
    <row r="31" spans="1:28" ht="15.75">
      <c r="A31" s="281"/>
      <c r="B31" s="274"/>
      <c r="C31" s="274"/>
      <c r="D31" s="274"/>
      <c r="E31" s="274"/>
      <c r="F31" s="274"/>
    </row>
    <row r="33" spans="1:2">
      <c r="A33" s="233"/>
    </row>
    <row r="34" spans="1:2">
      <c r="A34" s="247"/>
    </row>
    <row r="35" spans="1:2">
      <c r="A35" s="564"/>
      <c r="B35" s="564"/>
    </row>
  </sheetData>
  <mergeCells count="10">
    <mergeCell ref="A35:B35"/>
    <mergeCell ref="B20:F20"/>
    <mergeCell ref="A28:E28"/>
    <mergeCell ref="A30:E30"/>
    <mergeCell ref="A14:G14"/>
    <mergeCell ref="F2:G2"/>
    <mergeCell ref="B4:E4"/>
    <mergeCell ref="A7:G7"/>
    <mergeCell ref="A10:G10"/>
    <mergeCell ref="A13:G1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17D76-96E5-4D51-A86D-09C1A1176787}">
  <sheetPr>
    <tabColor theme="7" tint="0.39997558519241921"/>
  </sheetPr>
  <dimension ref="A1:P74"/>
  <sheetViews>
    <sheetView topLeftCell="A58" zoomScale="80" zoomScaleNormal="80" workbookViewId="0">
      <selection activeCell="D71" sqref="D71"/>
    </sheetView>
  </sheetViews>
  <sheetFormatPr defaultRowHeight="15"/>
  <cols>
    <col min="1" max="1" width="33.140625" style="205" customWidth="1"/>
    <col min="2" max="2" width="13.5703125" style="204" customWidth="1"/>
    <col min="3" max="3" width="13" style="204" customWidth="1"/>
    <col min="4" max="4" width="14.28515625" style="204" customWidth="1"/>
    <col min="5" max="5" width="13.5703125" style="204" customWidth="1"/>
    <col min="6" max="6" width="14.140625" style="204" customWidth="1"/>
    <col min="7" max="7" width="24.7109375" style="204" customWidth="1"/>
    <col min="8" max="256" width="9.140625" style="204"/>
    <col min="257" max="257" width="33.140625" style="204" customWidth="1"/>
    <col min="258" max="258" width="13.5703125" style="204" customWidth="1"/>
    <col min="259" max="259" width="13" style="204" customWidth="1"/>
    <col min="260" max="260" width="14.28515625" style="204" customWidth="1"/>
    <col min="261" max="261" width="11.42578125" style="204" customWidth="1"/>
    <col min="262" max="262" width="15.85546875" style="204" customWidth="1"/>
    <col min="263" max="263" width="21.28515625" style="204" customWidth="1"/>
    <col min="264" max="512" width="9.140625" style="204"/>
    <col min="513" max="513" width="33.140625" style="204" customWidth="1"/>
    <col min="514" max="514" width="13.5703125" style="204" customWidth="1"/>
    <col min="515" max="515" width="13" style="204" customWidth="1"/>
    <col min="516" max="516" width="14.28515625" style="204" customWidth="1"/>
    <col min="517" max="517" width="11.42578125" style="204" customWidth="1"/>
    <col min="518" max="518" width="15.85546875" style="204" customWidth="1"/>
    <col min="519" max="519" width="21.28515625" style="204" customWidth="1"/>
    <col min="520" max="768" width="9.140625" style="204"/>
    <col min="769" max="769" width="33.140625" style="204" customWidth="1"/>
    <col min="770" max="770" width="13.5703125" style="204" customWidth="1"/>
    <col min="771" max="771" width="13" style="204" customWidth="1"/>
    <col min="772" max="772" width="14.28515625" style="204" customWidth="1"/>
    <col min="773" max="773" width="11.42578125" style="204" customWidth="1"/>
    <col min="774" max="774" width="15.85546875" style="204" customWidth="1"/>
    <col min="775" max="775" width="21.28515625" style="204" customWidth="1"/>
    <col min="776" max="1024" width="9.140625" style="204"/>
    <col min="1025" max="1025" width="33.140625" style="204" customWidth="1"/>
    <col min="1026" max="1026" width="13.5703125" style="204" customWidth="1"/>
    <col min="1027" max="1027" width="13" style="204" customWidth="1"/>
    <col min="1028" max="1028" width="14.28515625" style="204" customWidth="1"/>
    <col min="1029" max="1029" width="11.42578125" style="204" customWidth="1"/>
    <col min="1030" max="1030" width="15.85546875" style="204" customWidth="1"/>
    <col min="1031" max="1031" width="21.28515625" style="204" customWidth="1"/>
    <col min="1032" max="1280" width="9.140625" style="204"/>
    <col min="1281" max="1281" width="33.140625" style="204" customWidth="1"/>
    <col min="1282" max="1282" width="13.5703125" style="204" customWidth="1"/>
    <col min="1283" max="1283" width="13" style="204" customWidth="1"/>
    <col min="1284" max="1284" width="14.28515625" style="204" customWidth="1"/>
    <col min="1285" max="1285" width="11.42578125" style="204" customWidth="1"/>
    <col min="1286" max="1286" width="15.85546875" style="204" customWidth="1"/>
    <col min="1287" max="1287" width="21.28515625" style="204" customWidth="1"/>
    <col min="1288" max="1536" width="9.140625" style="204"/>
    <col min="1537" max="1537" width="33.140625" style="204" customWidth="1"/>
    <col min="1538" max="1538" width="13.5703125" style="204" customWidth="1"/>
    <col min="1539" max="1539" width="13" style="204" customWidth="1"/>
    <col min="1540" max="1540" width="14.28515625" style="204" customWidth="1"/>
    <col min="1541" max="1541" width="11.42578125" style="204" customWidth="1"/>
    <col min="1542" max="1542" width="15.85546875" style="204" customWidth="1"/>
    <col min="1543" max="1543" width="21.28515625" style="204" customWidth="1"/>
    <col min="1544" max="1792" width="9.140625" style="204"/>
    <col min="1793" max="1793" width="33.140625" style="204" customWidth="1"/>
    <col min="1794" max="1794" width="13.5703125" style="204" customWidth="1"/>
    <col min="1795" max="1795" width="13" style="204" customWidth="1"/>
    <col min="1796" max="1796" width="14.28515625" style="204" customWidth="1"/>
    <col min="1797" max="1797" width="11.42578125" style="204" customWidth="1"/>
    <col min="1798" max="1798" width="15.85546875" style="204" customWidth="1"/>
    <col min="1799" max="1799" width="21.28515625" style="204" customWidth="1"/>
    <col min="1800" max="2048" width="9.140625" style="204"/>
    <col min="2049" max="2049" width="33.140625" style="204" customWidth="1"/>
    <col min="2050" max="2050" width="13.5703125" style="204" customWidth="1"/>
    <col min="2051" max="2051" width="13" style="204" customWidth="1"/>
    <col min="2052" max="2052" width="14.28515625" style="204" customWidth="1"/>
    <col min="2053" max="2053" width="11.42578125" style="204" customWidth="1"/>
    <col min="2054" max="2054" width="15.85546875" style="204" customWidth="1"/>
    <col min="2055" max="2055" width="21.28515625" style="204" customWidth="1"/>
    <col min="2056" max="2304" width="9.140625" style="204"/>
    <col min="2305" max="2305" width="33.140625" style="204" customWidth="1"/>
    <col min="2306" max="2306" width="13.5703125" style="204" customWidth="1"/>
    <col min="2307" max="2307" width="13" style="204" customWidth="1"/>
    <col min="2308" max="2308" width="14.28515625" style="204" customWidth="1"/>
    <col min="2309" max="2309" width="11.42578125" style="204" customWidth="1"/>
    <col min="2310" max="2310" width="15.85546875" style="204" customWidth="1"/>
    <col min="2311" max="2311" width="21.28515625" style="204" customWidth="1"/>
    <col min="2312" max="2560" width="9.140625" style="204"/>
    <col min="2561" max="2561" width="33.140625" style="204" customWidth="1"/>
    <col min="2562" max="2562" width="13.5703125" style="204" customWidth="1"/>
    <col min="2563" max="2563" width="13" style="204" customWidth="1"/>
    <col min="2564" max="2564" width="14.28515625" style="204" customWidth="1"/>
    <col min="2565" max="2565" width="11.42578125" style="204" customWidth="1"/>
    <col min="2566" max="2566" width="15.85546875" style="204" customWidth="1"/>
    <col min="2567" max="2567" width="21.28515625" style="204" customWidth="1"/>
    <col min="2568" max="2816" width="9.140625" style="204"/>
    <col min="2817" max="2817" width="33.140625" style="204" customWidth="1"/>
    <col min="2818" max="2818" width="13.5703125" style="204" customWidth="1"/>
    <col min="2819" max="2819" width="13" style="204" customWidth="1"/>
    <col min="2820" max="2820" width="14.28515625" style="204" customWidth="1"/>
    <col min="2821" max="2821" width="11.42578125" style="204" customWidth="1"/>
    <col min="2822" max="2822" width="15.85546875" style="204" customWidth="1"/>
    <col min="2823" max="2823" width="21.28515625" style="204" customWidth="1"/>
    <col min="2824" max="3072" width="9.140625" style="204"/>
    <col min="3073" max="3073" width="33.140625" style="204" customWidth="1"/>
    <col min="3074" max="3074" width="13.5703125" style="204" customWidth="1"/>
    <col min="3075" max="3075" width="13" style="204" customWidth="1"/>
    <col min="3076" max="3076" width="14.28515625" style="204" customWidth="1"/>
    <col min="3077" max="3077" width="11.42578125" style="204" customWidth="1"/>
    <col min="3078" max="3078" width="15.85546875" style="204" customWidth="1"/>
    <col min="3079" max="3079" width="21.28515625" style="204" customWidth="1"/>
    <col min="3080" max="3328" width="9.140625" style="204"/>
    <col min="3329" max="3329" width="33.140625" style="204" customWidth="1"/>
    <col min="3330" max="3330" width="13.5703125" style="204" customWidth="1"/>
    <col min="3331" max="3331" width="13" style="204" customWidth="1"/>
    <col min="3332" max="3332" width="14.28515625" style="204" customWidth="1"/>
    <col min="3333" max="3333" width="11.42578125" style="204" customWidth="1"/>
    <col min="3334" max="3334" width="15.85546875" style="204" customWidth="1"/>
    <col min="3335" max="3335" width="21.28515625" style="204" customWidth="1"/>
    <col min="3336" max="3584" width="9.140625" style="204"/>
    <col min="3585" max="3585" width="33.140625" style="204" customWidth="1"/>
    <col min="3586" max="3586" width="13.5703125" style="204" customWidth="1"/>
    <col min="3587" max="3587" width="13" style="204" customWidth="1"/>
    <col min="3588" max="3588" width="14.28515625" style="204" customWidth="1"/>
    <col min="3589" max="3589" width="11.42578125" style="204" customWidth="1"/>
    <col min="3590" max="3590" width="15.85546875" style="204" customWidth="1"/>
    <col min="3591" max="3591" width="21.28515625" style="204" customWidth="1"/>
    <col min="3592" max="3840" width="9.140625" style="204"/>
    <col min="3841" max="3841" width="33.140625" style="204" customWidth="1"/>
    <col min="3842" max="3842" width="13.5703125" style="204" customWidth="1"/>
    <col min="3843" max="3843" width="13" style="204" customWidth="1"/>
    <col min="3844" max="3844" width="14.28515625" style="204" customWidth="1"/>
    <col min="3845" max="3845" width="11.42578125" style="204" customWidth="1"/>
    <col min="3846" max="3846" width="15.85546875" style="204" customWidth="1"/>
    <col min="3847" max="3847" width="21.28515625" style="204" customWidth="1"/>
    <col min="3848" max="4096" width="9.140625" style="204"/>
    <col min="4097" max="4097" width="33.140625" style="204" customWidth="1"/>
    <col min="4098" max="4098" width="13.5703125" style="204" customWidth="1"/>
    <col min="4099" max="4099" width="13" style="204" customWidth="1"/>
    <col min="4100" max="4100" width="14.28515625" style="204" customWidth="1"/>
    <col min="4101" max="4101" width="11.42578125" style="204" customWidth="1"/>
    <col min="4102" max="4102" width="15.85546875" style="204" customWidth="1"/>
    <col min="4103" max="4103" width="21.28515625" style="204" customWidth="1"/>
    <col min="4104" max="4352" width="9.140625" style="204"/>
    <col min="4353" max="4353" width="33.140625" style="204" customWidth="1"/>
    <col min="4354" max="4354" width="13.5703125" style="204" customWidth="1"/>
    <col min="4355" max="4355" width="13" style="204" customWidth="1"/>
    <col min="4356" max="4356" width="14.28515625" style="204" customWidth="1"/>
    <col min="4357" max="4357" width="11.42578125" style="204" customWidth="1"/>
    <col min="4358" max="4358" width="15.85546875" style="204" customWidth="1"/>
    <col min="4359" max="4359" width="21.28515625" style="204" customWidth="1"/>
    <col min="4360" max="4608" width="9.140625" style="204"/>
    <col min="4609" max="4609" width="33.140625" style="204" customWidth="1"/>
    <col min="4610" max="4610" width="13.5703125" style="204" customWidth="1"/>
    <col min="4611" max="4611" width="13" style="204" customWidth="1"/>
    <col min="4612" max="4612" width="14.28515625" style="204" customWidth="1"/>
    <col min="4613" max="4613" width="11.42578125" style="204" customWidth="1"/>
    <col min="4614" max="4614" width="15.85546875" style="204" customWidth="1"/>
    <col min="4615" max="4615" width="21.28515625" style="204" customWidth="1"/>
    <col min="4616" max="4864" width="9.140625" style="204"/>
    <col min="4865" max="4865" width="33.140625" style="204" customWidth="1"/>
    <col min="4866" max="4866" width="13.5703125" style="204" customWidth="1"/>
    <col min="4867" max="4867" width="13" style="204" customWidth="1"/>
    <col min="4868" max="4868" width="14.28515625" style="204" customWidth="1"/>
    <col min="4869" max="4869" width="11.42578125" style="204" customWidth="1"/>
    <col min="4870" max="4870" width="15.85546875" style="204" customWidth="1"/>
    <col min="4871" max="4871" width="21.28515625" style="204" customWidth="1"/>
    <col min="4872" max="5120" width="9.140625" style="204"/>
    <col min="5121" max="5121" width="33.140625" style="204" customWidth="1"/>
    <col min="5122" max="5122" width="13.5703125" style="204" customWidth="1"/>
    <col min="5123" max="5123" width="13" style="204" customWidth="1"/>
    <col min="5124" max="5124" width="14.28515625" style="204" customWidth="1"/>
    <col min="5125" max="5125" width="11.42578125" style="204" customWidth="1"/>
    <col min="5126" max="5126" width="15.85546875" style="204" customWidth="1"/>
    <col min="5127" max="5127" width="21.28515625" style="204" customWidth="1"/>
    <col min="5128" max="5376" width="9.140625" style="204"/>
    <col min="5377" max="5377" width="33.140625" style="204" customWidth="1"/>
    <col min="5378" max="5378" width="13.5703125" style="204" customWidth="1"/>
    <col min="5379" max="5379" width="13" style="204" customWidth="1"/>
    <col min="5380" max="5380" width="14.28515625" style="204" customWidth="1"/>
    <col min="5381" max="5381" width="11.42578125" style="204" customWidth="1"/>
    <col min="5382" max="5382" width="15.85546875" style="204" customWidth="1"/>
    <col min="5383" max="5383" width="21.28515625" style="204" customWidth="1"/>
    <col min="5384" max="5632" width="9.140625" style="204"/>
    <col min="5633" max="5633" width="33.140625" style="204" customWidth="1"/>
    <col min="5634" max="5634" width="13.5703125" style="204" customWidth="1"/>
    <col min="5635" max="5635" width="13" style="204" customWidth="1"/>
    <col min="5636" max="5636" width="14.28515625" style="204" customWidth="1"/>
    <col min="5637" max="5637" width="11.42578125" style="204" customWidth="1"/>
    <col min="5638" max="5638" width="15.85546875" style="204" customWidth="1"/>
    <col min="5639" max="5639" width="21.28515625" style="204" customWidth="1"/>
    <col min="5640" max="5888" width="9.140625" style="204"/>
    <col min="5889" max="5889" width="33.140625" style="204" customWidth="1"/>
    <col min="5890" max="5890" width="13.5703125" style="204" customWidth="1"/>
    <col min="5891" max="5891" width="13" style="204" customWidth="1"/>
    <col min="5892" max="5892" width="14.28515625" style="204" customWidth="1"/>
    <col min="5893" max="5893" width="11.42578125" style="204" customWidth="1"/>
    <col min="5894" max="5894" width="15.85546875" style="204" customWidth="1"/>
    <col min="5895" max="5895" width="21.28515625" style="204" customWidth="1"/>
    <col min="5896" max="6144" width="9.140625" style="204"/>
    <col min="6145" max="6145" width="33.140625" style="204" customWidth="1"/>
    <col min="6146" max="6146" width="13.5703125" style="204" customWidth="1"/>
    <col min="6147" max="6147" width="13" style="204" customWidth="1"/>
    <col min="6148" max="6148" width="14.28515625" style="204" customWidth="1"/>
    <col min="6149" max="6149" width="11.42578125" style="204" customWidth="1"/>
    <col min="6150" max="6150" width="15.85546875" style="204" customWidth="1"/>
    <col min="6151" max="6151" width="21.28515625" style="204" customWidth="1"/>
    <col min="6152" max="6400" width="9.140625" style="204"/>
    <col min="6401" max="6401" width="33.140625" style="204" customWidth="1"/>
    <col min="6402" max="6402" width="13.5703125" style="204" customWidth="1"/>
    <col min="6403" max="6403" width="13" style="204" customWidth="1"/>
    <col min="6404" max="6404" width="14.28515625" style="204" customWidth="1"/>
    <col min="6405" max="6405" width="11.42578125" style="204" customWidth="1"/>
    <col min="6406" max="6406" width="15.85546875" style="204" customWidth="1"/>
    <col min="6407" max="6407" width="21.28515625" style="204" customWidth="1"/>
    <col min="6408" max="6656" width="9.140625" style="204"/>
    <col min="6657" max="6657" width="33.140625" style="204" customWidth="1"/>
    <col min="6658" max="6658" width="13.5703125" style="204" customWidth="1"/>
    <col min="6659" max="6659" width="13" style="204" customWidth="1"/>
    <col min="6660" max="6660" width="14.28515625" style="204" customWidth="1"/>
    <col min="6661" max="6661" width="11.42578125" style="204" customWidth="1"/>
    <col min="6662" max="6662" width="15.85546875" style="204" customWidth="1"/>
    <col min="6663" max="6663" width="21.28515625" style="204" customWidth="1"/>
    <col min="6664" max="6912" width="9.140625" style="204"/>
    <col min="6913" max="6913" width="33.140625" style="204" customWidth="1"/>
    <col min="6914" max="6914" width="13.5703125" style="204" customWidth="1"/>
    <col min="6915" max="6915" width="13" style="204" customWidth="1"/>
    <col min="6916" max="6916" width="14.28515625" style="204" customWidth="1"/>
    <col min="6917" max="6917" width="11.42578125" style="204" customWidth="1"/>
    <col min="6918" max="6918" width="15.85546875" style="204" customWidth="1"/>
    <col min="6919" max="6919" width="21.28515625" style="204" customWidth="1"/>
    <col min="6920" max="7168" width="9.140625" style="204"/>
    <col min="7169" max="7169" width="33.140625" style="204" customWidth="1"/>
    <col min="7170" max="7170" width="13.5703125" style="204" customWidth="1"/>
    <col min="7171" max="7171" width="13" style="204" customWidth="1"/>
    <col min="7172" max="7172" width="14.28515625" style="204" customWidth="1"/>
    <col min="7173" max="7173" width="11.42578125" style="204" customWidth="1"/>
    <col min="7174" max="7174" width="15.85546875" style="204" customWidth="1"/>
    <col min="7175" max="7175" width="21.28515625" style="204" customWidth="1"/>
    <col min="7176" max="7424" width="9.140625" style="204"/>
    <col min="7425" max="7425" width="33.140625" style="204" customWidth="1"/>
    <col min="7426" max="7426" width="13.5703125" style="204" customWidth="1"/>
    <col min="7427" max="7427" width="13" style="204" customWidth="1"/>
    <col min="7428" max="7428" width="14.28515625" style="204" customWidth="1"/>
    <col min="7429" max="7429" width="11.42578125" style="204" customWidth="1"/>
    <col min="7430" max="7430" width="15.85546875" style="204" customWidth="1"/>
    <col min="7431" max="7431" width="21.28515625" style="204" customWidth="1"/>
    <col min="7432" max="7680" width="9.140625" style="204"/>
    <col min="7681" max="7681" width="33.140625" style="204" customWidth="1"/>
    <col min="7682" max="7682" width="13.5703125" style="204" customWidth="1"/>
    <col min="7683" max="7683" width="13" style="204" customWidth="1"/>
    <col min="7684" max="7684" width="14.28515625" style="204" customWidth="1"/>
    <col min="7685" max="7685" width="11.42578125" style="204" customWidth="1"/>
    <col min="7686" max="7686" width="15.85546875" style="204" customWidth="1"/>
    <col min="7687" max="7687" width="21.28515625" style="204" customWidth="1"/>
    <col min="7688" max="7936" width="9.140625" style="204"/>
    <col min="7937" max="7937" width="33.140625" style="204" customWidth="1"/>
    <col min="7938" max="7938" width="13.5703125" style="204" customWidth="1"/>
    <col min="7939" max="7939" width="13" style="204" customWidth="1"/>
    <col min="7940" max="7940" width="14.28515625" style="204" customWidth="1"/>
    <col min="7941" max="7941" width="11.42578125" style="204" customWidth="1"/>
    <col min="7942" max="7942" width="15.85546875" style="204" customWidth="1"/>
    <col min="7943" max="7943" width="21.28515625" style="204" customWidth="1"/>
    <col min="7944" max="8192" width="9.140625" style="204"/>
    <col min="8193" max="8193" width="33.140625" style="204" customWidth="1"/>
    <col min="8194" max="8194" width="13.5703125" style="204" customWidth="1"/>
    <col min="8195" max="8195" width="13" style="204" customWidth="1"/>
    <col min="8196" max="8196" width="14.28515625" style="204" customWidth="1"/>
    <col min="8197" max="8197" width="11.42578125" style="204" customWidth="1"/>
    <col min="8198" max="8198" width="15.85546875" style="204" customWidth="1"/>
    <col min="8199" max="8199" width="21.28515625" style="204" customWidth="1"/>
    <col min="8200" max="8448" width="9.140625" style="204"/>
    <col min="8449" max="8449" width="33.140625" style="204" customWidth="1"/>
    <col min="8450" max="8450" width="13.5703125" style="204" customWidth="1"/>
    <col min="8451" max="8451" width="13" style="204" customWidth="1"/>
    <col min="8452" max="8452" width="14.28515625" style="204" customWidth="1"/>
    <col min="8453" max="8453" width="11.42578125" style="204" customWidth="1"/>
    <col min="8454" max="8454" width="15.85546875" style="204" customWidth="1"/>
    <col min="8455" max="8455" width="21.28515625" style="204" customWidth="1"/>
    <col min="8456" max="8704" width="9.140625" style="204"/>
    <col min="8705" max="8705" width="33.140625" style="204" customWidth="1"/>
    <col min="8706" max="8706" width="13.5703125" style="204" customWidth="1"/>
    <col min="8707" max="8707" width="13" style="204" customWidth="1"/>
    <col min="8708" max="8708" width="14.28515625" style="204" customWidth="1"/>
    <col min="8709" max="8709" width="11.42578125" style="204" customWidth="1"/>
    <col min="8710" max="8710" width="15.85546875" style="204" customWidth="1"/>
    <col min="8711" max="8711" width="21.28515625" style="204" customWidth="1"/>
    <col min="8712" max="8960" width="9.140625" style="204"/>
    <col min="8961" max="8961" width="33.140625" style="204" customWidth="1"/>
    <col min="8962" max="8962" width="13.5703125" style="204" customWidth="1"/>
    <col min="8963" max="8963" width="13" style="204" customWidth="1"/>
    <col min="8964" max="8964" width="14.28515625" style="204" customWidth="1"/>
    <col min="8965" max="8965" width="11.42578125" style="204" customWidth="1"/>
    <col min="8966" max="8966" width="15.85546875" style="204" customWidth="1"/>
    <col min="8967" max="8967" width="21.28515625" style="204" customWidth="1"/>
    <col min="8968" max="9216" width="9.140625" style="204"/>
    <col min="9217" max="9217" width="33.140625" style="204" customWidth="1"/>
    <col min="9218" max="9218" width="13.5703125" style="204" customWidth="1"/>
    <col min="9219" max="9219" width="13" style="204" customWidth="1"/>
    <col min="9220" max="9220" width="14.28515625" style="204" customWidth="1"/>
    <col min="9221" max="9221" width="11.42578125" style="204" customWidth="1"/>
    <col min="9222" max="9222" width="15.85546875" style="204" customWidth="1"/>
    <col min="9223" max="9223" width="21.28515625" style="204" customWidth="1"/>
    <col min="9224" max="9472" width="9.140625" style="204"/>
    <col min="9473" max="9473" width="33.140625" style="204" customWidth="1"/>
    <col min="9474" max="9474" width="13.5703125" style="204" customWidth="1"/>
    <col min="9475" max="9475" width="13" style="204" customWidth="1"/>
    <col min="9476" max="9476" width="14.28515625" style="204" customWidth="1"/>
    <col min="9477" max="9477" width="11.42578125" style="204" customWidth="1"/>
    <col min="9478" max="9478" width="15.85546875" style="204" customWidth="1"/>
    <col min="9479" max="9479" width="21.28515625" style="204" customWidth="1"/>
    <col min="9480" max="9728" width="9.140625" style="204"/>
    <col min="9729" max="9729" width="33.140625" style="204" customWidth="1"/>
    <col min="9730" max="9730" width="13.5703125" style="204" customWidth="1"/>
    <col min="9731" max="9731" width="13" style="204" customWidth="1"/>
    <col min="9732" max="9732" width="14.28515625" style="204" customWidth="1"/>
    <col min="9733" max="9733" width="11.42578125" style="204" customWidth="1"/>
    <col min="9734" max="9734" width="15.85546875" style="204" customWidth="1"/>
    <col min="9735" max="9735" width="21.28515625" style="204" customWidth="1"/>
    <col min="9736" max="9984" width="9.140625" style="204"/>
    <col min="9985" max="9985" width="33.140625" style="204" customWidth="1"/>
    <col min="9986" max="9986" width="13.5703125" style="204" customWidth="1"/>
    <col min="9987" max="9987" width="13" style="204" customWidth="1"/>
    <col min="9988" max="9988" width="14.28515625" style="204" customWidth="1"/>
    <col min="9989" max="9989" width="11.42578125" style="204" customWidth="1"/>
    <col min="9990" max="9990" width="15.85546875" style="204" customWidth="1"/>
    <col min="9991" max="9991" width="21.28515625" style="204" customWidth="1"/>
    <col min="9992" max="10240" width="9.140625" style="204"/>
    <col min="10241" max="10241" width="33.140625" style="204" customWidth="1"/>
    <col min="10242" max="10242" width="13.5703125" style="204" customWidth="1"/>
    <col min="10243" max="10243" width="13" style="204" customWidth="1"/>
    <col min="10244" max="10244" width="14.28515625" style="204" customWidth="1"/>
    <col min="10245" max="10245" width="11.42578125" style="204" customWidth="1"/>
    <col min="10246" max="10246" width="15.85546875" style="204" customWidth="1"/>
    <col min="10247" max="10247" width="21.28515625" style="204" customWidth="1"/>
    <col min="10248" max="10496" width="9.140625" style="204"/>
    <col min="10497" max="10497" width="33.140625" style="204" customWidth="1"/>
    <col min="10498" max="10498" width="13.5703125" style="204" customWidth="1"/>
    <col min="10499" max="10499" width="13" style="204" customWidth="1"/>
    <col min="10500" max="10500" width="14.28515625" style="204" customWidth="1"/>
    <col min="10501" max="10501" width="11.42578125" style="204" customWidth="1"/>
    <col min="10502" max="10502" width="15.85546875" style="204" customWidth="1"/>
    <col min="10503" max="10503" width="21.28515625" style="204" customWidth="1"/>
    <col min="10504" max="10752" width="9.140625" style="204"/>
    <col min="10753" max="10753" width="33.140625" style="204" customWidth="1"/>
    <col min="10754" max="10754" width="13.5703125" style="204" customWidth="1"/>
    <col min="10755" max="10755" width="13" style="204" customWidth="1"/>
    <col min="10756" max="10756" width="14.28515625" style="204" customWidth="1"/>
    <col min="10757" max="10757" width="11.42578125" style="204" customWidth="1"/>
    <col min="10758" max="10758" width="15.85546875" style="204" customWidth="1"/>
    <col min="10759" max="10759" width="21.28515625" style="204" customWidth="1"/>
    <col min="10760" max="11008" width="9.140625" style="204"/>
    <col min="11009" max="11009" width="33.140625" style="204" customWidth="1"/>
    <col min="11010" max="11010" width="13.5703125" style="204" customWidth="1"/>
    <col min="11011" max="11011" width="13" style="204" customWidth="1"/>
    <col min="11012" max="11012" width="14.28515625" style="204" customWidth="1"/>
    <col min="11013" max="11013" width="11.42578125" style="204" customWidth="1"/>
    <col min="11014" max="11014" width="15.85546875" style="204" customWidth="1"/>
    <col min="11015" max="11015" width="21.28515625" style="204" customWidth="1"/>
    <col min="11016" max="11264" width="9.140625" style="204"/>
    <col min="11265" max="11265" width="33.140625" style="204" customWidth="1"/>
    <col min="11266" max="11266" width="13.5703125" style="204" customWidth="1"/>
    <col min="11267" max="11267" width="13" style="204" customWidth="1"/>
    <col min="11268" max="11268" width="14.28515625" style="204" customWidth="1"/>
    <col min="11269" max="11269" width="11.42578125" style="204" customWidth="1"/>
    <col min="11270" max="11270" width="15.85546875" style="204" customWidth="1"/>
    <col min="11271" max="11271" width="21.28515625" style="204" customWidth="1"/>
    <col min="11272" max="11520" width="9.140625" style="204"/>
    <col min="11521" max="11521" width="33.140625" style="204" customWidth="1"/>
    <col min="11522" max="11522" width="13.5703125" style="204" customWidth="1"/>
    <col min="11523" max="11523" width="13" style="204" customWidth="1"/>
    <col min="11524" max="11524" width="14.28515625" style="204" customWidth="1"/>
    <col min="11525" max="11525" width="11.42578125" style="204" customWidth="1"/>
    <col min="11526" max="11526" width="15.85546875" style="204" customWidth="1"/>
    <col min="11527" max="11527" width="21.28515625" style="204" customWidth="1"/>
    <col min="11528" max="11776" width="9.140625" style="204"/>
    <col min="11777" max="11777" width="33.140625" style="204" customWidth="1"/>
    <col min="11778" max="11778" width="13.5703125" style="204" customWidth="1"/>
    <col min="11779" max="11779" width="13" style="204" customWidth="1"/>
    <col min="11780" max="11780" width="14.28515625" style="204" customWidth="1"/>
    <col min="11781" max="11781" width="11.42578125" style="204" customWidth="1"/>
    <col min="11782" max="11782" width="15.85546875" style="204" customWidth="1"/>
    <col min="11783" max="11783" width="21.28515625" style="204" customWidth="1"/>
    <col min="11784" max="12032" width="9.140625" style="204"/>
    <col min="12033" max="12033" width="33.140625" style="204" customWidth="1"/>
    <col min="12034" max="12034" width="13.5703125" style="204" customWidth="1"/>
    <col min="12035" max="12035" width="13" style="204" customWidth="1"/>
    <col min="12036" max="12036" width="14.28515625" style="204" customWidth="1"/>
    <col min="12037" max="12037" width="11.42578125" style="204" customWidth="1"/>
    <col min="12038" max="12038" width="15.85546875" style="204" customWidth="1"/>
    <col min="12039" max="12039" width="21.28515625" style="204" customWidth="1"/>
    <col min="12040" max="12288" width="9.140625" style="204"/>
    <col min="12289" max="12289" width="33.140625" style="204" customWidth="1"/>
    <col min="12290" max="12290" width="13.5703125" style="204" customWidth="1"/>
    <col min="12291" max="12291" width="13" style="204" customWidth="1"/>
    <col min="12292" max="12292" width="14.28515625" style="204" customWidth="1"/>
    <col min="12293" max="12293" width="11.42578125" style="204" customWidth="1"/>
    <col min="12294" max="12294" width="15.85546875" style="204" customWidth="1"/>
    <col min="12295" max="12295" width="21.28515625" style="204" customWidth="1"/>
    <col min="12296" max="12544" width="9.140625" style="204"/>
    <col min="12545" max="12545" width="33.140625" style="204" customWidth="1"/>
    <col min="12546" max="12546" width="13.5703125" style="204" customWidth="1"/>
    <col min="12547" max="12547" width="13" style="204" customWidth="1"/>
    <col min="12548" max="12548" width="14.28515625" style="204" customWidth="1"/>
    <col min="12549" max="12549" width="11.42578125" style="204" customWidth="1"/>
    <col min="12550" max="12550" width="15.85546875" style="204" customWidth="1"/>
    <col min="12551" max="12551" width="21.28515625" style="204" customWidth="1"/>
    <col min="12552" max="12800" width="9.140625" style="204"/>
    <col min="12801" max="12801" width="33.140625" style="204" customWidth="1"/>
    <col min="12802" max="12802" width="13.5703125" style="204" customWidth="1"/>
    <col min="12803" max="12803" width="13" style="204" customWidth="1"/>
    <col min="12804" max="12804" width="14.28515625" style="204" customWidth="1"/>
    <col min="12805" max="12805" width="11.42578125" style="204" customWidth="1"/>
    <col min="12806" max="12806" width="15.85546875" style="204" customWidth="1"/>
    <col min="12807" max="12807" width="21.28515625" style="204" customWidth="1"/>
    <col min="12808" max="13056" width="9.140625" style="204"/>
    <col min="13057" max="13057" width="33.140625" style="204" customWidth="1"/>
    <col min="13058" max="13058" width="13.5703125" style="204" customWidth="1"/>
    <col min="13059" max="13059" width="13" style="204" customWidth="1"/>
    <col min="13060" max="13060" width="14.28515625" style="204" customWidth="1"/>
    <col min="13061" max="13061" width="11.42578125" style="204" customWidth="1"/>
    <col min="13062" max="13062" width="15.85546875" style="204" customWidth="1"/>
    <col min="13063" max="13063" width="21.28515625" style="204" customWidth="1"/>
    <col min="13064" max="13312" width="9.140625" style="204"/>
    <col min="13313" max="13313" width="33.140625" style="204" customWidth="1"/>
    <col min="13314" max="13314" width="13.5703125" style="204" customWidth="1"/>
    <col min="13315" max="13315" width="13" style="204" customWidth="1"/>
    <col min="13316" max="13316" width="14.28515625" style="204" customWidth="1"/>
    <col min="13317" max="13317" width="11.42578125" style="204" customWidth="1"/>
    <col min="13318" max="13318" width="15.85546875" style="204" customWidth="1"/>
    <col min="13319" max="13319" width="21.28515625" style="204" customWidth="1"/>
    <col min="13320" max="13568" width="9.140625" style="204"/>
    <col min="13569" max="13569" width="33.140625" style="204" customWidth="1"/>
    <col min="13570" max="13570" width="13.5703125" style="204" customWidth="1"/>
    <col min="13571" max="13571" width="13" style="204" customWidth="1"/>
    <col min="13572" max="13572" width="14.28515625" style="204" customWidth="1"/>
    <col min="13573" max="13573" width="11.42578125" style="204" customWidth="1"/>
    <col min="13574" max="13574" width="15.85546875" style="204" customWidth="1"/>
    <col min="13575" max="13575" width="21.28515625" style="204" customWidth="1"/>
    <col min="13576" max="13824" width="9.140625" style="204"/>
    <col min="13825" max="13825" width="33.140625" style="204" customWidth="1"/>
    <col min="13826" max="13826" width="13.5703125" style="204" customWidth="1"/>
    <col min="13827" max="13827" width="13" style="204" customWidth="1"/>
    <col min="13828" max="13828" width="14.28515625" style="204" customWidth="1"/>
    <col min="13829" max="13829" width="11.42578125" style="204" customWidth="1"/>
    <col min="13830" max="13830" width="15.85546875" style="204" customWidth="1"/>
    <col min="13831" max="13831" width="21.28515625" style="204" customWidth="1"/>
    <col min="13832" max="14080" width="9.140625" style="204"/>
    <col min="14081" max="14081" width="33.140625" style="204" customWidth="1"/>
    <col min="14082" max="14082" width="13.5703125" style="204" customWidth="1"/>
    <col min="14083" max="14083" width="13" style="204" customWidth="1"/>
    <col min="14084" max="14084" width="14.28515625" style="204" customWidth="1"/>
    <col min="14085" max="14085" width="11.42578125" style="204" customWidth="1"/>
    <col min="14086" max="14086" width="15.85546875" style="204" customWidth="1"/>
    <col min="14087" max="14087" width="21.28515625" style="204" customWidth="1"/>
    <col min="14088" max="14336" width="9.140625" style="204"/>
    <col min="14337" max="14337" width="33.140625" style="204" customWidth="1"/>
    <col min="14338" max="14338" width="13.5703125" style="204" customWidth="1"/>
    <col min="14339" max="14339" width="13" style="204" customWidth="1"/>
    <col min="14340" max="14340" width="14.28515625" style="204" customWidth="1"/>
    <col min="14341" max="14341" width="11.42578125" style="204" customWidth="1"/>
    <col min="14342" max="14342" width="15.85546875" style="204" customWidth="1"/>
    <col min="14343" max="14343" width="21.28515625" style="204" customWidth="1"/>
    <col min="14344" max="14592" width="9.140625" style="204"/>
    <col min="14593" max="14593" width="33.140625" style="204" customWidth="1"/>
    <col min="14594" max="14594" width="13.5703125" style="204" customWidth="1"/>
    <col min="14595" max="14595" width="13" style="204" customWidth="1"/>
    <col min="14596" max="14596" width="14.28515625" style="204" customWidth="1"/>
    <col min="14597" max="14597" width="11.42578125" style="204" customWidth="1"/>
    <col min="14598" max="14598" width="15.85546875" style="204" customWidth="1"/>
    <col min="14599" max="14599" width="21.28515625" style="204" customWidth="1"/>
    <col min="14600" max="14848" width="9.140625" style="204"/>
    <col min="14849" max="14849" width="33.140625" style="204" customWidth="1"/>
    <col min="14850" max="14850" width="13.5703125" style="204" customWidth="1"/>
    <col min="14851" max="14851" width="13" style="204" customWidth="1"/>
    <col min="14852" max="14852" width="14.28515625" style="204" customWidth="1"/>
    <col min="14853" max="14853" width="11.42578125" style="204" customWidth="1"/>
    <col min="14854" max="14854" width="15.85546875" style="204" customWidth="1"/>
    <col min="14855" max="14855" width="21.28515625" style="204" customWidth="1"/>
    <col min="14856" max="15104" width="9.140625" style="204"/>
    <col min="15105" max="15105" width="33.140625" style="204" customWidth="1"/>
    <col min="15106" max="15106" width="13.5703125" style="204" customWidth="1"/>
    <col min="15107" max="15107" width="13" style="204" customWidth="1"/>
    <col min="15108" max="15108" width="14.28515625" style="204" customWidth="1"/>
    <col min="15109" max="15109" width="11.42578125" style="204" customWidth="1"/>
    <col min="15110" max="15110" width="15.85546875" style="204" customWidth="1"/>
    <col min="15111" max="15111" width="21.28515625" style="204" customWidth="1"/>
    <col min="15112" max="15360" width="9.140625" style="204"/>
    <col min="15361" max="15361" width="33.140625" style="204" customWidth="1"/>
    <col min="15362" max="15362" width="13.5703125" style="204" customWidth="1"/>
    <col min="15363" max="15363" width="13" style="204" customWidth="1"/>
    <col min="15364" max="15364" width="14.28515625" style="204" customWidth="1"/>
    <col min="15365" max="15365" width="11.42578125" style="204" customWidth="1"/>
    <col min="15366" max="15366" width="15.85546875" style="204" customWidth="1"/>
    <col min="15367" max="15367" width="21.28515625" style="204" customWidth="1"/>
    <col min="15368" max="15616" width="9.140625" style="204"/>
    <col min="15617" max="15617" width="33.140625" style="204" customWidth="1"/>
    <col min="15618" max="15618" width="13.5703125" style="204" customWidth="1"/>
    <col min="15619" max="15619" width="13" style="204" customWidth="1"/>
    <col min="15620" max="15620" width="14.28515625" style="204" customWidth="1"/>
    <col min="15621" max="15621" width="11.42578125" style="204" customWidth="1"/>
    <col min="15622" max="15622" width="15.85546875" style="204" customWidth="1"/>
    <col min="15623" max="15623" width="21.28515625" style="204" customWidth="1"/>
    <col min="15624" max="15872" width="9.140625" style="204"/>
    <col min="15873" max="15873" width="33.140625" style="204" customWidth="1"/>
    <col min="15874" max="15874" width="13.5703125" style="204" customWidth="1"/>
    <col min="15875" max="15875" width="13" style="204" customWidth="1"/>
    <col min="15876" max="15876" width="14.28515625" style="204" customWidth="1"/>
    <col min="15877" max="15877" width="11.42578125" style="204" customWidth="1"/>
    <col min="15878" max="15878" width="15.85546875" style="204" customWidth="1"/>
    <col min="15879" max="15879" width="21.28515625" style="204" customWidth="1"/>
    <col min="15880" max="16128" width="9.140625" style="204"/>
    <col min="16129" max="16129" width="33.140625" style="204" customWidth="1"/>
    <col min="16130" max="16130" width="13.5703125" style="204" customWidth="1"/>
    <col min="16131" max="16131" width="13" style="204" customWidth="1"/>
    <col min="16132" max="16132" width="14.28515625" style="204" customWidth="1"/>
    <col min="16133" max="16133" width="11.42578125" style="204" customWidth="1"/>
    <col min="16134" max="16134" width="15.85546875" style="204" customWidth="1"/>
    <col min="16135" max="16135" width="21.28515625" style="204" customWidth="1"/>
    <col min="16136" max="16384" width="9.140625" style="204"/>
  </cols>
  <sheetData>
    <row r="1" spans="1:8">
      <c r="G1" s="204" t="s">
        <v>11</v>
      </c>
    </row>
    <row r="2" spans="1:8" ht="77.25" customHeight="1">
      <c r="F2" s="555" t="s">
        <v>12</v>
      </c>
      <c r="G2" s="555"/>
    </row>
    <row r="3" spans="1:8">
      <c r="F3" s="234"/>
      <c r="G3" s="234"/>
    </row>
    <row r="4" spans="1:8">
      <c r="A4" s="233"/>
    </row>
    <row r="5" spans="1:8" ht="15.75">
      <c r="B5" s="232" t="s">
        <v>74</v>
      </c>
    </row>
    <row r="6" spans="1:8" ht="15.75">
      <c r="A6" s="231"/>
      <c r="B6" s="556" t="s">
        <v>209</v>
      </c>
      <c r="C6" s="556"/>
      <c r="D6" s="556"/>
      <c r="E6" s="556"/>
    </row>
    <row r="7" spans="1:8">
      <c r="A7" s="235"/>
    </row>
    <row r="8" spans="1:8" ht="30" customHeight="1">
      <c r="A8" s="229" t="s">
        <v>339</v>
      </c>
    </row>
    <row r="9" spans="1:8" ht="37.5" customHeight="1">
      <c r="A9" s="548" t="s">
        <v>342</v>
      </c>
      <c r="B9" s="548"/>
      <c r="C9" s="548"/>
      <c r="D9" s="548"/>
      <c r="E9" s="548"/>
      <c r="F9" s="548"/>
      <c r="G9" s="548"/>
    </row>
    <row r="10" spans="1:8">
      <c r="A10" s="229" t="s">
        <v>76</v>
      </c>
    </row>
    <row r="11" spans="1:8" ht="20.25" customHeight="1">
      <c r="A11" s="236" t="s">
        <v>77</v>
      </c>
      <c r="C11" s="173"/>
      <c r="D11" s="173"/>
      <c r="E11" s="173"/>
    </row>
    <row r="12" spans="1:8" ht="35.25" customHeight="1">
      <c r="A12" s="557" t="s">
        <v>78</v>
      </c>
      <c r="B12" s="557"/>
      <c r="C12" s="557"/>
      <c r="D12" s="557"/>
      <c r="E12" s="557"/>
      <c r="F12" s="557"/>
      <c r="G12" s="557"/>
    </row>
    <row r="13" spans="1:8">
      <c r="A13" s="227" t="s">
        <v>79</v>
      </c>
      <c r="C13" s="226"/>
    </row>
    <row r="14" spans="1:8">
      <c r="A14" s="227" t="s">
        <v>80</v>
      </c>
      <c r="C14" s="226"/>
    </row>
    <row r="15" spans="1:8" ht="32.25" customHeight="1">
      <c r="A15" s="567" t="s">
        <v>159</v>
      </c>
      <c r="B15" s="567"/>
      <c r="C15" s="567"/>
      <c r="D15" s="567"/>
      <c r="E15" s="567"/>
      <c r="F15" s="567"/>
      <c r="G15" s="567"/>
      <c r="H15" s="205"/>
    </row>
    <row r="16" spans="1:8" ht="34.5" customHeight="1">
      <c r="A16" s="567" t="s">
        <v>160</v>
      </c>
      <c r="B16" s="567"/>
      <c r="C16" s="567"/>
      <c r="D16" s="567"/>
      <c r="E16" s="567"/>
      <c r="F16" s="567"/>
      <c r="G16" s="567"/>
    </row>
    <row r="17" spans="1:7" ht="81" customHeight="1">
      <c r="A17" s="215" t="s">
        <v>15</v>
      </c>
      <c r="B17" s="215" t="s">
        <v>2</v>
      </c>
      <c r="C17" s="215" t="s">
        <v>82</v>
      </c>
      <c r="D17" s="215" t="s">
        <v>4</v>
      </c>
      <c r="E17" s="216" t="s">
        <v>16</v>
      </c>
      <c r="F17" s="211" t="s">
        <v>83</v>
      </c>
      <c r="G17" s="211" t="s">
        <v>84</v>
      </c>
    </row>
    <row r="18" spans="1:7">
      <c r="A18" s="215">
        <v>1</v>
      </c>
      <c r="B18" s="215">
        <v>2</v>
      </c>
      <c r="C18" s="215">
        <v>3</v>
      </c>
      <c r="D18" s="215">
        <v>4</v>
      </c>
      <c r="E18" s="216">
        <v>5</v>
      </c>
      <c r="F18" s="211">
        <v>6</v>
      </c>
      <c r="G18" s="211">
        <v>7</v>
      </c>
    </row>
    <row r="19" spans="1:7" ht="64.5" customHeight="1">
      <c r="A19" s="295" t="s">
        <v>161</v>
      </c>
      <c r="B19" s="237" t="s">
        <v>85</v>
      </c>
      <c r="C19" s="212">
        <f>C34++C47+C60</f>
        <v>35959</v>
      </c>
      <c r="D19" s="212">
        <f>D34++D47+D60</f>
        <v>35954.603000000003</v>
      </c>
      <c r="E19" s="212">
        <f>E20</f>
        <v>-4.396999999997206</v>
      </c>
      <c r="F19" s="212">
        <f>D19*100/C19</f>
        <v>99.987772184988472</v>
      </c>
      <c r="G19" s="212" t="s">
        <v>207</v>
      </c>
    </row>
    <row r="20" spans="1:7" ht="28.5">
      <c r="A20" s="250" t="s">
        <v>20</v>
      </c>
      <c r="B20" s="259" t="s">
        <v>85</v>
      </c>
      <c r="C20" s="459">
        <f>C19</f>
        <v>35959</v>
      </c>
      <c r="D20" s="459">
        <f>D19</f>
        <v>35954.603000000003</v>
      </c>
      <c r="E20" s="459">
        <f>D20-C20</f>
        <v>-4.396999999997206</v>
      </c>
      <c r="F20" s="459">
        <f>D20*100/C20</f>
        <v>99.987772184988472</v>
      </c>
      <c r="G20" s="460"/>
    </row>
    <row r="21" spans="1:7" ht="47.25" customHeight="1">
      <c r="A21" s="221" t="s">
        <v>7</v>
      </c>
      <c r="B21" s="565" t="s">
        <v>255</v>
      </c>
      <c r="C21" s="565"/>
      <c r="D21" s="565"/>
      <c r="E21" s="565"/>
      <c r="F21" s="565"/>
      <c r="G21" s="238"/>
    </row>
    <row r="22" spans="1:7" ht="47.25" customHeight="1">
      <c r="A22" s="520" t="s">
        <v>221</v>
      </c>
      <c r="B22" s="520"/>
      <c r="C22" s="520"/>
      <c r="D22" s="520"/>
      <c r="E22" s="520"/>
      <c r="F22" s="520"/>
      <c r="G22" s="520"/>
    </row>
    <row r="23" spans="1:7" ht="24" customHeight="1">
      <c r="A23" s="516" t="s">
        <v>87</v>
      </c>
      <c r="B23" s="516"/>
      <c r="C23" s="516"/>
      <c r="D23" s="516"/>
      <c r="E23" s="516"/>
      <c r="F23" s="516"/>
      <c r="G23" s="516"/>
    </row>
    <row r="24" spans="1:7" ht="16.5" customHeight="1">
      <c r="A24" s="513" t="s">
        <v>131</v>
      </c>
      <c r="B24" s="513"/>
      <c r="C24" s="513"/>
      <c r="D24" s="513"/>
      <c r="E24" s="513"/>
      <c r="F24" s="513"/>
      <c r="G24" s="513"/>
    </row>
    <row r="25" spans="1:7" ht="31.5" customHeight="1">
      <c r="A25" s="517" t="s">
        <v>89</v>
      </c>
      <c r="B25" s="517"/>
      <c r="C25" s="517"/>
      <c r="D25" s="517"/>
      <c r="E25" s="517"/>
      <c r="F25" s="517"/>
      <c r="G25" s="517"/>
    </row>
    <row r="26" spans="1:7" ht="40.5" customHeight="1">
      <c r="A26" s="521" t="s">
        <v>341</v>
      </c>
      <c r="B26" s="521"/>
      <c r="C26" s="521"/>
      <c r="D26" s="521"/>
      <c r="E26" s="521"/>
      <c r="F26" s="521"/>
      <c r="G26" s="521"/>
    </row>
    <row r="27" spans="1:7" ht="95.25" customHeight="1">
      <c r="A27" s="70" t="s">
        <v>25</v>
      </c>
      <c r="B27" s="59" t="s">
        <v>2</v>
      </c>
      <c r="C27" s="59" t="s">
        <v>82</v>
      </c>
      <c r="D27" s="59" t="s">
        <v>4</v>
      </c>
      <c r="E27" s="60" t="s">
        <v>16</v>
      </c>
      <c r="F27" s="344" t="s">
        <v>83</v>
      </c>
      <c r="G27" s="344" t="s">
        <v>84</v>
      </c>
    </row>
    <row r="28" spans="1:7" ht="22.5" customHeight="1">
      <c r="A28" s="59">
        <v>1</v>
      </c>
      <c r="B28" s="59">
        <v>2</v>
      </c>
      <c r="C28" s="59">
        <v>3</v>
      </c>
      <c r="D28" s="59">
        <v>4</v>
      </c>
      <c r="E28" s="59">
        <v>5</v>
      </c>
      <c r="F28" s="344">
        <v>6</v>
      </c>
      <c r="G28" s="344">
        <v>7</v>
      </c>
    </row>
    <row r="29" spans="1:7" ht="47.25" customHeight="1">
      <c r="A29" s="161" t="s">
        <v>223</v>
      </c>
      <c r="B29" s="72" t="s">
        <v>6</v>
      </c>
      <c r="C29" s="73">
        <v>22.5</v>
      </c>
      <c r="D29" s="73">
        <v>22.5</v>
      </c>
      <c r="E29" s="74">
        <f>D29-C29</f>
        <v>0</v>
      </c>
      <c r="F29" s="64">
        <f>D29*100/C29</f>
        <v>100</v>
      </c>
      <c r="G29" s="75"/>
    </row>
    <row r="30" spans="1:7" ht="24" customHeight="1">
      <c r="A30" s="69"/>
      <c r="B30" s="69"/>
      <c r="C30" s="69"/>
      <c r="D30" s="69"/>
      <c r="E30" s="69"/>
      <c r="F30" s="69"/>
      <c r="G30" s="69"/>
    </row>
    <row r="31" spans="1:7" ht="110.25" customHeight="1">
      <c r="A31" s="72" t="s">
        <v>28</v>
      </c>
      <c r="B31" s="72" t="s">
        <v>2</v>
      </c>
      <c r="C31" s="72" t="s">
        <v>82</v>
      </c>
      <c r="D31" s="72" t="s">
        <v>4</v>
      </c>
      <c r="E31" s="72" t="s">
        <v>16</v>
      </c>
      <c r="F31" s="72" t="s">
        <v>83</v>
      </c>
      <c r="G31" s="72" t="s">
        <v>84</v>
      </c>
    </row>
    <row r="32" spans="1:7" ht="20.25" customHeight="1">
      <c r="A32" s="72">
        <v>1</v>
      </c>
      <c r="B32" s="72">
        <v>2</v>
      </c>
      <c r="C32" s="72">
        <v>3</v>
      </c>
      <c r="D32" s="72">
        <v>4</v>
      </c>
      <c r="E32" s="72">
        <v>5</v>
      </c>
      <c r="F32" s="72">
        <v>6</v>
      </c>
      <c r="G32" s="72">
        <v>7</v>
      </c>
    </row>
    <row r="33" spans="1:16" ht="47.25" customHeight="1">
      <c r="A33" s="162" t="s">
        <v>222</v>
      </c>
      <c r="B33" s="72" t="s">
        <v>85</v>
      </c>
      <c r="C33" s="77">
        <v>3037</v>
      </c>
      <c r="D33" s="77">
        <v>3036.8530000000001</v>
      </c>
      <c r="E33" s="357">
        <f>D33-C33</f>
        <v>-0.14699999999993452</v>
      </c>
      <c r="F33" s="77">
        <f>D33*100/C33</f>
        <v>99.995159697069468</v>
      </c>
      <c r="G33" s="62"/>
    </row>
    <row r="34" spans="1:16" ht="47.25" customHeight="1">
      <c r="A34" s="66" t="s">
        <v>5</v>
      </c>
      <c r="B34" s="78" t="s">
        <v>85</v>
      </c>
      <c r="C34" s="79">
        <f>C33</f>
        <v>3037</v>
      </c>
      <c r="D34" s="79">
        <f>D33</f>
        <v>3036.8530000000001</v>
      </c>
      <c r="E34" s="396">
        <f>E33</f>
        <v>-0.14699999999993452</v>
      </c>
      <c r="F34" s="79">
        <f>D34*100/C34</f>
        <v>99.995159697069468</v>
      </c>
      <c r="G34" s="78"/>
    </row>
    <row r="35" spans="1:16" ht="12.75" hidden="1" customHeight="1">
      <c r="A35" s="386"/>
      <c r="B35" s="387"/>
      <c r="C35" s="387"/>
      <c r="D35" s="387"/>
      <c r="E35" s="387"/>
      <c r="F35" s="387"/>
      <c r="G35" s="388"/>
    </row>
    <row r="36" spans="1:16" ht="26.25" customHeight="1">
      <c r="A36" s="568" t="s">
        <v>92</v>
      </c>
      <c r="B36" s="568"/>
      <c r="C36" s="568"/>
      <c r="D36" s="568"/>
      <c r="E36" s="568"/>
      <c r="F36" s="568"/>
      <c r="G36" s="568"/>
      <c r="O36" s="260"/>
    </row>
    <row r="37" spans="1:16" ht="21.75" customHeight="1">
      <c r="A37" s="260" t="s">
        <v>87</v>
      </c>
      <c r="B37" s="257"/>
      <c r="C37" s="260"/>
      <c r="D37" s="260"/>
      <c r="E37" s="260"/>
      <c r="F37" s="260"/>
      <c r="G37" s="260"/>
      <c r="H37" s="260"/>
      <c r="I37" s="260"/>
    </row>
    <row r="38" spans="1:16" ht="38.25" customHeight="1">
      <c r="A38" s="557" t="s">
        <v>162</v>
      </c>
      <c r="B38" s="557"/>
      <c r="C38" s="557"/>
      <c r="D38" s="557"/>
      <c r="E38" s="557"/>
      <c r="F38" s="557"/>
      <c r="G38" s="557"/>
      <c r="H38" s="261"/>
      <c r="I38" s="261"/>
    </row>
    <row r="39" spans="1:16" ht="16.5" customHeight="1">
      <c r="A39" s="260" t="s">
        <v>89</v>
      </c>
      <c r="B39" s="260"/>
      <c r="C39" s="260"/>
      <c r="D39" s="260"/>
      <c r="E39" s="260"/>
      <c r="F39" s="260"/>
      <c r="G39" s="260"/>
    </row>
    <row r="40" spans="1:16" ht="54.75" customHeight="1">
      <c r="A40" s="569" t="s">
        <v>163</v>
      </c>
      <c r="B40" s="569"/>
      <c r="C40" s="569"/>
      <c r="D40" s="569"/>
      <c r="E40" s="569"/>
      <c r="F40" s="569"/>
      <c r="G40" s="569"/>
      <c r="P40" s="260"/>
    </row>
    <row r="41" spans="1:16" ht="93" customHeight="1">
      <c r="A41" s="216" t="s">
        <v>25</v>
      </c>
      <c r="B41" s="215" t="s">
        <v>2</v>
      </c>
      <c r="C41" s="215" t="s">
        <v>82</v>
      </c>
      <c r="D41" s="215" t="s">
        <v>4</v>
      </c>
      <c r="E41" s="216" t="s">
        <v>16</v>
      </c>
      <c r="F41" s="211" t="s">
        <v>83</v>
      </c>
      <c r="G41" s="211" t="s">
        <v>84</v>
      </c>
    </row>
    <row r="42" spans="1:16" ht="13.5" customHeight="1">
      <c r="A42" s="262">
        <v>1</v>
      </c>
      <c r="B42" s="262">
        <v>2</v>
      </c>
      <c r="C42" s="215">
        <v>3</v>
      </c>
      <c r="D42" s="215">
        <v>4</v>
      </c>
      <c r="E42" s="215">
        <v>5</v>
      </c>
      <c r="F42" s="211">
        <v>6</v>
      </c>
      <c r="G42" s="211">
        <v>7</v>
      </c>
    </row>
    <row r="43" spans="1:16" ht="54.75" customHeight="1">
      <c r="A43" s="263" t="s">
        <v>164</v>
      </c>
      <c r="B43" s="262" t="s">
        <v>6</v>
      </c>
      <c r="C43" s="212">
        <v>22.5</v>
      </c>
      <c r="D43" s="212">
        <v>22.5</v>
      </c>
      <c r="E43" s="264">
        <f>D43-C43</f>
        <v>0</v>
      </c>
      <c r="F43" s="212">
        <v>99.999564602395793</v>
      </c>
      <c r="G43" s="212"/>
    </row>
    <row r="44" spans="1:16" ht="14.25" customHeight="1">
      <c r="A44" s="265"/>
      <c r="B44" s="266"/>
      <c r="C44" s="267"/>
      <c r="D44" s="267"/>
      <c r="E44" s="268"/>
      <c r="F44" s="267"/>
      <c r="G44" s="267"/>
    </row>
    <row r="45" spans="1:16" ht="103.5" customHeight="1">
      <c r="A45" s="214" t="s">
        <v>28</v>
      </c>
      <c r="B45" s="214" t="s">
        <v>2</v>
      </c>
      <c r="C45" s="214" t="s">
        <v>82</v>
      </c>
      <c r="D45" s="214" t="s">
        <v>4</v>
      </c>
      <c r="E45" s="214" t="s">
        <v>16</v>
      </c>
      <c r="F45" s="214" t="s">
        <v>83</v>
      </c>
      <c r="G45" s="214" t="s">
        <v>84</v>
      </c>
    </row>
    <row r="46" spans="1:16" ht="23.25" customHeight="1">
      <c r="A46" s="214">
        <v>1</v>
      </c>
      <c r="B46" s="214">
        <v>2</v>
      </c>
      <c r="C46" s="214">
        <v>3</v>
      </c>
      <c r="D46" s="214">
        <v>4</v>
      </c>
      <c r="E46" s="214">
        <v>5</v>
      </c>
      <c r="F46" s="214">
        <v>6</v>
      </c>
      <c r="G46" s="214">
        <v>7</v>
      </c>
    </row>
    <row r="47" spans="1:16" ht="47.25" customHeight="1">
      <c r="A47" s="269" t="s">
        <v>165</v>
      </c>
      <c r="B47" s="214" t="s">
        <v>85</v>
      </c>
      <c r="C47" s="270">
        <v>30353</v>
      </c>
      <c r="D47" s="270">
        <v>30348.75</v>
      </c>
      <c r="E47" s="394">
        <f>D47-C47</f>
        <v>-4.25</v>
      </c>
      <c r="F47" s="270">
        <f>D47/C47*100</f>
        <v>99.985998089150982</v>
      </c>
      <c r="G47" s="212" t="s">
        <v>207</v>
      </c>
    </row>
    <row r="48" spans="1:16" ht="39.75" customHeight="1">
      <c r="A48" s="271" t="s">
        <v>5</v>
      </c>
      <c r="B48" s="271" t="s">
        <v>85</v>
      </c>
      <c r="C48" s="272">
        <f>C47</f>
        <v>30353</v>
      </c>
      <c r="D48" s="272">
        <f>D47</f>
        <v>30348.75</v>
      </c>
      <c r="E48" s="395">
        <f>D48-C48</f>
        <v>-4.25</v>
      </c>
      <c r="F48" s="272">
        <f>D48*100/C48</f>
        <v>99.985998089150996</v>
      </c>
      <c r="G48" s="271"/>
    </row>
    <row r="49" spans="1:7" ht="29.25" customHeight="1">
      <c r="A49" s="516" t="s">
        <v>86</v>
      </c>
      <c r="B49" s="516"/>
      <c r="C49" s="516"/>
      <c r="D49" s="516"/>
      <c r="E49" s="516"/>
      <c r="F49" s="516"/>
      <c r="G49" s="516"/>
    </row>
    <row r="50" spans="1:7" ht="21.75" customHeight="1">
      <c r="A50" s="516" t="s">
        <v>87</v>
      </c>
      <c r="B50" s="516"/>
      <c r="C50" s="516"/>
      <c r="D50" s="516"/>
      <c r="E50" s="516"/>
      <c r="F50" s="516"/>
      <c r="G50" s="516"/>
    </row>
    <row r="51" spans="1:7" ht="39.75" customHeight="1">
      <c r="A51" s="513" t="s">
        <v>88</v>
      </c>
      <c r="B51" s="513"/>
      <c r="C51" s="513"/>
      <c r="D51" s="513"/>
      <c r="E51" s="513"/>
      <c r="F51" s="513"/>
      <c r="G51" s="513"/>
    </row>
    <row r="52" spans="1:7" ht="21" customHeight="1">
      <c r="A52" s="517" t="s">
        <v>89</v>
      </c>
      <c r="B52" s="517"/>
      <c r="C52" s="517"/>
      <c r="D52" s="517"/>
      <c r="E52" s="517"/>
      <c r="F52" s="517"/>
      <c r="G52" s="517"/>
    </row>
    <row r="53" spans="1:7" ht="30.75" customHeight="1">
      <c r="A53" s="507" t="s">
        <v>340</v>
      </c>
      <c r="B53" s="507"/>
      <c r="C53" s="507"/>
      <c r="D53" s="507"/>
      <c r="E53" s="507"/>
      <c r="F53" s="507"/>
      <c r="G53" s="507"/>
    </row>
    <row r="54" spans="1:7" ht="90.75" customHeight="1">
      <c r="A54" s="70" t="s">
        <v>25</v>
      </c>
      <c r="B54" s="59" t="s">
        <v>2</v>
      </c>
      <c r="C54" s="59" t="s">
        <v>82</v>
      </c>
      <c r="D54" s="59" t="s">
        <v>4</v>
      </c>
      <c r="E54" s="60" t="s">
        <v>16</v>
      </c>
      <c r="F54" s="344" t="s">
        <v>83</v>
      </c>
      <c r="G54" s="344" t="s">
        <v>84</v>
      </c>
    </row>
    <row r="55" spans="1:7" ht="14.25" customHeight="1">
      <c r="A55" s="59">
        <v>1</v>
      </c>
      <c r="B55" s="59">
        <v>2</v>
      </c>
      <c r="C55" s="59">
        <v>3</v>
      </c>
      <c r="D55" s="59">
        <v>4</v>
      </c>
      <c r="E55" s="59">
        <v>5</v>
      </c>
      <c r="F55" s="344">
        <v>6</v>
      </c>
      <c r="G55" s="344">
        <v>7</v>
      </c>
    </row>
    <row r="56" spans="1:7" ht="51.75" customHeight="1">
      <c r="A56" s="71" t="s">
        <v>223</v>
      </c>
      <c r="B56" s="72" t="s">
        <v>6</v>
      </c>
      <c r="C56" s="73">
        <v>22.5</v>
      </c>
      <c r="D56" s="73">
        <v>22.5</v>
      </c>
      <c r="E56" s="74">
        <v>0</v>
      </c>
      <c r="F56" s="64">
        <v>100</v>
      </c>
      <c r="G56" s="75"/>
    </row>
    <row r="57" spans="1:7" ht="21" customHeight="1">
      <c r="A57" s="69"/>
      <c r="B57" s="69"/>
      <c r="C57" s="69"/>
      <c r="D57" s="69"/>
      <c r="E57" s="69"/>
      <c r="F57" s="69"/>
      <c r="G57" s="69"/>
    </row>
    <row r="58" spans="1:7" ht="102" customHeight="1">
      <c r="A58" s="72" t="s">
        <v>28</v>
      </c>
      <c r="B58" s="72" t="s">
        <v>2</v>
      </c>
      <c r="C58" s="72" t="s">
        <v>82</v>
      </c>
      <c r="D58" s="72" t="s">
        <v>4</v>
      </c>
      <c r="E58" s="72" t="s">
        <v>16</v>
      </c>
      <c r="F58" s="72" t="s">
        <v>83</v>
      </c>
      <c r="G58" s="72" t="s">
        <v>84</v>
      </c>
    </row>
    <row r="59" spans="1:7" ht="18" customHeight="1">
      <c r="A59" s="72">
        <v>1</v>
      </c>
      <c r="B59" s="72">
        <v>2</v>
      </c>
      <c r="C59" s="72">
        <v>3</v>
      </c>
      <c r="D59" s="72">
        <v>4</v>
      </c>
      <c r="E59" s="72">
        <v>5</v>
      </c>
      <c r="F59" s="72">
        <v>6</v>
      </c>
      <c r="G59" s="72">
        <v>7</v>
      </c>
    </row>
    <row r="60" spans="1:7" ht="39.75" customHeight="1">
      <c r="A60" s="76" t="s">
        <v>256</v>
      </c>
      <c r="B60" s="72" t="s">
        <v>85</v>
      </c>
      <c r="C60" s="83">
        <v>2569</v>
      </c>
      <c r="D60" s="83">
        <v>2569</v>
      </c>
      <c r="E60" s="77">
        <f>D60-C60</f>
        <v>0</v>
      </c>
      <c r="F60" s="77">
        <f>D60*100/C60</f>
        <v>100</v>
      </c>
      <c r="G60" s="62"/>
    </row>
    <row r="61" spans="1:7" ht="34.5" customHeight="1">
      <c r="A61" s="78" t="s">
        <v>5</v>
      </c>
      <c r="B61" s="78" t="s">
        <v>85</v>
      </c>
      <c r="C61" s="349">
        <f>C60</f>
        <v>2569</v>
      </c>
      <c r="D61" s="349">
        <f>D60</f>
        <v>2569</v>
      </c>
      <c r="E61" s="77">
        <f>D61-C61</f>
        <v>0</v>
      </c>
      <c r="F61" s="79">
        <f>F60</f>
        <v>100</v>
      </c>
      <c r="G61" s="78"/>
    </row>
    <row r="62" spans="1:7" ht="39.75" hidden="1" customHeight="1">
      <c r="A62" s="389"/>
      <c r="B62" s="389"/>
      <c r="C62" s="390"/>
      <c r="D62" s="390"/>
      <c r="E62" s="390"/>
      <c r="F62" s="390"/>
      <c r="G62" s="389"/>
    </row>
    <row r="63" spans="1:7" ht="36.75" customHeight="1">
      <c r="A63" s="242"/>
      <c r="B63" s="243"/>
      <c r="C63" s="244"/>
      <c r="D63" s="244"/>
      <c r="E63" s="245"/>
      <c r="F63" s="245"/>
      <c r="G63" s="246"/>
    </row>
    <row r="64" spans="1:7" ht="20.25" hidden="1" customHeight="1">
      <c r="A64" s="209" t="s">
        <v>140</v>
      </c>
      <c r="B64" s="210"/>
      <c r="C64" s="210"/>
      <c r="D64" s="210"/>
      <c r="E64" s="209" t="s">
        <v>141</v>
      </c>
    </row>
    <row r="65" spans="1:7" ht="34.5" hidden="1" customHeight="1">
      <c r="A65" s="570" t="s">
        <v>99</v>
      </c>
      <c r="B65" s="570"/>
      <c r="C65" s="570"/>
      <c r="D65" s="570"/>
    </row>
    <row r="66" spans="1:7" ht="30" customHeight="1">
      <c r="A66" s="258" t="s">
        <v>98</v>
      </c>
      <c r="B66" s="465"/>
      <c r="C66" s="465"/>
      <c r="D66" s="465"/>
      <c r="E66" s="466" t="s">
        <v>211</v>
      </c>
      <c r="F66" s="274"/>
      <c r="G66" s="274"/>
    </row>
    <row r="67" spans="1:7" ht="30" customHeight="1">
      <c r="A67" s="566" t="s">
        <v>321</v>
      </c>
      <c r="B67" s="566"/>
      <c r="C67" s="566"/>
      <c r="D67" s="566"/>
      <c r="E67" s="566"/>
      <c r="F67" s="274"/>
      <c r="G67" s="274"/>
    </row>
    <row r="68" spans="1:7" ht="36.75" customHeight="1">
      <c r="A68" s="275" t="s">
        <v>100</v>
      </c>
      <c r="B68" s="276"/>
      <c r="C68" s="276"/>
      <c r="D68" s="276"/>
      <c r="E68" s="466" t="s">
        <v>101</v>
      </c>
      <c r="F68" s="274"/>
      <c r="G68" s="274"/>
    </row>
    <row r="69" spans="1:7" ht="15.75">
      <c r="A69" s="566" t="s">
        <v>321</v>
      </c>
      <c r="B69" s="566"/>
      <c r="C69" s="566"/>
      <c r="D69" s="566"/>
      <c r="E69" s="566"/>
      <c r="F69" s="274"/>
      <c r="G69" s="274"/>
    </row>
    <row r="70" spans="1:7" ht="15.75">
      <c r="A70" s="281"/>
      <c r="B70" s="274"/>
      <c r="C70" s="274"/>
      <c r="D70" s="274"/>
      <c r="E70" s="274"/>
      <c r="F70" s="274"/>
      <c r="G70" s="274"/>
    </row>
    <row r="72" spans="1:7">
      <c r="A72" s="233"/>
    </row>
    <row r="73" spans="1:7">
      <c r="A73" s="247"/>
    </row>
    <row r="74" spans="1:7">
      <c r="C74" s="277"/>
      <c r="D74" s="277"/>
      <c r="E74" s="277"/>
    </row>
  </sheetData>
  <mergeCells count="23">
    <mergeCell ref="A49:G49"/>
    <mergeCell ref="A51:G51"/>
    <mergeCell ref="A52:G52"/>
    <mergeCell ref="A53:G53"/>
    <mergeCell ref="A67:E67"/>
    <mergeCell ref="A69:E69"/>
    <mergeCell ref="A16:G16"/>
    <mergeCell ref="B21:F21"/>
    <mergeCell ref="A36:G36"/>
    <mergeCell ref="A38:G38"/>
    <mergeCell ref="A40:G40"/>
    <mergeCell ref="A65:D65"/>
    <mergeCell ref="A22:G22"/>
    <mergeCell ref="A24:G24"/>
    <mergeCell ref="A25:G25"/>
    <mergeCell ref="A23:G23"/>
    <mergeCell ref="A50:G50"/>
    <mergeCell ref="A26:G26"/>
    <mergeCell ref="F2:G2"/>
    <mergeCell ref="B6:E6"/>
    <mergeCell ref="A9:G9"/>
    <mergeCell ref="A12:G12"/>
    <mergeCell ref="A15:G1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51C0A-DC83-43D6-8BBF-91BDDBBED8DD}">
  <sheetPr>
    <tabColor theme="7" tint="-0.249977111117893"/>
  </sheetPr>
  <dimension ref="A1:G61"/>
  <sheetViews>
    <sheetView topLeftCell="A47" zoomScale="80" zoomScaleNormal="80" zoomScaleSheetLayoutView="70" workbookViewId="0">
      <selection activeCell="A55" sqref="A55:F59"/>
    </sheetView>
  </sheetViews>
  <sheetFormatPr defaultRowHeight="15.75"/>
  <cols>
    <col min="1" max="1" width="39" style="281" customWidth="1"/>
    <col min="2" max="2" width="12.42578125" style="274" customWidth="1"/>
    <col min="3" max="3" width="13.85546875" style="274" customWidth="1"/>
    <col min="4" max="4" width="15.7109375" style="274" customWidth="1"/>
    <col min="5" max="5" width="12.7109375" style="274" customWidth="1"/>
    <col min="6" max="6" width="19" style="274" customWidth="1"/>
    <col min="7" max="7" width="26.28515625" style="274" customWidth="1"/>
    <col min="8" max="9" width="9.140625" style="274"/>
    <col min="10" max="11" width="0" style="274" hidden="1" customWidth="1"/>
    <col min="12" max="256" width="9.140625" style="274"/>
    <col min="257" max="257" width="44.7109375" style="274" customWidth="1"/>
    <col min="258" max="258" width="12.42578125" style="274" customWidth="1"/>
    <col min="259" max="259" width="13.85546875" style="274" customWidth="1"/>
    <col min="260" max="260" width="15.7109375" style="274" customWidth="1"/>
    <col min="261" max="261" width="12.7109375" style="274" customWidth="1"/>
    <col min="262" max="262" width="13.5703125" style="274" customWidth="1"/>
    <col min="263" max="263" width="26.28515625" style="274" customWidth="1"/>
    <col min="264" max="265" width="9.140625" style="274"/>
    <col min="266" max="267" width="0" style="274" hidden="1" customWidth="1"/>
    <col min="268" max="512" width="9.140625" style="274"/>
    <col min="513" max="513" width="44.7109375" style="274" customWidth="1"/>
    <col min="514" max="514" width="12.42578125" style="274" customWidth="1"/>
    <col min="515" max="515" width="13.85546875" style="274" customWidth="1"/>
    <col min="516" max="516" width="15.7109375" style="274" customWidth="1"/>
    <col min="517" max="517" width="12.7109375" style="274" customWidth="1"/>
    <col min="518" max="518" width="13.5703125" style="274" customWidth="1"/>
    <col min="519" max="519" width="26.28515625" style="274" customWidth="1"/>
    <col min="520" max="521" width="9.140625" style="274"/>
    <col min="522" max="523" width="0" style="274" hidden="1" customWidth="1"/>
    <col min="524" max="768" width="9.140625" style="274"/>
    <col min="769" max="769" width="44.7109375" style="274" customWidth="1"/>
    <col min="770" max="770" width="12.42578125" style="274" customWidth="1"/>
    <col min="771" max="771" width="13.85546875" style="274" customWidth="1"/>
    <col min="772" max="772" width="15.7109375" style="274" customWidth="1"/>
    <col min="773" max="773" width="12.7109375" style="274" customWidth="1"/>
    <col min="774" max="774" width="13.5703125" style="274" customWidth="1"/>
    <col min="775" max="775" width="26.28515625" style="274" customWidth="1"/>
    <col min="776" max="777" width="9.140625" style="274"/>
    <col min="778" max="779" width="0" style="274" hidden="1" customWidth="1"/>
    <col min="780" max="1024" width="9.140625" style="274"/>
    <col min="1025" max="1025" width="44.7109375" style="274" customWidth="1"/>
    <col min="1026" max="1026" width="12.42578125" style="274" customWidth="1"/>
    <col min="1027" max="1027" width="13.85546875" style="274" customWidth="1"/>
    <col min="1028" max="1028" width="15.7109375" style="274" customWidth="1"/>
    <col min="1029" max="1029" width="12.7109375" style="274" customWidth="1"/>
    <col min="1030" max="1030" width="13.5703125" style="274" customWidth="1"/>
    <col min="1031" max="1031" width="26.28515625" style="274" customWidth="1"/>
    <col min="1032" max="1033" width="9.140625" style="274"/>
    <col min="1034" max="1035" width="0" style="274" hidden="1" customWidth="1"/>
    <col min="1036" max="1280" width="9.140625" style="274"/>
    <col min="1281" max="1281" width="44.7109375" style="274" customWidth="1"/>
    <col min="1282" max="1282" width="12.42578125" style="274" customWidth="1"/>
    <col min="1283" max="1283" width="13.85546875" style="274" customWidth="1"/>
    <col min="1284" max="1284" width="15.7109375" style="274" customWidth="1"/>
    <col min="1285" max="1285" width="12.7109375" style="274" customWidth="1"/>
    <col min="1286" max="1286" width="13.5703125" style="274" customWidth="1"/>
    <col min="1287" max="1287" width="26.28515625" style="274" customWidth="1"/>
    <col min="1288" max="1289" width="9.140625" style="274"/>
    <col min="1290" max="1291" width="0" style="274" hidden="1" customWidth="1"/>
    <col min="1292" max="1536" width="9.140625" style="274"/>
    <col min="1537" max="1537" width="44.7109375" style="274" customWidth="1"/>
    <col min="1538" max="1538" width="12.42578125" style="274" customWidth="1"/>
    <col min="1539" max="1539" width="13.85546875" style="274" customWidth="1"/>
    <col min="1540" max="1540" width="15.7109375" style="274" customWidth="1"/>
    <col min="1541" max="1541" width="12.7109375" style="274" customWidth="1"/>
    <col min="1542" max="1542" width="13.5703125" style="274" customWidth="1"/>
    <col min="1543" max="1543" width="26.28515625" style="274" customWidth="1"/>
    <col min="1544" max="1545" width="9.140625" style="274"/>
    <col min="1546" max="1547" width="0" style="274" hidden="1" customWidth="1"/>
    <col min="1548" max="1792" width="9.140625" style="274"/>
    <col min="1793" max="1793" width="44.7109375" style="274" customWidth="1"/>
    <col min="1794" max="1794" width="12.42578125" style="274" customWidth="1"/>
    <col min="1795" max="1795" width="13.85546875" style="274" customWidth="1"/>
    <col min="1796" max="1796" width="15.7109375" style="274" customWidth="1"/>
    <col min="1797" max="1797" width="12.7109375" style="274" customWidth="1"/>
    <col min="1798" max="1798" width="13.5703125" style="274" customWidth="1"/>
    <col min="1799" max="1799" width="26.28515625" style="274" customWidth="1"/>
    <col min="1800" max="1801" width="9.140625" style="274"/>
    <col min="1802" max="1803" width="0" style="274" hidden="1" customWidth="1"/>
    <col min="1804" max="2048" width="9.140625" style="274"/>
    <col min="2049" max="2049" width="44.7109375" style="274" customWidth="1"/>
    <col min="2050" max="2050" width="12.42578125" style="274" customWidth="1"/>
    <col min="2051" max="2051" width="13.85546875" style="274" customWidth="1"/>
    <col min="2052" max="2052" width="15.7109375" style="274" customWidth="1"/>
    <col min="2053" max="2053" width="12.7109375" style="274" customWidth="1"/>
    <col min="2054" max="2054" width="13.5703125" style="274" customWidth="1"/>
    <col min="2055" max="2055" width="26.28515625" style="274" customWidth="1"/>
    <col min="2056" max="2057" width="9.140625" style="274"/>
    <col min="2058" max="2059" width="0" style="274" hidden="1" customWidth="1"/>
    <col min="2060" max="2304" width="9.140625" style="274"/>
    <col min="2305" max="2305" width="44.7109375" style="274" customWidth="1"/>
    <col min="2306" max="2306" width="12.42578125" style="274" customWidth="1"/>
    <col min="2307" max="2307" width="13.85546875" style="274" customWidth="1"/>
    <col min="2308" max="2308" width="15.7109375" style="274" customWidth="1"/>
    <col min="2309" max="2309" width="12.7109375" style="274" customWidth="1"/>
    <col min="2310" max="2310" width="13.5703125" style="274" customWidth="1"/>
    <col min="2311" max="2311" width="26.28515625" style="274" customWidth="1"/>
    <col min="2312" max="2313" width="9.140625" style="274"/>
    <col min="2314" max="2315" width="0" style="274" hidden="1" customWidth="1"/>
    <col min="2316" max="2560" width="9.140625" style="274"/>
    <col min="2561" max="2561" width="44.7109375" style="274" customWidth="1"/>
    <col min="2562" max="2562" width="12.42578125" style="274" customWidth="1"/>
    <col min="2563" max="2563" width="13.85546875" style="274" customWidth="1"/>
    <col min="2564" max="2564" width="15.7109375" style="274" customWidth="1"/>
    <col min="2565" max="2565" width="12.7109375" style="274" customWidth="1"/>
    <col min="2566" max="2566" width="13.5703125" style="274" customWidth="1"/>
    <col min="2567" max="2567" width="26.28515625" style="274" customWidth="1"/>
    <col min="2568" max="2569" width="9.140625" style="274"/>
    <col min="2570" max="2571" width="0" style="274" hidden="1" customWidth="1"/>
    <col min="2572" max="2816" width="9.140625" style="274"/>
    <col min="2817" max="2817" width="44.7109375" style="274" customWidth="1"/>
    <col min="2818" max="2818" width="12.42578125" style="274" customWidth="1"/>
    <col min="2819" max="2819" width="13.85546875" style="274" customWidth="1"/>
    <col min="2820" max="2820" width="15.7109375" style="274" customWidth="1"/>
    <col min="2821" max="2821" width="12.7109375" style="274" customWidth="1"/>
    <col min="2822" max="2822" width="13.5703125" style="274" customWidth="1"/>
    <col min="2823" max="2823" width="26.28515625" style="274" customWidth="1"/>
    <col min="2824" max="2825" width="9.140625" style="274"/>
    <col min="2826" max="2827" width="0" style="274" hidden="1" customWidth="1"/>
    <col min="2828" max="3072" width="9.140625" style="274"/>
    <col min="3073" max="3073" width="44.7109375" style="274" customWidth="1"/>
    <col min="3074" max="3074" width="12.42578125" style="274" customWidth="1"/>
    <col min="3075" max="3075" width="13.85546875" style="274" customWidth="1"/>
    <col min="3076" max="3076" width="15.7109375" style="274" customWidth="1"/>
    <col min="3077" max="3077" width="12.7109375" style="274" customWidth="1"/>
    <col min="3078" max="3078" width="13.5703125" style="274" customWidth="1"/>
    <col min="3079" max="3079" width="26.28515625" style="274" customWidth="1"/>
    <col min="3080" max="3081" width="9.140625" style="274"/>
    <col min="3082" max="3083" width="0" style="274" hidden="1" customWidth="1"/>
    <col min="3084" max="3328" width="9.140625" style="274"/>
    <col min="3329" max="3329" width="44.7109375" style="274" customWidth="1"/>
    <col min="3330" max="3330" width="12.42578125" style="274" customWidth="1"/>
    <col min="3331" max="3331" width="13.85546875" style="274" customWidth="1"/>
    <col min="3332" max="3332" width="15.7109375" style="274" customWidth="1"/>
    <col min="3333" max="3333" width="12.7109375" style="274" customWidth="1"/>
    <col min="3334" max="3334" width="13.5703125" style="274" customWidth="1"/>
    <col min="3335" max="3335" width="26.28515625" style="274" customWidth="1"/>
    <col min="3336" max="3337" width="9.140625" style="274"/>
    <col min="3338" max="3339" width="0" style="274" hidden="1" customWidth="1"/>
    <col min="3340" max="3584" width="9.140625" style="274"/>
    <col min="3585" max="3585" width="44.7109375" style="274" customWidth="1"/>
    <col min="3586" max="3586" width="12.42578125" style="274" customWidth="1"/>
    <col min="3587" max="3587" width="13.85546875" style="274" customWidth="1"/>
    <col min="3588" max="3588" width="15.7109375" style="274" customWidth="1"/>
    <col min="3589" max="3589" width="12.7109375" style="274" customWidth="1"/>
    <col min="3590" max="3590" width="13.5703125" style="274" customWidth="1"/>
    <col min="3591" max="3591" width="26.28515625" style="274" customWidth="1"/>
    <col min="3592" max="3593" width="9.140625" style="274"/>
    <col min="3594" max="3595" width="0" style="274" hidden="1" customWidth="1"/>
    <col min="3596" max="3840" width="9.140625" style="274"/>
    <col min="3841" max="3841" width="44.7109375" style="274" customWidth="1"/>
    <col min="3842" max="3842" width="12.42578125" style="274" customWidth="1"/>
    <col min="3843" max="3843" width="13.85546875" style="274" customWidth="1"/>
    <col min="3844" max="3844" width="15.7109375" style="274" customWidth="1"/>
    <col min="3845" max="3845" width="12.7109375" style="274" customWidth="1"/>
    <col min="3846" max="3846" width="13.5703125" style="274" customWidth="1"/>
    <col min="3847" max="3847" width="26.28515625" style="274" customWidth="1"/>
    <col min="3848" max="3849" width="9.140625" style="274"/>
    <col min="3850" max="3851" width="0" style="274" hidden="1" customWidth="1"/>
    <col min="3852" max="4096" width="9.140625" style="274"/>
    <col min="4097" max="4097" width="44.7109375" style="274" customWidth="1"/>
    <col min="4098" max="4098" width="12.42578125" style="274" customWidth="1"/>
    <col min="4099" max="4099" width="13.85546875" style="274" customWidth="1"/>
    <col min="4100" max="4100" width="15.7109375" style="274" customWidth="1"/>
    <col min="4101" max="4101" width="12.7109375" style="274" customWidth="1"/>
    <col min="4102" max="4102" width="13.5703125" style="274" customWidth="1"/>
    <col min="4103" max="4103" width="26.28515625" style="274" customWidth="1"/>
    <col min="4104" max="4105" width="9.140625" style="274"/>
    <col min="4106" max="4107" width="0" style="274" hidden="1" customWidth="1"/>
    <col min="4108" max="4352" width="9.140625" style="274"/>
    <col min="4353" max="4353" width="44.7109375" style="274" customWidth="1"/>
    <col min="4354" max="4354" width="12.42578125" style="274" customWidth="1"/>
    <col min="4355" max="4355" width="13.85546875" style="274" customWidth="1"/>
    <col min="4356" max="4356" width="15.7109375" style="274" customWidth="1"/>
    <col min="4357" max="4357" width="12.7109375" style="274" customWidth="1"/>
    <col min="4358" max="4358" width="13.5703125" style="274" customWidth="1"/>
    <col min="4359" max="4359" width="26.28515625" style="274" customWidth="1"/>
    <col min="4360" max="4361" width="9.140625" style="274"/>
    <col min="4362" max="4363" width="0" style="274" hidden="1" customWidth="1"/>
    <col min="4364" max="4608" width="9.140625" style="274"/>
    <col min="4609" max="4609" width="44.7109375" style="274" customWidth="1"/>
    <col min="4610" max="4610" width="12.42578125" style="274" customWidth="1"/>
    <col min="4611" max="4611" width="13.85546875" style="274" customWidth="1"/>
    <col min="4612" max="4612" width="15.7109375" style="274" customWidth="1"/>
    <col min="4613" max="4613" width="12.7109375" style="274" customWidth="1"/>
    <col min="4614" max="4614" width="13.5703125" style="274" customWidth="1"/>
    <col min="4615" max="4615" width="26.28515625" style="274" customWidth="1"/>
    <col min="4616" max="4617" width="9.140625" style="274"/>
    <col min="4618" max="4619" width="0" style="274" hidden="1" customWidth="1"/>
    <col min="4620" max="4864" width="9.140625" style="274"/>
    <col min="4865" max="4865" width="44.7109375" style="274" customWidth="1"/>
    <col min="4866" max="4866" width="12.42578125" style="274" customWidth="1"/>
    <col min="4867" max="4867" width="13.85546875" style="274" customWidth="1"/>
    <col min="4868" max="4868" width="15.7109375" style="274" customWidth="1"/>
    <col min="4869" max="4869" width="12.7109375" style="274" customWidth="1"/>
    <col min="4870" max="4870" width="13.5703125" style="274" customWidth="1"/>
    <col min="4871" max="4871" width="26.28515625" style="274" customWidth="1"/>
    <col min="4872" max="4873" width="9.140625" style="274"/>
    <col min="4874" max="4875" width="0" style="274" hidden="1" customWidth="1"/>
    <col min="4876" max="5120" width="9.140625" style="274"/>
    <col min="5121" max="5121" width="44.7109375" style="274" customWidth="1"/>
    <col min="5122" max="5122" width="12.42578125" style="274" customWidth="1"/>
    <col min="5123" max="5123" width="13.85546875" style="274" customWidth="1"/>
    <col min="5124" max="5124" width="15.7109375" style="274" customWidth="1"/>
    <col min="5125" max="5125" width="12.7109375" style="274" customWidth="1"/>
    <col min="5126" max="5126" width="13.5703125" style="274" customWidth="1"/>
    <col min="5127" max="5127" width="26.28515625" style="274" customWidth="1"/>
    <col min="5128" max="5129" width="9.140625" style="274"/>
    <col min="5130" max="5131" width="0" style="274" hidden="1" customWidth="1"/>
    <col min="5132" max="5376" width="9.140625" style="274"/>
    <col min="5377" max="5377" width="44.7109375" style="274" customWidth="1"/>
    <col min="5378" max="5378" width="12.42578125" style="274" customWidth="1"/>
    <col min="5379" max="5379" width="13.85546875" style="274" customWidth="1"/>
    <col min="5380" max="5380" width="15.7109375" style="274" customWidth="1"/>
    <col min="5381" max="5381" width="12.7109375" style="274" customWidth="1"/>
    <col min="5382" max="5382" width="13.5703125" style="274" customWidth="1"/>
    <col min="5383" max="5383" width="26.28515625" style="274" customWidth="1"/>
    <col min="5384" max="5385" width="9.140625" style="274"/>
    <col min="5386" max="5387" width="0" style="274" hidden="1" customWidth="1"/>
    <col min="5388" max="5632" width="9.140625" style="274"/>
    <col min="5633" max="5633" width="44.7109375" style="274" customWidth="1"/>
    <col min="5634" max="5634" width="12.42578125" style="274" customWidth="1"/>
    <col min="5635" max="5635" width="13.85546875" style="274" customWidth="1"/>
    <col min="5636" max="5636" width="15.7109375" style="274" customWidth="1"/>
    <col min="5637" max="5637" width="12.7109375" style="274" customWidth="1"/>
    <col min="5638" max="5638" width="13.5703125" style="274" customWidth="1"/>
    <col min="5639" max="5639" width="26.28515625" style="274" customWidth="1"/>
    <col min="5640" max="5641" width="9.140625" style="274"/>
    <col min="5642" max="5643" width="0" style="274" hidden="1" customWidth="1"/>
    <col min="5644" max="5888" width="9.140625" style="274"/>
    <col min="5889" max="5889" width="44.7109375" style="274" customWidth="1"/>
    <col min="5890" max="5890" width="12.42578125" style="274" customWidth="1"/>
    <col min="5891" max="5891" width="13.85546875" style="274" customWidth="1"/>
    <col min="5892" max="5892" width="15.7109375" style="274" customWidth="1"/>
    <col min="5893" max="5893" width="12.7109375" style="274" customWidth="1"/>
    <col min="5894" max="5894" width="13.5703125" style="274" customWidth="1"/>
    <col min="5895" max="5895" width="26.28515625" style="274" customWidth="1"/>
    <col min="5896" max="5897" width="9.140625" style="274"/>
    <col min="5898" max="5899" width="0" style="274" hidden="1" customWidth="1"/>
    <col min="5900" max="6144" width="9.140625" style="274"/>
    <col min="6145" max="6145" width="44.7109375" style="274" customWidth="1"/>
    <col min="6146" max="6146" width="12.42578125" style="274" customWidth="1"/>
    <col min="6147" max="6147" width="13.85546875" style="274" customWidth="1"/>
    <col min="6148" max="6148" width="15.7109375" style="274" customWidth="1"/>
    <col min="6149" max="6149" width="12.7109375" style="274" customWidth="1"/>
    <col min="6150" max="6150" width="13.5703125" style="274" customWidth="1"/>
    <col min="6151" max="6151" width="26.28515625" style="274" customWidth="1"/>
    <col min="6152" max="6153" width="9.140625" style="274"/>
    <col min="6154" max="6155" width="0" style="274" hidden="1" customWidth="1"/>
    <col min="6156" max="6400" width="9.140625" style="274"/>
    <col min="6401" max="6401" width="44.7109375" style="274" customWidth="1"/>
    <col min="6402" max="6402" width="12.42578125" style="274" customWidth="1"/>
    <col min="6403" max="6403" width="13.85546875" style="274" customWidth="1"/>
    <col min="6404" max="6404" width="15.7109375" style="274" customWidth="1"/>
    <col min="6405" max="6405" width="12.7109375" style="274" customWidth="1"/>
    <col min="6406" max="6406" width="13.5703125" style="274" customWidth="1"/>
    <col min="6407" max="6407" width="26.28515625" style="274" customWidth="1"/>
    <col min="6408" max="6409" width="9.140625" style="274"/>
    <col min="6410" max="6411" width="0" style="274" hidden="1" customWidth="1"/>
    <col min="6412" max="6656" width="9.140625" style="274"/>
    <col min="6657" max="6657" width="44.7109375" style="274" customWidth="1"/>
    <col min="6658" max="6658" width="12.42578125" style="274" customWidth="1"/>
    <col min="6659" max="6659" width="13.85546875" style="274" customWidth="1"/>
    <col min="6660" max="6660" width="15.7109375" style="274" customWidth="1"/>
    <col min="6661" max="6661" width="12.7109375" style="274" customWidth="1"/>
    <col min="6662" max="6662" width="13.5703125" style="274" customWidth="1"/>
    <col min="6663" max="6663" width="26.28515625" style="274" customWidth="1"/>
    <col min="6664" max="6665" width="9.140625" style="274"/>
    <col min="6666" max="6667" width="0" style="274" hidden="1" customWidth="1"/>
    <col min="6668" max="6912" width="9.140625" style="274"/>
    <col min="6913" max="6913" width="44.7109375" style="274" customWidth="1"/>
    <col min="6914" max="6914" width="12.42578125" style="274" customWidth="1"/>
    <col min="6915" max="6915" width="13.85546875" style="274" customWidth="1"/>
    <col min="6916" max="6916" width="15.7109375" style="274" customWidth="1"/>
    <col min="6917" max="6917" width="12.7109375" style="274" customWidth="1"/>
    <col min="6918" max="6918" width="13.5703125" style="274" customWidth="1"/>
    <col min="6919" max="6919" width="26.28515625" style="274" customWidth="1"/>
    <col min="6920" max="6921" width="9.140625" style="274"/>
    <col min="6922" max="6923" width="0" style="274" hidden="1" customWidth="1"/>
    <col min="6924" max="7168" width="9.140625" style="274"/>
    <col min="7169" max="7169" width="44.7109375" style="274" customWidth="1"/>
    <col min="7170" max="7170" width="12.42578125" style="274" customWidth="1"/>
    <col min="7171" max="7171" width="13.85546875" style="274" customWidth="1"/>
    <col min="7172" max="7172" width="15.7109375" style="274" customWidth="1"/>
    <col min="7173" max="7173" width="12.7109375" style="274" customWidth="1"/>
    <col min="7174" max="7174" width="13.5703125" style="274" customWidth="1"/>
    <col min="7175" max="7175" width="26.28515625" style="274" customWidth="1"/>
    <col min="7176" max="7177" width="9.140625" style="274"/>
    <col min="7178" max="7179" width="0" style="274" hidden="1" customWidth="1"/>
    <col min="7180" max="7424" width="9.140625" style="274"/>
    <col min="7425" max="7425" width="44.7109375" style="274" customWidth="1"/>
    <col min="7426" max="7426" width="12.42578125" style="274" customWidth="1"/>
    <col min="7427" max="7427" width="13.85546875" style="274" customWidth="1"/>
    <col min="7428" max="7428" width="15.7109375" style="274" customWidth="1"/>
    <col min="7429" max="7429" width="12.7109375" style="274" customWidth="1"/>
    <col min="7430" max="7430" width="13.5703125" style="274" customWidth="1"/>
    <col min="7431" max="7431" width="26.28515625" style="274" customWidth="1"/>
    <col min="7432" max="7433" width="9.140625" style="274"/>
    <col min="7434" max="7435" width="0" style="274" hidden="1" customWidth="1"/>
    <col min="7436" max="7680" width="9.140625" style="274"/>
    <col min="7681" max="7681" width="44.7109375" style="274" customWidth="1"/>
    <col min="7682" max="7682" width="12.42578125" style="274" customWidth="1"/>
    <col min="7683" max="7683" width="13.85546875" style="274" customWidth="1"/>
    <col min="7684" max="7684" width="15.7109375" style="274" customWidth="1"/>
    <col min="7685" max="7685" width="12.7109375" style="274" customWidth="1"/>
    <col min="7686" max="7686" width="13.5703125" style="274" customWidth="1"/>
    <col min="7687" max="7687" width="26.28515625" style="274" customWidth="1"/>
    <col min="7688" max="7689" width="9.140625" style="274"/>
    <col min="7690" max="7691" width="0" style="274" hidden="1" customWidth="1"/>
    <col min="7692" max="7936" width="9.140625" style="274"/>
    <col min="7937" max="7937" width="44.7109375" style="274" customWidth="1"/>
    <col min="7938" max="7938" width="12.42578125" style="274" customWidth="1"/>
    <col min="7939" max="7939" width="13.85546875" style="274" customWidth="1"/>
    <col min="7940" max="7940" width="15.7109375" style="274" customWidth="1"/>
    <col min="7941" max="7941" width="12.7109375" style="274" customWidth="1"/>
    <col min="7942" max="7942" width="13.5703125" style="274" customWidth="1"/>
    <col min="7943" max="7943" width="26.28515625" style="274" customWidth="1"/>
    <col min="7944" max="7945" width="9.140625" style="274"/>
    <col min="7946" max="7947" width="0" style="274" hidden="1" customWidth="1"/>
    <col min="7948" max="8192" width="9.140625" style="274"/>
    <col min="8193" max="8193" width="44.7109375" style="274" customWidth="1"/>
    <col min="8194" max="8194" width="12.42578125" style="274" customWidth="1"/>
    <col min="8195" max="8195" width="13.85546875" style="274" customWidth="1"/>
    <col min="8196" max="8196" width="15.7109375" style="274" customWidth="1"/>
    <col min="8197" max="8197" width="12.7109375" style="274" customWidth="1"/>
    <col min="8198" max="8198" width="13.5703125" style="274" customWidth="1"/>
    <col min="8199" max="8199" width="26.28515625" style="274" customWidth="1"/>
    <col min="8200" max="8201" width="9.140625" style="274"/>
    <col min="8202" max="8203" width="0" style="274" hidden="1" customWidth="1"/>
    <col min="8204" max="8448" width="9.140625" style="274"/>
    <col min="8449" max="8449" width="44.7109375" style="274" customWidth="1"/>
    <col min="8450" max="8450" width="12.42578125" style="274" customWidth="1"/>
    <col min="8451" max="8451" width="13.85546875" style="274" customWidth="1"/>
    <col min="8452" max="8452" width="15.7109375" style="274" customWidth="1"/>
    <col min="8453" max="8453" width="12.7109375" style="274" customWidth="1"/>
    <col min="8454" max="8454" width="13.5703125" style="274" customWidth="1"/>
    <col min="8455" max="8455" width="26.28515625" style="274" customWidth="1"/>
    <col min="8456" max="8457" width="9.140625" style="274"/>
    <col min="8458" max="8459" width="0" style="274" hidden="1" customWidth="1"/>
    <col min="8460" max="8704" width="9.140625" style="274"/>
    <col min="8705" max="8705" width="44.7109375" style="274" customWidth="1"/>
    <col min="8706" max="8706" width="12.42578125" style="274" customWidth="1"/>
    <col min="8707" max="8707" width="13.85546875" style="274" customWidth="1"/>
    <col min="8708" max="8708" width="15.7109375" style="274" customWidth="1"/>
    <col min="8709" max="8709" width="12.7109375" style="274" customWidth="1"/>
    <col min="8710" max="8710" width="13.5703125" style="274" customWidth="1"/>
    <col min="8711" max="8711" width="26.28515625" style="274" customWidth="1"/>
    <col min="8712" max="8713" width="9.140625" style="274"/>
    <col min="8714" max="8715" width="0" style="274" hidden="1" customWidth="1"/>
    <col min="8716" max="8960" width="9.140625" style="274"/>
    <col min="8961" max="8961" width="44.7109375" style="274" customWidth="1"/>
    <col min="8962" max="8962" width="12.42578125" style="274" customWidth="1"/>
    <col min="8963" max="8963" width="13.85546875" style="274" customWidth="1"/>
    <col min="8964" max="8964" width="15.7109375" style="274" customWidth="1"/>
    <col min="8965" max="8965" width="12.7109375" style="274" customWidth="1"/>
    <col min="8966" max="8966" width="13.5703125" style="274" customWidth="1"/>
    <col min="8967" max="8967" width="26.28515625" style="274" customWidth="1"/>
    <col min="8968" max="8969" width="9.140625" style="274"/>
    <col min="8970" max="8971" width="0" style="274" hidden="1" customWidth="1"/>
    <col min="8972" max="9216" width="9.140625" style="274"/>
    <col min="9217" max="9217" width="44.7109375" style="274" customWidth="1"/>
    <col min="9218" max="9218" width="12.42578125" style="274" customWidth="1"/>
    <col min="9219" max="9219" width="13.85546875" style="274" customWidth="1"/>
    <col min="9220" max="9220" width="15.7109375" style="274" customWidth="1"/>
    <col min="9221" max="9221" width="12.7109375" style="274" customWidth="1"/>
    <col min="9222" max="9222" width="13.5703125" style="274" customWidth="1"/>
    <col min="9223" max="9223" width="26.28515625" style="274" customWidth="1"/>
    <col min="9224" max="9225" width="9.140625" style="274"/>
    <col min="9226" max="9227" width="0" style="274" hidden="1" customWidth="1"/>
    <col min="9228" max="9472" width="9.140625" style="274"/>
    <col min="9473" max="9473" width="44.7109375" style="274" customWidth="1"/>
    <col min="9474" max="9474" width="12.42578125" style="274" customWidth="1"/>
    <col min="9475" max="9475" width="13.85546875" style="274" customWidth="1"/>
    <col min="9476" max="9476" width="15.7109375" style="274" customWidth="1"/>
    <col min="9477" max="9477" width="12.7109375" style="274" customWidth="1"/>
    <col min="9478" max="9478" width="13.5703125" style="274" customWidth="1"/>
    <col min="9479" max="9479" width="26.28515625" style="274" customWidth="1"/>
    <col min="9480" max="9481" width="9.140625" style="274"/>
    <col min="9482" max="9483" width="0" style="274" hidden="1" customWidth="1"/>
    <col min="9484" max="9728" width="9.140625" style="274"/>
    <col min="9729" max="9729" width="44.7109375" style="274" customWidth="1"/>
    <col min="9730" max="9730" width="12.42578125" style="274" customWidth="1"/>
    <col min="9731" max="9731" width="13.85546875" style="274" customWidth="1"/>
    <col min="9732" max="9732" width="15.7109375" style="274" customWidth="1"/>
    <col min="9733" max="9733" width="12.7109375" style="274" customWidth="1"/>
    <col min="9734" max="9734" width="13.5703125" style="274" customWidth="1"/>
    <col min="9735" max="9735" width="26.28515625" style="274" customWidth="1"/>
    <col min="9736" max="9737" width="9.140625" style="274"/>
    <col min="9738" max="9739" width="0" style="274" hidden="1" customWidth="1"/>
    <col min="9740" max="9984" width="9.140625" style="274"/>
    <col min="9985" max="9985" width="44.7109375" style="274" customWidth="1"/>
    <col min="9986" max="9986" width="12.42578125" style="274" customWidth="1"/>
    <col min="9987" max="9987" width="13.85546875" style="274" customWidth="1"/>
    <col min="9988" max="9988" width="15.7109375" style="274" customWidth="1"/>
    <col min="9989" max="9989" width="12.7109375" style="274" customWidth="1"/>
    <col min="9990" max="9990" width="13.5703125" style="274" customWidth="1"/>
    <col min="9991" max="9991" width="26.28515625" style="274" customWidth="1"/>
    <col min="9992" max="9993" width="9.140625" style="274"/>
    <col min="9994" max="9995" width="0" style="274" hidden="1" customWidth="1"/>
    <col min="9996" max="10240" width="9.140625" style="274"/>
    <col min="10241" max="10241" width="44.7109375" style="274" customWidth="1"/>
    <col min="10242" max="10242" width="12.42578125" style="274" customWidth="1"/>
    <col min="10243" max="10243" width="13.85546875" style="274" customWidth="1"/>
    <col min="10244" max="10244" width="15.7109375" style="274" customWidth="1"/>
    <col min="10245" max="10245" width="12.7109375" style="274" customWidth="1"/>
    <col min="10246" max="10246" width="13.5703125" style="274" customWidth="1"/>
    <col min="10247" max="10247" width="26.28515625" style="274" customWidth="1"/>
    <col min="10248" max="10249" width="9.140625" style="274"/>
    <col min="10250" max="10251" width="0" style="274" hidden="1" customWidth="1"/>
    <col min="10252" max="10496" width="9.140625" style="274"/>
    <col min="10497" max="10497" width="44.7109375" style="274" customWidth="1"/>
    <col min="10498" max="10498" width="12.42578125" style="274" customWidth="1"/>
    <col min="10499" max="10499" width="13.85546875" style="274" customWidth="1"/>
    <col min="10500" max="10500" width="15.7109375" style="274" customWidth="1"/>
    <col min="10501" max="10501" width="12.7109375" style="274" customWidth="1"/>
    <col min="10502" max="10502" width="13.5703125" style="274" customWidth="1"/>
    <col min="10503" max="10503" width="26.28515625" style="274" customWidth="1"/>
    <col min="10504" max="10505" width="9.140625" style="274"/>
    <col min="10506" max="10507" width="0" style="274" hidden="1" customWidth="1"/>
    <col min="10508" max="10752" width="9.140625" style="274"/>
    <col min="10753" max="10753" width="44.7109375" style="274" customWidth="1"/>
    <col min="10754" max="10754" width="12.42578125" style="274" customWidth="1"/>
    <col min="10755" max="10755" width="13.85546875" style="274" customWidth="1"/>
    <col min="10756" max="10756" width="15.7109375" style="274" customWidth="1"/>
    <col min="10757" max="10757" width="12.7109375" style="274" customWidth="1"/>
    <col min="10758" max="10758" width="13.5703125" style="274" customWidth="1"/>
    <col min="10759" max="10759" width="26.28515625" style="274" customWidth="1"/>
    <col min="10760" max="10761" width="9.140625" style="274"/>
    <col min="10762" max="10763" width="0" style="274" hidden="1" customWidth="1"/>
    <col min="10764" max="11008" width="9.140625" style="274"/>
    <col min="11009" max="11009" width="44.7109375" style="274" customWidth="1"/>
    <col min="11010" max="11010" width="12.42578125" style="274" customWidth="1"/>
    <col min="11011" max="11011" width="13.85546875" style="274" customWidth="1"/>
    <col min="11012" max="11012" width="15.7109375" style="274" customWidth="1"/>
    <col min="11013" max="11013" width="12.7109375" style="274" customWidth="1"/>
    <col min="11014" max="11014" width="13.5703125" style="274" customWidth="1"/>
    <col min="11015" max="11015" width="26.28515625" style="274" customWidth="1"/>
    <col min="11016" max="11017" width="9.140625" style="274"/>
    <col min="11018" max="11019" width="0" style="274" hidden="1" customWidth="1"/>
    <col min="11020" max="11264" width="9.140625" style="274"/>
    <col min="11265" max="11265" width="44.7109375" style="274" customWidth="1"/>
    <col min="11266" max="11266" width="12.42578125" style="274" customWidth="1"/>
    <col min="11267" max="11267" width="13.85546875" style="274" customWidth="1"/>
    <col min="11268" max="11268" width="15.7109375" style="274" customWidth="1"/>
    <col min="11269" max="11269" width="12.7109375" style="274" customWidth="1"/>
    <col min="11270" max="11270" width="13.5703125" style="274" customWidth="1"/>
    <col min="11271" max="11271" width="26.28515625" style="274" customWidth="1"/>
    <col min="11272" max="11273" width="9.140625" style="274"/>
    <col min="11274" max="11275" width="0" style="274" hidden="1" customWidth="1"/>
    <col min="11276" max="11520" width="9.140625" style="274"/>
    <col min="11521" max="11521" width="44.7109375" style="274" customWidth="1"/>
    <col min="11522" max="11522" width="12.42578125" style="274" customWidth="1"/>
    <col min="11523" max="11523" width="13.85546875" style="274" customWidth="1"/>
    <col min="11524" max="11524" width="15.7109375" style="274" customWidth="1"/>
    <col min="11525" max="11525" width="12.7109375" style="274" customWidth="1"/>
    <col min="11526" max="11526" width="13.5703125" style="274" customWidth="1"/>
    <col min="11527" max="11527" width="26.28515625" style="274" customWidth="1"/>
    <col min="11528" max="11529" width="9.140625" style="274"/>
    <col min="11530" max="11531" width="0" style="274" hidden="1" customWidth="1"/>
    <col min="11532" max="11776" width="9.140625" style="274"/>
    <col min="11777" max="11777" width="44.7109375" style="274" customWidth="1"/>
    <col min="11778" max="11778" width="12.42578125" style="274" customWidth="1"/>
    <col min="11779" max="11779" width="13.85546875" style="274" customWidth="1"/>
    <col min="11780" max="11780" width="15.7109375" style="274" customWidth="1"/>
    <col min="11781" max="11781" width="12.7109375" style="274" customWidth="1"/>
    <col min="11782" max="11782" width="13.5703125" style="274" customWidth="1"/>
    <col min="11783" max="11783" width="26.28515625" style="274" customWidth="1"/>
    <col min="11784" max="11785" width="9.140625" style="274"/>
    <col min="11786" max="11787" width="0" style="274" hidden="1" customWidth="1"/>
    <col min="11788" max="12032" width="9.140625" style="274"/>
    <col min="12033" max="12033" width="44.7109375" style="274" customWidth="1"/>
    <col min="12034" max="12034" width="12.42578125" style="274" customWidth="1"/>
    <col min="12035" max="12035" width="13.85546875" style="274" customWidth="1"/>
    <col min="12036" max="12036" width="15.7109375" style="274" customWidth="1"/>
    <col min="12037" max="12037" width="12.7109375" style="274" customWidth="1"/>
    <col min="12038" max="12038" width="13.5703125" style="274" customWidth="1"/>
    <col min="12039" max="12039" width="26.28515625" style="274" customWidth="1"/>
    <col min="12040" max="12041" width="9.140625" style="274"/>
    <col min="12042" max="12043" width="0" style="274" hidden="1" customWidth="1"/>
    <col min="12044" max="12288" width="9.140625" style="274"/>
    <col min="12289" max="12289" width="44.7109375" style="274" customWidth="1"/>
    <col min="12290" max="12290" width="12.42578125" style="274" customWidth="1"/>
    <col min="12291" max="12291" width="13.85546875" style="274" customWidth="1"/>
    <col min="12292" max="12292" width="15.7109375" style="274" customWidth="1"/>
    <col min="12293" max="12293" width="12.7109375" style="274" customWidth="1"/>
    <col min="12294" max="12294" width="13.5703125" style="274" customWidth="1"/>
    <col min="12295" max="12295" width="26.28515625" style="274" customWidth="1"/>
    <col min="12296" max="12297" width="9.140625" style="274"/>
    <col min="12298" max="12299" width="0" style="274" hidden="1" customWidth="1"/>
    <col min="12300" max="12544" width="9.140625" style="274"/>
    <col min="12545" max="12545" width="44.7109375" style="274" customWidth="1"/>
    <col min="12546" max="12546" width="12.42578125" style="274" customWidth="1"/>
    <col min="12547" max="12547" width="13.85546875" style="274" customWidth="1"/>
    <col min="12548" max="12548" width="15.7109375" style="274" customWidth="1"/>
    <col min="12549" max="12549" width="12.7109375" style="274" customWidth="1"/>
    <col min="12550" max="12550" width="13.5703125" style="274" customWidth="1"/>
    <col min="12551" max="12551" width="26.28515625" style="274" customWidth="1"/>
    <col min="12552" max="12553" width="9.140625" style="274"/>
    <col min="12554" max="12555" width="0" style="274" hidden="1" customWidth="1"/>
    <col min="12556" max="12800" width="9.140625" style="274"/>
    <col min="12801" max="12801" width="44.7109375" style="274" customWidth="1"/>
    <col min="12802" max="12802" width="12.42578125" style="274" customWidth="1"/>
    <col min="12803" max="12803" width="13.85546875" style="274" customWidth="1"/>
    <col min="12804" max="12804" width="15.7109375" style="274" customWidth="1"/>
    <col min="12805" max="12805" width="12.7109375" style="274" customWidth="1"/>
    <col min="12806" max="12806" width="13.5703125" style="274" customWidth="1"/>
    <col min="12807" max="12807" width="26.28515625" style="274" customWidth="1"/>
    <col min="12808" max="12809" width="9.140625" style="274"/>
    <col min="12810" max="12811" width="0" style="274" hidden="1" customWidth="1"/>
    <col min="12812" max="13056" width="9.140625" style="274"/>
    <col min="13057" max="13057" width="44.7109375" style="274" customWidth="1"/>
    <col min="13058" max="13058" width="12.42578125" style="274" customWidth="1"/>
    <col min="13059" max="13059" width="13.85546875" style="274" customWidth="1"/>
    <col min="13060" max="13060" width="15.7109375" style="274" customWidth="1"/>
    <col min="13061" max="13061" width="12.7109375" style="274" customWidth="1"/>
    <col min="13062" max="13062" width="13.5703125" style="274" customWidth="1"/>
    <col min="13063" max="13063" width="26.28515625" style="274" customWidth="1"/>
    <col min="13064" max="13065" width="9.140625" style="274"/>
    <col min="13066" max="13067" width="0" style="274" hidden="1" customWidth="1"/>
    <col min="13068" max="13312" width="9.140625" style="274"/>
    <col min="13313" max="13313" width="44.7109375" style="274" customWidth="1"/>
    <col min="13314" max="13314" width="12.42578125" style="274" customWidth="1"/>
    <col min="13315" max="13315" width="13.85546875" style="274" customWidth="1"/>
    <col min="13316" max="13316" width="15.7109375" style="274" customWidth="1"/>
    <col min="13317" max="13317" width="12.7109375" style="274" customWidth="1"/>
    <col min="13318" max="13318" width="13.5703125" style="274" customWidth="1"/>
    <col min="13319" max="13319" width="26.28515625" style="274" customWidth="1"/>
    <col min="13320" max="13321" width="9.140625" style="274"/>
    <col min="13322" max="13323" width="0" style="274" hidden="1" customWidth="1"/>
    <col min="13324" max="13568" width="9.140625" style="274"/>
    <col min="13569" max="13569" width="44.7109375" style="274" customWidth="1"/>
    <col min="13570" max="13570" width="12.42578125" style="274" customWidth="1"/>
    <col min="13571" max="13571" width="13.85546875" style="274" customWidth="1"/>
    <col min="13572" max="13572" width="15.7109375" style="274" customWidth="1"/>
    <col min="13573" max="13573" width="12.7109375" style="274" customWidth="1"/>
    <col min="13574" max="13574" width="13.5703125" style="274" customWidth="1"/>
    <col min="13575" max="13575" width="26.28515625" style="274" customWidth="1"/>
    <col min="13576" max="13577" width="9.140625" style="274"/>
    <col min="13578" max="13579" width="0" style="274" hidden="1" customWidth="1"/>
    <col min="13580" max="13824" width="9.140625" style="274"/>
    <col min="13825" max="13825" width="44.7109375" style="274" customWidth="1"/>
    <col min="13826" max="13826" width="12.42578125" style="274" customWidth="1"/>
    <col min="13827" max="13827" width="13.85546875" style="274" customWidth="1"/>
    <col min="13828" max="13828" width="15.7109375" style="274" customWidth="1"/>
    <col min="13829" max="13829" width="12.7109375" style="274" customWidth="1"/>
    <col min="13830" max="13830" width="13.5703125" style="274" customWidth="1"/>
    <col min="13831" max="13831" width="26.28515625" style="274" customWidth="1"/>
    <col min="13832" max="13833" width="9.140625" style="274"/>
    <col min="13834" max="13835" width="0" style="274" hidden="1" customWidth="1"/>
    <col min="13836" max="14080" width="9.140625" style="274"/>
    <col min="14081" max="14081" width="44.7109375" style="274" customWidth="1"/>
    <col min="14082" max="14082" width="12.42578125" style="274" customWidth="1"/>
    <col min="14083" max="14083" width="13.85546875" style="274" customWidth="1"/>
    <col min="14084" max="14084" width="15.7109375" style="274" customWidth="1"/>
    <col min="14085" max="14085" width="12.7109375" style="274" customWidth="1"/>
    <col min="14086" max="14086" width="13.5703125" style="274" customWidth="1"/>
    <col min="14087" max="14087" width="26.28515625" style="274" customWidth="1"/>
    <col min="14088" max="14089" width="9.140625" style="274"/>
    <col min="14090" max="14091" width="0" style="274" hidden="1" customWidth="1"/>
    <col min="14092" max="14336" width="9.140625" style="274"/>
    <col min="14337" max="14337" width="44.7109375" style="274" customWidth="1"/>
    <col min="14338" max="14338" width="12.42578125" style="274" customWidth="1"/>
    <col min="14339" max="14339" width="13.85546875" style="274" customWidth="1"/>
    <col min="14340" max="14340" width="15.7109375" style="274" customWidth="1"/>
    <col min="14341" max="14341" width="12.7109375" style="274" customWidth="1"/>
    <col min="14342" max="14342" width="13.5703125" style="274" customWidth="1"/>
    <col min="14343" max="14343" width="26.28515625" style="274" customWidth="1"/>
    <col min="14344" max="14345" width="9.140625" style="274"/>
    <col min="14346" max="14347" width="0" style="274" hidden="1" customWidth="1"/>
    <col min="14348" max="14592" width="9.140625" style="274"/>
    <col min="14593" max="14593" width="44.7109375" style="274" customWidth="1"/>
    <col min="14594" max="14594" width="12.42578125" style="274" customWidth="1"/>
    <col min="14595" max="14595" width="13.85546875" style="274" customWidth="1"/>
    <col min="14596" max="14596" width="15.7109375" style="274" customWidth="1"/>
    <col min="14597" max="14597" width="12.7109375" style="274" customWidth="1"/>
    <col min="14598" max="14598" width="13.5703125" style="274" customWidth="1"/>
    <col min="14599" max="14599" width="26.28515625" style="274" customWidth="1"/>
    <col min="14600" max="14601" width="9.140625" style="274"/>
    <col min="14602" max="14603" width="0" style="274" hidden="1" customWidth="1"/>
    <col min="14604" max="14848" width="9.140625" style="274"/>
    <col min="14849" max="14849" width="44.7109375" style="274" customWidth="1"/>
    <col min="14850" max="14850" width="12.42578125" style="274" customWidth="1"/>
    <col min="14851" max="14851" width="13.85546875" style="274" customWidth="1"/>
    <col min="14852" max="14852" width="15.7109375" style="274" customWidth="1"/>
    <col min="14853" max="14853" width="12.7109375" style="274" customWidth="1"/>
    <col min="14854" max="14854" width="13.5703125" style="274" customWidth="1"/>
    <col min="14855" max="14855" width="26.28515625" style="274" customWidth="1"/>
    <col min="14856" max="14857" width="9.140625" style="274"/>
    <col min="14858" max="14859" width="0" style="274" hidden="1" customWidth="1"/>
    <col min="14860" max="15104" width="9.140625" style="274"/>
    <col min="15105" max="15105" width="44.7109375" style="274" customWidth="1"/>
    <col min="15106" max="15106" width="12.42578125" style="274" customWidth="1"/>
    <col min="15107" max="15107" width="13.85546875" style="274" customWidth="1"/>
    <col min="15108" max="15108" width="15.7109375" style="274" customWidth="1"/>
    <col min="15109" max="15109" width="12.7109375" style="274" customWidth="1"/>
    <col min="15110" max="15110" width="13.5703125" style="274" customWidth="1"/>
    <col min="15111" max="15111" width="26.28515625" style="274" customWidth="1"/>
    <col min="15112" max="15113" width="9.140625" style="274"/>
    <col min="15114" max="15115" width="0" style="274" hidden="1" customWidth="1"/>
    <col min="15116" max="15360" width="9.140625" style="274"/>
    <col min="15361" max="15361" width="44.7109375" style="274" customWidth="1"/>
    <col min="15362" max="15362" width="12.42578125" style="274" customWidth="1"/>
    <col min="15363" max="15363" width="13.85546875" style="274" customWidth="1"/>
    <col min="15364" max="15364" width="15.7109375" style="274" customWidth="1"/>
    <col min="15365" max="15365" width="12.7109375" style="274" customWidth="1"/>
    <col min="15366" max="15366" width="13.5703125" style="274" customWidth="1"/>
    <col min="15367" max="15367" width="26.28515625" style="274" customWidth="1"/>
    <col min="15368" max="15369" width="9.140625" style="274"/>
    <col min="15370" max="15371" width="0" style="274" hidden="1" customWidth="1"/>
    <col min="15372" max="15616" width="9.140625" style="274"/>
    <col min="15617" max="15617" width="44.7109375" style="274" customWidth="1"/>
    <col min="15618" max="15618" width="12.42578125" style="274" customWidth="1"/>
    <col min="15619" max="15619" width="13.85546875" style="274" customWidth="1"/>
    <col min="15620" max="15620" width="15.7109375" style="274" customWidth="1"/>
    <col min="15621" max="15621" width="12.7109375" style="274" customWidth="1"/>
    <col min="15622" max="15622" width="13.5703125" style="274" customWidth="1"/>
    <col min="15623" max="15623" width="26.28515625" style="274" customWidth="1"/>
    <col min="15624" max="15625" width="9.140625" style="274"/>
    <col min="15626" max="15627" width="0" style="274" hidden="1" customWidth="1"/>
    <col min="15628" max="15872" width="9.140625" style="274"/>
    <col min="15873" max="15873" width="44.7109375" style="274" customWidth="1"/>
    <col min="15874" max="15874" width="12.42578125" style="274" customWidth="1"/>
    <col min="15875" max="15875" width="13.85546875" style="274" customWidth="1"/>
    <col min="15876" max="15876" width="15.7109375" style="274" customWidth="1"/>
    <col min="15877" max="15877" width="12.7109375" style="274" customWidth="1"/>
    <col min="15878" max="15878" width="13.5703125" style="274" customWidth="1"/>
    <col min="15879" max="15879" width="26.28515625" style="274" customWidth="1"/>
    <col min="15880" max="15881" width="9.140625" style="274"/>
    <col min="15882" max="15883" width="0" style="274" hidden="1" customWidth="1"/>
    <col min="15884" max="16128" width="9.140625" style="274"/>
    <col min="16129" max="16129" width="44.7109375" style="274" customWidth="1"/>
    <col min="16130" max="16130" width="12.42578125" style="274" customWidth="1"/>
    <col min="16131" max="16131" width="13.85546875" style="274" customWidth="1"/>
    <col min="16132" max="16132" width="15.7109375" style="274" customWidth="1"/>
    <col min="16133" max="16133" width="12.7109375" style="274" customWidth="1"/>
    <col min="16134" max="16134" width="13.5703125" style="274" customWidth="1"/>
    <col min="16135" max="16135" width="26.28515625" style="274" customWidth="1"/>
    <col min="16136" max="16137" width="9.140625" style="274"/>
    <col min="16138" max="16139" width="0" style="274" hidden="1" customWidth="1"/>
    <col min="16140" max="16384" width="9.140625" style="274"/>
  </cols>
  <sheetData>
    <row r="1" spans="1:7">
      <c r="G1" s="204" t="s">
        <v>11</v>
      </c>
    </row>
    <row r="2" spans="1:7" ht="67.5" customHeight="1">
      <c r="A2" s="205"/>
      <c r="B2" s="204"/>
      <c r="C2" s="204"/>
      <c r="D2" s="204"/>
      <c r="E2" s="204"/>
      <c r="F2" s="562" t="s">
        <v>12</v>
      </c>
      <c r="G2" s="562"/>
    </row>
    <row r="3" spans="1:7">
      <c r="A3" s="233"/>
      <c r="B3" s="204"/>
      <c r="C3" s="204"/>
      <c r="D3" s="204"/>
      <c r="E3" s="204"/>
      <c r="F3" s="204"/>
    </row>
    <row r="4" spans="1:7">
      <c r="A4" s="205"/>
      <c r="B4" s="232" t="s">
        <v>74</v>
      </c>
      <c r="C4" s="204"/>
      <c r="D4" s="204"/>
      <c r="E4" s="204"/>
      <c r="F4" s="204"/>
    </row>
    <row r="5" spans="1:7">
      <c r="A5" s="231"/>
      <c r="B5" s="556" t="s">
        <v>209</v>
      </c>
      <c r="C5" s="556"/>
      <c r="D5" s="556"/>
      <c r="E5" s="556"/>
      <c r="F5" s="204"/>
    </row>
    <row r="6" spans="1:7">
      <c r="A6" s="282"/>
    </row>
    <row r="7" spans="1:7" ht="34.5" customHeight="1">
      <c r="A7" s="231" t="s">
        <v>295</v>
      </c>
    </row>
    <row r="8" spans="1:7" ht="51.75" customHeight="1">
      <c r="A8" s="575" t="s">
        <v>257</v>
      </c>
      <c r="B8" s="575"/>
      <c r="C8" s="575"/>
      <c r="D8" s="575"/>
      <c r="E8" s="575"/>
      <c r="F8" s="575"/>
      <c r="G8" s="575"/>
    </row>
    <row r="9" spans="1:7" ht="18" customHeight="1">
      <c r="A9" s="232" t="s">
        <v>76</v>
      </c>
    </row>
    <row r="10" spans="1:7">
      <c r="A10" s="397" t="s">
        <v>77</v>
      </c>
    </row>
    <row r="11" spans="1:7" ht="39.75" customHeight="1">
      <c r="A11" s="575" t="s">
        <v>166</v>
      </c>
      <c r="B11" s="575"/>
      <c r="C11" s="575"/>
      <c r="D11" s="575"/>
      <c r="E11" s="575"/>
      <c r="F11" s="575"/>
      <c r="G11" s="575"/>
    </row>
    <row r="12" spans="1:7">
      <c r="A12" s="283" t="s">
        <v>167</v>
      </c>
    </row>
    <row r="13" spans="1:7">
      <c r="A13" s="283" t="s">
        <v>168</v>
      </c>
    </row>
    <row r="14" spans="1:7" ht="59.25" customHeight="1">
      <c r="A14" s="576" t="s">
        <v>169</v>
      </c>
      <c r="B14" s="577"/>
      <c r="C14" s="577"/>
      <c r="D14" s="577"/>
      <c r="E14" s="577"/>
      <c r="F14" s="577"/>
      <c r="G14" s="577"/>
    </row>
    <row r="15" spans="1:7" ht="63.75" customHeight="1">
      <c r="A15" s="571" t="s">
        <v>170</v>
      </c>
      <c r="B15" s="571"/>
      <c r="C15" s="571"/>
      <c r="D15" s="571"/>
      <c r="E15" s="571"/>
      <c r="F15" s="571"/>
      <c r="G15" s="571"/>
    </row>
    <row r="16" spans="1:7" ht="86.25" customHeight="1">
      <c r="A16" s="215" t="s">
        <v>15</v>
      </c>
      <c r="B16" s="215" t="s">
        <v>2</v>
      </c>
      <c r="C16" s="215" t="s">
        <v>82</v>
      </c>
      <c r="D16" s="215" t="s">
        <v>4</v>
      </c>
      <c r="E16" s="216" t="s">
        <v>16</v>
      </c>
      <c r="F16" s="211" t="s">
        <v>83</v>
      </c>
      <c r="G16" s="211" t="s">
        <v>84</v>
      </c>
    </row>
    <row r="17" spans="1:7">
      <c r="A17" s="215">
        <v>1</v>
      </c>
      <c r="B17" s="215">
        <v>2</v>
      </c>
      <c r="C17" s="215">
        <v>3</v>
      </c>
      <c r="D17" s="215">
        <v>4</v>
      </c>
      <c r="E17" s="216">
        <v>5</v>
      </c>
      <c r="F17" s="211">
        <v>6</v>
      </c>
      <c r="G17" s="211">
        <v>7</v>
      </c>
    </row>
    <row r="18" spans="1:7" ht="44.25" customHeight="1">
      <c r="A18" s="355" t="s">
        <v>258</v>
      </c>
      <c r="B18" s="215" t="s">
        <v>85</v>
      </c>
      <c r="C18" s="249">
        <f>C37</f>
        <v>69645</v>
      </c>
      <c r="D18" s="249">
        <f>D37</f>
        <v>69645</v>
      </c>
      <c r="E18" s="249">
        <f>D18-C18</f>
        <v>0</v>
      </c>
      <c r="F18" s="249">
        <f>D18/C18*100</f>
        <v>100</v>
      </c>
      <c r="G18" s="284"/>
    </row>
    <row r="19" spans="1:7" ht="56.25" customHeight="1">
      <c r="A19" s="355" t="s">
        <v>10</v>
      </c>
      <c r="B19" s="215" t="s">
        <v>85</v>
      </c>
      <c r="C19" s="249">
        <f>C52</f>
        <v>750680</v>
      </c>
      <c r="D19" s="249">
        <f>D52</f>
        <v>729012.22699999996</v>
      </c>
      <c r="E19" s="249">
        <f>D19-C19</f>
        <v>-21667.773000000045</v>
      </c>
      <c r="F19" s="249">
        <f>D19/C19*100</f>
        <v>97.113580620237656</v>
      </c>
      <c r="G19" s="400" t="s">
        <v>314</v>
      </c>
    </row>
    <row r="20" spans="1:7" ht="31.5">
      <c r="A20" s="398" t="s">
        <v>20</v>
      </c>
      <c r="B20" s="259" t="s">
        <v>85</v>
      </c>
      <c r="C20" s="408">
        <f>C18+C19</f>
        <v>820325</v>
      </c>
      <c r="D20" s="408">
        <f>D18+D19</f>
        <v>798657.22699999996</v>
      </c>
      <c r="E20" s="408">
        <f>E18+E19</f>
        <v>-21667.773000000045</v>
      </c>
      <c r="F20" s="408">
        <f>D20/C20*100</f>
        <v>97.358635540791752</v>
      </c>
      <c r="G20" s="408"/>
    </row>
    <row r="21" spans="1:7" ht="30" customHeight="1">
      <c r="A21" s="572" t="s">
        <v>7</v>
      </c>
      <c r="B21" s="573"/>
      <c r="C21" s="573"/>
      <c r="D21" s="573"/>
      <c r="E21" s="573"/>
      <c r="F21" s="573"/>
      <c r="G21" s="574"/>
    </row>
    <row r="22" spans="1:7" ht="63" customHeight="1">
      <c r="A22" s="401" t="s">
        <v>261</v>
      </c>
      <c r="B22" s="214" t="s">
        <v>9</v>
      </c>
      <c r="C22" s="214">
        <v>100</v>
      </c>
      <c r="D22" s="214">
        <v>100</v>
      </c>
      <c r="E22" s="271">
        <f>D22-C22</f>
        <v>0</v>
      </c>
      <c r="F22" s="249">
        <f>D22/C22*100</f>
        <v>100</v>
      </c>
      <c r="G22" s="221"/>
    </row>
    <row r="23" spans="1:7" ht="65.25" customHeight="1">
      <c r="A23" s="401" t="s">
        <v>262</v>
      </c>
      <c r="B23" s="214" t="s">
        <v>9</v>
      </c>
      <c r="C23" s="214">
        <v>100</v>
      </c>
      <c r="D23" s="214">
        <v>100</v>
      </c>
      <c r="E23" s="271">
        <f>D23-C23</f>
        <v>0</v>
      </c>
      <c r="F23" s="249">
        <f>D23/C23*100</f>
        <v>100</v>
      </c>
      <c r="G23" s="221"/>
    </row>
    <row r="24" spans="1:7" ht="41.25" customHeight="1">
      <c r="A24" s="401" t="s">
        <v>263</v>
      </c>
      <c r="B24" s="214" t="s">
        <v>9</v>
      </c>
      <c r="C24" s="214">
        <v>100</v>
      </c>
      <c r="D24" s="214">
        <v>100</v>
      </c>
      <c r="E24" s="271">
        <f>D24-C24</f>
        <v>0</v>
      </c>
      <c r="F24" s="249">
        <f>D24/C24*100</f>
        <v>100</v>
      </c>
      <c r="G24" s="221"/>
    </row>
    <row r="25" spans="1:7" ht="30" hidden="1" customHeight="1">
      <c r="A25" s="386"/>
      <c r="B25" s="386"/>
      <c r="C25" s="386"/>
      <c r="D25" s="386"/>
      <c r="E25" s="386"/>
      <c r="F25" s="386"/>
      <c r="G25" s="386"/>
    </row>
    <row r="26" spans="1:7" ht="24.75" customHeight="1">
      <c r="A26" s="516" t="s">
        <v>86</v>
      </c>
      <c r="B26" s="516"/>
      <c r="C26" s="516"/>
      <c r="D26" s="516"/>
      <c r="E26" s="516"/>
      <c r="F26" s="516"/>
      <c r="G26" s="516"/>
    </row>
    <row r="27" spans="1:7" ht="21.75" customHeight="1">
      <c r="A27" s="343" t="s">
        <v>87</v>
      </c>
      <c r="B27" s="343"/>
      <c r="C27" s="343"/>
      <c r="D27" s="343"/>
      <c r="E27" s="343"/>
      <c r="F27" s="343"/>
      <c r="G27" s="343"/>
    </row>
    <row r="28" spans="1:7" ht="16.5" customHeight="1">
      <c r="A28" s="513" t="s">
        <v>354</v>
      </c>
      <c r="B28" s="513"/>
      <c r="C28" s="513"/>
      <c r="D28" s="513"/>
      <c r="E28" s="513"/>
      <c r="F28" s="513"/>
      <c r="G28" s="513"/>
    </row>
    <row r="29" spans="1:7" ht="20.25" customHeight="1">
      <c r="A29" s="517" t="s">
        <v>89</v>
      </c>
      <c r="B29" s="517"/>
      <c r="C29" s="517"/>
      <c r="D29" s="517"/>
      <c r="E29" s="517"/>
      <c r="F29" s="517"/>
      <c r="G29" s="517"/>
    </row>
    <row r="30" spans="1:7" ht="36" customHeight="1">
      <c r="A30" s="507" t="s">
        <v>355</v>
      </c>
      <c r="B30" s="507"/>
      <c r="C30" s="507"/>
      <c r="D30" s="507"/>
      <c r="E30" s="507"/>
      <c r="F30" s="507"/>
      <c r="G30" s="507"/>
    </row>
    <row r="31" spans="1:7" ht="28.5" customHeight="1">
      <c r="A31" s="70" t="s">
        <v>25</v>
      </c>
      <c r="B31" s="59" t="s">
        <v>2</v>
      </c>
      <c r="C31" s="59" t="s">
        <v>82</v>
      </c>
      <c r="D31" s="59" t="s">
        <v>4</v>
      </c>
      <c r="E31" s="60" t="s">
        <v>16</v>
      </c>
      <c r="F31" s="344" t="s">
        <v>83</v>
      </c>
      <c r="G31" s="344" t="s">
        <v>84</v>
      </c>
    </row>
    <row r="32" spans="1:7" ht="23.25" customHeight="1">
      <c r="A32" s="59">
        <v>1</v>
      </c>
      <c r="B32" s="59">
        <v>2</v>
      </c>
      <c r="C32" s="59">
        <v>3</v>
      </c>
      <c r="D32" s="59">
        <v>4</v>
      </c>
      <c r="E32" s="59">
        <v>5</v>
      </c>
      <c r="F32" s="344">
        <v>6</v>
      </c>
      <c r="G32" s="344">
        <v>7</v>
      </c>
    </row>
    <row r="33" spans="1:7" ht="103.5" customHeight="1">
      <c r="A33" s="71" t="s">
        <v>259</v>
      </c>
      <c r="B33" s="72" t="s">
        <v>6</v>
      </c>
      <c r="C33" s="82">
        <v>1</v>
      </c>
      <c r="D33" s="82">
        <v>1</v>
      </c>
      <c r="E33" s="74">
        <f>D33-C33</f>
        <v>0</v>
      </c>
      <c r="F33" s="249">
        <f>D33*100/C33</f>
        <v>100</v>
      </c>
      <c r="G33" s="75"/>
    </row>
    <row r="34" spans="1:7" ht="24" customHeight="1">
      <c r="A34" s="69"/>
      <c r="B34" s="69"/>
      <c r="C34" s="69"/>
      <c r="D34" s="69"/>
      <c r="E34" s="69"/>
      <c r="F34" s="69"/>
      <c r="G34" s="69"/>
    </row>
    <row r="35" spans="1:7" ht="91.5" customHeight="1">
      <c r="A35" s="72" t="s">
        <v>28</v>
      </c>
      <c r="B35" s="72" t="s">
        <v>2</v>
      </c>
      <c r="C35" s="72" t="s">
        <v>82</v>
      </c>
      <c r="D35" s="72" t="s">
        <v>4</v>
      </c>
      <c r="E35" s="72" t="s">
        <v>16</v>
      </c>
      <c r="F35" s="72" t="s">
        <v>83</v>
      </c>
      <c r="G35" s="72" t="s">
        <v>84</v>
      </c>
    </row>
    <row r="36" spans="1:7" ht="23.25" customHeight="1">
      <c r="A36" s="72">
        <v>1</v>
      </c>
      <c r="B36" s="72">
        <v>2</v>
      </c>
      <c r="C36" s="72">
        <v>3</v>
      </c>
      <c r="D36" s="72">
        <v>4</v>
      </c>
      <c r="E36" s="72">
        <v>5</v>
      </c>
      <c r="F36" s="72">
        <v>6</v>
      </c>
      <c r="G36" s="72">
        <v>7</v>
      </c>
    </row>
    <row r="37" spans="1:7" ht="45" customHeight="1">
      <c r="A37" s="355" t="s">
        <v>258</v>
      </c>
      <c r="B37" s="72" t="s">
        <v>85</v>
      </c>
      <c r="C37" s="83">
        <v>69645</v>
      </c>
      <c r="D37" s="83">
        <v>69645</v>
      </c>
      <c r="E37" s="77">
        <f>D37-C37</f>
        <v>0</v>
      </c>
      <c r="F37" s="77">
        <f>D37*100/C37</f>
        <v>100</v>
      </c>
      <c r="G37" s="62"/>
    </row>
    <row r="38" spans="1:7" ht="31.5" customHeight="1">
      <c r="A38" s="66" t="s">
        <v>5</v>
      </c>
      <c r="B38" s="78" t="s">
        <v>85</v>
      </c>
      <c r="C38" s="349">
        <f>C37</f>
        <v>69645</v>
      </c>
      <c r="D38" s="349">
        <f>D37</f>
        <v>69645</v>
      </c>
      <c r="E38" s="77">
        <f>D38-C38</f>
        <v>0</v>
      </c>
      <c r="F38" s="77">
        <f>D38*100/C38</f>
        <v>100</v>
      </c>
      <c r="G38" s="78"/>
    </row>
    <row r="39" spans="1:7" ht="39" customHeight="1">
      <c r="A39" s="516" t="s">
        <v>92</v>
      </c>
      <c r="B39" s="516"/>
      <c r="C39" s="516"/>
      <c r="D39" s="516"/>
      <c r="E39" s="516"/>
      <c r="F39" s="516"/>
      <c r="G39" s="516"/>
    </row>
    <row r="40" spans="1:7" ht="23.25" customHeight="1">
      <c r="A40" s="516" t="s">
        <v>87</v>
      </c>
      <c r="B40" s="516"/>
      <c r="C40" s="516"/>
      <c r="D40" s="516"/>
      <c r="E40" s="516"/>
      <c r="F40" s="516"/>
      <c r="G40" s="516"/>
    </row>
    <row r="41" spans="1:7" ht="27" customHeight="1">
      <c r="A41" s="513" t="s">
        <v>93</v>
      </c>
      <c r="B41" s="513"/>
      <c r="C41" s="513"/>
      <c r="D41" s="513"/>
      <c r="E41" s="513"/>
      <c r="F41" s="513"/>
      <c r="G41" s="513"/>
    </row>
    <row r="42" spans="1:7" ht="25.5" customHeight="1">
      <c r="A42" s="517" t="s">
        <v>89</v>
      </c>
      <c r="B42" s="517"/>
      <c r="C42" s="517"/>
      <c r="D42" s="517"/>
      <c r="E42" s="517"/>
      <c r="F42" s="517"/>
      <c r="G42" s="517"/>
    </row>
    <row r="43" spans="1:7" ht="51" customHeight="1">
      <c r="A43" s="578" t="s">
        <v>264</v>
      </c>
      <c r="B43" s="578"/>
      <c r="C43" s="578"/>
      <c r="D43" s="578"/>
      <c r="E43" s="578"/>
      <c r="F43" s="578"/>
      <c r="G43" s="578"/>
    </row>
    <row r="44" spans="1:7" ht="78" customHeight="1">
      <c r="A44" s="355" t="s">
        <v>25</v>
      </c>
      <c r="B44" s="72" t="s">
        <v>2</v>
      </c>
      <c r="C44" s="83" t="s">
        <v>82</v>
      </c>
      <c r="D44" s="83" t="s">
        <v>4</v>
      </c>
      <c r="E44" s="77" t="s">
        <v>16</v>
      </c>
      <c r="F44" s="77" t="s">
        <v>83</v>
      </c>
      <c r="G44" s="62" t="s">
        <v>84</v>
      </c>
    </row>
    <row r="45" spans="1:7" ht="27" customHeight="1">
      <c r="A45" s="393">
        <v>1</v>
      </c>
      <c r="B45" s="393">
        <v>2</v>
      </c>
      <c r="C45" s="393">
        <v>3</v>
      </c>
      <c r="D45" s="393">
        <v>4</v>
      </c>
      <c r="E45" s="393">
        <v>5</v>
      </c>
      <c r="F45" s="393">
        <v>6</v>
      </c>
      <c r="G45" s="393">
        <v>7</v>
      </c>
    </row>
    <row r="46" spans="1:7" ht="76.5" customHeight="1">
      <c r="A46" s="399" t="s">
        <v>171</v>
      </c>
      <c r="B46" s="72" t="s">
        <v>6</v>
      </c>
      <c r="C46" s="368">
        <v>154.5</v>
      </c>
      <c r="D46" s="83">
        <v>154.5</v>
      </c>
      <c r="E46" s="77">
        <f>D46-C46</f>
        <v>0</v>
      </c>
      <c r="F46" s="77">
        <f>D46/C46*100</f>
        <v>100</v>
      </c>
      <c r="G46" s="62"/>
    </row>
    <row r="47" spans="1:7" ht="57.75" customHeight="1">
      <c r="A47" s="399" t="s">
        <v>172</v>
      </c>
      <c r="B47" s="72" t="s">
        <v>6</v>
      </c>
      <c r="C47" s="368">
        <v>20840</v>
      </c>
      <c r="D47" s="407">
        <f>13833+405.25+3004.04</f>
        <v>17242.29</v>
      </c>
      <c r="E47" s="77">
        <f>D47-C47</f>
        <v>-3597.7099999999991</v>
      </c>
      <c r="F47" s="77">
        <f>D47/C47*100</f>
        <v>82.73651631477928</v>
      </c>
      <c r="G47" s="72" t="s">
        <v>279</v>
      </c>
    </row>
    <row r="48" spans="1:7" ht="41.25" customHeight="1">
      <c r="A48" s="399" t="s">
        <v>260</v>
      </c>
      <c r="B48" s="72" t="s">
        <v>97</v>
      </c>
      <c r="C48" s="368">
        <v>1</v>
      </c>
      <c r="D48" s="406">
        <v>1</v>
      </c>
      <c r="E48" s="77">
        <f>D48-C48</f>
        <v>0</v>
      </c>
      <c r="F48" s="77">
        <f>D48/C48*100</f>
        <v>100</v>
      </c>
      <c r="G48" s="62"/>
    </row>
    <row r="49" spans="1:7" s="404" customFormat="1" ht="15" customHeight="1">
      <c r="A49" s="402"/>
      <c r="B49" s="69"/>
      <c r="C49" s="87"/>
      <c r="D49" s="87"/>
      <c r="E49" s="403"/>
      <c r="F49" s="403"/>
      <c r="G49" s="69"/>
    </row>
    <row r="50" spans="1:7" ht="88.5" customHeight="1">
      <c r="A50" s="405" t="s">
        <v>28</v>
      </c>
      <c r="B50" s="72" t="s">
        <v>2</v>
      </c>
      <c r="C50" s="83" t="s">
        <v>82</v>
      </c>
      <c r="D50" s="83" t="s">
        <v>4</v>
      </c>
      <c r="E50" s="77" t="s">
        <v>16</v>
      </c>
      <c r="F50" s="77" t="s">
        <v>83</v>
      </c>
      <c r="G50" s="62" t="s">
        <v>84</v>
      </c>
    </row>
    <row r="51" spans="1:7" ht="23.25" customHeight="1">
      <c r="A51" s="72">
        <v>1</v>
      </c>
      <c r="B51" s="72">
        <v>2</v>
      </c>
      <c r="C51" s="406">
        <v>3</v>
      </c>
      <c r="D51" s="406">
        <v>4</v>
      </c>
      <c r="E51" s="393">
        <v>5</v>
      </c>
      <c r="F51" s="393">
        <v>6</v>
      </c>
      <c r="G51" s="72">
        <v>7</v>
      </c>
    </row>
    <row r="52" spans="1:7" ht="41.25" customHeight="1">
      <c r="A52" s="405" t="s">
        <v>10</v>
      </c>
      <c r="B52" s="72" t="s">
        <v>85</v>
      </c>
      <c r="C52" s="83">
        <v>750680</v>
      </c>
      <c r="D52" s="83">
        <v>729012.22699999996</v>
      </c>
      <c r="E52" s="77">
        <f>D52-C52</f>
        <v>-21667.773000000045</v>
      </c>
      <c r="F52" s="77">
        <f>D52/C52*100</f>
        <v>97.113580620237656</v>
      </c>
      <c r="G52" s="400" t="s">
        <v>344</v>
      </c>
    </row>
    <row r="53" spans="1:7" ht="51.75" customHeight="1">
      <c r="A53" s="66" t="s">
        <v>5</v>
      </c>
      <c r="B53" s="78" t="s">
        <v>85</v>
      </c>
      <c r="C53" s="349">
        <f>C52</f>
        <v>750680</v>
      </c>
      <c r="D53" s="349">
        <f>D52</f>
        <v>729012.22699999996</v>
      </c>
      <c r="E53" s="79">
        <f>D53-C53</f>
        <v>-21667.773000000045</v>
      </c>
      <c r="F53" s="79">
        <f>D53*100/C53</f>
        <v>97.113580620237641</v>
      </c>
      <c r="G53" s="78"/>
    </row>
    <row r="54" spans="1:7" ht="15" customHeight="1">
      <c r="A54" s="345"/>
      <c r="B54" s="285"/>
      <c r="C54" s="285"/>
      <c r="D54" s="286"/>
      <c r="E54" s="286"/>
      <c r="F54" s="286"/>
      <c r="G54" s="218"/>
    </row>
    <row r="55" spans="1:7" ht="19.5" customHeight="1">
      <c r="A55" s="290"/>
      <c r="B55" s="291"/>
      <c r="C55" s="292"/>
      <c r="D55" s="292"/>
      <c r="E55" s="267"/>
      <c r="F55" s="267"/>
      <c r="G55" s="293"/>
    </row>
    <row r="56" spans="1:7">
      <c r="A56" s="503"/>
      <c r="B56" s="503"/>
      <c r="C56" s="503"/>
      <c r="D56" s="503"/>
      <c r="E56" s="463"/>
      <c r="F56" s="204"/>
    </row>
    <row r="57" spans="1:7" ht="15.75" customHeight="1">
      <c r="A57" s="504"/>
      <c r="B57" s="504"/>
      <c r="C57" s="504"/>
      <c r="D57" s="504"/>
      <c r="E57" s="504"/>
      <c r="F57" s="204"/>
    </row>
    <row r="58" spans="1:7">
      <c r="A58" s="505"/>
      <c r="B58" s="463"/>
      <c r="C58" s="463"/>
      <c r="D58" s="463"/>
      <c r="E58" s="463"/>
      <c r="F58" s="204"/>
    </row>
    <row r="59" spans="1:7" ht="15.75" customHeight="1">
      <c r="A59" s="504"/>
      <c r="B59" s="504"/>
      <c r="C59" s="504"/>
      <c r="D59" s="504"/>
      <c r="E59" s="506"/>
      <c r="F59" s="204"/>
    </row>
    <row r="60" spans="1:7">
      <c r="A60" s="205"/>
      <c r="B60" s="204"/>
      <c r="C60" s="204"/>
      <c r="D60" s="204"/>
      <c r="E60" s="204"/>
      <c r="F60" s="204"/>
    </row>
    <row r="61" spans="1:7" ht="25.5" customHeight="1">
      <c r="A61" s="205"/>
      <c r="B61" s="204"/>
      <c r="C61" s="204"/>
      <c r="D61" s="204"/>
      <c r="E61" s="204"/>
      <c r="F61" s="204"/>
    </row>
  </sheetData>
  <mergeCells count="16">
    <mergeCell ref="A41:G41"/>
    <mergeCell ref="A43:G43"/>
    <mergeCell ref="A42:G42"/>
    <mergeCell ref="A28:G28"/>
    <mergeCell ref="A29:G29"/>
    <mergeCell ref="A30:G30"/>
    <mergeCell ref="A39:G39"/>
    <mergeCell ref="A40:G40"/>
    <mergeCell ref="A15:G15"/>
    <mergeCell ref="A21:G21"/>
    <mergeCell ref="A26:G26"/>
    <mergeCell ref="F2:G2"/>
    <mergeCell ref="B5:E5"/>
    <mergeCell ref="A8:G8"/>
    <mergeCell ref="A11:G11"/>
    <mergeCell ref="A14:G14"/>
  </mergeCells>
  <pageMargins left="0.70866141732283472" right="0.31496062992125984" top="0.35433070866141736" bottom="0.35433070866141736" header="0.31496062992125984" footer="0.31496062992125984"/>
  <pageSetup paperSize="9" scale="70" orientation="landscape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19900-4BCD-4899-8BC5-2F1A7E0E44C3}">
  <sheetPr>
    <tabColor theme="7" tint="0.59999389629810485"/>
    <pageSetUpPr fitToPage="1"/>
  </sheetPr>
  <dimension ref="A1:S29"/>
  <sheetViews>
    <sheetView zoomScale="77" zoomScaleNormal="77" zoomScaleSheetLayoutView="70" workbookViewId="0">
      <selection activeCell="A19" sqref="A19"/>
    </sheetView>
  </sheetViews>
  <sheetFormatPr defaultRowHeight="15"/>
  <cols>
    <col min="1" max="1" width="37.140625" style="205" customWidth="1"/>
    <col min="2" max="2" width="13" style="204" customWidth="1"/>
    <col min="3" max="3" width="14.7109375" style="204" customWidth="1"/>
    <col min="4" max="4" width="15.28515625" style="204" customWidth="1"/>
    <col min="5" max="5" width="15.140625" style="204" customWidth="1"/>
    <col min="6" max="6" width="14" style="226" customWidth="1"/>
    <col min="7" max="7" width="29.140625" style="204" customWidth="1"/>
    <col min="8" max="256" width="9.140625" style="204"/>
    <col min="257" max="257" width="25.85546875" style="204" customWidth="1"/>
    <col min="258" max="258" width="13" style="204" customWidth="1"/>
    <col min="259" max="259" width="14.7109375" style="204" customWidth="1"/>
    <col min="260" max="260" width="15.28515625" style="204" customWidth="1"/>
    <col min="261" max="261" width="15.140625" style="204" customWidth="1"/>
    <col min="262" max="262" width="11.42578125" style="204" customWidth="1"/>
    <col min="263" max="263" width="35.42578125" style="204" customWidth="1"/>
    <col min="264" max="512" width="9.140625" style="204"/>
    <col min="513" max="513" width="25.85546875" style="204" customWidth="1"/>
    <col min="514" max="514" width="13" style="204" customWidth="1"/>
    <col min="515" max="515" width="14.7109375" style="204" customWidth="1"/>
    <col min="516" max="516" width="15.28515625" style="204" customWidth="1"/>
    <col min="517" max="517" width="15.140625" style="204" customWidth="1"/>
    <col min="518" max="518" width="11.42578125" style="204" customWidth="1"/>
    <col min="519" max="519" width="35.42578125" style="204" customWidth="1"/>
    <col min="520" max="768" width="9.140625" style="204"/>
    <col min="769" max="769" width="25.85546875" style="204" customWidth="1"/>
    <col min="770" max="770" width="13" style="204" customWidth="1"/>
    <col min="771" max="771" width="14.7109375" style="204" customWidth="1"/>
    <col min="772" max="772" width="15.28515625" style="204" customWidth="1"/>
    <col min="773" max="773" width="15.140625" style="204" customWidth="1"/>
    <col min="774" max="774" width="11.42578125" style="204" customWidth="1"/>
    <col min="775" max="775" width="35.42578125" style="204" customWidth="1"/>
    <col min="776" max="1024" width="9.140625" style="204"/>
    <col min="1025" max="1025" width="25.85546875" style="204" customWidth="1"/>
    <col min="1026" max="1026" width="13" style="204" customWidth="1"/>
    <col min="1027" max="1027" width="14.7109375" style="204" customWidth="1"/>
    <col min="1028" max="1028" width="15.28515625" style="204" customWidth="1"/>
    <col min="1029" max="1029" width="15.140625" style="204" customWidth="1"/>
    <col min="1030" max="1030" width="11.42578125" style="204" customWidth="1"/>
    <col min="1031" max="1031" width="35.42578125" style="204" customWidth="1"/>
    <col min="1032" max="1280" width="9.140625" style="204"/>
    <col min="1281" max="1281" width="25.85546875" style="204" customWidth="1"/>
    <col min="1282" max="1282" width="13" style="204" customWidth="1"/>
    <col min="1283" max="1283" width="14.7109375" style="204" customWidth="1"/>
    <col min="1284" max="1284" width="15.28515625" style="204" customWidth="1"/>
    <col min="1285" max="1285" width="15.140625" style="204" customWidth="1"/>
    <col min="1286" max="1286" width="11.42578125" style="204" customWidth="1"/>
    <col min="1287" max="1287" width="35.42578125" style="204" customWidth="1"/>
    <col min="1288" max="1536" width="9.140625" style="204"/>
    <col min="1537" max="1537" width="25.85546875" style="204" customWidth="1"/>
    <col min="1538" max="1538" width="13" style="204" customWidth="1"/>
    <col min="1539" max="1539" width="14.7109375" style="204" customWidth="1"/>
    <col min="1540" max="1540" width="15.28515625" style="204" customWidth="1"/>
    <col min="1541" max="1541" width="15.140625" style="204" customWidth="1"/>
    <col min="1542" max="1542" width="11.42578125" style="204" customWidth="1"/>
    <col min="1543" max="1543" width="35.42578125" style="204" customWidth="1"/>
    <col min="1544" max="1792" width="9.140625" style="204"/>
    <col min="1793" max="1793" width="25.85546875" style="204" customWidth="1"/>
    <col min="1794" max="1794" width="13" style="204" customWidth="1"/>
    <col min="1795" max="1795" width="14.7109375" style="204" customWidth="1"/>
    <col min="1796" max="1796" width="15.28515625" style="204" customWidth="1"/>
    <col min="1797" max="1797" width="15.140625" style="204" customWidth="1"/>
    <col min="1798" max="1798" width="11.42578125" style="204" customWidth="1"/>
    <col min="1799" max="1799" width="35.42578125" style="204" customWidth="1"/>
    <col min="1800" max="2048" width="9.140625" style="204"/>
    <col min="2049" max="2049" width="25.85546875" style="204" customWidth="1"/>
    <col min="2050" max="2050" width="13" style="204" customWidth="1"/>
    <col min="2051" max="2051" width="14.7109375" style="204" customWidth="1"/>
    <col min="2052" max="2052" width="15.28515625" style="204" customWidth="1"/>
    <col min="2053" max="2053" width="15.140625" style="204" customWidth="1"/>
    <col min="2054" max="2054" width="11.42578125" style="204" customWidth="1"/>
    <col min="2055" max="2055" width="35.42578125" style="204" customWidth="1"/>
    <col min="2056" max="2304" width="9.140625" style="204"/>
    <col min="2305" max="2305" width="25.85546875" style="204" customWidth="1"/>
    <col min="2306" max="2306" width="13" style="204" customWidth="1"/>
    <col min="2307" max="2307" width="14.7109375" style="204" customWidth="1"/>
    <col min="2308" max="2308" width="15.28515625" style="204" customWidth="1"/>
    <col min="2309" max="2309" width="15.140625" style="204" customWidth="1"/>
    <col min="2310" max="2310" width="11.42578125" style="204" customWidth="1"/>
    <col min="2311" max="2311" width="35.42578125" style="204" customWidth="1"/>
    <col min="2312" max="2560" width="9.140625" style="204"/>
    <col min="2561" max="2561" width="25.85546875" style="204" customWidth="1"/>
    <col min="2562" max="2562" width="13" style="204" customWidth="1"/>
    <col min="2563" max="2563" width="14.7109375" style="204" customWidth="1"/>
    <col min="2564" max="2564" width="15.28515625" style="204" customWidth="1"/>
    <col min="2565" max="2565" width="15.140625" style="204" customWidth="1"/>
    <col min="2566" max="2566" width="11.42578125" style="204" customWidth="1"/>
    <col min="2567" max="2567" width="35.42578125" style="204" customWidth="1"/>
    <col min="2568" max="2816" width="9.140625" style="204"/>
    <col min="2817" max="2817" width="25.85546875" style="204" customWidth="1"/>
    <col min="2818" max="2818" width="13" style="204" customWidth="1"/>
    <col min="2819" max="2819" width="14.7109375" style="204" customWidth="1"/>
    <col min="2820" max="2820" width="15.28515625" style="204" customWidth="1"/>
    <col min="2821" max="2821" width="15.140625" style="204" customWidth="1"/>
    <col min="2822" max="2822" width="11.42578125" style="204" customWidth="1"/>
    <col min="2823" max="2823" width="35.42578125" style="204" customWidth="1"/>
    <col min="2824" max="3072" width="9.140625" style="204"/>
    <col min="3073" max="3073" width="25.85546875" style="204" customWidth="1"/>
    <col min="3074" max="3074" width="13" style="204" customWidth="1"/>
    <col min="3075" max="3075" width="14.7109375" style="204" customWidth="1"/>
    <col min="3076" max="3076" width="15.28515625" style="204" customWidth="1"/>
    <col min="3077" max="3077" width="15.140625" style="204" customWidth="1"/>
    <col min="3078" max="3078" width="11.42578125" style="204" customWidth="1"/>
    <col min="3079" max="3079" width="35.42578125" style="204" customWidth="1"/>
    <col min="3080" max="3328" width="9.140625" style="204"/>
    <col min="3329" max="3329" width="25.85546875" style="204" customWidth="1"/>
    <col min="3330" max="3330" width="13" style="204" customWidth="1"/>
    <col min="3331" max="3331" width="14.7109375" style="204" customWidth="1"/>
    <col min="3332" max="3332" width="15.28515625" style="204" customWidth="1"/>
    <col min="3333" max="3333" width="15.140625" style="204" customWidth="1"/>
    <col min="3334" max="3334" width="11.42578125" style="204" customWidth="1"/>
    <col min="3335" max="3335" width="35.42578125" style="204" customWidth="1"/>
    <col min="3336" max="3584" width="9.140625" style="204"/>
    <col min="3585" max="3585" width="25.85546875" style="204" customWidth="1"/>
    <col min="3586" max="3586" width="13" style="204" customWidth="1"/>
    <col min="3587" max="3587" width="14.7109375" style="204" customWidth="1"/>
    <col min="3588" max="3588" width="15.28515625" style="204" customWidth="1"/>
    <col min="3589" max="3589" width="15.140625" style="204" customWidth="1"/>
    <col min="3590" max="3590" width="11.42578125" style="204" customWidth="1"/>
    <col min="3591" max="3591" width="35.42578125" style="204" customWidth="1"/>
    <col min="3592" max="3840" width="9.140625" style="204"/>
    <col min="3841" max="3841" width="25.85546875" style="204" customWidth="1"/>
    <col min="3842" max="3842" width="13" style="204" customWidth="1"/>
    <col min="3843" max="3843" width="14.7109375" style="204" customWidth="1"/>
    <col min="3844" max="3844" width="15.28515625" style="204" customWidth="1"/>
    <col min="3845" max="3845" width="15.140625" style="204" customWidth="1"/>
    <col min="3846" max="3846" width="11.42578125" style="204" customWidth="1"/>
    <col min="3847" max="3847" width="35.42578125" style="204" customWidth="1"/>
    <col min="3848" max="4096" width="9.140625" style="204"/>
    <col min="4097" max="4097" width="25.85546875" style="204" customWidth="1"/>
    <col min="4098" max="4098" width="13" style="204" customWidth="1"/>
    <col min="4099" max="4099" width="14.7109375" style="204" customWidth="1"/>
    <col min="4100" max="4100" width="15.28515625" style="204" customWidth="1"/>
    <col min="4101" max="4101" width="15.140625" style="204" customWidth="1"/>
    <col min="4102" max="4102" width="11.42578125" style="204" customWidth="1"/>
    <col min="4103" max="4103" width="35.42578125" style="204" customWidth="1"/>
    <col min="4104" max="4352" width="9.140625" style="204"/>
    <col min="4353" max="4353" width="25.85546875" style="204" customWidth="1"/>
    <col min="4354" max="4354" width="13" style="204" customWidth="1"/>
    <col min="4355" max="4355" width="14.7109375" style="204" customWidth="1"/>
    <col min="4356" max="4356" width="15.28515625" style="204" customWidth="1"/>
    <col min="4357" max="4357" width="15.140625" style="204" customWidth="1"/>
    <col min="4358" max="4358" width="11.42578125" style="204" customWidth="1"/>
    <col min="4359" max="4359" width="35.42578125" style="204" customWidth="1"/>
    <col min="4360" max="4608" width="9.140625" style="204"/>
    <col min="4609" max="4609" width="25.85546875" style="204" customWidth="1"/>
    <col min="4610" max="4610" width="13" style="204" customWidth="1"/>
    <col min="4611" max="4611" width="14.7109375" style="204" customWidth="1"/>
    <col min="4612" max="4612" width="15.28515625" style="204" customWidth="1"/>
    <col min="4613" max="4613" width="15.140625" style="204" customWidth="1"/>
    <col min="4614" max="4614" width="11.42578125" style="204" customWidth="1"/>
    <col min="4615" max="4615" width="35.42578125" style="204" customWidth="1"/>
    <col min="4616" max="4864" width="9.140625" style="204"/>
    <col min="4865" max="4865" width="25.85546875" style="204" customWidth="1"/>
    <col min="4866" max="4866" width="13" style="204" customWidth="1"/>
    <col min="4867" max="4867" width="14.7109375" style="204" customWidth="1"/>
    <col min="4868" max="4868" width="15.28515625" style="204" customWidth="1"/>
    <col min="4869" max="4869" width="15.140625" style="204" customWidth="1"/>
    <col min="4870" max="4870" width="11.42578125" style="204" customWidth="1"/>
    <col min="4871" max="4871" width="35.42578125" style="204" customWidth="1"/>
    <col min="4872" max="5120" width="9.140625" style="204"/>
    <col min="5121" max="5121" width="25.85546875" style="204" customWidth="1"/>
    <col min="5122" max="5122" width="13" style="204" customWidth="1"/>
    <col min="5123" max="5123" width="14.7109375" style="204" customWidth="1"/>
    <col min="5124" max="5124" width="15.28515625" style="204" customWidth="1"/>
    <col min="5125" max="5125" width="15.140625" style="204" customWidth="1"/>
    <col min="5126" max="5126" width="11.42578125" style="204" customWidth="1"/>
    <col min="5127" max="5127" width="35.42578125" style="204" customWidth="1"/>
    <col min="5128" max="5376" width="9.140625" style="204"/>
    <col min="5377" max="5377" width="25.85546875" style="204" customWidth="1"/>
    <col min="5378" max="5378" width="13" style="204" customWidth="1"/>
    <col min="5379" max="5379" width="14.7109375" style="204" customWidth="1"/>
    <col min="5380" max="5380" width="15.28515625" style="204" customWidth="1"/>
    <col min="5381" max="5381" width="15.140625" style="204" customWidth="1"/>
    <col min="5382" max="5382" width="11.42578125" style="204" customWidth="1"/>
    <col min="5383" max="5383" width="35.42578125" style="204" customWidth="1"/>
    <col min="5384" max="5632" width="9.140625" style="204"/>
    <col min="5633" max="5633" width="25.85546875" style="204" customWidth="1"/>
    <col min="5634" max="5634" width="13" style="204" customWidth="1"/>
    <col min="5635" max="5635" width="14.7109375" style="204" customWidth="1"/>
    <col min="5636" max="5636" width="15.28515625" style="204" customWidth="1"/>
    <col min="5637" max="5637" width="15.140625" style="204" customWidth="1"/>
    <col min="5638" max="5638" width="11.42578125" style="204" customWidth="1"/>
    <col min="5639" max="5639" width="35.42578125" style="204" customWidth="1"/>
    <col min="5640" max="5888" width="9.140625" style="204"/>
    <col min="5889" max="5889" width="25.85546875" style="204" customWidth="1"/>
    <col min="5890" max="5890" width="13" style="204" customWidth="1"/>
    <col min="5891" max="5891" width="14.7109375" style="204" customWidth="1"/>
    <col min="5892" max="5892" width="15.28515625" style="204" customWidth="1"/>
    <col min="5893" max="5893" width="15.140625" style="204" customWidth="1"/>
    <col min="5894" max="5894" width="11.42578125" style="204" customWidth="1"/>
    <col min="5895" max="5895" width="35.42578125" style="204" customWidth="1"/>
    <col min="5896" max="6144" width="9.140625" style="204"/>
    <col min="6145" max="6145" width="25.85546875" style="204" customWidth="1"/>
    <col min="6146" max="6146" width="13" style="204" customWidth="1"/>
    <col min="6147" max="6147" width="14.7109375" style="204" customWidth="1"/>
    <col min="6148" max="6148" width="15.28515625" style="204" customWidth="1"/>
    <col min="6149" max="6149" width="15.140625" style="204" customWidth="1"/>
    <col min="6150" max="6150" width="11.42578125" style="204" customWidth="1"/>
    <col min="6151" max="6151" width="35.42578125" style="204" customWidth="1"/>
    <col min="6152" max="6400" width="9.140625" style="204"/>
    <col min="6401" max="6401" width="25.85546875" style="204" customWidth="1"/>
    <col min="6402" max="6402" width="13" style="204" customWidth="1"/>
    <col min="6403" max="6403" width="14.7109375" style="204" customWidth="1"/>
    <col min="6404" max="6404" width="15.28515625" style="204" customWidth="1"/>
    <col min="6405" max="6405" width="15.140625" style="204" customWidth="1"/>
    <col min="6406" max="6406" width="11.42578125" style="204" customWidth="1"/>
    <col min="6407" max="6407" width="35.42578125" style="204" customWidth="1"/>
    <col min="6408" max="6656" width="9.140625" style="204"/>
    <col min="6657" max="6657" width="25.85546875" style="204" customWidth="1"/>
    <col min="6658" max="6658" width="13" style="204" customWidth="1"/>
    <col min="6659" max="6659" width="14.7109375" style="204" customWidth="1"/>
    <col min="6660" max="6660" width="15.28515625" style="204" customWidth="1"/>
    <col min="6661" max="6661" width="15.140625" style="204" customWidth="1"/>
    <col min="6662" max="6662" width="11.42578125" style="204" customWidth="1"/>
    <col min="6663" max="6663" width="35.42578125" style="204" customWidth="1"/>
    <col min="6664" max="6912" width="9.140625" style="204"/>
    <col min="6913" max="6913" width="25.85546875" style="204" customWidth="1"/>
    <col min="6914" max="6914" width="13" style="204" customWidth="1"/>
    <col min="6915" max="6915" width="14.7109375" style="204" customWidth="1"/>
    <col min="6916" max="6916" width="15.28515625" style="204" customWidth="1"/>
    <col min="6917" max="6917" width="15.140625" style="204" customWidth="1"/>
    <col min="6918" max="6918" width="11.42578125" style="204" customWidth="1"/>
    <col min="6919" max="6919" width="35.42578125" style="204" customWidth="1"/>
    <col min="6920" max="7168" width="9.140625" style="204"/>
    <col min="7169" max="7169" width="25.85546875" style="204" customWidth="1"/>
    <col min="7170" max="7170" width="13" style="204" customWidth="1"/>
    <col min="7171" max="7171" width="14.7109375" style="204" customWidth="1"/>
    <col min="7172" max="7172" width="15.28515625" style="204" customWidth="1"/>
    <col min="7173" max="7173" width="15.140625" style="204" customWidth="1"/>
    <col min="7174" max="7174" width="11.42578125" style="204" customWidth="1"/>
    <col min="7175" max="7175" width="35.42578125" style="204" customWidth="1"/>
    <col min="7176" max="7424" width="9.140625" style="204"/>
    <col min="7425" max="7425" width="25.85546875" style="204" customWidth="1"/>
    <col min="7426" max="7426" width="13" style="204" customWidth="1"/>
    <col min="7427" max="7427" width="14.7109375" style="204" customWidth="1"/>
    <col min="7428" max="7428" width="15.28515625" style="204" customWidth="1"/>
    <col min="7429" max="7429" width="15.140625" style="204" customWidth="1"/>
    <col min="7430" max="7430" width="11.42578125" style="204" customWidth="1"/>
    <col min="7431" max="7431" width="35.42578125" style="204" customWidth="1"/>
    <col min="7432" max="7680" width="9.140625" style="204"/>
    <col min="7681" max="7681" width="25.85546875" style="204" customWidth="1"/>
    <col min="7682" max="7682" width="13" style="204" customWidth="1"/>
    <col min="7683" max="7683" width="14.7109375" style="204" customWidth="1"/>
    <col min="7684" max="7684" width="15.28515625" style="204" customWidth="1"/>
    <col min="7685" max="7685" width="15.140625" style="204" customWidth="1"/>
    <col min="7686" max="7686" width="11.42578125" style="204" customWidth="1"/>
    <col min="7687" max="7687" width="35.42578125" style="204" customWidth="1"/>
    <col min="7688" max="7936" width="9.140625" style="204"/>
    <col min="7937" max="7937" width="25.85546875" style="204" customWidth="1"/>
    <col min="7938" max="7938" width="13" style="204" customWidth="1"/>
    <col min="7939" max="7939" width="14.7109375" style="204" customWidth="1"/>
    <col min="7940" max="7940" width="15.28515625" style="204" customWidth="1"/>
    <col min="7941" max="7941" width="15.140625" style="204" customWidth="1"/>
    <col min="7942" max="7942" width="11.42578125" style="204" customWidth="1"/>
    <col min="7943" max="7943" width="35.42578125" style="204" customWidth="1"/>
    <col min="7944" max="8192" width="9.140625" style="204"/>
    <col min="8193" max="8193" width="25.85546875" style="204" customWidth="1"/>
    <col min="8194" max="8194" width="13" style="204" customWidth="1"/>
    <col min="8195" max="8195" width="14.7109375" style="204" customWidth="1"/>
    <col min="8196" max="8196" width="15.28515625" style="204" customWidth="1"/>
    <col min="8197" max="8197" width="15.140625" style="204" customWidth="1"/>
    <col min="8198" max="8198" width="11.42578125" style="204" customWidth="1"/>
    <col min="8199" max="8199" width="35.42578125" style="204" customWidth="1"/>
    <col min="8200" max="8448" width="9.140625" style="204"/>
    <col min="8449" max="8449" width="25.85546875" style="204" customWidth="1"/>
    <col min="8450" max="8450" width="13" style="204" customWidth="1"/>
    <col min="8451" max="8451" width="14.7109375" style="204" customWidth="1"/>
    <col min="8452" max="8452" width="15.28515625" style="204" customWidth="1"/>
    <col min="8453" max="8453" width="15.140625" style="204" customWidth="1"/>
    <col min="8454" max="8454" width="11.42578125" style="204" customWidth="1"/>
    <col min="8455" max="8455" width="35.42578125" style="204" customWidth="1"/>
    <col min="8456" max="8704" width="9.140625" style="204"/>
    <col min="8705" max="8705" width="25.85546875" style="204" customWidth="1"/>
    <col min="8706" max="8706" width="13" style="204" customWidth="1"/>
    <col min="8707" max="8707" width="14.7109375" style="204" customWidth="1"/>
    <col min="8708" max="8708" width="15.28515625" style="204" customWidth="1"/>
    <col min="8709" max="8709" width="15.140625" style="204" customWidth="1"/>
    <col min="8710" max="8710" width="11.42578125" style="204" customWidth="1"/>
    <col min="8711" max="8711" width="35.42578125" style="204" customWidth="1"/>
    <col min="8712" max="8960" width="9.140625" style="204"/>
    <col min="8961" max="8961" width="25.85546875" style="204" customWidth="1"/>
    <col min="8962" max="8962" width="13" style="204" customWidth="1"/>
    <col min="8963" max="8963" width="14.7109375" style="204" customWidth="1"/>
    <col min="8964" max="8964" width="15.28515625" style="204" customWidth="1"/>
    <col min="8965" max="8965" width="15.140625" style="204" customWidth="1"/>
    <col min="8966" max="8966" width="11.42578125" style="204" customWidth="1"/>
    <col min="8967" max="8967" width="35.42578125" style="204" customWidth="1"/>
    <col min="8968" max="9216" width="9.140625" style="204"/>
    <col min="9217" max="9217" width="25.85546875" style="204" customWidth="1"/>
    <col min="9218" max="9218" width="13" style="204" customWidth="1"/>
    <col min="9219" max="9219" width="14.7109375" style="204" customWidth="1"/>
    <col min="9220" max="9220" width="15.28515625" style="204" customWidth="1"/>
    <col min="9221" max="9221" width="15.140625" style="204" customWidth="1"/>
    <col min="9222" max="9222" width="11.42578125" style="204" customWidth="1"/>
    <col min="9223" max="9223" width="35.42578125" style="204" customWidth="1"/>
    <col min="9224" max="9472" width="9.140625" style="204"/>
    <col min="9473" max="9473" width="25.85546875" style="204" customWidth="1"/>
    <col min="9474" max="9474" width="13" style="204" customWidth="1"/>
    <col min="9475" max="9475" width="14.7109375" style="204" customWidth="1"/>
    <col min="9476" max="9476" width="15.28515625" style="204" customWidth="1"/>
    <col min="9477" max="9477" width="15.140625" style="204" customWidth="1"/>
    <col min="9478" max="9478" width="11.42578125" style="204" customWidth="1"/>
    <col min="9479" max="9479" width="35.42578125" style="204" customWidth="1"/>
    <col min="9480" max="9728" width="9.140625" style="204"/>
    <col min="9729" max="9729" width="25.85546875" style="204" customWidth="1"/>
    <col min="9730" max="9730" width="13" style="204" customWidth="1"/>
    <col min="9731" max="9731" width="14.7109375" style="204" customWidth="1"/>
    <col min="9732" max="9732" width="15.28515625" style="204" customWidth="1"/>
    <col min="9733" max="9733" width="15.140625" style="204" customWidth="1"/>
    <col min="9734" max="9734" width="11.42578125" style="204" customWidth="1"/>
    <col min="9735" max="9735" width="35.42578125" style="204" customWidth="1"/>
    <col min="9736" max="9984" width="9.140625" style="204"/>
    <col min="9985" max="9985" width="25.85546875" style="204" customWidth="1"/>
    <col min="9986" max="9986" width="13" style="204" customWidth="1"/>
    <col min="9987" max="9987" width="14.7109375" style="204" customWidth="1"/>
    <col min="9988" max="9988" width="15.28515625" style="204" customWidth="1"/>
    <col min="9989" max="9989" width="15.140625" style="204" customWidth="1"/>
    <col min="9990" max="9990" width="11.42578125" style="204" customWidth="1"/>
    <col min="9991" max="9991" width="35.42578125" style="204" customWidth="1"/>
    <col min="9992" max="10240" width="9.140625" style="204"/>
    <col min="10241" max="10241" width="25.85546875" style="204" customWidth="1"/>
    <col min="10242" max="10242" width="13" style="204" customWidth="1"/>
    <col min="10243" max="10243" width="14.7109375" style="204" customWidth="1"/>
    <col min="10244" max="10244" width="15.28515625" style="204" customWidth="1"/>
    <col min="10245" max="10245" width="15.140625" style="204" customWidth="1"/>
    <col min="10246" max="10246" width="11.42578125" style="204" customWidth="1"/>
    <col min="10247" max="10247" width="35.42578125" style="204" customWidth="1"/>
    <col min="10248" max="10496" width="9.140625" style="204"/>
    <col min="10497" max="10497" width="25.85546875" style="204" customWidth="1"/>
    <col min="10498" max="10498" width="13" style="204" customWidth="1"/>
    <col min="10499" max="10499" width="14.7109375" style="204" customWidth="1"/>
    <col min="10500" max="10500" width="15.28515625" style="204" customWidth="1"/>
    <col min="10501" max="10501" width="15.140625" style="204" customWidth="1"/>
    <col min="10502" max="10502" width="11.42578125" style="204" customWidth="1"/>
    <col min="10503" max="10503" width="35.42578125" style="204" customWidth="1"/>
    <col min="10504" max="10752" width="9.140625" style="204"/>
    <col min="10753" max="10753" width="25.85546875" style="204" customWidth="1"/>
    <col min="10754" max="10754" width="13" style="204" customWidth="1"/>
    <col min="10755" max="10755" width="14.7109375" style="204" customWidth="1"/>
    <col min="10756" max="10756" width="15.28515625" style="204" customWidth="1"/>
    <col min="10757" max="10757" width="15.140625" style="204" customWidth="1"/>
    <col min="10758" max="10758" width="11.42578125" style="204" customWidth="1"/>
    <col min="10759" max="10759" width="35.42578125" style="204" customWidth="1"/>
    <col min="10760" max="11008" width="9.140625" style="204"/>
    <col min="11009" max="11009" width="25.85546875" style="204" customWidth="1"/>
    <col min="11010" max="11010" width="13" style="204" customWidth="1"/>
    <col min="11011" max="11011" width="14.7109375" style="204" customWidth="1"/>
    <col min="11012" max="11012" width="15.28515625" style="204" customWidth="1"/>
    <col min="11013" max="11013" width="15.140625" style="204" customWidth="1"/>
    <col min="11014" max="11014" width="11.42578125" style="204" customWidth="1"/>
    <col min="11015" max="11015" width="35.42578125" style="204" customWidth="1"/>
    <col min="11016" max="11264" width="9.140625" style="204"/>
    <col min="11265" max="11265" width="25.85546875" style="204" customWidth="1"/>
    <col min="11266" max="11266" width="13" style="204" customWidth="1"/>
    <col min="11267" max="11267" width="14.7109375" style="204" customWidth="1"/>
    <col min="11268" max="11268" width="15.28515625" style="204" customWidth="1"/>
    <col min="11269" max="11269" width="15.140625" style="204" customWidth="1"/>
    <col min="11270" max="11270" width="11.42578125" style="204" customWidth="1"/>
    <col min="11271" max="11271" width="35.42578125" style="204" customWidth="1"/>
    <col min="11272" max="11520" width="9.140625" style="204"/>
    <col min="11521" max="11521" width="25.85546875" style="204" customWidth="1"/>
    <col min="11522" max="11522" width="13" style="204" customWidth="1"/>
    <col min="11523" max="11523" width="14.7109375" style="204" customWidth="1"/>
    <col min="11524" max="11524" width="15.28515625" style="204" customWidth="1"/>
    <col min="11525" max="11525" width="15.140625" style="204" customWidth="1"/>
    <col min="11526" max="11526" width="11.42578125" style="204" customWidth="1"/>
    <col min="11527" max="11527" width="35.42578125" style="204" customWidth="1"/>
    <col min="11528" max="11776" width="9.140625" style="204"/>
    <col min="11777" max="11777" width="25.85546875" style="204" customWidth="1"/>
    <col min="11778" max="11778" width="13" style="204" customWidth="1"/>
    <col min="11779" max="11779" width="14.7109375" style="204" customWidth="1"/>
    <col min="11780" max="11780" width="15.28515625" style="204" customWidth="1"/>
    <col min="11781" max="11781" width="15.140625" style="204" customWidth="1"/>
    <col min="11782" max="11782" width="11.42578125" style="204" customWidth="1"/>
    <col min="11783" max="11783" width="35.42578125" style="204" customWidth="1"/>
    <col min="11784" max="12032" width="9.140625" style="204"/>
    <col min="12033" max="12033" width="25.85546875" style="204" customWidth="1"/>
    <col min="12034" max="12034" width="13" style="204" customWidth="1"/>
    <col min="12035" max="12035" width="14.7109375" style="204" customWidth="1"/>
    <col min="12036" max="12036" width="15.28515625" style="204" customWidth="1"/>
    <col min="12037" max="12037" width="15.140625" style="204" customWidth="1"/>
    <col min="12038" max="12038" width="11.42578125" style="204" customWidth="1"/>
    <col min="12039" max="12039" width="35.42578125" style="204" customWidth="1"/>
    <col min="12040" max="12288" width="9.140625" style="204"/>
    <col min="12289" max="12289" width="25.85546875" style="204" customWidth="1"/>
    <col min="12290" max="12290" width="13" style="204" customWidth="1"/>
    <col min="12291" max="12291" width="14.7109375" style="204" customWidth="1"/>
    <col min="12292" max="12292" width="15.28515625" style="204" customWidth="1"/>
    <col min="12293" max="12293" width="15.140625" style="204" customWidth="1"/>
    <col min="12294" max="12294" width="11.42578125" style="204" customWidth="1"/>
    <col min="12295" max="12295" width="35.42578125" style="204" customWidth="1"/>
    <col min="12296" max="12544" width="9.140625" style="204"/>
    <col min="12545" max="12545" width="25.85546875" style="204" customWidth="1"/>
    <col min="12546" max="12546" width="13" style="204" customWidth="1"/>
    <col min="12547" max="12547" width="14.7109375" style="204" customWidth="1"/>
    <col min="12548" max="12548" width="15.28515625" style="204" customWidth="1"/>
    <col min="12549" max="12549" width="15.140625" style="204" customWidth="1"/>
    <col min="12550" max="12550" width="11.42578125" style="204" customWidth="1"/>
    <col min="12551" max="12551" width="35.42578125" style="204" customWidth="1"/>
    <col min="12552" max="12800" width="9.140625" style="204"/>
    <col min="12801" max="12801" width="25.85546875" style="204" customWidth="1"/>
    <col min="12802" max="12802" width="13" style="204" customWidth="1"/>
    <col min="12803" max="12803" width="14.7109375" style="204" customWidth="1"/>
    <col min="12804" max="12804" width="15.28515625" style="204" customWidth="1"/>
    <col min="12805" max="12805" width="15.140625" style="204" customWidth="1"/>
    <col min="12806" max="12806" width="11.42578125" style="204" customWidth="1"/>
    <col min="12807" max="12807" width="35.42578125" style="204" customWidth="1"/>
    <col min="12808" max="13056" width="9.140625" style="204"/>
    <col min="13057" max="13057" width="25.85546875" style="204" customWidth="1"/>
    <col min="13058" max="13058" width="13" style="204" customWidth="1"/>
    <col min="13059" max="13059" width="14.7109375" style="204" customWidth="1"/>
    <col min="13060" max="13060" width="15.28515625" style="204" customWidth="1"/>
    <col min="13061" max="13061" width="15.140625" style="204" customWidth="1"/>
    <col min="13062" max="13062" width="11.42578125" style="204" customWidth="1"/>
    <col min="13063" max="13063" width="35.42578125" style="204" customWidth="1"/>
    <col min="13064" max="13312" width="9.140625" style="204"/>
    <col min="13313" max="13313" width="25.85546875" style="204" customWidth="1"/>
    <col min="13314" max="13314" width="13" style="204" customWidth="1"/>
    <col min="13315" max="13315" width="14.7109375" style="204" customWidth="1"/>
    <col min="13316" max="13316" width="15.28515625" style="204" customWidth="1"/>
    <col min="13317" max="13317" width="15.140625" style="204" customWidth="1"/>
    <col min="13318" max="13318" width="11.42578125" style="204" customWidth="1"/>
    <col min="13319" max="13319" width="35.42578125" style="204" customWidth="1"/>
    <col min="13320" max="13568" width="9.140625" style="204"/>
    <col min="13569" max="13569" width="25.85546875" style="204" customWidth="1"/>
    <col min="13570" max="13570" width="13" style="204" customWidth="1"/>
    <col min="13571" max="13571" width="14.7109375" style="204" customWidth="1"/>
    <col min="13572" max="13572" width="15.28515625" style="204" customWidth="1"/>
    <col min="13573" max="13573" width="15.140625" style="204" customWidth="1"/>
    <col min="13574" max="13574" width="11.42578125" style="204" customWidth="1"/>
    <col min="13575" max="13575" width="35.42578125" style="204" customWidth="1"/>
    <col min="13576" max="13824" width="9.140625" style="204"/>
    <col min="13825" max="13825" width="25.85546875" style="204" customWidth="1"/>
    <col min="13826" max="13826" width="13" style="204" customWidth="1"/>
    <col min="13827" max="13827" width="14.7109375" style="204" customWidth="1"/>
    <col min="13828" max="13828" width="15.28515625" style="204" customWidth="1"/>
    <col min="13829" max="13829" width="15.140625" style="204" customWidth="1"/>
    <col min="13830" max="13830" width="11.42578125" style="204" customWidth="1"/>
    <col min="13831" max="13831" width="35.42578125" style="204" customWidth="1"/>
    <col min="13832" max="14080" width="9.140625" style="204"/>
    <col min="14081" max="14081" width="25.85546875" style="204" customWidth="1"/>
    <col min="14082" max="14082" width="13" style="204" customWidth="1"/>
    <col min="14083" max="14083" width="14.7109375" style="204" customWidth="1"/>
    <col min="14084" max="14084" width="15.28515625" style="204" customWidth="1"/>
    <col min="14085" max="14085" width="15.140625" style="204" customWidth="1"/>
    <col min="14086" max="14086" width="11.42578125" style="204" customWidth="1"/>
    <col min="14087" max="14087" width="35.42578125" style="204" customWidth="1"/>
    <col min="14088" max="14336" width="9.140625" style="204"/>
    <col min="14337" max="14337" width="25.85546875" style="204" customWidth="1"/>
    <col min="14338" max="14338" width="13" style="204" customWidth="1"/>
    <col min="14339" max="14339" width="14.7109375" style="204" customWidth="1"/>
    <col min="14340" max="14340" width="15.28515625" style="204" customWidth="1"/>
    <col min="14341" max="14341" width="15.140625" style="204" customWidth="1"/>
    <col min="14342" max="14342" width="11.42578125" style="204" customWidth="1"/>
    <col min="14343" max="14343" width="35.42578125" style="204" customWidth="1"/>
    <col min="14344" max="14592" width="9.140625" style="204"/>
    <col min="14593" max="14593" width="25.85546875" style="204" customWidth="1"/>
    <col min="14594" max="14594" width="13" style="204" customWidth="1"/>
    <col min="14595" max="14595" width="14.7109375" style="204" customWidth="1"/>
    <col min="14596" max="14596" width="15.28515625" style="204" customWidth="1"/>
    <col min="14597" max="14597" width="15.140625" style="204" customWidth="1"/>
    <col min="14598" max="14598" width="11.42578125" style="204" customWidth="1"/>
    <col min="14599" max="14599" width="35.42578125" style="204" customWidth="1"/>
    <col min="14600" max="14848" width="9.140625" style="204"/>
    <col min="14849" max="14849" width="25.85546875" style="204" customWidth="1"/>
    <col min="14850" max="14850" width="13" style="204" customWidth="1"/>
    <col min="14851" max="14851" width="14.7109375" style="204" customWidth="1"/>
    <col min="14852" max="14852" width="15.28515625" style="204" customWidth="1"/>
    <col min="14853" max="14853" width="15.140625" style="204" customWidth="1"/>
    <col min="14854" max="14854" width="11.42578125" style="204" customWidth="1"/>
    <col min="14855" max="14855" width="35.42578125" style="204" customWidth="1"/>
    <col min="14856" max="15104" width="9.140625" style="204"/>
    <col min="15105" max="15105" width="25.85546875" style="204" customWidth="1"/>
    <col min="15106" max="15106" width="13" style="204" customWidth="1"/>
    <col min="15107" max="15107" width="14.7109375" style="204" customWidth="1"/>
    <col min="15108" max="15108" width="15.28515625" style="204" customWidth="1"/>
    <col min="15109" max="15109" width="15.140625" style="204" customWidth="1"/>
    <col min="15110" max="15110" width="11.42578125" style="204" customWidth="1"/>
    <col min="15111" max="15111" width="35.42578125" style="204" customWidth="1"/>
    <col min="15112" max="15360" width="9.140625" style="204"/>
    <col min="15361" max="15361" width="25.85546875" style="204" customWidth="1"/>
    <col min="15362" max="15362" width="13" style="204" customWidth="1"/>
    <col min="15363" max="15363" width="14.7109375" style="204" customWidth="1"/>
    <col min="15364" max="15364" width="15.28515625" style="204" customWidth="1"/>
    <col min="15365" max="15365" width="15.140625" style="204" customWidth="1"/>
    <col min="15366" max="15366" width="11.42578125" style="204" customWidth="1"/>
    <col min="15367" max="15367" width="35.42578125" style="204" customWidth="1"/>
    <col min="15368" max="15616" width="9.140625" style="204"/>
    <col min="15617" max="15617" width="25.85546875" style="204" customWidth="1"/>
    <col min="15618" max="15618" width="13" style="204" customWidth="1"/>
    <col min="15619" max="15619" width="14.7109375" style="204" customWidth="1"/>
    <col min="15620" max="15620" width="15.28515625" style="204" customWidth="1"/>
    <col min="15621" max="15621" width="15.140625" style="204" customWidth="1"/>
    <col min="15622" max="15622" width="11.42578125" style="204" customWidth="1"/>
    <col min="15623" max="15623" width="35.42578125" style="204" customWidth="1"/>
    <col min="15624" max="15872" width="9.140625" style="204"/>
    <col min="15873" max="15873" width="25.85546875" style="204" customWidth="1"/>
    <col min="15874" max="15874" width="13" style="204" customWidth="1"/>
    <col min="15875" max="15875" width="14.7109375" style="204" customWidth="1"/>
    <col min="15876" max="15876" width="15.28515625" style="204" customWidth="1"/>
    <col min="15877" max="15877" width="15.140625" style="204" customWidth="1"/>
    <col min="15878" max="15878" width="11.42578125" style="204" customWidth="1"/>
    <col min="15879" max="15879" width="35.42578125" style="204" customWidth="1"/>
    <col min="15880" max="16128" width="9.140625" style="204"/>
    <col min="16129" max="16129" width="25.85546875" style="204" customWidth="1"/>
    <col min="16130" max="16130" width="13" style="204" customWidth="1"/>
    <col min="16131" max="16131" width="14.7109375" style="204" customWidth="1"/>
    <col min="16132" max="16132" width="15.28515625" style="204" customWidth="1"/>
    <col min="16133" max="16133" width="15.140625" style="204" customWidth="1"/>
    <col min="16134" max="16134" width="11.42578125" style="204" customWidth="1"/>
    <col min="16135" max="16135" width="35.42578125" style="204" customWidth="1"/>
    <col min="16136" max="16384" width="9.140625" style="204"/>
  </cols>
  <sheetData>
    <row r="1" spans="1:16">
      <c r="G1" s="204" t="s">
        <v>11</v>
      </c>
    </row>
    <row r="2" spans="1:16" ht="66.75" customHeight="1">
      <c r="F2" s="562" t="s">
        <v>12</v>
      </c>
      <c r="G2" s="562"/>
    </row>
    <row r="3" spans="1:16" ht="15.75">
      <c r="A3" s="233"/>
      <c r="F3" s="204"/>
      <c r="G3" s="274"/>
    </row>
    <row r="4" spans="1:16" ht="15.75">
      <c r="B4" s="232" t="s">
        <v>74</v>
      </c>
      <c r="F4" s="204"/>
      <c r="G4" s="274"/>
    </row>
    <row r="5" spans="1:16" ht="15.75">
      <c r="A5" s="231"/>
      <c r="B5" s="556" t="s">
        <v>209</v>
      </c>
      <c r="C5" s="556"/>
      <c r="D5" s="556"/>
      <c r="E5" s="556"/>
      <c r="F5" s="204"/>
      <c r="G5" s="274"/>
    </row>
    <row r="6" spans="1:16">
      <c r="A6" s="235"/>
    </row>
    <row r="7" spans="1:16" ht="33" customHeight="1">
      <c r="A7" s="229" t="s">
        <v>318</v>
      </c>
      <c r="I7" s="582"/>
      <c r="J7" s="582"/>
      <c r="K7" s="582"/>
      <c r="L7" s="582"/>
      <c r="M7" s="582"/>
      <c r="N7" s="582"/>
      <c r="O7" s="582"/>
      <c r="P7" s="582"/>
    </row>
    <row r="8" spans="1:16" ht="29.25" customHeight="1">
      <c r="A8" s="583" t="s">
        <v>173</v>
      </c>
      <c r="B8" s="583"/>
      <c r="C8" s="583"/>
      <c r="D8" s="583"/>
      <c r="E8" s="583"/>
      <c r="F8" s="583"/>
      <c r="G8" s="583"/>
    </row>
    <row r="9" spans="1:16" ht="18" customHeight="1">
      <c r="A9" s="260" t="s">
        <v>76</v>
      </c>
    </row>
    <row r="10" spans="1:16">
      <c r="A10" s="228" t="s">
        <v>77</v>
      </c>
    </row>
    <row r="11" spans="1:16" ht="28.5" customHeight="1">
      <c r="A11" s="583" t="s">
        <v>174</v>
      </c>
      <c r="B11" s="583"/>
      <c r="C11" s="583"/>
      <c r="D11" s="583"/>
      <c r="E11" s="583"/>
      <c r="F11" s="583"/>
      <c r="G11" s="583"/>
    </row>
    <row r="12" spans="1:16">
      <c r="A12" s="228" t="s">
        <v>104</v>
      </c>
    </row>
    <row r="13" spans="1:16">
      <c r="A13" s="228" t="s">
        <v>105</v>
      </c>
    </row>
    <row r="14" spans="1:16" ht="15.75">
      <c r="A14" s="571" t="s">
        <v>175</v>
      </c>
      <c r="B14" s="571"/>
      <c r="C14" s="571"/>
      <c r="D14" s="571"/>
      <c r="E14" s="571"/>
      <c r="F14" s="571"/>
      <c r="G14" s="571"/>
    </row>
    <row r="15" spans="1:16" ht="56.25" customHeight="1">
      <c r="A15" s="584" t="s">
        <v>179</v>
      </c>
      <c r="B15" s="584"/>
      <c r="C15" s="584"/>
      <c r="D15" s="584"/>
      <c r="E15" s="584"/>
      <c r="F15" s="584"/>
      <c r="G15" s="584"/>
    </row>
    <row r="16" spans="1:16" ht="93" customHeight="1">
      <c r="A16" s="215" t="s">
        <v>15</v>
      </c>
      <c r="B16" s="215" t="s">
        <v>2</v>
      </c>
      <c r="C16" s="215" t="s">
        <v>82</v>
      </c>
      <c r="D16" s="215" t="s">
        <v>4</v>
      </c>
      <c r="E16" s="216" t="s">
        <v>16</v>
      </c>
      <c r="F16" s="211" t="s">
        <v>83</v>
      </c>
      <c r="G16" s="211" t="s">
        <v>84</v>
      </c>
    </row>
    <row r="17" spans="1:19">
      <c r="A17" s="215">
        <v>1</v>
      </c>
      <c r="B17" s="215">
        <v>2</v>
      </c>
      <c r="C17" s="215">
        <v>3</v>
      </c>
      <c r="D17" s="215">
        <v>4</v>
      </c>
      <c r="E17" s="216">
        <v>5</v>
      </c>
      <c r="F17" s="211">
        <v>6</v>
      </c>
      <c r="G17" s="211">
        <v>7</v>
      </c>
    </row>
    <row r="18" spans="1:19" ht="99" customHeight="1">
      <c r="A18" s="295" t="s">
        <v>176</v>
      </c>
      <c r="B18" s="215" t="s">
        <v>85</v>
      </c>
      <c r="C18" s="249">
        <v>7836136</v>
      </c>
      <c r="D18" s="249">
        <v>7829743.4199999999</v>
      </c>
      <c r="E18" s="249">
        <f>D18-C18</f>
        <v>-6392.5800000000745</v>
      </c>
      <c r="F18" s="249">
        <f>D18/C18*100</f>
        <v>99.918421783389149</v>
      </c>
      <c r="G18" s="295" t="s">
        <v>317</v>
      </c>
      <c r="S18" s="296"/>
    </row>
    <row r="19" spans="1:19" ht="37.5" customHeight="1">
      <c r="A19" s="250" t="s">
        <v>20</v>
      </c>
      <c r="B19" s="259" t="s">
        <v>85</v>
      </c>
      <c r="C19" s="408">
        <f>C18</f>
        <v>7836136</v>
      </c>
      <c r="D19" s="408">
        <f>D18</f>
        <v>7829743.4199999999</v>
      </c>
      <c r="E19" s="408">
        <f>D19-C19</f>
        <v>-6392.5800000000745</v>
      </c>
      <c r="F19" s="408">
        <f>D19/C19*100</f>
        <v>99.918421783389149</v>
      </c>
      <c r="G19" s="458"/>
    </row>
    <row r="20" spans="1:19" ht="91.5" customHeight="1">
      <c r="A20" s="221" t="s">
        <v>7</v>
      </c>
      <c r="B20" s="579" t="s">
        <v>319</v>
      </c>
      <c r="C20" s="580"/>
      <c r="D20" s="580"/>
      <c r="E20" s="580"/>
      <c r="F20" s="581"/>
      <c r="G20" s="238"/>
    </row>
    <row r="21" spans="1:19" ht="87" customHeight="1">
      <c r="A21" s="287" t="s">
        <v>25</v>
      </c>
      <c r="B21" s="289" t="s">
        <v>2</v>
      </c>
      <c r="C21" s="215" t="s">
        <v>82</v>
      </c>
      <c r="D21" s="215" t="s">
        <v>4</v>
      </c>
      <c r="E21" s="216" t="s">
        <v>16</v>
      </c>
      <c r="F21" s="211" t="s">
        <v>83</v>
      </c>
      <c r="G21" s="211" t="s">
        <v>84</v>
      </c>
    </row>
    <row r="22" spans="1:19" ht="81.75" customHeight="1">
      <c r="A22" s="294" t="s">
        <v>177</v>
      </c>
      <c r="B22" s="297" t="s">
        <v>8</v>
      </c>
      <c r="C22" s="214">
        <v>8067</v>
      </c>
      <c r="D22" s="214">
        <v>8067</v>
      </c>
      <c r="E22" s="279">
        <f>D22-C22</f>
        <v>0</v>
      </c>
      <c r="F22" s="211">
        <f>D22*100/C22</f>
        <v>100</v>
      </c>
      <c r="G22" s="211"/>
    </row>
    <row r="23" spans="1:19" ht="27" customHeight="1">
      <c r="F23" s="204"/>
    </row>
    <row r="24" spans="1:19" ht="15.75">
      <c r="A24" s="281" t="s">
        <v>35</v>
      </c>
      <c r="B24" s="274"/>
      <c r="C24" s="274"/>
      <c r="D24" s="274" t="s">
        <v>29</v>
      </c>
      <c r="E24" s="274"/>
      <c r="F24" s="476" t="s">
        <v>211</v>
      </c>
      <c r="G24" s="274"/>
    </row>
    <row r="25" spans="1:19" ht="15.75">
      <c r="A25" s="281"/>
      <c r="B25" s="274"/>
      <c r="C25" s="274"/>
      <c r="D25" s="274" t="s">
        <v>30</v>
      </c>
      <c r="E25" s="274"/>
      <c r="F25" s="274" t="s">
        <v>31</v>
      </c>
      <c r="G25" s="274"/>
    </row>
    <row r="26" spans="1:19" ht="54" customHeight="1">
      <c r="A26" s="281" t="s">
        <v>38</v>
      </c>
      <c r="B26" s="274"/>
      <c r="C26" s="274"/>
      <c r="D26" s="274" t="s">
        <v>29</v>
      </c>
      <c r="E26" s="274"/>
      <c r="F26" s="466" t="s">
        <v>39</v>
      </c>
      <c r="G26" s="274"/>
    </row>
    <row r="27" spans="1:19" ht="30.75" customHeight="1">
      <c r="A27" s="281"/>
      <c r="B27" s="274"/>
      <c r="C27" s="274"/>
      <c r="D27" s="274" t="s">
        <v>30</v>
      </c>
      <c r="E27" s="274"/>
      <c r="F27" s="274" t="s">
        <v>31</v>
      </c>
      <c r="G27" s="274"/>
    </row>
    <row r="28" spans="1:19" ht="15.75">
      <c r="A28" s="281"/>
      <c r="B28" s="274"/>
      <c r="C28" s="274"/>
      <c r="D28" s="274"/>
      <c r="E28" s="274"/>
      <c r="F28" s="274"/>
      <c r="G28" s="274"/>
    </row>
    <row r="29" spans="1:19" ht="15.75">
      <c r="A29" s="281"/>
      <c r="B29" s="274"/>
      <c r="C29" s="274"/>
      <c r="D29" s="274"/>
      <c r="E29" s="274"/>
      <c r="F29" s="475"/>
      <c r="G29" s="274"/>
    </row>
  </sheetData>
  <mergeCells count="8">
    <mergeCell ref="B20:F20"/>
    <mergeCell ref="F2:G2"/>
    <mergeCell ref="B5:E5"/>
    <mergeCell ref="I7:P7"/>
    <mergeCell ref="A8:G8"/>
    <mergeCell ref="A11:G11"/>
    <mergeCell ref="A14:G14"/>
    <mergeCell ref="A15:G15"/>
  </mergeCells>
  <pageMargins left="0.70866141732283472" right="0.31496062992125984" top="0.35433070866141736" bottom="0.15748031496062992" header="0.31496062992125984" footer="0.31496062992125984"/>
  <pageSetup paperSize="9" scale="68" orientation="portrait" blackAndWhite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43D56-2795-41EC-B009-5B7FD24C3E39}">
  <dimension ref="A1:G63"/>
  <sheetViews>
    <sheetView topLeftCell="A10" workbookViewId="0">
      <selection activeCell="E18" sqref="E18"/>
    </sheetView>
  </sheetViews>
  <sheetFormatPr defaultRowHeight="15"/>
  <cols>
    <col min="1" max="1" width="35.28515625" style="299" customWidth="1"/>
    <col min="2" max="2" width="13.42578125" style="299" customWidth="1"/>
    <col min="3" max="3" width="18.28515625" style="299" customWidth="1"/>
    <col min="4" max="4" width="20.140625" style="299" customWidth="1"/>
    <col min="5" max="5" width="21.85546875" style="299" customWidth="1"/>
    <col min="6" max="6" width="17.5703125" style="299" customWidth="1"/>
    <col min="7" max="7" width="57" style="299" customWidth="1"/>
    <col min="8" max="256" width="9.140625" style="299"/>
    <col min="257" max="257" width="22.28515625" style="299" customWidth="1"/>
    <col min="258" max="258" width="12.28515625" style="299" customWidth="1"/>
    <col min="259" max="259" width="16.28515625" style="299" customWidth="1"/>
    <col min="260" max="260" width="14.140625" style="299" customWidth="1"/>
    <col min="261" max="262" width="12.7109375" style="299" customWidth="1"/>
    <col min="263" max="263" width="23.42578125" style="299" customWidth="1"/>
    <col min="264" max="512" width="9.140625" style="299"/>
    <col min="513" max="513" width="22.28515625" style="299" customWidth="1"/>
    <col min="514" max="514" width="12.28515625" style="299" customWidth="1"/>
    <col min="515" max="515" width="16.28515625" style="299" customWidth="1"/>
    <col min="516" max="516" width="14.140625" style="299" customWidth="1"/>
    <col min="517" max="518" width="12.7109375" style="299" customWidth="1"/>
    <col min="519" max="519" width="23.42578125" style="299" customWidth="1"/>
    <col min="520" max="768" width="9.140625" style="299"/>
    <col min="769" max="769" width="22.28515625" style="299" customWidth="1"/>
    <col min="770" max="770" width="12.28515625" style="299" customWidth="1"/>
    <col min="771" max="771" width="16.28515625" style="299" customWidth="1"/>
    <col min="772" max="772" width="14.140625" style="299" customWidth="1"/>
    <col min="773" max="774" width="12.7109375" style="299" customWidth="1"/>
    <col min="775" max="775" width="23.42578125" style="299" customWidth="1"/>
    <col min="776" max="1024" width="9.140625" style="299"/>
    <col min="1025" max="1025" width="22.28515625" style="299" customWidth="1"/>
    <col min="1026" max="1026" width="12.28515625" style="299" customWidth="1"/>
    <col min="1027" max="1027" width="16.28515625" style="299" customWidth="1"/>
    <col min="1028" max="1028" width="14.140625" style="299" customWidth="1"/>
    <col min="1029" max="1030" width="12.7109375" style="299" customWidth="1"/>
    <col min="1031" max="1031" width="23.42578125" style="299" customWidth="1"/>
    <col min="1032" max="1280" width="9.140625" style="299"/>
    <col min="1281" max="1281" width="22.28515625" style="299" customWidth="1"/>
    <col min="1282" max="1282" width="12.28515625" style="299" customWidth="1"/>
    <col min="1283" max="1283" width="16.28515625" style="299" customWidth="1"/>
    <col min="1284" max="1284" width="14.140625" style="299" customWidth="1"/>
    <col min="1285" max="1286" width="12.7109375" style="299" customWidth="1"/>
    <col min="1287" max="1287" width="23.42578125" style="299" customWidth="1"/>
    <col min="1288" max="1536" width="9.140625" style="299"/>
    <col min="1537" max="1537" width="22.28515625" style="299" customWidth="1"/>
    <col min="1538" max="1538" width="12.28515625" style="299" customWidth="1"/>
    <col min="1539" max="1539" width="16.28515625" style="299" customWidth="1"/>
    <col min="1540" max="1540" width="14.140625" style="299" customWidth="1"/>
    <col min="1541" max="1542" width="12.7109375" style="299" customWidth="1"/>
    <col min="1543" max="1543" width="23.42578125" style="299" customWidth="1"/>
    <col min="1544" max="1792" width="9.140625" style="299"/>
    <col min="1793" max="1793" width="22.28515625" style="299" customWidth="1"/>
    <col min="1794" max="1794" width="12.28515625" style="299" customWidth="1"/>
    <col min="1795" max="1795" width="16.28515625" style="299" customWidth="1"/>
    <col min="1796" max="1796" width="14.140625" style="299" customWidth="1"/>
    <col min="1797" max="1798" width="12.7109375" style="299" customWidth="1"/>
    <col min="1799" max="1799" width="23.42578125" style="299" customWidth="1"/>
    <col min="1800" max="2048" width="9.140625" style="299"/>
    <col min="2049" max="2049" width="22.28515625" style="299" customWidth="1"/>
    <col min="2050" max="2050" width="12.28515625" style="299" customWidth="1"/>
    <col min="2051" max="2051" width="16.28515625" style="299" customWidth="1"/>
    <col min="2052" max="2052" width="14.140625" style="299" customWidth="1"/>
    <col min="2053" max="2054" width="12.7109375" style="299" customWidth="1"/>
    <col min="2055" max="2055" width="23.42578125" style="299" customWidth="1"/>
    <col min="2056" max="2304" width="9.140625" style="299"/>
    <col min="2305" max="2305" width="22.28515625" style="299" customWidth="1"/>
    <col min="2306" max="2306" width="12.28515625" style="299" customWidth="1"/>
    <col min="2307" max="2307" width="16.28515625" style="299" customWidth="1"/>
    <col min="2308" max="2308" width="14.140625" style="299" customWidth="1"/>
    <col min="2309" max="2310" width="12.7109375" style="299" customWidth="1"/>
    <col min="2311" max="2311" width="23.42578125" style="299" customWidth="1"/>
    <col min="2312" max="2560" width="9.140625" style="299"/>
    <col min="2561" max="2561" width="22.28515625" style="299" customWidth="1"/>
    <col min="2562" max="2562" width="12.28515625" style="299" customWidth="1"/>
    <col min="2563" max="2563" width="16.28515625" style="299" customWidth="1"/>
    <col min="2564" max="2564" width="14.140625" style="299" customWidth="1"/>
    <col min="2565" max="2566" width="12.7109375" style="299" customWidth="1"/>
    <col min="2567" max="2567" width="23.42578125" style="299" customWidth="1"/>
    <col min="2568" max="2816" width="9.140625" style="299"/>
    <col min="2817" max="2817" width="22.28515625" style="299" customWidth="1"/>
    <col min="2818" max="2818" width="12.28515625" style="299" customWidth="1"/>
    <col min="2819" max="2819" width="16.28515625" style="299" customWidth="1"/>
    <col min="2820" max="2820" width="14.140625" style="299" customWidth="1"/>
    <col min="2821" max="2822" width="12.7109375" style="299" customWidth="1"/>
    <col min="2823" max="2823" width="23.42578125" style="299" customWidth="1"/>
    <col min="2824" max="3072" width="9.140625" style="299"/>
    <col min="3073" max="3073" width="22.28515625" style="299" customWidth="1"/>
    <col min="3074" max="3074" width="12.28515625" style="299" customWidth="1"/>
    <col min="3075" max="3075" width="16.28515625" style="299" customWidth="1"/>
    <col min="3076" max="3076" width="14.140625" style="299" customWidth="1"/>
    <col min="3077" max="3078" width="12.7109375" style="299" customWidth="1"/>
    <col min="3079" max="3079" width="23.42578125" style="299" customWidth="1"/>
    <col min="3080" max="3328" width="9.140625" style="299"/>
    <col min="3329" max="3329" width="22.28515625" style="299" customWidth="1"/>
    <col min="3330" max="3330" width="12.28515625" style="299" customWidth="1"/>
    <col min="3331" max="3331" width="16.28515625" style="299" customWidth="1"/>
    <col min="3332" max="3332" width="14.140625" style="299" customWidth="1"/>
    <col min="3333" max="3334" width="12.7109375" style="299" customWidth="1"/>
    <col min="3335" max="3335" width="23.42578125" style="299" customWidth="1"/>
    <col min="3336" max="3584" width="9.140625" style="299"/>
    <col min="3585" max="3585" width="22.28515625" style="299" customWidth="1"/>
    <col min="3586" max="3586" width="12.28515625" style="299" customWidth="1"/>
    <col min="3587" max="3587" width="16.28515625" style="299" customWidth="1"/>
    <col min="3588" max="3588" width="14.140625" style="299" customWidth="1"/>
    <col min="3589" max="3590" width="12.7109375" style="299" customWidth="1"/>
    <col min="3591" max="3591" width="23.42578125" style="299" customWidth="1"/>
    <col min="3592" max="3840" width="9.140625" style="299"/>
    <col min="3841" max="3841" width="22.28515625" style="299" customWidth="1"/>
    <col min="3842" max="3842" width="12.28515625" style="299" customWidth="1"/>
    <col min="3843" max="3843" width="16.28515625" style="299" customWidth="1"/>
    <col min="3844" max="3844" width="14.140625" style="299" customWidth="1"/>
    <col min="3845" max="3846" width="12.7109375" style="299" customWidth="1"/>
    <col min="3847" max="3847" width="23.42578125" style="299" customWidth="1"/>
    <col min="3848" max="4096" width="9.140625" style="299"/>
    <col min="4097" max="4097" width="22.28515625" style="299" customWidth="1"/>
    <col min="4098" max="4098" width="12.28515625" style="299" customWidth="1"/>
    <col min="4099" max="4099" width="16.28515625" style="299" customWidth="1"/>
    <col min="4100" max="4100" width="14.140625" style="299" customWidth="1"/>
    <col min="4101" max="4102" width="12.7109375" style="299" customWidth="1"/>
    <col min="4103" max="4103" width="23.42578125" style="299" customWidth="1"/>
    <col min="4104" max="4352" width="9.140625" style="299"/>
    <col min="4353" max="4353" width="22.28515625" style="299" customWidth="1"/>
    <col min="4354" max="4354" width="12.28515625" style="299" customWidth="1"/>
    <col min="4355" max="4355" width="16.28515625" style="299" customWidth="1"/>
    <col min="4356" max="4356" width="14.140625" style="299" customWidth="1"/>
    <col min="4357" max="4358" width="12.7109375" style="299" customWidth="1"/>
    <col min="4359" max="4359" width="23.42578125" style="299" customWidth="1"/>
    <col min="4360" max="4608" width="9.140625" style="299"/>
    <col min="4609" max="4609" width="22.28515625" style="299" customWidth="1"/>
    <col min="4610" max="4610" width="12.28515625" style="299" customWidth="1"/>
    <col min="4611" max="4611" width="16.28515625" style="299" customWidth="1"/>
    <col min="4612" max="4612" width="14.140625" style="299" customWidth="1"/>
    <col min="4613" max="4614" width="12.7109375" style="299" customWidth="1"/>
    <col min="4615" max="4615" width="23.42578125" style="299" customWidth="1"/>
    <col min="4616" max="4864" width="9.140625" style="299"/>
    <col min="4865" max="4865" width="22.28515625" style="299" customWidth="1"/>
    <col min="4866" max="4866" width="12.28515625" style="299" customWidth="1"/>
    <col min="4867" max="4867" width="16.28515625" style="299" customWidth="1"/>
    <col min="4868" max="4868" width="14.140625" style="299" customWidth="1"/>
    <col min="4869" max="4870" width="12.7109375" style="299" customWidth="1"/>
    <col min="4871" max="4871" width="23.42578125" style="299" customWidth="1"/>
    <col min="4872" max="5120" width="9.140625" style="299"/>
    <col min="5121" max="5121" width="22.28515625" style="299" customWidth="1"/>
    <col min="5122" max="5122" width="12.28515625" style="299" customWidth="1"/>
    <col min="5123" max="5123" width="16.28515625" style="299" customWidth="1"/>
    <col min="5124" max="5124" width="14.140625" style="299" customWidth="1"/>
    <col min="5125" max="5126" width="12.7109375" style="299" customWidth="1"/>
    <col min="5127" max="5127" width="23.42578125" style="299" customWidth="1"/>
    <col min="5128" max="5376" width="9.140625" style="299"/>
    <col min="5377" max="5377" width="22.28515625" style="299" customWidth="1"/>
    <col min="5378" max="5378" width="12.28515625" style="299" customWidth="1"/>
    <col min="5379" max="5379" width="16.28515625" style="299" customWidth="1"/>
    <col min="5380" max="5380" width="14.140625" style="299" customWidth="1"/>
    <col min="5381" max="5382" width="12.7109375" style="299" customWidth="1"/>
    <col min="5383" max="5383" width="23.42578125" style="299" customWidth="1"/>
    <col min="5384" max="5632" width="9.140625" style="299"/>
    <col min="5633" max="5633" width="22.28515625" style="299" customWidth="1"/>
    <col min="5634" max="5634" width="12.28515625" style="299" customWidth="1"/>
    <col min="5635" max="5635" width="16.28515625" style="299" customWidth="1"/>
    <col min="5636" max="5636" width="14.140625" style="299" customWidth="1"/>
    <col min="5637" max="5638" width="12.7109375" style="299" customWidth="1"/>
    <col min="5639" max="5639" width="23.42578125" style="299" customWidth="1"/>
    <col min="5640" max="5888" width="9.140625" style="299"/>
    <col min="5889" max="5889" width="22.28515625" style="299" customWidth="1"/>
    <col min="5890" max="5890" width="12.28515625" style="299" customWidth="1"/>
    <col min="5891" max="5891" width="16.28515625" style="299" customWidth="1"/>
    <col min="5892" max="5892" width="14.140625" style="299" customWidth="1"/>
    <col min="5893" max="5894" width="12.7109375" style="299" customWidth="1"/>
    <col min="5895" max="5895" width="23.42578125" style="299" customWidth="1"/>
    <col min="5896" max="6144" width="9.140625" style="299"/>
    <col min="6145" max="6145" width="22.28515625" style="299" customWidth="1"/>
    <col min="6146" max="6146" width="12.28515625" style="299" customWidth="1"/>
    <col min="6147" max="6147" width="16.28515625" style="299" customWidth="1"/>
    <col min="6148" max="6148" width="14.140625" style="299" customWidth="1"/>
    <col min="6149" max="6150" width="12.7109375" style="299" customWidth="1"/>
    <col min="6151" max="6151" width="23.42578125" style="299" customWidth="1"/>
    <col min="6152" max="6400" width="9.140625" style="299"/>
    <col min="6401" max="6401" width="22.28515625" style="299" customWidth="1"/>
    <col min="6402" max="6402" width="12.28515625" style="299" customWidth="1"/>
    <col min="6403" max="6403" width="16.28515625" style="299" customWidth="1"/>
    <col min="6404" max="6404" width="14.140625" style="299" customWidth="1"/>
    <col min="6405" max="6406" width="12.7109375" style="299" customWidth="1"/>
    <col min="6407" max="6407" width="23.42578125" style="299" customWidth="1"/>
    <col min="6408" max="6656" width="9.140625" style="299"/>
    <col min="6657" max="6657" width="22.28515625" style="299" customWidth="1"/>
    <col min="6658" max="6658" width="12.28515625" style="299" customWidth="1"/>
    <col min="6659" max="6659" width="16.28515625" style="299" customWidth="1"/>
    <col min="6660" max="6660" width="14.140625" style="299" customWidth="1"/>
    <col min="6661" max="6662" width="12.7109375" style="299" customWidth="1"/>
    <col min="6663" max="6663" width="23.42578125" style="299" customWidth="1"/>
    <col min="6664" max="6912" width="9.140625" style="299"/>
    <col min="6913" max="6913" width="22.28515625" style="299" customWidth="1"/>
    <col min="6914" max="6914" width="12.28515625" style="299" customWidth="1"/>
    <col min="6915" max="6915" width="16.28515625" style="299" customWidth="1"/>
    <col min="6916" max="6916" width="14.140625" style="299" customWidth="1"/>
    <col min="6917" max="6918" width="12.7109375" style="299" customWidth="1"/>
    <col min="6919" max="6919" width="23.42578125" style="299" customWidth="1"/>
    <col min="6920" max="7168" width="9.140625" style="299"/>
    <col min="7169" max="7169" width="22.28515625" style="299" customWidth="1"/>
    <col min="7170" max="7170" width="12.28515625" style="299" customWidth="1"/>
    <col min="7171" max="7171" width="16.28515625" style="299" customWidth="1"/>
    <col min="7172" max="7172" width="14.140625" style="299" customWidth="1"/>
    <col min="7173" max="7174" width="12.7109375" style="299" customWidth="1"/>
    <col min="7175" max="7175" width="23.42578125" style="299" customWidth="1"/>
    <col min="7176" max="7424" width="9.140625" style="299"/>
    <col min="7425" max="7425" width="22.28515625" style="299" customWidth="1"/>
    <col min="7426" max="7426" width="12.28515625" style="299" customWidth="1"/>
    <col min="7427" max="7427" width="16.28515625" style="299" customWidth="1"/>
    <col min="7428" max="7428" width="14.140625" style="299" customWidth="1"/>
    <col min="7429" max="7430" width="12.7109375" style="299" customWidth="1"/>
    <col min="7431" max="7431" width="23.42578125" style="299" customWidth="1"/>
    <col min="7432" max="7680" width="9.140625" style="299"/>
    <col min="7681" max="7681" width="22.28515625" style="299" customWidth="1"/>
    <col min="7682" max="7682" width="12.28515625" style="299" customWidth="1"/>
    <col min="7683" max="7683" width="16.28515625" style="299" customWidth="1"/>
    <col min="7684" max="7684" width="14.140625" style="299" customWidth="1"/>
    <col min="7685" max="7686" width="12.7109375" style="299" customWidth="1"/>
    <col min="7687" max="7687" width="23.42578125" style="299" customWidth="1"/>
    <col min="7688" max="7936" width="9.140625" style="299"/>
    <col min="7937" max="7937" width="22.28515625" style="299" customWidth="1"/>
    <col min="7938" max="7938" width="12.28515625" style="299" customWidth="1"/>
    <col min="7939" max="7939" width="16.28515625" style="299" customWidth="1"/>
    <col min="7940" max="7940" width="14.140625" style="299" customWidth="1"/>
    <col min="7941" max="7942" width="12.7109375" style="299" customWidth="1"/>
    <col min="7943" max="7943" width="23.42578125" style="299" customWidth="1"/>
    <col min="7944" max="8192" width="9.140625" style="299"/>
    <col min="8193" max="8193" width="22.28515625" style="299" customWidth="1"/>
    <col min="8194" max="8194" width="12.28515625" style="299" customWidth="1"/>
    <col min="8195" max="8195" width="16.28515625" style="299" customWidth="1"/>
    <col min="8196" max="8196" width="14.140625" style="299" customWidth="1"/>
    <col min="8197" max="8198" width="12.7109375" style="299" customWidth="1"/>
    <col min="8199" max="8199" width="23.42578125" style="299" customWidth="1"/>
    <col min="8200" max="8448" width="9.140625" style="299"/>
    <col min="8449" max="8449" width="22.28515625" style="299" customWidth="1"/>
    <col min="8450" max="8450" width="12.28515625" style="299" customWidth="1"/>
    <col min="8451" max="8451" width="16.28515625" style="299" customWidth="1"/>
    <col min="8452" max="8452" width="14.140625" style="299" customWidth="1"/>
    <col min="8453" max="8454" width="12.7109375" style="299" customWidth="1"/>
    <col min="8455" max="8455" width="23.42578125" style="299" customWidth="1"/>
    <col min="8456" max="8704" width="9.140625" style="299"/>
    <col min="8705" max="8705" width="22.28515625" style="299" customWidth="1"/>
    <col min="8706" max="8706" width="12.28515625" style="299" customWidth="1"/>
    <col min="8707" max="8707" width="16.28515625" style="299" customWidth="1"/>
    <col min="8708" max="8708" width="14.140625" style="299" customWidth="1"/>
    <col min="8709" max="8710" width="12.7109375" style="299" customWidth="1"/>
    <col min="8711" max="8711" width="23.42578125" style="299" customWidth="1"/>
    <col min="8712" max="8960" width="9.140625" style="299"/>
    <col min="8961" max="8961" width="22.28515625" style="299" customWidth="1"/>
    <col min="8962" max="8962" width="12.28515625" style="299" customWidth="1"/>
    <col min="8963" max="8963" width="16.28515625" style="299" customWidth="1"/>
    <col min="8964" max="8964" width="14.140625" style="299" customWidth="1"/>
    <col min="8965" max="8966" width="12.7109375" style="299" customWidth="1"/>
    <col min="8967" max="8967" width="23.42578125" style="299" customWidth="1"/>
    <col min="8968" max="9216" width="9.140625" style="299"/>
    <col min="9217" max="9217" width="22.28515625" style="299" customWidth="1"/>
    <col min="9218" max="9218" width="12.28515625" style="299" customWidth="1"/>
    <col min="9219" max="9219" width="16.28515625" style="299" customWidth="1"/>
    <col min="9220" max="9220" width="14.140625" style="299" customWidth="1"/>
    <col min="9221" max="9222" width="12.7109375" style="299" customWidth="1"/>
    <col min="9223" max="9223" width="23.42578125" style="299" customWidth="1"/>
    <col min="9224" max="9472" width="9.140625" style="299"/>
    <col min="9473" max="9473" width="22.28515625" style="299" customWidth="1"/>
    <col min="9474" max="9474" width="12.28515625" style="299" customWidth="1"/>
    <col min="9475" max="9475" width="16.28515625" style="299" customWidth="1"/>
    <col min="9476" max="9476" width="14.140625" style="299" customWidth="1"/>
    <col min="9477" max="9478" width="12.7109375" style="299" customWidth="1"/>
    <col min="9479" max="9479" width="23.42578125" style="299" customWidth="1"/>
    <col min="9480" max="9728" width="9.140625" style="299"/>
    <col min="9729" max="9729" width="22.28515625" style="299" customWidth="1"/>
    <col min="9730" max="9730" width="12.28515625" style="299" customWidth="1"/>
    <col min="9731" max="9731" width="16.28515625" style="299" customWidth="1"/>
    <col min="9732" max="9732" width="14.140625" style="299" customWidth="1"/>
    <col min="9733" max="9734" width="12.7109375" style="299" customWidth="1"/>
    <col min="9735" max="9735" width="23.42578125" style="299" customWidth="1"/>
    <col min="9736" max="9984" width="9.140625" style="299"/>
    <col min="9985" max="9985" width="22.28515625" style="299" customWidth="1"/>
    <col min="9986" max="9986" width="12.28515625" style="299" customWidth="1"/>
    <col min="9987" max="9987" width="16.28515625" style="299" customWidth="1"/>
    <col min="9988" max="9988" width="14.140625" style="299" customWidth="1"/>
    <col min="9989" max="9990" width="12.7109375" style="299" customWidth="1"/>
    <col min="9991" max="9991" width="23.42578125" style="299" customWidth="1"/>
    <col min="9992" max="10240" width="9.140625" style="299"/>
    <col min="10241" max="10241" width="22.28515625" style="299" customWidth="1"/>
    <col min="10242" max="10242" width="12.28515625" style="299" customWidth="1"/>
    <col min="10243" max="10243" width="16.28515625" style="299" customWidth="1"/>
    <col min="10244" max="10244" width="14.140625" style="299" customWidth="1"/>
    <col min="10245" max="10246" width="12.7109375" style="299" customWidth="1"/>
    <col min="10247" max="10247" width="23.42578125" style="299" customWidth="1"/>
    <col min="10248" max="10496" width="9.140625" style="299"/>
    <col min="10497" max="10497" width="22.28515625" style="299" customWidth="1"/>
    <col min="10498" max="10498" width="12.28515625" style="299" customWidth="1"/>
    <col min="10499" max="10499" width="16.28515625" style="299" customWidth="1"/>
    <col min="10500" max="10500" width="14.140625" style="299" customWidth="1"/>
    <col min="10501" max="10502" width="12.7109375" style="299" customWidth="1"/>
    <col min="10503" max="10503" width="23.42578125" style="299" customWidth="1"/>
    <col min="10504" max="10752" width="9.140625" style="299"/>
    <col min="10753" max="10753" width="22.28515625" style="299" customWidth="1"/>
    <col min="10754" max="10754" width="12.28515625" style="299" customWidth="1"/>
    <col min="10755" max="10755" width="16.28515625" style="299" customWidth="1"/>
    <col min="10756" max="10756" width="14.140625" style="299" customWidth="1"/>
    <col min="10757" max="10758" width="12.7109375" style="299" customWidth="1"/>
    <col min="10759" max="10759" width="23.42578125" style="299" customWidth="1"/>
    <col min="10760" max="11008" width="9.140625" style="299"/>
    <col min="11009" max="11009" width="22.28515625" style="299" customWidth="1"/>
    <col min="11010" max="11010" width="12.28515625" style="299" customWidth="1"/>
    <col min="11011" max="11011" width="16.28515625" style="299" customWidth="1"/>
    <col min="11012" max="11012" width="14.140625" style="299" customWidth="1"/>
    <col min="11013" max="11014" width="12.7109375" style="299" customWidth="1"/>
    <col min="11015" max="11015" width="23.42578125" style="299" customWidth="1"/>
    <col min="11016" max="11264" width="9.140625" style="299"/>
    <col min="11265" max="11265" width="22.28515625" style="299" customWidth="1"/>
    <col min="11266" max="11266" width="12.28515625" style="299" customWidth="1"/>
    <col min="11267" max="11267" width="16.28515625" style="299" customWidth="1"/>
    <col min="11268" max="11268" width="14.140625" style="299" customWidth="1"/>
    <col min="11269" max="11270" width="12.7109375" style="299" customWidth="1"/>
    <col min="11271" max="11271" width="23.42578125" style="299" customWidth="1"/>
    <col min="11272" max="11520" width="9.140625" style="299"/>
    <col min="11521" max="11521" width="22.28515625" style="299" customWidth="1"/>
    <col min="11522" max="11522" width="12.28515625" style="299" customWidth="1"/>
    <col min="11523" max="11523" width="16.28515625" style="299" customWidth="1"/>
    <col min="11524" max="11524" width="14.140625" style="299" customWidth="1"/>
    <col min="11525" max="11526" width="12.7109375" style="299" customWidth="1"/>
    <col min="11527" max="11527" width="23.42578125" style="299" customWidth="1"/>
    <col min="11528" max="11776" width="9.140625" style="299"/>
    <col min="11777" max="11777" width="22.28515625" style="299" customWidth="1"/>
    <col min="11778" max="11778" width="12.28515625" style="299" customWidth="1"/>
    <col min="11779" max="11779" width="16.28515625" style="299" customWidth="1"/>
    <col min="11780" max="11780" width="14.140625" style="299" customWidth="1"/>
    <col min="11781" max="11782" width="12.7109375" style="299" customWidth="1"/>
    <col min="11783" max="11783" width="23.42578125" style="299" customWidth="1"/>
    <col min="11784" max="12032" width="9.140625" style="299"/>
    <col min="12033" max="12033" width="22.28515625" style="299" customWidth="1"/>
    <col min="12034" max="12034" width="12.28515625" style="299" customWidth="1"/>
    <col min="12035" max="12035" width="16.28515625" style="299" customWidth="1"/>
    <col min="12036" max="12036" width="14.140625" style="299" customWidth="1"/>
    <col min="12037" max="12038" width="12.7109375" style="299" customWidth="1"/>
    <col min="12039" max="12039" width="23.42578125" style="299" customWidth="1"/>
    <col min="12040" max="12288" width="9.140625" style="299"/>
    <col min="12289" max="12289" width="22.28515625" style="299" customWidth="1"/>
    <col min="12290" max="12290" width="12.28515625" style="299" customWidth="1"/>
    <col min="12291" max="12291" width="16.28515625" style="299" customWidth="1"/>
    <col min="12292" max="12292" width="14.140625" style="299" customWidth="1"/>
    <col min="12293" max="12294" width="12.7109375" style="299" customWidth="1"/>
    <col min="12295" max="12295" width="23.42578125" style="299" customWidth="1"/>
    <col min="12296" max="12544" width="9.140625" style="299"/>
    <col min="12545" max="12545" width="22.28515625" style="299" customWidth="1"/>
    <col min="12546" max="12546" width="12.28515625" style="299" customWidth="1"/>
    <col min="12547" max="12547" width="16.28515625" style="299" customWidth="1"/>
    <col min="12548" max="12548" width="14.140625" style="299" customWidth="1"/>
    <col min="12549" max="12550" width="12.7109375" style="299" customWidth="1"/>
    <col min="12551" max="12551" width="23.42578125" style="299" customWidth="1"/>
    <col min="12552" max="12800" width="9.140625" style="299"/>
    <col min="12801" max="12801" width="22.28515625" style="299" customWidth="1"/>
    <col min="12802" max="12802" width="12.28515625" style="299" customWidth="1"/>
    <col min="12803" max="12803" width="16.28515625" style="299" customWidth="1"/>
    <col min="12804" max="12804" width="14.140625" style="299" customWidth="1"/>
    <col min="12805" max="12806" width="12.7109375" style="299" customWidth="1"/>
    <col min="12807" max="12807" width="23.42578125" style="299" customWidth="1"/>
    <col min="12808" max="13056" width="9.140625" style="299"/>
    <col min="13057" max="13057" width="22.28515625" style="299" customWidth="1"/>
    <col min="13058" max="13058" width="12.28515625" style="299" customWidth="1"/>
    <col min="13059" max="13059" width="16.28515625" style="299" customWidth="1"/>
    <col min="13060" max="13060" width="14.140625" style="299" customWidth="1"/>
    <col min="13061" max="13062" width="12.7109375" style="299" customWidth="1"/>
    <col min="13063" max="13063" width="23.42578125" style="299" customWidth="1"/>
    <col min="13064" max="13312" width="9.140625" style="299"/>
    <col min="13313" max="13313" width="22.28515625" style="299" customWidth="1"/>
    <col min="13314" max="13314" width="12.28515625" style="299" customWidth="1"/>
    <col min="13315" max="13315" width="16.28515625" style="299" customWidth="1"/>
    <col min="13316" max="13316" width="14.140625" style="299" customWidth="1"/>
    <col min="13317" max="13318" width="12.7109375" style="299" customWidth="1"/>
    <col min="13319" max="13319" width="23.42578125" style="299" customWidth="1"/>
    <col min="13320" max="13568" width="9.140625" style="299"/>
    <col min="13569" max="13569" width="22.28515625" style="299" customWidth="1"/>
    <col min="13570" max="13570" width="12.28515625" style="299" customWidth="1"/>
    <col min="13571" max="13571" width="16.28515625" style="299" customWidth="1"/>
    <col min="13572" max="13572" width="14.140625" style="299" customWidth="1"/>
    <col min="13573" max="13574" width="12.7109375" style="299" customWidth="1"/>
    <col min="13575" max="13575" width="23.42578125" style="299" customWidth="1"/>
    <col min="13576" max="13824" width="9.140625" style="299"/>
    <col min="13825" max="13825" width="22.28515625" style="299" customWidth="1"/>
    <col min="13826" max="13826" width="12.28515625" style="299" customWidth="1"/>
    <col min="13827" max="13827" width="16.28515625" style="299" customWidth="1"/>
    <col min="13828" max="13828" width="14.140625" style="299" customWidth="1"/>
    <col min="13829" max="13830" width="12.7109375" style="299" customWidth="1"/>
    <col min="13831" max="13831" width="23.42578125" style="299" customWidth="1"/>
    <col min="13832" max="14080" width="9.140625" style="299"/>
    <col min="14081" max="14081" width="22.28515625" style="299" customWidth="1"/>
    <col min="14082" max="14082" width="12.28515625" style="299" customWidth="1"/>
    <col min="14083" max="14083" width="16.28515625" style="299" customWidth="1"/>
    <col min="14084" max="14084" width="14.140625" style="299" customWidth="1"/>
    <col min="14085" max="14086" width="12.7109375" style="299" customWidth="1"/>
    <col min="14087" max="14087" width="23.42578125" style="299" customWidth="1"/>
    <col min="14088" max="14336" width="9.140625" style="299"/>
    <col min="14337" max="14337" width="22.28515625" style="299" customWidth="1"/>
    <col min="14338" max="14338" width="12.28515625" style="299" customWidth="1"/>
    <col min="14339" max="14339" width="16.28515625" style="299" customWidth="1"/>
    <col min="14340" max="14340" width="14.140625" style="299" customWidth="1"/>
    <col min="14341" max="14342" width="12.7109375" style="299" customWidth="1"/>
    <col min="14343" max="14343" width="23.42578125" style="299" customWidth="1"/>
    <col min="14344" max="14592" width="9.140625" style="299"/>
    <col min="14593" max="14593" width="22.28515625" style="299" customWidth="1"/>
    <col min="14594" max="14594" width="12.28515625" style="299" customWidth="1"/>
    <col min="14595" max="14595" width="16.28515625" style="299" customWidth="1"/>
    <col min="14596" max="14596" width="14.140625" style="299" customWidth="1"/>
    <col min="14597" max="14598" width="12.7109375" style="299" customWidth="1"/>
    <col min="14599" max="14599" width="23.42578125" style="299" customWidth="1"/>
    <col min="14600" max="14848" width="9.140625" style="299"/>
    <col min="14849" max="14849" width="22.28515625" style="299" customWidth="1"/>
    <col min="14850" max="14850" width="12.28515625" style="299" customWidth="1"/>
    <col min="14851" max="14851" width="16.28515625" style="299" customWidth="1"/>
    <col min="14852" max="14852" width="14.140625" style="299" customWidth="1"/>
    <col min="14853" max="14854" width="12.7109375" style="299" customWidth="1"/>
    <col min="14855" max="14855" width="23.42578125" style="299" customWidth="1"/>
    <col min="14856" max="15104" width="9.140625" style="299"/>
    <col min="15105" max="15105" width="22.28515625" style="299" customWidth="1"/>
    <col min="15106" max="15106" width="12.28515625" style="299" customWidth="1"/>
    <col min="15107" max="15107" width="16.28515625" style="299" customWidth="1"/>
    <col min="15108" max="15108" width="14.140625" style="299" customWidth="1"/>
    <col min="15109" max="15110" width="12.7109375" style="299" customWidth="1"/>
    <col min="15111" max="15111" width="23.42578125" style="299" customWidth="1"/>
    <col min="15112" max="15360" width="9.140625" style="299"/>
    <col min="15361" max="15361" width="22.28515625" style="299" customWidth="1"/>
    <col min="15362" max="15362" width="12.28515625" style="299" customWidth="1"/>
    <col min="15363" max="15363" width="16.28515625" style="299" customWidth="1"/>
    <col min="15364" max="15364" width="14.140625" style="299" customWidth="1"/>
    <col min="15365" max="15366" width="12.7109375" style="299" customWidth="1"/>
    <col min="15367" max="15367" width="23.42578125" style="299" customWidth="1"/>
    <col min="15368" max="15616" width="9.140625" style="299"/>
    <col min="15617" max="15617" width="22.28515625" style="299" customWidth="1"/>
    <col min="15618" max="15618" width="12.28515625" style="299" customWidth="1"/>
    <col min="15619" max="15619" width="16.28515625" style="299" customWidth="1"/>
    <col min="15620" max="15620" width="14.140625" style="299" customWidth="1"/>
    <col min="15621" max="15622" width="12.7109375" style="299" customWidth="1"/>
    <col min="15623" max="15623" width="23.42578125" style="299" customWidth="1"/>
    <col min="15624" max="15872" width="9.140625" style="299"/>
    <col min="15873" max="15873" width="22.28515625" style="299" customWidth="1"/>
    <col min="15874" max="15874" width="12.28515625" style="299" customWidth="1"/>
    <col min="15875" max="15875" width="16.28515625" style="299" customWidth="1"/>
    <col min="15876" max="15876" width="14.140625" style="299" customWidth="1"/>
    <col min="15877" max="15878" width="12.7109375" style="299" customWidth="1"/>
    <col min="15879" max="15879" width="23.42578125" style="299" customWidth="1"/>
    <col min="15880" max="16128" width="9.140625" style="299"/>
    <col min="16129" max="16129" width="22.28515625" style="299" customWidth="1"/>
    <col min="16130" max="16130" width="12.28515625" style="299" customWidth="1"/>
    <col min="16131" max="16131" width="16.28515625" style="299" customWidth="1"/>
    <col min="16132" max="16132" width="14.140625" style="299" customWidth="1"/>
    <col min="16133" max="16134" width="12.7109375" style="299" customWidth="1"/>
    <col min="16135" max="16135" width="23.42578125" style="299" customWidth="1"/>
    <col min="16136" max="16384" width="9.140625" style="299"/>
  </cols>
  <sheetData>
    <row r="1" spans="1:7">
      <c r="A1" s="298"/>
      <c r="B1" s="298"/>
      <c r="C1" s="298"/>
      <c r="D1" s="298"/>
      <c r="E1" s="298"/>
      <c r="F1" s="545" t="s">
        <v>11</v>
      </c>
      <c r="G1" s="545"/>
    </row>
    <row r="2" spans="1:7" ht="42.75" customHeight="1">
      <c r="A2" s="298"/>
      <c r="B2" s="298"/>
      <c r="C2" s="298"/>
      <c r="D2" s="298"/>
      <c r="E2" s="298"/>
      <c r="F2" s="547" t="s">
        <v>12</v>
      </c>
      <c r="G2" s="547"/>
    </row>
    <row r="3" spans="1:7">
      <c r="A3" s="298"/>
      <c r="B3" s="298"/>
      <c r="C3" s="298"/>
      <c r="D3" s="298"/>
      <c r="E3" s="298"/>
      <c r="F3" s="298"/>
      <c r="G3" s="298"/>
    </row>
    <row r="4" spans="1:7">
      <c r="A4" s="586" t="s">
        <v>13</v>
      </c>
      <c r="B4" s="586"/>
      <c r="C4" s="586"/>
      <c r="D4" s="586"/>
      <c r="E4" s="586"/>
      <c r="F4" s="586"/>
      <c r="G4" s="586"/>
    </row>
    <row r="5" spans="1:7">
      <c r="A5" s="586" t="s">
        <v>225</v>
      </c>
      <c r="B5" s="586"/>
      <c r="C5" s="586"/>
      <c r="D5" s="586"/>
      <c r="E5" s="586"/>
      <c r="F5" s="586"/>
      <c r="G5" s="586"/>
    </row>
    <row r="6" spans="1:7">
      <c r="A6" s="298"/>
      <c r="B6" s="298"/>
      <c r="C6" s="298"/>
      <c r="D6" s="298"/>
      <c r="E6" s="298"/>
      <c r="F6" s="298"/>
      <c r="G6" s="298"/>
    </row>
    <row r="7" spans="1:7">
      <c r="A7" s="298" t="s">
        <v>228</v>
      </c>
      <c r="B7" s="298"/>
      <c r="C7" s="298"/>
      <c r="D7" s="298"/>
      <c r="E7" s="298"/>
      <c r="F7" s="298"/>
      <c r="G7" s="298"/>
    </row>
    <row r="8" spans="1:7">
      <c r="A8" s="585" t="s">
        <v>265</v>
      </c>
      <c r="B8" s="585"/>
      <c r="C8" s="585"/>
      <c r="D8" s="585"/>
      <c r="E8" s="585"/>
      <c r="F8" s="585"/>
      <c r="G8" s="585"/>
    </row>
    <row r="9" spans="1:7">
      <c r="A9" s="298" t="s">
        <v>180</v>
      </c>
      <c r="B9" s="298"/>
      <c r="C9" s="298"/>
      <c r="D9" s="298"/>
      <c r="E9" s="298"/>
      <c r="F9" s="298"/>
      <c r="G9" s="298"/>
    </row>
    <row r="10" spans="1:7">
      <c r="A10" s="298" t="s">
        <v>181</v>
      </c>
      <c r="B10" s="298"/>
      <c r="C10" s="298"/>
      <c r="D10" s="298"/>
      <c r="E10" s="298"/>
      <c r="F10" s="298"/>
      <c r="G10" s="298"/>
    </row>
    <row r="11" spans="1:7">
      <c r="A11" s="298" t="s">
        <v>182</v>
      </c>
      <c r="B11" s="298"/>
      <c r="C11" s="298"/>
      <c r="D11" s="298"/>
      <c r="E11" s="298"/>
      <c r="F11" s="298"/>
      <c r="G11" s="298"/>
    </row>
    <row r="12" spans="1:7">
      <c r="A12" s="298" t="s">
        <v>183</v>
      </c>
      <c r="B12" s="298"/>
      <c r="C12" s="298"/>
      <c r="D12" s="298"/>
      <c r="E12" s="298"/>
      <c r="F12" s="298"/>
      <c r="G12" s="298"/>
    </row>
    <row r="13" spans="1:7">
      <c r="A13" s="585" t="s">
        <v>184</v>
      </c>
      <c r="B13" s="585"/>
      <c r="C13" s="585"/>
      <c r="D13" s="585"/>
      <c r="E13" s="585"/>
      <c r="F13" s="585"/>
      <c r="G13" s="585"/>
    </row>
    <row r="14" spans="1:7" ht="60.75" customHeight="1">
      <c r="A14" s="585" t="s">
        <v>305</v>
      </c>
      <c r="B14" s="585"/>
      <c r="C14" s="585"/>
      <c r="D14" s="585"/>
      <c r="E14" s="585"/>
      <c r="F14" s="585"/>
      <c r="G14" s="585"/>
    </row>
    <row r="15" spans="1:7" ht="62.25" customHeight="1">
      <c r="A15" s="300" t="s">
        <v>15</v>
      </c>
      <c r="B15" s="300" t="s">
        <v>2</v>
      </c>
      <c r="C15" s="300" t="s">
        <v>3</v>
      </c>
      <c r="D15" s="300" t="s">
        <v>4</v>
      </c>
      <c r="E15" s="300" t="s">
        <v>16</v>
      </c>
      <c r="F15" s="300" t="s">
        <v>17</v>
      </c>
      <c r="G15" s="300" t="s">
        <v>18</v>
      </c>
    </row>
    <row r="16" spans="1:7">
      <c r="A16" s="301">
        <v>1</v>
      </c>
      <c r="B16" s="301">
        <v>2</v>
      </c>
      <c r="C16" s="301">
        <v>3</v>
      </c>
      <c r="D16" s="301">
        <v>4</v>
      </c>
      <c r="E16" s="301">
        <v>5</v>
      </c>
      <c r="F16" s="301">
        <v>6</v>
      </c>
      <c r="G16" s="301">
        <v>7</v>
      </c>
    </row>
    <row r="17" spans="1:7" ht="51.75" customHeight="1">
      <c r="A17" s="307" t="str">
        <f>A33</f>
        <v>За счет гарантированного трансферта из Национального фонда Республики Казахстан</v>
      </c>
      <c r="B17" s="302" t="s">
        <v>0</v>
      </c>
      <c r="C17" s="315">
        <f>C33</f>
        <v>28273</v>
      </c>
      <c r="D17" s="315">
        <f>D33</f>
        <v>28272</v>
      </c>
      <c r="E17" s="315">
        <f>D17-C17</f>
        <v>-1</v>
      </c>
      <c r="F17" s="303">
        <f>D17/C17*100</f>
        <v>99.996463056626467</v>
      </c>
      <c r="G17" s="456" t="s">
        <v>301</v>
      </c>
    </row>
    <row r="18" spans="1:7" ht="89.25" customHeight="1">
      <c r="A18" s="307" t="s">
        <v>302</v>
      </c>
      <c r="B18" s="302" t="s">
        <v>0</v>
      </c>
      <c r="C18" s="315">
        <f>C55</f>
        <v>16553396</v>
      </c>
      <c r="D18" s="315">
        <f>D55</f>
        <v>15367487.199999999</v>
      </c>
      <c r="E18" s="315">
        <f>D18-C18</f>
        <v>-1185908.8000000007</v>
      </c>
      <c r="F18" s="303">
        <f>D18/C18*100</f>
        <v>92.835857971379397</v>
      </c>
      <c r="G18" s="456" t="s">
        <v>343</v>
      </c>
    </row>
    <row r="19" spans="1:7" ht="36.75" customHeight="1">
      <c r="A19" s="304" t="s">
        <v>20</v>
      </c>
      <c r="B19" s="305" t="s">
        <v>0</v>
      </c>
      <c r="C19" s="316">
        <f>C17+C18</f>
        <v>16581669</v>
      </c>
      <c r="D19" s="316">
        <f>D17+D18</f>
        <v>15395759.199999999</v>
      </c>
      <c r="E19" s="315">
        <f>D19-C19</f>
        <v>-1185909.8000000007</v>
      </c>
      <c r="F19" s="303">
        <f>D19/C19*100</f>
        <v>92.848067344728676</v>
      </c>
      <c r="G19" s="305"/>
    </row>
    <row r="20" spans="1:7" ht="57" customHeight="1">
      <c r="A20" s="307" t="s">
        <v>7</v>
      </c>
      <c r="B20" s="302"/>
      <c r="C20" s="307"/>
      <c r="D20" s="307"/>
      <c r="E20" s="303"/>
      <c r="F20" s="306"/>
      <c r="G20" s="302"/>
    </row>
    <row r="21" spans="1:7" ht="90.75" customHeight="1">
      <c r="A21" s="308" t="s">
        <v>185</v>
      </c>
      <c r="B21" s="300" t="s">
        <v>9</v>
      </c>
      <c r="C21" s="300">
        <v>93</v>
      </c>
      <c r="D21" s="302">
        <v>92</v>
      </c>
      <c r="E21" s="303">
        <f>D21-C21</f>
        <v>-1</v>
      </c>
      <c r="F21" s="303">
        <f>D21/C21*100</f>
        <v>98.924731182795696</v>
      </c>
      <c r="G21" s="456" t="s">
        <v>316</v>
      </c>
    </row>
    <row r="22" spans="1:7" ht="15.75" customHeight="1">
      <c r="A22" s="587" t="s">
        <v>298</v>
      </c>
      <c r="B22" s="587"/>
      <c r="C22" s="587"/>
      <c r="D22" s="587"/>
      <c r="E22" s="587"/>
      <c r="F22" s="587"/>
      <c r="G22" s="587"/>
    </row>
    <row r="23" spans="1:7" ht="15.75">
      <c r="A23" s="419" t="s">
        <v>110</v>
      </c>
      <c r="B23" s="420"/>
      <c r="C23" s="420"/>
      <c r="D23" s="420"/>
      <c r="E23" s="420"/>
      <c r="F23" s="420"/>
      <c r="G23" s="420"/>
    </row>
    <row r="24" spans="1:7" ht="15.75" customHeight="1">
      <c r="A24" s="588" t="s">
        <v>111</v>
      </c>
      <c r="B24" s="588"/>
      <c r="C24" s="588"/>
      <c r="D24" s="588"/>
      <c r="E24" s="588"/>
      <c r="F24" s="588"/>
      <c r="G24" s="588"/>
    </row>
    <row r="25" spans="1:7" ht="15.75">
      <c r="A25" s="419" t="s">
        <v>112</v>
      </c>
      <c r="B25" s="420"/>
      <c r="C25" s="420"/>
      <c r="D25" s="420"/>
      <c r="E25" s="420"/>
      <c r="F25" s="420"/>
      <c r="G25" s="420"/>
    </row>
    <row r="26" spans="1:7" ht="48" customHeight="1">
      <c r="A26" s="589" t="s">
        <v>299</v>
      </c>
      <c r="B26" s="589"/>
      <c r="C26" s="589"/>
      <c r="D26" s="589"/>
      <c r="E26" s="589"/>
      <c r="F26" s="589"/>
      <c r="G26" s="589"/>
    </row>
    <row r="27" spans="1:7" ht="63.75" customHeight="1">
      <c r="A27" s="300" t="s">
        <v>25</v>
      </c>
      <c r="B27" s="300" t="s">
        <v>2</v>
      </c>
      <c r="C27" s="300" t="s">
        <v>3</v>
      </c>
      <c r="D27" s="300" t="s">
        <v>4</v>
      </c>
      <c r="E27" s="300" t="s">
        <v>16</v>
      </c>
      <c r="F27" s="300" t="s">
        <v>17</v>
      </c>
      <c r="G27" s="429" t="s">
        <v>26</v>
      </c>
    </row>
    <row r="28" spans="1:7" ht="18.75" customHeight="1">
      <c r="A28" s="301">
        <v>1</v>
      </c>
      <c r="B28" s="301">
        <v>2</v>
      </c>
      <c r="C28" s="301">
        <v>3</v>
      </c>
      <c r="D28" s="301">
        <v>4</v>
      </c>
      <c r="E28" s="301">
        <v>5</v>
      </c>
      <c r="F28" s="301">
        <v>6</v>
      </c>
      <c r="G28" s="301">
        <v>7</v>
      </c>
    </row>
    <row r="29" spans="1:7" ht="48" customHeight="1">
      <c r="A29" s="307" t="s">
        <v>300</v>
      </c>
      <c r="B29" s="425" t="s">
        <v>6</v>
      </c>
      <c r="C29" s="300">
        <v>6</v>
      </c>
      <c r="D29" s="302">
        <v>6</v>
      </c>
      <c r="E29" s="303">
        <f>D29-C29</f>
        <v>0</v>
      </c>
      <c r="F29" s="303">
        <f>D29/C29*100</f>
        <v>100</v>
      </c>
      <c r="G29" s="301"/>
    </row>
    <row r="30" spans="1:7" ht="21.75" customHeight="1">
      <c r="A30" s="421"/>
      <c r="B30" s="421"/>
      <c r="C30" s="422"/>
      <c r="D30" s="422"/>
      <c r="E30" s="422"/>
      <c r="F30" s="423"/>
      <c r="G30" s="424"/>
    </row>
    <row r="31" spans="1:7" ht="57.75" customHeight="1">
      <c r="A31" s="300" t="s">
        <v>15</v>
      </c>
      <c r="B31" s="300" t="s">
        <v>2</v>
      </c>
      <c r="C31" s="300" t="s">
        <v>3</v>
      </c>
      <c r="D31" s="300" t="s">
        <v>4</v>
      </c>
      <c r="E31" s="300" t="s">
        <v>16</v>
      </c>
      <c r="F31" s="300" t="s">
        <v>17</v>
      </c>
      <c r="G31" s="429" t="s">
        <v>18</v>
      </c>
    </row>
    <row r="32" spans="1:7">
      <c r="A32" s="301">
        <v>1</v>
      </c>
      <c r="B32" s="301">
        <v>2</v>
      </c>
      <c r="C32" s="301">
        <v>3</v>
      </c>
      <c r="D32" s="301">
        <v>4</v>
      </c>
      <c r="E32" s="301">
        <v>5</v>
      </c>
      <c r="F32" s="301">
        <v>6</v>
      </c>
      <c r="G32" s="301">
        <v>7</v>
      </c>
    </row>
    <row r="33" spans="1:7" ht="38.25">
      <c r="A33" s="307" t="s">
        <v>222</v>
      </c>
      <c r="B33" s="302" t="s">
        <v>0</v>
      </c>
      <c r="C33" s="315">
        <v>28273</v>
      </c>
      <c r="D33" s="315">
        <v>28272</v>
      </c>
      <c r="E33" s="315">
        <f>D33-C33</f>
        <v>-1</v>
      </c>
      <c r="F33" s="303">
        <f>D33/C33*100</f>
        <v>99.996463056626467</v>
      </c>
      <c r="G33" s="307" t="s">
        <v>207</v>
      </c>
    </row>
    <row r="34" spans="1:7">
      <c r="A34" s="7" t="s">
        <v>20</v>
      </c>
      <c r="B34" s="8" t="s">
        <v>0</v>
      </c>
      <c r="C34" s="316">
        <f>C33</f>
        <v>28273</v>
      </c>
      <c r="D34" s="316">
        <f>D33</f>
        <v>28272</v>
      </c>
      <c r="E34" s="316">
        <f>E33</f>
        <v>-1</v>
      </c>
      <c r="F34" s="306">
        <f>F33</f>
        <v>99.996463056626467</v>
      </c>
      <c r="G34" s="306"/>
    </row>
    <row r="35" spans="1:7" ht="23.25" customHeight="1">
      <c r="A35" s="298" t="s">
        <v>186</v>
      </c>
      <c r="B35" s="298"/>
      <c r="C35" s="298"/>
      <c r="D35" s="298"/>
      <c r="E35" s="298"/>
      <c r="F35" s="298"/>
      <c r="G35" s="298"/>
    </row>
    <row r="36" spans="1:7">
      <c r="A36" s="298" t="s">
        <v>22</v>
      </c>
      <c r="B36" s="298"/>
      <c r="C36" s="298"/>
      <c r="D36" s="298"/>
      <c r="E36" s="298"/>
      <c r="F36" s="298"/>
      <c r="G36" s="298"/>
    </row>
    <row r="37" spans="1:7">
      <c r="A37" s="298" t="s">
        <v>187</v>
      </c>
      <c r="B37" s="298"/>
      <c r="C37" s="298"/>
      <c r="D37" s="298"/>
      <c r="E37" s="298"/>
      <c r="F37" s="298"/>
      <c r="G37" s="298"/>
    </row>
    <row r="38" spans="1:7">
      <c r="A38" s="298" t="s">
        <v>188</v>
      </c>
      <c r="B38" s="298"/>
      <c r="C38" s="298"/>
      <c r="D38" s="298"/>
      <c r="E38" s="298"/>
      <c r="F38" s="298"/>
      <c r="G38" s="298"/>
    </row>
    <row r="39" spans="1:7" ht="36.75" customHeight="1">
      <c r="A39" s="585" t="s">
        <v>356</v>
      </c>
      <c r="B39" s="585"/>
      <c r="C39" s="585"/>
      <c r="D39" s="585"/>
      <c r="E39" s="585"/>
      <c r="F39" s="585"/>
      <c r="G39" s="585"/>
    </row>
    <row r="40" spans="1:7" ht="89.25" customHeight="1">
      <c r="A40" s="300" t="s">
        <v>25</v>
      </c>
      <c r="B40" s="300" t="s">
        <v>2</v>
      </c>
      <c r="C40" s="300" t="s">
        <v>3</v>
      </c>
      <c r="D40" s="300" t="s">
        <v>4</v>
      </c>
      <c r="E40" s="300" t="s">
        <v>16</v>
      </c>
      <c r="F40" s="300" t="s">
        <v>17</v>
      </c>
      <c r="G40" s="300" t="s">
        <v>26</v>
      </c>
    </row>
    <row r="41" spans="1:7">
      <c r="A41" s="301">
        <v>1</v>
      </c>
      <c r="B41" s="301">
        <v>2</v>
      </c>
      <c r="C41" s="301">
        <v>3</v>
      </c>
      <c r="D41" s="301">
        <v>4</v>
      </c>
      <c r="E41" s="301">
        <v>5</v>
      </c>
      <c r="F41" s="301">
        <v>6</v>
      </c>
      <c r="G41" s="301">
        <v>7</v>
      </c>
    </row>
    <row r="42" spans="1:7" ht="150" customHeight="1">
      <c r="A42" s="426" t="s">
        <v>266</v>
      </c>
      <c r="B42" s="428" t="s">
        <v>6</v>
      </c>
      <c r="C42" s="428">
        <v>744</v>
      </c>
      <c r="D42" s="432">
        <v>699</v>
      </c>
      <c r="E42" s="428">
        <f>D42-C42</f>
        <v>-45</v>
      </c>
      <c r="F42" s="428">
        <f>D42/C42*100</f>
        <v>93.951612903225808</v>
      </c>
      <c r="G42" s="482" t="s">
        <v>332</v>
      </c>
    </row>
    <row r="43" spans="1:7" ht="35.25" customHeight="1">
      <c r="A43" s="426" t="s">
        <v>267</v>
      </c>
      <c r="B43" s="428" t="s">
        <v>6</v>
      </c>
      <c r="C43" s="428">
        <v>29</v>
      </c>
      <c r="D43" s="432">
        <v>29</v>
      </c>
      <c r="E43" s="428">
        <f t="shared" ref="E43:E51" si="0">D43-C43</f>
        <v>0</v>
      </c>
      <c r="F43" s="428">
        <f t="shared" ref="F43:F51" si="1">D43/C43*100</f>
        <v>100</v>
      </c>
      <c r="G43" s="301"/>
    </row>
    <row r="44" spans="1:7" ht="49.5" customHeight="1">
      <c r="A44" s="426" t="s">
        <v>268</v>
      </c>
      <c r="B44" s="428" t="s">
        <v>6</v>
      </c>
      <c r="C44" s="428">
        <v>16</v>
      </c>
      <c r="D44" s="428">
        <f>D45+D46+D47+D48</f>
        <v>16</v>
      </c>
      <c r="E44" s="428">
        <f t="shared" si="0"/>
        <v>0</v>
      </c>
      <c r="F44" s="428">
        <f t="shared" si="1"/>
        <v>100</v>
      </c>
      <c r="G44" s="301"/>
    </row>
    <row r="45" spans="1:7" ht="68.25" customHeight="1">
      <c r="A45" s="426" t="s">
        <v>269</v>
      </c>
      <c r="B45" s="428" t="s">
        <v>6</v>
      </c>
      <c r="C45" s="428">
        <v>12</v>
      </c>
      <c r="D45" s="428">
        <v>12</v>
      </c>
      <c r="E45" s="428">
        <f t="shared" si="0"/>
        <v>0</v>
      </c>
      <c r="F45" s="428">
        <f t="shared" si="1"/>
        <v>100</v>
      </c>
      <c r="G45" s="301"/>
    </row>
    <row r="46" spans="1:7" ht="69" customHeight="1">
      <c r="A46" s="426" t="s">
        <v>270</v>
      </c>
      <c r="B46" s="428" t="s">
        <v>6</v>
      </c>
      <c r="C46" s="428">
        <v>1</v>
      </c>
      <c r="D46" s="428">
        <v>1</v>
      </c>
      <c r="E46" s="428">
        <f t="shared" si="0"/>
        <v>0</v>
      </c>
      <c r="F46" s="428">
        <f t="shared" si="1"/>
        <v>100</v>
      </c>
      <c r="G46" s="301"/>
    </row>
    <row r="47" spans="1:7" ht="51" customHeight="1">
      <c r="A47" s="427" t="s">
        <v>271</v>
      </c>
      <c r="B47" s="428" t="s">
        <v>6</v>
      </c>
      <c r="C47" s="428">
        <v>2</v>
      </c>
      <c r="D47" s="428">
        <v>2</v>
      </c>
      <c r="E47" s="428">
        <f t="shared" si="0"/>
        <v>0</v>
      </c>
      <c r="F47" s="428">
        <f t="shared" si="1"/>
        <v>100</v>
      </c>
      <c r="G47" s="301"/>
    </row>
    <row r="48" spans="1:7" ht="45" customHeight="1">
      <c r="A48" s="427" t="s">
        <v>272</v>
      </c>
      <c r="B48" s="428" t="s">
        <v>6</v>
      </c>
      <c r="C48" s="428">
        <v>1</v>
      </c>
      <c r="D48" s="428">
        <v>1</v>
      </c>
      <c r="E48" s="428">
        <f t="shared" si="0"/>
        <v>0</v>
      </c>
      <c r="F48" s="428">
        <f t="shared" si="1"/>
        <v>100</v>
      </c>
      <c r="G48" s="301"/>
    </row>
    <row r="49" spans="1:7" ht="38.25" customHeight="1">
      <c r="A49" s="427" t="s">
        <v>303</v>
      </c>
      <c r="B49" s="428" t="s">
        <v>274</v>
      </c>
      <c r="C49" s="428">
        <v>1</v>
      </c>
      <c r="D49" s="428">
        <v>1</v>
      </c>
      <c r="E49" s="428">
        <f t="shared" si="0"/>
        <v>0</v>
      </c>
      <c r="F49" s="428">
        <f t="shared" si="1"/>
        <v>100</v>
      </c>
      <c r="G49" s="301"/>
    </row>
    <row r="50" spans="1:7" ht="51.75" customHeight="1">
      <c r="A50" s="427" t="s">
        <v>304</v>
      </c>
      <c r="B50" s="428" t="s">
        <v>274</v>
      </c>
      <c r="C50" s="428">
        <v>1</v>
      </c>
      <c r="D50" s="428">
        <v>1</v>
      </c>
      <c r="E50" s="428">
        <f t="shared" si="0"/>
        <v>0</v>
      </c>
      <c r="F50" s="428">
        <f t="shared" si="1"/>
        <v>100</v>
      </c>
      <c r="G50" s="301"/>
    </row>
    <row r="51" spans="1:7" ht="48.75" customHeight="1">
      <c r="A51" s="427" t="s">
        <v>273</v>
      </c>
      <c r="B51" s="428" t="s">
        <v>34</v>
      </c>
      <c r="C51" s="428">
        <v>1</v>
      </c>
      <c r="D51" s="428">
        <v>1</v>
      </c>
      <c r="E51" s="428">
        <f t="shared" si="0"/>
        <v>0</v>
      </c>
      <c r="F51" s="428">
        <f t="shared" si="1"/>
        <v>100</v>
      </c>
      <c r="G51" s="301"/>
    </row>
    <row r="52" spans="1:7" ht="20.25" customHeight="1">
      <c r="A52" s="430"/>
      <c r="B52" s="431"/>
      <c r="C52" s="431"/>
      <c r="D52" s="431"/>
      <c r="E52" s="431"/>
      <c r="F52" s="431"/>
      <c r="G52" s="424"/>
    </row>
    <row r="53" spans="1:7" ht="67.5" customHeight="1">
      <c r="A53" s="300" t="s">
        <v>15</v>
      </c>
      <c r="B53" s="300" t="s">
        <v>2</v>
      </c>
      <c r="C53" s="300" t="s">
        <v>3</v>
      </c>
      <c r="D53" s="300" t="s">
        <v>4</v>
      </c>
      <c r="E53" s="300" t="s">
        <v>16</v>
      </c>
      <c r="F53" s="300" t="s">
        <v>17</v>
      </c>
      <c r="G53" s="429" t="s">
        <v>18</v>
      </c>
    </row>
    <row r="54" spans="1:7" ht="20.25" customHeight="1">
      <c r="A54" s="301">
        <v>1</v>
      </c>
      <c r="B54" s="301">
        <v>2</v>
      </c>
      <c r="C54" s="301">
        <v>3</v>
      </c>
      <c r="D54" s="301">
        <v>4</v>
      </c>
      <c r="E54" s="301">
        <v>5</v>
      </c>
      <c r="F54" s="301">
        <v>6</v>
      </c>
      <c r="G54" s="301">
        <v>7</v>
      </c>
    </row>
    <row r="55" spans="1:7" ht="144" customHeight="1">
      <c r="A55" s="307" t="s">
        <v>306</v>
      </c>
      <c r="B55" s="302" t="s">
        <v>0</v>
      </c>
      <c r="C55" s="315">
        <v>16553396</v>
      </c>
      <c r="D55" s="315">
        <v>15367487.199999999</v>
      </c>
      <c r="E55" s="315">
        <f>D55-C55</f>
        <v>-1185908.8000000007</v>
      </c>
      <c r="F55" s="303">
        <f>D55/C55*100</f>
        <v>92.835857971379397</v>
      </c>
      <c r="G55" s="427" t="s">
        <v>331</v>
      </c>
    </row>
    <row r="56" spans="1:7" ht="21.75" customHeight="1">
      <c r="A56" s="7" t="s">
        <v>20</v>
      </c>
      <c r="B56" s="8" t="s">
        <v>0</v>
      </c>
      <c r="C56" s="306">
        <f>C55</f>
        <v>16553396</v>
      </c>
      <c r="D56" s="306">
        <f>D55</f>
        <v>15367487.199999999</v>
      </c>
      <c r="E56" s="316">
        <f>E55</f>
        <v>-1185908.8000000007</v>
      </c>
      <c r="F56" s="306">
        <f>F55</f>
        <v>92.835857971379397</v>
      </c>
      <c r="G56" s="301"/>
    </row>
    <row r="57" spans="1:7">
      <c r="A57" s="298"/>
      <c r="B57" s="298"/>
      <c r="C57" s="298"/>
      <c r="D57" s="298"/>
      <c r="E57" s="298"/>
      <c r="F57" s="298"/>
      <c r="G57" s="298"/>
    </row>
    <row r="58" spans="1:7">
      <c r="A58" s="298"/>
      <c r="B58" s="298"/>
      <c r="C58" s="312"/>
      <c r="D58" s="298"/>
      <c r="E58" s="298"/>
      <c r="F58" s="298"/>
      <c r="G58" s="298"/>
    </row>
    <row r="59" spans="1:7">
      <c r="A59" s="298" t="s">
        <v>35</v>
      </c>
      <c r="B59" s="298"/>
      <c r="C59" s="298"/>
      <c r="D59" s="298" t="s">
        <v>29</v>
      </c>
      <c r="E59" s="298"/>
      <c r="F59" s="313" t="s">
        <v>211</v>
      </c>
      <c r="G59" s="298"/>
    </row>
    <row r="60" spans="1:7">
      <c r="A60" s="298"/>
      <c r="B60" s="298"/>
      <c r="C60" s="298"/>
      <c r="D60" s="314" t="s">
        <v>30</v>
      </c>
      <c r="E60" s="314"/>
      <c r="F60" s="314" t="s">
        <v>31</v>
      </c>
      <c r="G60" s="298"/>
    </row>
    <row r="61" spans="1:7">
      <c r="A61" s="298"/>
      <c r="B61" s="298"/>
      <c r="C61" s="298"/>
      <c r="D61" s="298"/>
      <c r="E61" s="298"/>
      <c r="F61" s="298"/>
      <c r="G61" s="298"/>
    </row>
    <row r="62" spans="1:7">
      <c r="A62" s="298" t="s">
        <v>38</v>
      </c>
      <c r="B62" s="298"/>
      <c r="C62" s="298"/>
      <c r="D62" s="298" t="s">
        <v>29</v>
      </c>
      <c r="E62" s="298"/>
      <c r="F62" s="313" t="s">
        <v>39</v>
      </c>
      <c r="G62" s="298"/>
    </row>
    <row r="63" spans="1:7">
      <c r="A63" s="298"/>
      <c r="B63" s="298"/>
      <c r="C63" s="298"/>
      <c r="D63" s="314" t="s">
        <v>30</v>
      </c>
      <c r="E63" s="314"/>
      <c r="F63" s="314" t="s">
        <v>31</v>
      </c>
      <c r="G63" s="298"/>
    </row>
  </sheetData>
  <mergeCells count="11">
    <mergeCell ref="A14:G14"/>
    <mergeCell ref="A39:G39"/>
    <mergeCell ref="F1:G1"/>
    <mergeCell ref="F2:G2"/>
    <mergeCell ref="A4:G4"/>
    <mergeCell ref="A5:G5"/>
    <mergeCell ref="A8:G8"/>
    <mergeCell ref="A13:G13"/>
    <mergeCell ref="A22:G22"/>
    <mergeCell ref="A24:G24"/>
    <mergeCell ref="A26:G26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00839-13C9-4ABC-A6FA-7CE1260121B9}">
  <sheetPr>
    <pageSetUpPr fitToPage="1"/>
  </sheetPr>
  <dimension ref="B1:H37"/>
  <sheetViews>
    <sheetView topLeftCell="A7" zoomScaleNormal="100" workbookViewId="0">
      <selection activeCell="K9" sqref="K9"/>
    </sheetView>
  </sheetViews>
  <sheetFormatPr defaultRowHeight="15"/>
  <cols>
    <col min="1" max="1" width="9.140625" style="299"/>
    <col min="2" max="2" width="22.28515625" style="299" customWidth="1"/>
    <col min="3" max="3" width="8.85546875" style="299" customWidth="1"/>
    <col min="4" max="4" width="16.28515625" style="299" customWidth="1"/>
    <col min="5" max="5" width="16.140625" style="299" customWidth="1"/>
    <col min="6" max="6" width="13.85546875" style="299" customWidth="1"/>
    <col min="7" max="7" width="14.28515625" style="299" customWidth="1"/>
    <col min="8" max="8" width="30.140625" style="299" customWidth="1"/>
    <col min="9" max="257" width="9.140625" style="299"/>
    <col min="258" max="258" width="22.28515625" style="299" customWidth="1"/>
    <col min="259" max="259" width="12.28515625" style="299" customWidth="1"/>
    <col min="260" max="260" width="16.28515625" style="299" customWidth="1"/>
    <col min="261" max="261" width="14.140625" style="299" customWidth="1"/>
    <col min="262" max="263" width="12.7109375" style="299" customWidth="1"/>
    <col min="264" max="264" width="23.42578125" style="299" customWidth="1"/>
    <col min="265" max="513" width="9.140625" style="299"/>
    <col min="514" max="514" width="22.28515625" style="299" customWidth="1"/>
    <col min="515" max="515" width="12.28515625" style="299" customWidth="1"/>
    <col min="516" max="516" width="16.28515625" style="299" customWidth="1"/>
    <col min="517" max="517" width="14.140625" style="299" customWidth="1"/>
    <col min="518" max="519" width="12.7109375" style="299" customWidth="1"/>
    <col min="520" max="520" width="23.42578125" style="299" customWidth="1"/>
    <col min="521" max="769" width="9.140625" style="299"/>
    <col min="770" max="770" width="22.28515625" style="299" customWidth="1"/>
    <col min="771" max="771" width="12.28515625" style="299" customWidth="1"/>
    <col min="772" max="772" width="16.28515625" style="299" customWidth="1"/>
    <col min="773" max="773" width="14.140625" style="299" customWidth="1"/>
    <col min="774" max="775" width="12.7109375" style="299" customWidth="1"/>
    <col min="776" max="776" width="23.42578125" style="299" customWidth="1"/>
    <col min="777" max="1025" width="9.140625" style="299"/>
    <col min="1026" max="1026" width="22.28515625" style="299" customWidth="1"/>
    <col min="1027" max="1027" width="12.28515625" style="299" customWidth="1"/>
    <col min="1028" max="1028" width="16.28515625" style="299" customWidth="1"/>
    <col min="1029" max="1029" width="14.140625" style="299" customWidth="1"/>
    <col min="1030" max="1031" width="12.7109375" style="299" customWidth="1"/>
    <col min="1032" max="1032" width="23.42578125" style="299" customWidth="1"/>
    <col min="1033" max="1281" width="9.140625" style="299"/>
    <col min="1282" max="1282" width="22.28515625" style="299" customWidth="1"/>
    <col min="1283" max="1283" width="12.28515625" style="299" customWidth="1"/>
    <col min="1284" max="1284" width="16.28515625" style="299" customWidth="1"/>
    <col min="1285" max="1285" width="14.140625" style="299" customWidth="1"/>
    <col min="1286" max="1287" width="12.7109375" style="299" customWidth="1"/>
    <col min="1288" max="1288" width="23.42578125" style="299" customWidth="1"/>
    <col min="1289" max="1537" width="9.140625" style="299"/>
    <col min="1538" max="1538" width="22.28515625" style="299" customWidth="1"/>
    <col min="1539" max="1539" width="12.28515625" style="299" customWidth="1"/>
    <col min="1540" max="1540" width="16.28515625" style="299" customWidth="1"/>
    <col min="1541" max="1541" width="14.140625" style="299" customWidth="1"/>
    <col min="1542" max="1543" width="12.7109375" style="299" customWidth="1"/>
    <col min="1544" max="1544" width="23.42578125" style="299" customWidth="1"/>
    <col min="1545" max="1793" width="9.140625" style="299"/>
    <col min="1794" max="1794" width="22.28515625" style="299" customWidth="1"/>
    <col min="1795" max="1795" width="12.28515625" style="299" customWidth="1"/>
    <col min="1796" max="1796" width="16.28515625" style="299" customWidth="1"/>
    <col min="1797" max="1797" width="14.140625" style="299" customWidth="1"/>
    <col min="1798" max="1799" width="12.7109375" style="299" customWidth="1"/>
    <col min="1800" max="1800" width="23.42578125" style="299" customWidth="1"/>
    <col min="1801" max="2049" width="9.140625" style="299"/>
    <col min="2050" max="2050" width="22.28515625" style="299" customWidth="1"/>
    <col min="2051" max="2051" width="12.28515625" style="299" customWidth="1"/>
    <col min="2052" max="2052" width="16.28515625" style="299" customWidth="1"/>
    <col min="2053" max="2053" width="14.140625" style="299" customWidth="1"/>
    <col min="2054" max="2055" width="12.7109375" style="299" customWidth="1"/>
    <col min="2056" max="2056" width="23.42578125" style="299" customWidth="1"/>
    <col min="2057" max="2305" width="9.140625" style="299"/>
    <col min="2306" max="2306" width="22.28515625" style="299" customWidth="1"/>
    <col min="2307" max="2307" width="12.28515625" style="299" customWidth="1"/>
    <col min="2308" max="2308" width="16.28515625" style="299" customWidth="1"/>
    <col min="2309" max="2309" width="14.140625" style="299" customWidth="1"/>
    <col min="2310" max="2311" width="12.7109375" style="299" customWidth="1"/>
    <col min="2312" max="2312" width="23.42578125" style="299" customWidth="1"/>
    <col min="2313" max="2561" width="9.140625" style="299"/>
    <col min="2562" max="2562" width="22.28515625" style="299" customWidth="1"/>
    <col min="2563" max="2563" width="12.28515625" style="299" customWidth="1"/>
    <col min="2564" max="2564" width="16.28515625" style="299" customWidth="1"/>
    <col min="2565" max="2565" width="14.140625" style="299" customWidth="1"/>
    <col min="2566" max="2567" width="12.7109375" style="299" customWidth="1"/>
    <col min="2568" max="2568" width="23.42578125" style="299" customWidth="1"/>
    <col min="2569" max="2817" width="9.140625" style="299"/>
    <col min="2818" max="2818" width="22.28515625" style="299" customWidth="1"/>
    <col min="2819" max="2819" width="12.28515625" style="299" customWidth="1"/>
    <col min="2820" max="2820" width="16.28515625" style="299" customWidth="1"/>
    <col min="2821" max="2821" width="14.140625" style="299" customWidth="1"/>
    <col min="2822" max="2823" width="12.7109375" style="299" customWidth="1"/>
    <col min="2824" max="2824" width="23.42578125" style="299" customWidth="1"/>
    <col min="2825" max="3073" width="9.140625" style="299"/>
    <col min="3074" max="3074" width="22.28515625" style="299" customWidth="1"/>
    <col min="3075" max="3075" width="12.28515625" style="299" customWidth="1"/>
    <col min="3076" max="3076" width="16.28515625" style="299" customWidth="1"/>
    <col min="3077" max="3077" width="14.140625" style="299" customWidth="1"/>
    <col min="3078" max="3079" width="12.7109375" style="299" customWidth="1"/>
    <col min="3080" max="3080" width="23.42578125" style="299" customWidth="1"/>
    <col min="3081" max="3329" width="9.140625" style="299"/>
    <col min="3330" max="3330" width="22.28515625" style="299" customWidth="1"/>
    <col min="3331" max="3331" width="12.28515625" style="299" customWidth="1"/>
    <col min="3332" max="3332" width="16.28515625" style="299" customWidth="1"/>
    <col min="3333" max="3333" width="14.140625" style="299" customWidth="1"/>
    <col min="3334" max="3335" width="12.7109375" style="299" customWidth="1"/>
    <col min="3336" max="3336" width="23.42578125" style="299" customWidth="1"/>
    <col min="3337" max="3585" width="9.140625" style="299"/>
    <col min="3586" max="3586" width="22.28515625" style="299" customWidth="1"/>
    <col min="3587" max="3587" width="12.28515625" style="299" customWidth="1"/>
    <col min="3588" max="3588" width="16.28515625" style="299" customWidth="1"/>
    <col min="3589" max="3589" width="14.140625" style="299" customWidth="1"/>
    <col min="3590" max="3591" width="12.7109375" style="299" customWidth="1"/>
    <col min="3592" max="3592" width="23.42578125" style="299" customWidth="1"/>
    <col min="3593" max="3841" width="9.140625" style="299"/>
    <col min="3842" max="3842" width="22.28515625" style="299" customWidth="1"/>
    <col min="3843" max="3843" width="12.28515625" style="299" customWidth="1"/>
    <col min="3844" max="3844" width="16.28515625" style="299" customWidth="1"/>
    <col min="3845" max="3845" width="14.140625" style="299" customWidth="1"/>
    <col min="3846" max="3847" width="12.7109375" style="299" customWidth="1"/>
    <col min="3848" max="3848" width="23.42578125" style="299" customWidth="1"/>
    <col min="3849" max="4097" width="9.140625" style="299"/>
    <col min="4098" max="4098" width="22.28515625" style="299" customWidth="1"/>
    <col min="4099" max="4099" width="12.28515625" style="299" customWidth="1"/>
    <col min="4100" max="4100" width="16.28515625" style="299" customWidth="1"/>
    <col min="4101" max="4101" width="14.140625" style="299" customWidth="1"/>
    <col min="4102" max="4103" width="12.7109375" style="299" customWidth="1"/>
    <col min="4104" max="4104" width="23.42578125" style="299" customWidth="1"/>
    <col min="4105" max="4353" width="9.140625" style="299"/>
    <col min="4354" max="4354" width="22.28515625" style="299" customWidth="1"/>
    <col min="4355" max="4355" width="12.28515625" style="299" customWidth="1"/>
    <col min="4356" max="4356" width="16.28515625" style="299" customWidth="1"/>
    <col min="4357" max="4357" width="14.140625" style="299" customWidth="1"/>
    <col min="4358" max="4359" width="12.7109375" style="299" customWidth="1"/>
    <col min="4360" max="4360" width="23.42578125" style="299" customWidth="1"/>
    <col min="4361" max="4609" width="9.140625" style="299"/>
    <col min="4610" max="4610" width="22.28515625" style="299" customWidth="1"/>
    <col min="4611" max="4611" width="12.28515625" style="299" customWidth="1"/>
    <col min="4612" max="4612" width="16.28515625" style="299" customWidth="1"/>
    <col min="4613" max="4613" width="14.140625" style="299" customWidth="1"/>
    <col min="4614" max="4615" width="12.7109375" style="299" customWidth="1"/>
    <col min="4616" max="4616" width="23.42578125" style="299" customWidth="1"/>
    <col min="4617" max="4865" width="9.140625" style="299"/>
    <col min="4866" max="4866" width="22.28515625" style="299" customWidth="1"/>
    <col min="4867" max="4867" width="12.28515625" style="299" customWidth="1"/>
    <col min="4868" max="4868" width="16.28515625" style="299" customWidth="1"/>
    <col min="4869" max="4869" width="14.140625" style="299" customWidth="1"/>
    <col min="4870" max="4871" width="12.7109375" style="299" customWidth="1"/>
    <col min="4872" max="4872" width="23.42578125" style="299" customWidth="1"/>
    <col min="4873" max="5121" width="9.140625" style="299"/>
    <col min="5122" max="5122" width="22.28515625" style="299" customWidth="1"/>
    <col min="5123" max="5123" width="12.28515625" style="299" customWidth="1"/>
    <col min="5124" max="5124" width="16.28515625" style="299" customWidth="1"/>
    <col min="5125" max="5125" width="14.140625" style="299" customWidth="1"/>
    <col min="5126" max="5127" width="12.7109375" style="299" customWidth="1"/>
    <col min="5128" max="5128" width="23.42578125" style="299" customWidth="1"/>
    <col min="5129" max="5377" width="9.140625" style="299"/>
    <col min="5378" max="5378" width="22.28515625" style="299" customWidth="1"/>
    <col min="5379" max="5379" width="12.28515625" style="299" customWidth="1"/>
    <col min="5380" max="5380" width="16.28515625" style="299" customWidth="1"/>
    <col min="5381" max="5381" width="14.140625" style="299" customWidth="1"/>
    <col min="5382" max="5383" width="12.7109375" style="299" customWidth="1"/>
    <col min="5384" max="5384" width="23.42578125" style="299" customWidth="1"/>
    <col min="5385" max="5633" width="9.140625" style="299"/>
    <col min="5634" max="5634" width="22.28515625" style="299" customWidth="1"/>
    <col min="5635" max="5635" width="12.28515625" style="299" customWidth="1"/>
    <col min="5636" max="5636" width="16.28515625" style="299" customWidth="1"/>
    <col min="5637" max="5637" width="14.140625" style="299" customWidth="1"/>
    <col min="5638" max="5639" width="12.7109375" style="299" customWidth="1"/>
    <col min="5640" max="5640" width="23.42578125" style="299" customWidth="1"/>
    <col min="5641" max="5889" width="9.140625" style="299"/>
    <col min="5890" max="5890" width="22.28515625" style="299" customWidth="1"/>
    <col min="5891" max="5891" width="12.28515625" style="299" customWidth="1"/>
    <col min="5892" max="5892" width="16.28515625" style="299" customWidth="1"/>
    <col min="5893" max="5893" width="14.140625" style="299" customWidth="1"/>
    <col min="5894" max="5895" width="12.7109375" style="299" customWidth="1"/>
    <col min="5896" max="5896" width="23.42578125" style="299" customWidth="1"/>
    <col min="5897" max="6145" width="9.140625" style="299"/>
    <col min="6146" max="6146" width="22.28515625" style="299" customWidth="1"/>
    <col min="6147" max="6147" width="12.28515625" style="299" customWidth="1"/>
    <col min="6148" max="6148" width="16.28515625" style="299" customWidth="1"/>
    <col min="6149" max="6149" width="14.140625" style="299" customWidth="1"/>
    <col min="6150" max="6151" width="12.7109375" style="299" customWidth="1"/>
    <col min="6152" max="6152" width="23.42578125" style="299" customWidth="1"/>
    <col min="6153" max="6401" width="9.140625" style="299"/>
    <col min="6402" max="6402" width="22.28515625" style="299" customWidth="1"/>
    <col min="6403" max="6403" width="12.28515625" style="299" customWidth="1"/>
    <col min="6404" max="6404" width="16.28515625" style="299" customWidth="1"/>
    <col min="6405" max="6405" width="14.140625" style="299" customWidth="1"/>
    <col min="6406" max="6407" width="12.7109375" style="299" customWidth="1"/>
    <col min="6408" max="6408" width="23.42578125" style="299" customWidth="1"/>
    <col min="6409" max="6657" width="9.140625" style="299"/>
    <col min="6658" max="6658" width="22.28515625" style="299" customWidth="1"/>
    <col min="6659" max="6659" width="12.28515625" style="299" customWidth="1"/>
    <col min="6660" max="6660" width="16.28515625" style="299" customWidth="1"/>
    <col min="6661" max="6661" width="14.140625" style="299" customWidth="1"/>
    <col min="6662" max="6663" width="12.7109375" style="299" customWidth="1"/>
    <col min="6664" max="6664" width="23.42578125" style="299" customWidth="1"/>
    <col min="6665" max="6913" width="9.140625" style="299"/>
    <col min="6914" max="6914" width="22.28515625" style="299" customWidth="1"/>
    <col min="6915" max="6915" width="12.28515625" style="299" customWidth="1"/>
    <col min="6916" max="6916" width="16.28515625" style="299" customWidth="1"/>
    <col min="6917" max="6917" width="14.140625" style="299" customWidth="1"/>
    <col min="6918" max="6919" width="12.7109375" style="299" customWidth="1"/>
    <col min="6920" max="6920" width="23.42578125" style="299" customWidth="1"/>
    <col min="6921" max="7169" width="9.140625" style="299"/>
    <col min="7170" max="7170" width="22.28515625" style="299" customWidth="1"/>
    <col min="7171" max="7171" width="12.28515625" style="299" customWidth="1"/>
    <col min="7172" max="7172" width="16.28515625" style="299" customWidth="1"/>
    <col min="7173" max="7173" width="14.140625" style="299" customWidth="1"/>
    <col min="7174" max="7175" width="12.7109375" style="299" customWidth="1"/>
    <col min="7176" max="7176" width="23.42578125" style="299" customWidth="1"/>
    <col min="7177" max="7425" width="9.140625" style="299"/>
    <col min="7426" max="7426" width="22.28515625" style="299" customWidth="1"/>
    <col min="7427" max="7427" width="12.28515625" style="299" customWidth="1"/>
    <col min="7428" max="7428" width="16.28515625" style="299" customWidth="1"/>
    <col min="7429" max="7429" width="14.140625" style="299" customWidth="1"/>
    <col min="7430" max="7431" width="12.7109375" style="299" customWidth="1"/>
    <col min="7432" max="7432" width="23.42578125" style="299" customWidth="1"/>
    <col min="7433" max="7681" width="9.140625" style="299"/>
    <col min="7682" max="7682" width="22.28515625" style="299" customWidth="1"/>
    <col min="7683" max="7683" width="12.28515625" style="299" customWidth="1"/>
    <col min="7684" max="7684" width="16.28515625" style="299" customWidth="1"/>
    <col min="7685" max="7685" width="14.140625" style="299" customWidth="1"/>
    <col min="7686" max="7687" width="12.7109375" style="299" customWidth="1"/>
    <col min="7688" max="7688" width="23.42578125" style="299" customWidth="1"/>
    <col min="7689" max="7937" width="9.140625" style="299"/>
    <col min="7938" max="7938" width="22.28515625" style="299" customWidth="1"/>
    <col min="7939" max="7939" width="12.28515625" style="299" customWidth="1"/>
    <col min="7940" max="7940" width="16.28515625" style="299" customWidth="1"/>
    <col min="7941" max="7941" width="14.140625" style="299" customWidth="1"/>
    <col min="7942" max="7943" width="12.7109375" style="299" customWidth="1"/>
    <col min="7944" max="7944" width="23.42578125" style="299" customWidth="1"/>
    <col min="7945" max="8193" width="9.140625" style="299"/>
    <col min="8194" max="8194" width="22.28515625" style="299" customWidth="1"/>
    <col min="8195" max="8195" width="12.28515625" style="299" customWidth="1"/>
    <col min="8196" max="8196" width="16.28515625" style="299" customWidth="1"/>
    <col min="8197" max="8197" width="14.140625" style="299" customWidth="1"/>
    <col min="8198" max="8199" width="12.7109375" style="299" customWidth="1"/>
    <col min="8200" max="8200" width="23.42578125" style="299" customWidth="1"/>
    <col min="8201" max="8449" width="9.140625" style="299"/>
    <col min="8450" max="8450" width="22.28515625" style="299" customWidth="1"/>
    <col min="8451" max="8451" width="12.28515625" style="299" customWidth="1"/>
    <col min="8452" max="8452" width="16.28515625" style="299" customWidth="1"/>
    <col min="8453" max="8453" width="14.140625" style="299" customWidth="1"/>
    <col min="8454" max="8455" width="12.7109375" style="299" customWidth="1"/>
    <col min="8456" max="8456" width="23.42578125" style="299" customWidth="1"/>
    <col min="8457" max="8705" width="9.140625" style="299"/>
    <col min="8706" max="8706" width="22.28515625" style="299" customWidth="1"/>
    <col min="8707" max="8707" width="12.28515625" style="299" customWidth="1"/>
    <col min="8708" max="8708" width="16.28515625" style="299" customWidth="1"/>
    <col min="8709" max="8709" width="14.140625" style="299" customWidth="1"/>
    <col min="8710" max="8711" width="12.7109375" style="299" customWidth="1"/>
    <col min="8712" max="8712" width="23.42578125" style="299" customWidth="1"/>
    <col min="8713" max="8961" width="9.140625" style="299"/>
    <col min="8962" max="8962" width="22.28515625" style="299" customWidth="1"/>
    <col min="8963" max="8963" width="12.28515625" style="299" customWidth="1"/>
    <col min="8964" max="8964" width="16.28515625" style="299" customWidth="1"/>
    <col min="8965" max="8965" width="14.140625" style="299" customWidth="1"/>
    <col min="8966" max="8967" width="12.7109375" style="299" customWidth="1"/>
    <col min="8968" max="8968" width="23.42578125" style="299" customWidth="1"/>
    <col min="8969" max="9217" width="9.140625" style="299"/>
    <col min="9218" max="9218" width="22.28515625" style="299" customWidth="1"/>
    <col min="9219" max="9219" width="12.28515625" style="299" customWidth="1"/>
    <col min="9220" max="9220" width="16.28515625" style="299" customWidth="1"/>
    <col min="9221" max="9221" width="14.140625" style="299" customWidth="1"/>
    <col min="9222" max="9223" width="12.7109375" style="299" customWidth="1"/>
    <col min="9224" max="9224" width="23.42578125" style="299" customWidth="1"/>
    <col min="9225" max="9473" width="9.140625" style="299"/>
    <col min="9474" max="9474" width="22.28515625" style="299" customWidth="1"/>
    <col min="9475" max="9475" width="12.28515625" style="299" customWidth="1"/>
    <col min="9476" max="9476" width="16.28515625" style="299" customWidth="1"/>
    <col min="9477" max="9477" width="14.140625" style="299" customWidth="1"/>
    <col min="9478" max="9479" width="12.7109375" style="299" customWidth="1"/>
    <col min="9480" max="9480" width="23.42578125" style="299" customWidth="1"/>
    <col min="9481" max="9729" width="9.140625" style="299"/>
    <col min="9730" max="9730" width="22.28515625" style="299" customWidth="1"/>
    <col min="9731" max="9731" width="12.28515625" style="299" customWidth="1"/>
    <col min="9732" max="9732" width="16.28515625" style="299" customWidth="1"/>
    <col min="9733" max="9733" width="14.140625" style="299" customWidth="1"/>
    <col min="9734" max="9735" width="12.7109375" style="299" customWidth="1"/>
    <col min="9736" max="9736" width="23.42578125" style="299" customWidth="1"/>
    <col min="9737" max="9985" width="9.140625" style="299"/>
    <col min="9986" max="9986" width="22.28515625" style="299" customWidth="1"/>
    <col min="9987" max="9987" width="12.28515625" style="299" customWidth="1"/>
    <col min="9988" max="9988" width="16.28515625" style="299" customWidth="1"/>
    <col min="9989" max="9989" width="14.140625" style="299" customWidth="1"/>
    <col min="9990" max="9991" width="12.7109375" style="299" customWidth="1"/>
    <col min="9992" max="9992" width="23.42578125" style="299" customWidth="1"/>
    <col min="9993" max="10241" width="9.140625" style="299"/>
    <col min="10242" max="10242" width="22.28515625" style="299" customWidth="1"/>
    <col min="10243" max="10243" width="12.28515625" style="299" customWidth="1"/>
    <col min="10244" max="10244" width="16.28515625" style="299" customWidth="1"/>
    <col min="10245" max="10245" width="14.140625" style="299" customWidth="1"/>
    <col min="10246" max="10247" width="12.7109375" style="299" customWidth="1"/>
    <col min="10248" max="10248" width="23.42578125" style="299" customWidth="1"/>
    <col min="10249" max="10497" width="9.140625" style="299"/>
    <col min="10498" max="10498" width="22.28515625" style="299" customWidth="1"/>
    <col min="10499" max="10499" width="12.28515625" style="299" customWidth="1"/>
    <col min="10500" max="10500" width="16.28515625" style="299" customWidth="1"/>
    <col min="10501" max="10501" width="14.140625" style="299" customWidth="1"/>
    <col min="10502" max="10503" width="12.7109375" style="299" customWidth="1"/>
    <col min="10504" max="10504" width="23.42578125" style="299" customWidth="1"/>
    <col min="10505" max="10753" width="9.140625" style="299"/>
    <col min="10754" max="10754" width="22.28515625" style="299" customWidth="1"/>
    <col min="10755" max="10755" width="12.28515625" style="299" customWidth="1"/>
    <col min="10756" max="10756" width="16.28515625" style="299" customWidth="1"/>
    <col min="10757" max="10757" width="14.140625" style="299" customWidth="1"/>
    <col min="10758" max="10759" width="12.7109375" style="299" customWidth="1"/>
    <col min="10760" max="10760" width="23.42578125" style="299" customWidth="1"/>
    <col min="10761" max="11009" width="9.140625" style="299"/>
    <col min="11010" max="11010" width="22.28515625" style="299" customWidth="1"/>
    <col min="11011" max="11011" width="12.28515625" style="299" customWidth="1"/>
    <col min="11012" max="11012" width="16.28515625" style="299" customWidth="1"/>
    <col min="11013" max="11013" width="14.140625" style="299" customWidth="1"/>
    <col min="11014" max="11015" width="12.7109375" style="299" customWidth="1"/>
    <col min="11016" max="11016" width="23.42578125" style="299" customWidth="1"/>
    <col min="11017" max="11265" width="9.140625" style="299"/>
    <col min="11266" max="11266" width="22.28515625" style="299" customWidth="1"/>
    <col min="11267" max="11267" width="12.28515625" style="299" customWidth="1"/>
    <col min="11268" max="11268" width="16.28515625" style="299" customWidth="1"/>
    <col min="11269" max="11269" width="14.140625" style="299" customWidth="1"/>
    <col min="11270" max="11271" width="12.7109375" style="299" customWidth="1"/>
    <col min="11272" max="11272" width="23.42578125" style="299" customWidth="1"/>
    <col min="11273" max="11521" width="9.140625" style="299"/>
    <col min="11522" max="11522" width="22.28515625" style="299" customWidth="1"/>
    <col min="11523" max="11523" width="12.28515625" style="299" customWidth="1"/>
    <col min="11524" max="11524" width="16.28515625" style="299" customWidth="1"/>
    <col min="11525" max="11525" width="14.140625" style="299" customWidth="1"/>
    <col min="11526" max="11527" width="12.7109375" style="299" customWidth="1"/>
    <col min="11528" max="11528" width="23.42578125" style="299" customWidth="1"/>
    <col min="11529" max="11777" width="9.140625" style="299"/>
    <col min="11778" max="11778" width="22.28515625" style="299" customWidth="1"/>
    <col min="11779" max="11779" width="12.28515625" style="299" customWidth="1"/>
    <col min="11780" max="11780" width="16.28515625" style="299" customWidth="1"/>
    <col min="11781" max="11781" width="14.140625" style="299" customWidth="1"/>
    <col min="11782" max="11783" width="12.7109375" style="299" customWidth="1"/>
    <col min="11784" max="11784" width="23.42578125" style="299" customWidth="1"/>
    <col min="11785" max="12033" width="9.140625" style="299"/>
    <col min="12034" max="12034" width="22.28515625" style="299" customWidth="1"/>
    <col min="12035" max="12035" width="12.28515625" style="299" customWidth="1"/>
    <col min="12036" max="12036" width="16.28515625" style="299" customWidth="1"/>
    <col min="12037" max="12037" width="14.140625" style="299" customWidth="1"/>
    <col min="12038" max="12039" width="12.7109375" style="299" customWidth="1"/>
    <col min="12040" max="12040" width="23.42578125" style="299" customWidth="1"/>
    <col min="12041" max="12289" width="9.140625" style="299"/>
    <col min="12290" max="12290" width="22.28515625" style="299" customWidth="1"/>
    <col min="12291" max="12291" width="12.28515625" style="299" customWidth="1"/>
    <col min="12292" max="12292" width="16.28515625" style="299" customWidth="1"/>
    <col min="12293" max="12293" width="14.140625" style="299" customWidth="1"/>
    <col min="12294" max="12295" width="12.7109375" style="299" customWidth="1"/>
    <col min="12296" max="12296" width="23.42578125" style="299" customWidth="1"/>
    <col min="12297" max="12545" width="9.140625" style="299"/>
    <col min="12546" max="12546" width="22.28515625" style="299" customWidth="1"/>
    <col min="12547" max="12547" width="12.28515625" style="299" customWidth="1"/>
    <col min="12548" max="12548" width="16.28515625" style="299" customWidth="1"/>
    <col min="12549" max="12549" width="14.140625" style="299" customWidth="1"/>
    <col min="12550" max="12551" width="12.7109375" style="299" customWidth="1"/>
    <col min="12552" max="12552" width="23.42578125" style="299" customWidth="1"/>
    <col min="12553" max="12801" width="9.140625" style="299"/>
    <col min="12802" max="12802" width="22.28515625" style="299" customWidth="1"/>
    <col min="12803" max="12803" width="12.28515625" style="299" customWidth="1"/>
    <col min="12804" max="12804" width="16.28515625" style="299" customWidth="1"/>
    <col min="12805" max="12805" width="14.140625" style="299" customWidth="1"/>
    <col min="12806" max="12807" width="12.7109375" style="299" customWidth="1"/>
    <col min="12808" max="12808" width="23.42578125" style="299" customWidth="1"/>
    <col min="12809" max="13057" width="9.140625" style="299"/>
    <col min="13058" max="13058" width="22.28515625" style="299" customWidth="1"/>
    <col min="13059" max="13059" width="12.28515625" style="299" customWidth="1"/>
    <col min="13060" max="13060" width="16.28515625" style="299" customWidth="1"/>
    <col min="13061" max="13061" width="14.140625" style="299" customWidth="1"/>
    <col min="13062" max="13063" width="12.7109375" style="299" customWidth="1"/>
    <col min="13064" max="13064" width="23.42578125" style="299" customWidth="1"/>
    <col min="13065" max="13313" width="9.140625" style="299"/>
    <col min="13314" max="13314" width="22.28515625" style="299" customWidth="1"/>
    <col min="13315" max="13315" width="12.28515625" style="299" customWidth="1"/>
    <col min="13316" max="13316" width="16.28515625" style="299" customWidth="1"/>
    <col min="13317" max="13317" width="14.140625" style="299" customWidth="1"/>
    <col min="13318" max="13319" width="12.7109375" style="299" customWidth="1"/>
    <col min="13320" max="13320" width="23.42578125" style="299" customWidth="1"/>
    <col min="13321" max="13569" width="9.140625" style="299"/>
    <col min="13570" max="13570" width="22.28515625" style="299" customWidth="1"/>
    <col min="13571" max="13571" width="12.28515625" style="299" customWidth="1"/>
    <col min="13572" max="13572" width="16.28515625" style="299" customWidth="1"/>
    <col min="13573" max="13573" width="14.140625" style="299" customWidth="1"/>
    <col min="13574" max="13575" width="12.7109375" style="299" customWidth="1"/>
    <col min="13576" max="13576" width="23.42578125" style="299" customWidth="1"/>
    <col min="13577" max="13825" width="9.140625" style="299"/>
    <col min="13826" max="13826" width="22.28515625" style="299" customWidth="1"/>
    <col min="13827" max="13827" width="12.28515625" style="299" customWidth="1"/>
    <col min="13828" max="13828" width="16.28515625" style="299" customWidth="1"/>
    <col min="13829" max="13829" width="14.140625" style="299" customWidth="1"/>
    <col min="13830" max="13831" width="12.7109375" style="299" customWidth="1"/>
    <col min="13832" max="13832" width="23.42578125" style="299" customWidth="1"/>
    <col min="13833" max="14081" width="9.140625" style="299"/>
    <col min="14082" max="14082" width="22.28515625" style="299" customWidth="1"/>
    <col min="14083" max="14083" width="12.28515625" style="299" customWidth="1"/>
    <col min="14084" max="14084" width="16.28515625" style="299" customWidth="1"/>
    <col min="14085" max="14085" width="14.140625" style="299" customWidth="1"/>
    <col min="14086" max="14087" width="12.7109375" style="299" customWidth="1"/>
    <col min="14088" max="14088" width="23.42578125" style="299" customWidth="1"/>
    <col min="14089" max="14337" width="9.140625" style="299"/>
    <col min="14338" max="14338" width="22.28515625" style="299" customWidth="1"/>
    <col min="14339" max="14339" width="12.28515625" style="299" customWidth="1"/>
    <col min="14340" max="14340" width="16.28515625" style="299" customWidth="1"/>
    <col min="14341" max="14341" width="14.140625" style="299" customWidth="1"/>
    <col min="14342" max="14343" width="12.7109375" style="299" customWidth="1"/>
    <col min="14344" max="14344" width="23.42578125" style="299" customWidth="1"/>
    <col min="14345" max="14593" width="9.140625" style="299"/>
    <col min="14594" max="14594" width="22.28515625" style="299" customWidth="1"/>
    <col min="14595" max="14595" width="12.28515625" style="299" customWidth="1"/>
    <col min="14596" max="14596" width="16.28515625" style="299" customWidth="1"/>
    <col min="14597" max="14597" width="14.140625" style="299" customWidth="1"/>
    <col min="14598" max="14599" width="12.7109375" style="299" customWidth="1"/>
    <col min="14600" max="14600" width="23.42578125" style="299" customWidth="1"/>
    <col min="14601" max="14849" width="9.140625" style="299"/>
    <col min="14850" max="14850" width="22.28515625" style="299" customWidth="1"/>
    <col min="14851" max="14851" width="12.28515625" style="299" customWidth="1"/>
    <col min="14852" max="14852" width="16.28515625" style="299" customWidth="1"/>
    <col min="14853" max="14853" width="14.140625" style="299" customWidth="1"/>
    <col min="14854" max="14855" width="12.7109375" style="299" customWidth="1"/>
    <col min="14856" max="14856" width="23.42578125" style="299" customWidth="1"/>
    <col min="14857" max="15105" width="9.140625" style="299"/>
    <col min="15106" max="15106" width="22.28515625" style="299" customWidth="1"/>
    <col min="15107" max="15107" width="12.28515625" style="299" customWidth="1"/>
    <col min="15108" max="15108" width="16.28515625" style="299" customWidth="1"/>
    <col min="15109" max="15109" width="14.140625" style="299" customWidth="1"/>
    <col min="15110" max="15111" width="12.7109375" style="299" customWidth="1"/>
    <col min="15112" max="15112" width="23.42578125" style="299" customWidth="1"/>
    <col min="15113" max="15361" width="9.140625" style="299"/>
    <col min="15362" max="15362" width="22.28515625" style="299" customWidth="1"/>
    <col min="15363" max="15363" width="12.28515625" style="299" customWidth="1"/>
    <col min="15364" max="15364" width="16.28515625" style="299" customWidth="1"/>
    <col min="15365" max="15365" width="14.140625" style="299" customWidth="1"/>
    <col min="15366" max="15367" width="12.7109375" style="299" customWidth="1"/>
    <col min="15368" max="15368" width="23.42578125" style="299" customWidth="1"/>
    <col min="15369" max="15617" width="9.140625" style="299"/>
    <col min="15618" max="15618" width="22.28515625" style="299" customWidth="1"/>
    <col min="15619" max="15619" width="12.28515625" style="299" customWidth="1"/>
    <col min="15620" max="15620" width="16.28515625" style="299" customWidth="1"/>
    <col min="15621" max="15621" width="14.140625" style="299" customWidth="1"/>
    <col min="15622" max="15623" width="12.7109375" style="299" customWidth="1"/>
    <col min="15624" max="15624" width="23.42578125" style="299" customWidth="1"/>
    <col min="15625" max="15873" width="9.140625" style="299"/>
    <col min="15874" max="15874" width="22.28515625" style="299" customWidth="1"/>
    <col min="15875" max="15875" width="12.28515625" style="299" customWidth="1"/>
    <col min="15876" max="15876" width="16.28515625" style="299" customWidth="1"/>
    <col min="15877" max="15877" width="14.140625" style="299" customWidth="1"/>
    <col min="15878" max="15879" width="12.7109375" style="299" customWidth="1"/>
    <col min="15880" max="15880" width="23.42578125" style="299" customWidth="1"/>
    <col min="15881" max="16129" width="9.140625" style="299"/>
    <col min="16130" max="16130" width="22.28515625" style="299" customWidth="1"/>
    <col min="16131" max="16131" width="12.28515625" style="299" customWidth="1"/>
    <col min="16132" max="16132" width="16.28515625" style="299" customWidth="1"/>
    <col min="16133" max="16133" width="14.140625" style="299" customWidth="1"/>
    <col min="16134" max="16135" width="12.7109375" style="299" customWidth="1"/>
    <col min="16136" max="16136" width="23.42578125" style="299" customWidth="1"/>
    <col min="16137" max="16384" width="9.140625" style="299"/>
  </cols>
  <sheetData>
    <row r="1" spans="2:8">
      <c r="B1" s="298"/>
      <c r="C1" s="298"/>
      <c r="D1" s="298"/>
      <c r="E1" s="298"/>
      <c r="F1" s="298"/>
      <c r="G1" s="545" t="s">
        <v>11</v>
      </c>
      <c r="H1" s="545"/>
    </row>
    <row r="2" spans="2:8" ht="42.75" customHeight="1">
      <c r="B2" s="298"/>
      <c r="C2" s="298"/>
      <c r="D2" s="298"/>
      <c r="E2" s="298"/>
      <c r="F2" s="298"/>
      <c r="G2" s="547" t="s">
        <v>12</v>
      </c>
      <c r="H2" s="547"/>
    </row>
    <row r="3" spans="2:8">
      <c r="B3" s="298"/>
      <c r="C3" s="298"/>
      <c r="D3" s="298"/>
      <c r="E3" s="298"/>
      <c r="F3" s="298"/>
      <c r="G3" s="298"/>
      <c r="H3" s="298"/>
    </row>
    <row r="4" spans="2:8">
      <c r="B4" s="586" t="s">
        <v>13</v>
      </c>
      <c r="C4" s="586"/>
      <c r="D4" s="586"/>
      <c r="E4" s="586"/>
      <c r="F4" s="586"/>
      <c r="G4" s="586"/>
      <c r="H4" s="586"/>
    </row>
    <row r="5" spans="2:8">
      <c r="B5" s="586" t="s">
        <v>225</v>
      </c>
      <c r="C5" s="586"/>
      <c r="D5" s="586"/>
      <c r="E5" s="586"/>
      <c r="F5" s="586"/>
      <c r="G5" s="586"/>
      <c r="H5" s="586"/>
    </row>
    <row r="6" spans="2:8">
      <c r="B6" s="298"/>
      <c r="C6" s="298"/>
      <c r="D6" s="298"/>
      <c r="E6" s="298"/>
      <c r="F6" s="298"/>
      <c r="G6" s="298"/>
      <c r="H6" s="298"/>
    </row>
    <row r="7" spans="2:8">
      <c r="B7" s="298" t="s">
        <v>330</v>
      </c>
      <c r="C7" s="298"/>
      <c r="D7" s="298"/>
      <c r="E7" s="298"/>
      <c r="F7" s="298"/>
      <c r="G7" s="298"/>
      <c r="H7" s="298"/>
    </row>
    <row r="8" spans="2:8" ht="36.75" customHeight="1">
      <c r="B8" s="585" t="s">
        <v>190</v>
      </c>
      <c r="C8" s="585"/>
      <c r="D8" s="585"/>
      <c r="E8" s="585"/>
      <c r="F8" s="585"/>
      <c r="G8" s="585"/>
      <c r="H8" s="585"/>
    </row>
    <row r="9" spans="2:8">
      <c r="B9" s="298" t="s">
        <v>180</v>
      </c>
      <c r="C9" s="298"/>
      <c r="D9" s="298"/>
      <c r="E9" s="298"/>
      <c r="F9" s="298"/>
      <c r="G9" s="298"/>
      <c r="H9" s="298"/>
    </row>
    <row r="10" spans="2:8">
      <c r="B10" s="298" t="s">
        <v>181</v>
      </c>
      <c r="C10" s="298"/>
      <c r="D10" s="298"/>
      <c r="E10" s="298"/>
      <c r="F10" s="298"/>
      <c r="G10" s="298"/>
      <c r="H10" s="298"/>
    </row>
    <row r="11" spans="2:8">
      <c r="B11" s="298" t="s">
        <v>182</v>
      </c>
      <c r="C11" s="298"/>
      <c r="D11" s="298"/>
      <c r="E11" s="298"/>
      <c r="F11" s="298"/>
      <c r="G11" s="298"/>
      <c r="H11" s="298"/>
    </row>
    <row r="12" spans="2:8">
      <c r="B12" s="298" t="s">
        <v>183</v>
      </c>
      <c r="C12" s="298"/>
      <c r="D12" s="298"/>
      <c r="E12" s="298"/>
      <c r="F12" s="298"/>
      <c r="G12" s="298"/>
      <c r="H12" s="298"/>
    </row>
    <row r="13" spans="2:8">
      <c r="B13" s="585" t="s">
        <v>191</v>
      </c>
      <c r="C13" s="585"/>
      <c r="D13" s="585"/>
      <c r="E13" s="585"/>
      <c r="F13" s="585"/>
      <c r="G13" s="585"/>
      <c r="H13" s="585"/>
    </row>
    <row r="14" spans="2:8" ht="40.5" customHeight="1">
      <c r="B14" s="585" t="s">
        <v>296</v>
      </c>
      <c r="C14" s="585"/>
      <c r="D14" s="585"/>
      <c r="E14" s="585"/>
      <c r="F14" s="585"/>
      <c r="G14" s="585"/>
      <c r="H14" s="585"/>
    </row>
    <row r="15" spans="2:8" ht="62.25" customHeight="1">
      <c r="B15" s="300" t="s">
        <v>15</v>
      </c>
      <c r="C15" s="300" t="s">
        <v>2</v>
      </c>
      <c r="D15" s="300" t="s">
        <v>3</v>
      </c>
      <c r="E15" s="300" t="s">
        <v>4</v>
      </c>
      <c r="F15" s="300" t="s">
        <v>16</v>
      </c>
      <c r="G15" s="300" t="s">
        <v>17</v>
      </c>
      <c r="H15" s="300" t="s">
        <v>18</v>
      </c>
    </row>
    <row r="16" spans="2:8">
      <c r="B16" s="301">
        <v>1</v>
      </c>
      <c r="C16" s="301">
        <v>2</v>
      </c>
      <c r="D16" s="301">
        <v>3</v>
      </c>
      <c r="E16" s="301">
        <v>4</v>
      </c>
      <c r="F16" s="301">
        <v>5</v>
      </c>
      <c r="G16" s="301">
        <v>6</v>
      </c>
      <c r="H16" s="301">
        <v>7</v>
      </c>
    </row>
    <row r="17" spans="2:8" ht="75.75" customHeight="1">
      <c r="B17" s="307" t="s">
        <v>192</v>
      </c>
      <c r="C17" s="302" t="s">
        <v>0</v>
      </c>
      <c r="D17" s="335">
        <v>69508</v>
      </c>
      <c r="E17" s="335">
        <v>69506.957999999999</v>
      </c>
      <c r="F17" s="335">
        <f>E17-D17</f>
        <v>-1.0420000000012806</v>
      </c>
      <c r="G17" s="330">
        <f>E17/D17*100</f>
        <v>99.998500891983653</v>
      </c>
      <c r="H17" s="334" t="s">
        <v>277</v>
      </c>
    </row>
    <row r="18" spans="2:8" ht="32.25" customHeight="1">
      <c r="B18" s="304" t="s">
        <v>20</v>
      </c>
      <c r="C18" s="305" t="s">
        <v>0</v>
      </c>
      <c r="D18" s="336">
        <f>D17</f>
        <v>69508</v>
      </c>
      <c r="E18" s="336">
        <f>E17</f>
        <v>69506.957999999999</v>
      </c>
      <c r="F18" s="336">
        <f>F17</f>
        <v>-1.0420000000012806</v>
      </c>
      <c r="G18" s="337">
        <f>G17</f>
        <v>99.998500891983653</v>
      </c>
      <c r="H18" s="305"/>
    </row>
    <row r="19" spans="2:8" ht="32.25" customHeight="1">
      <c r="B19" s="307" t="s">
        <v>7</v>
      </c>
      <c r="C19" s="591" t="s">
        <v>297</v>
      </c>
      <c r="D19" s="592"/>
      <c r="E19" s="592"/>
      <c r="F19" s="592"/>
      <c r="G19" s="592"/>
      <c r="H19" s="593"/>
    </row>
    <row r="20" spans="2:8" hidden="1">
      <c r="B20" s="309"/>
      <c r="C20" s="310"/>
      <c r="D20" s="311"/>
      <c r="E20" s="311"/>
      <c r="F20" s="311"/>
      <c r="G20" s="311"/>
      <c r="H20" s="311"/>
    </row>
    <row r="21" spans="2:8" hidden="1">
      <c r="B21" s="298" t="s">
        <v>186</v>
      </c>
      <c r="C21" s="298"/>
      <c r="D21" s="298"/>
      <c r="E21" s="298"/>
      <c r="F21" s="298"/>
      <c r="G21" s="298"/>
      <c r="H21" s="298"/>
    </row>
    <row r="22" spans="2:8" hidden="1">
      <c r="B22" s="298" t="s">
        <v>22</v>
      </c>
      <c r="C22" s="298"/>
      <c r="D22" s="298"/>
      <c r="E22" s="298"/>
      <c r="F22" s="298"/>
      <c r="G22" s="298"/>
      <c r="H22" s="298"/>
    </row>
    <row r="23" spans="2:8" hidden="1">
      <c r="B23" s="298" t="s">
        <v>187</v>
      </c>
      <c r="C23" s="298"/>
      <c r="D23" s="298"/>
      <c r="E23" s="298"/>
      <c r="F23" s="298"/>
      <c r="G23" s="298"/>
      <c r="H23" s="298"/>
    </row>
    <row r="24" spans="2:8" hidden="1">
      <c r="B24" s="298" t="s">
        <v>188</v>
      </c>
      <c r="C24" s="298"/>
      <c r="D24" s="298"/>
      <c r="E24" s="298"/>
      <c r="F24" s="298"/>
      <c r="G24" s="298"/>
      <c r="H24" s="298"/>
    </row>
    <row r="25" spans="2:8">
      <c r="B25" s="298"/>
      <c r="C25" s="298"/>
      <c r="D25" s="298"/>
      <c r="E25" s="298"/>
      <c r="F25" s="298"/>
      <c r="G25" s="298"/>
      <c r="H25" s="298"/>
    </row>
    <row r="26" spans="2:8" ht="42" hidden="1" customHeight="1">
      <c r="B26" s="585" t="s">
        <v>189</v>
      </c>
      <c r="C26" s="585"/>
      <c r="D26" s="585"/>
      <c r="E26" s="585"/>
      <c r="F26" s="585"/>
      <c r="G26" s="585"/>
      <c r="H26" s="585"/>
    </row>
    <row r="27" spans="2:8" ht="69" customHeight="1">
      <c r="B27" s="300" t="s">
        <v>25</v>
      </c>
      <c r="C27" s="300" t="s">
        <v>2</v>
      </c>
      <c r="D27" s="300" t="s">
        <v>3</v>
      </c>
      <c r="E27" s="300" t="s">
        <v>4</v>
      </c>
      <c r="F27" s="300" t="s">
        <v>16</v>
      </c>
      <c r="G27" s="300" t="s">
        <v>17</v>
      </c>
      <c r="H27" s="300" t="s">
        <v>26</v>
      </c>
    </row>
    <row r="28" spans="2:8">
      <c r="B28" s="301">
        <v>1</v>
      </c>
      <c r="C28" s="301">
        <v>2</v>
      </c>
      <c r="D28" s="301">
        <v>3</v>
      </c>
      <c r="E28" s="301">
        <v>4</v>
      </c>
      <c r="F28" s="301">
        <v>5</v>
      </c>
      <c r="G28" s="301">
        <v>6</v>
      </c>
      <c r="H28" s="301">
        <v>7</v>
      </c>
    </row>
    <row r="29" spans="2:8" ht="76.5">
      <c r="B29" s="307" t="s">
        <v>193</v>
      </c>
      <c r="C29" s="307" t="s">
        <v>178</v>
      </c>
      <c r="D29" s="331">
        <v>1</v>
      </c>
      <c r="E29" s="332">
        <v>1</v>
      </c>
      <c r="F29" s="332">
        <v>1</v>
      </c>
      <c r="G29" s="333">
        <f>E29/D29*100</f>
        <v>100</v>
      </c>
      <c r="H29" s="301"/>
    </row>
    <row r="30" spans="2:8" ht="38.25">
      <c r="B30" s="307" t="s">
        <v>275</v>
      </c>
      <c r="C30" s="307" t="s">
        <v>276</v>
      </c>
      <c r="D30" s="331">
        <v>200</v>
      </c>
      <c r="E30" s="332">
        <v>200</v>
      </c>
      <c r="F30" s="332">
        <v>200</v>
      </c>
      <c r="G30" s="333">
        <f>E30/D30*100</f>
        <v>100</v>
      </c>
      <c r="H30" s="333"/>
    </row>
    <row r="31" spans="2:8">
      <c r="B31" s="298"/>
      <c r="C31" s="298"/>
      <c r="D31" s="298"/>
      <c r="E31" s="298"/>
      <c r="F31" s="298"/>
      <c r="G31" s="298"/>
      <c r="H31" s="298"/>
    </row>
    <row r="32" spans="2:8" ht="15.75">
      <c r="B32" s="477"/>
      <c r="C32" s="477"/>
      <c r="D32" s="481"/>
      <c r="E32" s="477"/>
      <c r="F32" s="477"/>
      <c r="G32" s="477"/>
      <c r="H32" s="477"/>
    </row>
    <row r="33" spans="2:8" ht="39" customHeight="1">
      <c r="B33" s="590" t="s">
        <v>329</v>
      </c>
      <c r="C33" s="590"/>
      <c r="D33" s="590"/>
      <c r="E33" s="477" t="s">
        <v>29</v>
      </c>
      <c r="F33" s="477"/>
      <c r="G33" s="478" t="s">
        <v>211</v>
      </c>
      <c r="H33" s="477"/>
    </row>
    <row r="34" spans="2:8" ht="15.75">
      <c r="B34" s="477"/>
      <c r="C34" s="477"/>
      <c r="D34" s="477"/>
      <c r="E34" s="477" t="s">
        <v>30</v>
      </c>
      <c r="F34" s="477"/>
      <c r="G34" s="477" t="s">
        <v>31</v>
      </c>
      <c r="H34" s="477"/>
    </row>
    <row r="35" spans="2:8" ht="15.75">
      <c r="B35" s="477"/>
      <c r="C35" s="477"/>
      <c r="D35" s="477"/>
      <c r="E35" s="477"/>
      <c r="F35" s="477"/>
      <c r="G35" s="477"/>
      <c r="H35" s="477"/>
    </row>
    <row r="36" spans="2:8" ht="15.75">
      <c r="B36" s="477" t="s">
        <v>38</v>
      </c>
      <c r="C36" s="477"/>
      <c r="D36" s="477"/>
      <c r="E36" s="477" t="s">
        <v>29</v>
      </c>
      <c r="F36" s="477"/>
      <c r="G36" s="478" t="s">
        <v>39</v>
      </c>
      <c r="H36" s="477"/>
    </row>
    <row r="37" spans="2:8" ht="15.75">
      <c r="B37" s="477"/>
      <c r="C37" s="477"/>
      <c r="D37" s="477"/>
      <c r="E37" s="477" t="s">
        <v>30</v>
      </c>
      <c r="F37" s="477"/>
      <c r="G37" s="477" t="s">
        <v>31</v>
      </c>
      <c r="H37" s="477"/>
    </row>
  </sheetData>
  <mergeCells count="10">
    <mergeCell ref="B33:D33"/>
    <mergeCell ref="B14:H14"/>
    <mergeCell ref="B26:H26"/>
    <mergeCell ref="C19:H19"/>
    <mergeCell ref="G1:H1"/>
    <mergeCell ref="G2:H2"/>
    <mergeCell ref="B4:H4"/>
    <mergeCell ref="B5:H5"/>
    <mergeCell ref="B8:H8"/>
    <mergeCell ref="B13:H13"/>
  </mergeCells>
  <pageMargins left="0.31496062992125984" right="0.31496062992125984" top="0.74803149606299213" bottom="0.74803149606299213" header="0.31496062992125984" footer="0.31496062992125984"/>
  <pageSetup paperSize="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286E1-DF40-4A92-B8CD-30606CE5FA40}">
  <sheetPr>
    <tabColor theme="7" tint="-0.249977111117893"/>
  </sheetPr>
  <dimension ref="A1:G36"/>
  <sheetViews>
    <sheetView topLeftCell="A10" zoomScale="80" zoomScaleNormal="80" zoomScaleSheetLayoutView="70" workbookViewId="0">
      <selection activeCell="A16" sqref="A16"/>
    </sheetView>
  </sheetViews>
  <sheetFormatPr defaultRowHeight="15.75"/>
  <cols>
    <col min="1" max="1" width="35.42578125" style="281" customWidth="1"/>
    <col min="2" max="2" width="12.42578125" style="274" customWidth="1"/>
    <col min="3" max="3" width="13.28515625" style="274" customWidth="1"/>
    <col min="4" max="4" width="13.140625" style="274" customWidth="1"/>
    <col min="5" max="5" width="12.7109375" style="274" customWidth="1"/>
    <col min="6" max="6" width="15" style="274" customWidth="1"/>
    <col min="7" max="7" width="30.5703125" style="274" customWidth="1"/>
    <col min="8" max="9" width="9.140625" style="274"/>
    <col min="10" max="11" width="0" style="274" hidden="1" customWidth="1"/>
    <col min="12" max="256" width="9.140625" style="274"/>
    <col min="257" max="257" width="44.7109375" style="274" customWidth="1"/>
    <col min="258" max="258" width="12.42578125" style="274" customWidth="1"/>
    <col min="259" max="259" width="13.85546875" style="274" customWidth="1"/>
    <col min="260" max="260" width="15.7109375" style="274" customWidth="1"/>
    <col min="261" max="261" width="12.7109375" style="274" customWidth="1"/>
    <col min="262" max="262" width="13.5703125" style="274" customWidth="1"/>
    <col min="263" max="263" width="26.28515625" style="274" customWidth="1"/>
    <col min="264" max="265" width="9.140625" style="274"/>
    <col min="266" max="267" width="0" style="274" hidden="1" customWidth="1"/>
    <col min="268" max="512" width="9.140625" style="274"/>
    <col min="513" max="513" width="44.7109375" style="274" customWidth="1"/>
    <col min="514" max="514" width="12.42578125" style="274" customWidth="1"/>
    <col min="515" max="515" width="13.85546875" style="274" customWidth="1"/>
    <col min="516" max="516" width="15.7109375" style="274" customWidth="1"/>
    <col min="517" max="517" width="12.7109375" style="274" customWidth="1"/>
    <col min="518" max="518" width="13.5703125" style="274" customWidth="1"/>
    <col min="519" max="519" width="26.28515625" style="274" customWidth="1"/>
    <col min="520" max="521" width="9.140625" style="274"/>
    <col min="522" max="523" width="0" style="274" hidden="1" customWidth="1"/>
    <col min="524" max="768" width="9.140625" style="274"/>
    <col min="769" max="769" width="44.7109375" style="274" customWidth="1"/>
    <col min="770" max="770" width="12.42578125" style="274" customWidth="1"/>
    <col min="771" max="771" width="13.85546875" style="274" customWidth="1"/>
    <col min="772" max="772" width="15.7109375" style="274" customWidth="1"/>
    <col min="773" max="773" width="12.7109375" style="274" customWidth="1"/>
    <col min="774" max="774" width="13.5703125" style="274" customWidth="1"/>
    <col min="775" max="775" width="26.28515625" style="274" customWidth="1"/>
    <col min="776" max="777" width="9.140625" style="274"/>
    <col min="778" max="779" width="0" style="274" hidden="1" customWidth="1"/>
    <col min="780" max="1024" width="9.140625" style="274"/>
    <col min="1025" max="1025" width="44.7109375" style="274" customWidth="1"/>
    <col min="1026" max="1026" width="12.42578125" style="274" customWidth="1"/>
    <col min="1027" max="1027" width="13.85546875" style="274" customWidth="1"/>
    <col min="1028" max="1028" width="15.7109375" style="274" customWidth="1"/>
    <col min="1029" max="1029" width="12.7109375" style="274" customWidth="1"/>
    <col min="1030" max="1030" width="13.5703125" style="274" customWidth="1"/>
    <col min="1031" max="1031" width="26.28515625" style="274" customWidth="1"/>
    <col min="1032" max="1033" width="9.140625" style="274"/>
    <col min="1034" max="1035" width="0" style="274" hidden="1" customWidth="1"/>
    <col min="1036" max="1280" width="9.140625" style="274"/>
    <col min="1281" max="1281" width="44.7109375" style="274" customWidth="1"/>
    <col min="1282" max="1282" width="12.42578125" style="274" customWidth="1"/>
    <col min="1283" max="1283" width="13.85546875" style="274" customWidth="1"/>
    <col min="1284" max="1284" width="15.7109375" style="274" customWidth="1"/>
    <col min="1285" max="1285" width="12.7109375" style="274" customWidth="1"/>
    <col min="1286" max="1286" width="13.5703125" style="274" customWidth="1"/>
    <col min="1287" max="1287" width="26.28515625" style="274" customWidth="1"/>
    <col min="1288" max="1289" width="9.140625" style="274"/>
    <col min="1290" max="1291" width="0" style="274" hidden="1" customWidth="1"/>
    <col min="1292" max="1536" width="9.140625" style="274"/>
    <col min="1537" max="1537" width="44.7109375" style="274" customWidth="1"/>
    <col min="1538" max="1538" width="12.42578125" style="274" customWidth="1"/>
    <col min="1539" max="1539" width="13.85546875" style="274" customWidth="1"/>
    <col min="1540" max="1540" width="15.7109375" style="274" customWidth="1"/>
    <col min="1541" max="1541" width="12.7109375" style="274" customWidth="1"/>
    <col min="1542" max="1542" width="13.5703125" style="274" customWidth="1"/>
    <col min="1543" max="1543" width="26.28515625" style="274" customWidth="1"/>
    <col min="1544" max="1545" width="9.140625" style="274"/>
    <col min="1546" max="1547" width="0" style="274" hidden="1" customWidth="1"/>
    <col min="1548" max="1792" width="9.140625" style="274"/>
    <col min="1793" max="1793" width="44.7109375" style="274" customWidth="1"/>
    <col min="1794" max="1794" width="12.42578125" style="274" customWidth="1"/>
    <col min="1795" max="1795" width="13.85546875" style="274" customWidth="1"/>
    <col min="1796" max="1796" width="15.7109375" style="274" customWidth="1"/>
    <col min="1797" max="1797" width="12.7109375" style="274" customWidth="1"/>
    <col min="1798" max="1798" width="13.5703125" style="274" customWidth="1"/>
    <col min="1799" max="1799" width="26.28515625" style="274" customWidth="1"/>
    <col min="1800" max="1801" width="9.140625" style="274"/>
    <col min="1802" max="1803" width="0" style="274" hidden="1" customWidth="1"/>
    <col min="1804" max="2048" width="9.140625" style="274"/>
    <col min="2049" max="2049" width="44.7109375" style="274" customWidth="1"/>
    <col min="2050" max="2050" width="12.42578125" style="274" customWidth="1"/>
    <col min="2051" max="2051" width="13.85546875" style="274" customWidth="1"/>
    <col min="2052" max="2052" width="15.7109375" style="274" customWidth="1"/>
    <col min="2053" max="2053" width="12.7109375" style="274" customWidth="1"/>
    <col min="2054" max="2054" width="13.5703125" style="274" customWidth="1"/>
    <col min="2055" max="2055" width="26.28515625" style="274" customWidth="1"/>
    <col min="2056" max="2057" width="9.140625" style="274"/>
    <col min="2058" max="2059" width="0" style="274" hidden="1" customWidth="1"/>
    <col min="2060" max="2304" width="9.140625" style="274"/>
    <col min="2305" max="2305" width="44.7109375" style="274" customWidth="1"/>
    <col min="2306" max="2306" width="12.42578125" style="274" customWidth="1"/>
    <col min="2307" max="2307" width="13.85546875" style="274" customWidth="1"/>
    <col min="2308" max="2308" width="15.7109375" style="274" customWidth="1"/>
    <col min="2309" max="2309" width="12.7109375" style="274" customWidth="1"/>
    <col min="2310" max="2310" width="13.5703125" style="274" customWidth="1"/>
    <col min="2311" max="2311" width="26.28515625" style="274" customWidth="1"/>
    <col min="2312" max="2313" width="9.140625" style="274"/>
    <col min="2314" max="2315" width="0" style="274" hidden="1" customWidth="1"/>
    <col min="2316" max="2560" width="9.140625" style="274"/>
    <col min="2561" max="2561" width="44.7109375" style="274" customWidth="1"/>
    <col min="2562" max="2562" width="12.42578125" style="274" customWidth="1"/>
    <col min="2563" max="2563" width="13.85546875" style="274" customWidth="1"/>
    <col min="2564" max="2564" width="15.7109375" style="274" customWidth="1"/>
    <col min="2565" max="2565" width="12.7109375" style="274" customWidth="1"/>
    <col min="2566" max="2566" width="13.5703125" style="274" customWidth="1"/>
    <col min="2567" max="2567" width="26.28515625" style="274" customWidth="1"/>
    <col min="2568" max="2569" width="9.140625" style="274"/>
    <col min="2570" max="2571" width="0" style="274" hidden="1" customWidth="1"/>
    <col min="2572" max="2816" width="9.140625" style="274"/>
    <col min="2817" max="2817" width="44.7109375" style="274" customWidth="1"/>
    <col min="2818" max="2818" width="12.42578125" style="274" customWidth="1"/>
    <col min="2819" max="2819" width="13.85546875" style="274" customWidth="1"/>
    <col min="2820" max="2820" width="15.7109375" style="274" customWidth="1"/>
    <col min="2821" max="2821" width="12.7109375" style="274" customWidth="1"/>
    <col min="2822" max="2822" width="13.5703125" style="274" customWidth="1"/>
    <col min="2823" max="2823" width="26.28515625" style="274" customWidth="1"/>
    <col min="2824" max="2825" width="9.140625" style="274"/>
    <col min="2826" max="2827" width="0" style="274" hidden="1" customWidth="1"/>
    <col min="2828" max="3072" width="9.140625" style="274"/>
    <col min="3073" max="3073" width="44.7109375" style="274" customWidth="1"/>
    <col min="3074" max="3074" width="12.42578125" style="274" customWidth="1"/>
    <col min="3075" max="3075" width="13.85546875" style="274" customWidth="1"/>
    <col min="3076" max="3076" width="15.7109375" style="274" customWidth="1"/>
    <col min="3077" max="3077" width="12.7109375" style="274" customWidth="1"/>
    <col min="3078" max="3078" width="13.5703125" style="274" customWidth="1"/>
    <col min="3079" max="3079" width="26.28515625" style="274" customWidth="1"/>
    <col min="3080" max="3081" width="9.140625" style="274"/>
    <col min="3082" max="3083" width="0" style="274" hidden="1" customWidth="1"/>
    <col min="3084" max="3328" width="9.140625" style="274"/>
    <col min="3329" max="3329" width="44.7109375" style="274" customWidth="1"/>
    <col min="3330" max="3330" width="12.42578125" style="274" customWidth="1"/>
    <col min="3331" max="3331" width="13.85546875" style="274" customWidth="1"/>
    <col min="3332" max="3332" width="15.7109375" style="274" customWidth="1"/>
    <col min="3333" max="3333" width="12.7109375" style="274" customWidth="1"/>
    <col min="3334" max="3334" width="13.5703125" style="274" customWidth="1"/>
    <col min="3335" max="3335" width="26.28515625" style="274" customWidth="1"/>
    <col min="3336" max="3337" width="9.140625" style="274"/>
    <col min="3338" max="3339" width="0" style="274" hidden="1" customWidth="1"/>
    <col min="3340" max="3584" width="9.140625" style="274"/>
    <col min="3585" max="3585" width="44.7109375" style="274" customWidth="1"/>
    <col min="3586" max="3586" width="12.42578125" style="274" customWidth="1"/>
    <col min="3587" max="3587" width="13.85546875" style="274" customWidth="1"/>
    <col min="3588" max="3588" width="15.7109375" style="274" customWidth="1"/>
    <col min="3589" max="3589" width="12.7109375" style="274" customWidth="1"/>
    <col min="3590" max="3590" width="13.5703125" style="274" customWidth="1"/>
    <col min="3591" max="3591" width="26.28515625" style="274" customWidth="1"/>
    <col min="3592" max="3593" width="9.140625" style="274"/>
    <col min="3594" max="3595" width="0" style="274" hidden="1" customWidth="1"/>
    <col min="3596" max="3840" width="9.140625" style="274"/>
    <col min="3841" max="3841" width="44.7109375" style="274" customWidth="1"/>
    <col min="3842" max="3842" width="12.42578125" style="274" customWidth="1"/>
    <col min="3843" max="3843" width="13.85546875" style="274" customWidth="1"/>
    <col min="3844" max="3844" width="15.7109375" style="274" customWidth="1"/>
    <col min="3845" max="3845" width="12.7109375" style="274" customWidth="1"/>
    <col min="3846" max="3846" width="13.5703125" style="274" customWidth="1"/>
    <col min="3847" max="3847" width="26.28515625" style="274" customWidth="1"/>
    <col min="3848" max="3849" width="9.140625" style="274"/>
    <col min="3850" max="3851" width="0" style="274" hidden="1" customWidth="1"/>
    <col min="3852" max="4096" width="9.140625" style="274"/>
    <col min="4097" max="4097" width="44.7109375" style="274" customWidth="1"/>
    <col min="4098" max="4098" width="12.42578125" style="274" customWidth="1"/>
    <col min="4099" max="4099" width="13.85546875" style="274" customWidth="1"/>
    <col min="4100" max="4100" width="15.7109375" style="274" customWidth="1"/>
    <col min="4101" max="4101" width="12.7109375" style="274" customWidth="1"/>
    <col min="4102" max="4102" width="13.5703125" style="274" customWidth="1"/>
    <col min="4103" max="4103" width="26.28515625" style="274" customWidth="1"/>
    <col min="4104" max="4105" width="9.140625" style="274"/>
    <col min="4106" max="4107" width="0" style="274" hidden="1" customWidth="1"/>
    <col min="4108" max="4352" width="9.140625" style="274"/>
    <col min="4353" max="4353" width="44.7109375" style="274" customWidth="1"/>
    <col min="4354" max="4354" width="12.42578125" style="274" customWidth="1"/>
    <col min="4355" max="4355" width="13.85546875" style="274" customWidth="1"/>
    <col min="4356" max="4356" width="15.7109375" style="274" customWidth="1"/>
    <col min="4357" max="4357" width="12.7109375" style="274" customWidth="1"/>
    <col min="4358" max="4358" width="13.5703125" style="274" customWidth="1"/>
    <col min="4359" max="4359" width="26.28515625" style="274" customWidth="1"/>
    <col min="4360" max="4361" width="9.140625" style="274"/>
    <col min="4362" max="4363" width="0" style="274" hidden="1" customWidth="1"/>
    <col min="4364" max="4608" width="9.140625" style="274"/>
    <col min="4609" max="4609" width="44.7109375" style="274" customWidth="1"/>
    <col min="4610" max="4610" width="12.42578125" style="274" customWidth="1"/>
    <col min="4611" max="4611" width="13.85546875" style="274" customWidth="1"/>
    <col min="4612" max="4612" width="15.7109375" style="274" customWidth="1"/>
    <col min="4613" max="4613" width="12.7109375" style="274" customWidth="1"/>
    <col min="4614" max="4614" width="13.5703125" style="274" customWidth="1"/>
    <col min="4615" max="4615" width="26.28515625" style="274" customWidth="1"/>
    <col min="4616" max="4617" width="9.140625" style="274"/>
    <col min="4618" max="4619" width="0" style="274" hidden="1" customWidth="1"/>
    <col min="4620" max="4864" width="9.140625" style="274"/>
    <col min="4865" max="4865" width="44.7109375" style="274" customWidth="1"/>
    <col min="4866" max="4866" width="12.42578125" style="274" customWidth="1"/>
    <col min="4867" max="4867" width="13.85546875" style="274" customWidth="1"/>
    <col min="4868" max="4868" width="15.7109375" style="274" customWidth="1"/>
    <col min="4869" max="4869" width="12.7109375" style="274" customWidth="1"/>
    <col min="4870" max="4870" width="13.5703125" style="274" customWidth="1"/>
    <col min="4871" max="4871" width="26.28515625" style="274" customWidth="1"/>
    <col min="4872" max="4873" width="9.140625" style="274"/>
    <col min="4874" max="4875" width="0" style="274" hidden="1" customWidth="1"/>
    <col min="4876" max="5120" width="9.140625" style="274"/>
    <col min="5121" max="5121" width="44.7109375" style="274" customWidth="1"/>
    <col min="5122" max="5122" width="12.42578125" style="274" customWidth="1"/>
    <col min="5123" max="5123" width="13.85546875" style="274" customWidth="1"/>
    <col min="5124" max="5124" width="15.7109375" style="274" customWidth="1"/>
    <col min="5125" max="5125" width="12.7109375" style="274" customWidth="1"/>
    <col min="5126" max="5126" width="13.5703125" style="274" customWidth="1"/>
    <col min="5127" max="5127" width="26.28515625" style="274" customWidth="1"/>
    <col min="5128" max="5129" width="9.140625" style="274"/>
    <col min="5130" max="5131" width="0" style="274" hidden="1" customWidth="1"/>
    <col min="5132" max="5376" width="9.140625" style="274"/>
    <col min="5377" max="5377" width="44.7109375" style="274" customWidth="1"/>
    <col min="5378" max="5378" width="12.42578125" style="274" customWidth="1"/>
    <col min="5379" max="5379" width="13.85546875" style="274" customWidth="1"/>
    <col min="5380" max="5380" width="15.7109375" style="274" customWidth="1"/>
    <col min="5381" max="5381" width="12.7109375" style="274" customWidth="1"/>
    <col min="5382" max="5382" width="13.5703125" style="274" customWidth="1"/>
    <col min="5383" max="5383" width="26.28515625" style="274" customWidth="1"/>
    <col min="5384" max="5385" width="9.140625" style="274"/>
    <col min="5386" max="5387" width="0" style="274" hidden="1" customWidth="1"/>
    <col min="5388" max="5632" width="9.140625" style="274"/>
    <col min="5633" max="5633" width="44.7109375" style="274" customWidth="1"/>
    <col min="5634" max="5634" width="12.42578125" style="274" customWidth="1"/>
    <col min="5635" max="5635" width="13.85546875" style="274" customWidth="1"/>
    <col min="5636" max="5636" width="15.7109375" style="274" customWidth="1"/>
    <col min="5637" max="5637" width="12.7109375" style="274" customWidth="1"/>
    <col min="5638" max="5638" width="13.5703125" style="274" customWidth="1"/>
    <col min="5639" max="5639" width="26.28515625" style="274" customWidth="1"/>
    <col min="5640" max="5641" width="9.140625" style="274"/>
    <col min="5642" max="5643" width="0" style="274" hidden="1" customWidth="1"/>
    <col min="5644" max="5888" width="9.140625" style="274"/>
    <col min="5889" max="5889" width="44.7109375" style="274" customWidth="1"/>
    <col min="5890" max="5890" width="12.42578125" style="274" customWidth="1"/>
    <col min="5891" max="5891" width="13.85546875" style="274" customWidth="1"/>
    <col min="5892" max="5892" width="15.7109375" style="274" customWidth="1"/>
    <col min="5893" max="5893" width="12.7109375" style="274" customWidth="1"/>
    <col min="5894" max="5894" width="13.5703125" style="274" customWidth="1"/>
    <col min="5895" max="5895" width="26.28515625" style="274" customWidth="1"/>
    <col min="5896" max="5897" width="9.140625" style="274"/>
    <col min="5898" max="5899" width="0" style="274" hidden="1" customWidth="1"/>
    <col min="5900" max="6144" width="9.140625" style="274"/>
    <col min="6145" max="6145" width="44.7109375" style="274" customWidth="1"/>
    <col min="6146" max="6146" width="12.42578125" style="274" customWidth="1"/>
    <col min="6147" max="6147" width="13.85546875" style="274" customWidth="1"/>
    <col min="6148" max="6148" width="15.7109375" style="274" customWidth="1"/>
    <col min="6149" max="6149" width="12.7109375" style="274" customWidth="1"/>
    <col min="6150" max="6150" width="13.5703125" style="274" customWidth="1"/>
    <col min="6151" max="6151" width="26.28515625" style="274" customWidth="1"/>
    <col min="6152" max="6153" width="9.140625" style="274"/>
    <col min="6154" max="6155" width="0" style="274" hidden="1" customWidth="1"/>
    <col min="6156" max="6400" width="9.140625" style="274"/>
    <col min="6401" max="6401" width="44.7109375" style="274" customWidth="1"/>
    <col min="6402" max="6402" width="12.42578125" style="274" customWidth="1"/>
    <col min="6403" max="6403" width="13.85546875" style="274" customWidth="1"/>
    <col min="6404" max="6404" width="15.7109375" style="274" customWidth="1"/>
    <col min="6405" max="6405" width="12.7109375" style="274" customWidth="1"/>
    <col min="6406" max="6406" width="13.5703125" style="274" customWidth="1"/>
    <col min="6407" max="6407" width="26.28515625" style="274" customWidth="1"/>
    <col min="6408" max="6409" width="9.140625" style="274"/>
    <col min="6410" max="6411" width="0" style="274" hidden="1" customWidth="1"/>
    <col min="6412" max="6656" width="9.140625" style="274"/>
    <col min="6657" max="6657" width="44.7109375" style="274" customWidth="1"/>
    <col min="6658" max="6658" width="12.42578125" style="274" customWidth="1"/>
    <col min="6659" max="6659" width="13.85546875" style="274" customWidth="1"/>
    <col min="6660" max="6660" width="15.7109375" style="274" customWidth="1"/>
    <col min="6661" max="6661" width="12.7109375" style="274" customWidth="1"/>
    <col min="6662" max="6662" width="13.5703125" style="274" customWidth="1"/>
    <col min="6663" max="6663" width="26.28515625" style="274" customWidth="1"/>
    <col min="6664" max="6665" width="9.140625" style="274"/>
    <col min="6666" max="6667" width="0" style="274" hidden="1" customWidth="1"/>
    <col min="6668" max="6912" width="9.140625" style="274"/>
    <col min="6913" max="6913" width="44.7109375" style="274" customWidth="1"/>
    <col min="6914" max="6914" width="12.42578125" style="274" customWidth="1"/>
    <col min="6915" max="6915" width="13.85546875" style="274" customWidth="1"/>
    <col min="6916" max="6916" width="15.7109375" style="274" customWidth="1"/>
    <col min="6917" max="6917" width="12.7109375" style="274" customWidth="1"/>
    <col min="6918" max="6918" width="13.5703125" style="274" customWidth="1"/>
    <col min="6919" max="6919" width="26.28515625" style="274" customWidth="1"/>
    <col min="6920" max="6921" width="9.140625" style="274"/>
    <col min="6922" max="6923" width="0" style="274" hidden="1" customWidth="1"/>
    <col min="6924" max="7168" width="9.140625" style="274"/>
    <col min="7169" max="7169" width="44.7109375" style="274" customWidth="1"/>
    <col min="7170" max="7170" width="12.42578125" style="274" customWidth="1"/>
    <col min="7171" max="7171" width="13.85546875" style="274" customWidth="1"/>
    <col min="7172" max="7172" width="15.7109375" style="274" customWidth="1"/>
    <col min="7173" max="7173" width="12.7109375" style="274" customWidth="1"/>
    <col min="7174" max="7174" width="13.5703125" style="274" customWidth="1"/>
    <col min="7175" max="7175" width="26.28515625" style="274" customWidth="1"/>
    <col min="7176" max="7177" width="9.140625" style="274"/>
    <col min="7178" max="7179" width="0" style="274" hidden="1" customWidth="1"/>
    <col min="7180" max="7424" width="9.140625" style="274"/>
    <col min="7425" max="7425" width="44.7109375" style="274" customWidth="1"/>
    <col min="7426" max="7426" width="12.42578125" style="274" customWidth="1"/>
    <col min="7427" max="7427" width="13.85546875" style="274" customWidth="1"/>
    <col min="7428" max="7428" width="15.7109375" style="274" customWidth="1"/>
    <col min="7429" max="7429" width="12.7109375" style="274" customWidth="1"/>
    <col min="7430" max="7430" width="13.5703125" style="274" customWidth="1"/>
    <col min="7431" max="7431" width="26.28515625" style="274" customWidth="1"/>
    <col min="7432" max="7433" width="9.140625" style="274"/>
    <col min="7434" max="7435" width="0" style="274" hidden="1" customWidth="1"/>
    <col min="7436" max="7680" width="9.140625" style="274"/>
    <col min="7681" max="7681" width="44.7109375" style="274" customWidth="1"/>
    <col min="7682" max="7682" width="12.42578125" style="274" customWidth="1"/>
    <col min="7683" max="7683" width="13.85546875" style="274" customWidth="1"/>
    <col min="7684" max="7684" width="15.7109375" style="274" customWidth="1"/>
    <col min="7685" max="7685" width="12.7109375" style="274" customWidth="1"/>
    <col min="7686" max="7686" width="13.5703125" style="274" customWidth="1"/>
    <col min="7687" max="7687" width="26.28515625" style="274" customWidth="1"/>
    <col min="7688" max="7689" width="9.140625" style="274"/>
    <col min="7690" max="7691" width="0" style="274" hidden="1" customWidth="1"/>
    <col min="7692" max="7936" width="9.140625" style="274"/>
    <col min="7937" max="7937" width="44.7109375" style="274" customWidth="1"/>
    <col min="7938" max="7938" width="12.42578125" style="274" customWidth="1"/>
    <col min="7939" max="7939" width="13.85546875" style="274" customWidth="1"/>
    <col min="7940" max="7940" width="15.7109375" style="274" customWidth="1"/>
    <col min="7941" max="7941" width="12.7109375" style="274" customWidth="1"/>
    <col min="7942" max="7942" width="13.5703125" style="274" customWidth="1"/>
    <col min="7943" max="7943" width="26.28515625" style="274" customWidth="1"/>
    <col min="7944" max="7945" width="9.140625" style="274"/>
    <col min="7946" max="7947" width="0" style="274" hidden="1" customWidth="1"/>
    <col min="7948" max="8192" width="9.140625" style="274"/>
    <col min="8193" max="8193" width="44.7109375" style="274" customWidth="1"/>
    <col min="8194" max="8194" width="12.42578125" style="274" customWidth="1"/>
    <col min="8195" max="8195" width="13.85546875" style="274" customWidth="1"/>
    <col min="8196" max="8196" width="15.7109375" style="274" customWidth="1"/>
    <col min="8197" max="8197" width="12.7109375" style="274" customWidth="1"/>
    <col min="8198" max="8198" width="13.5703125" style="274" customWidth="1"/>
    <col min="8199" max="8199" width="26.28515625" style="274" customWidth="1"/>
    <col min="8200" max="8201" width="9.140625" style="274"/>
    <col min="8202" max="8203" width="0" style="274" hidden="1" customWidth="1"/>
    <col min="8204" max="8448" width="9.140625" style="274"/>
    <col min="8449" max="8449" width="44.7109375" style="274" customWidth="1"/>
    <col min="8450" max="8450" width="12.42578125" style="274" customWidth="1"/>
    <col min="8451" max="8451" width="13.85546875" style="274" customWidth="1"/>
    <col min="8452" max="8452" width="15.7109375" style="274" customWidth="1"/>
    <col min="8453" max="8453" width="12.7109375" style="274" customWidth="1"/>
    <col min="8454" max="8454" width="13.5703125" style="274" customWidth="1"/>
    <col min="8455" max="8455" width="26.28515625" style="274" customWidth="1"/>
    <col min="8456" max="8457" width="9.140625" style="274"/>
    <col min="8458" max="8459" width="0" style="274" hidden="1" customWidth="1"/>
    <col min="8460" max="8704" width="9.140625" style="274"/>
    <col min="8705" max="8705" width="44.7109375" style="274" customWidth="1"/>
    <col min="8706" max="8706" width="12.42578125" style="274" customWidth="1"/>
    <col min="8707" max="8707" width="13.85546875" style="274" customWidth="1"/>
    <col min="8708" max="8708" width="15.7109375" style="274" customWidth="1"/>
    <col min="8709" max="8709" width="12.7109375" style="274" customWidth="1"/>
    <col min="8710" max="8710" width="13.5703125" style="274" customWidth="1"/>
    <col min="8711" max="8711" width="26.28515625" style="274" customWidth="1"/>
    <col min="8712" max="8713" width="9.140625" style="274"/>
    <col min="8714" max="8715" width="0" style="274" hidden="1" customWidth="1"/>
    <col min="8716" max="8960" width="9.140625" style="274"/>
    <col min="8961" max="8961" width="44.7109375" style="274" customWidth="1"/>
    <col min="8962" max="8962" width="12.42578125" style="274" customWidth="1"/>
    <col min="8963" max="8963" width="13.85546875" style="274" customWidth="1"/>
    <col min="8964" max="8964" width="15.7109375" style="274" customWidth="1"/>
    <col min="8965" max="8965" width="12.7109375" style="274" customWidth="1"/>
    <col min="8966" max="8966" width="13.5703125" style="274" customWidth="1"/>
    <col min="8967" max="8967" width="26.28515625" style="274" customWidth="1"/>
    <col min="8968" max="8969" width="9.140625" style="274"/>
    <col min="8970" max="8971" width="0" style="274" hidden="1" customWidth="1"/>
    <col min="8972" max="9216" width="9.140625" style="274"/>
    <col min="9217" max="9217" width="44.7109375" style="274" customWidth="1"/>
    <col min="9218" max="9218" width="12.42578125" style="274" customWidth="1"/>
    <col min="9219" max="9219" width="13.85546875" style="274" customWidth="1"/>
    <col min="9220" max="9220" width="15.7109375" style="274" customWidth="1"/>
    <col min="9221" max="9221" width="12.7109375" style="274" customWidth="1"/>
    <col min="9222" max="9222" width="13.5703125" style="274" customWidth="1"/>
    <col min="9223" max="9223" width="26.28515625" style="274" customWidth="1"/>
    <col min="9224" max="9225" width="9.140625" style="274"/>
    <col min="9226" max="9227" width="0" style="274" hidden="1" customWidth="1"/>
    <col min="9228" max="9472" width="9.140625" style="274"/>
    <col min="9473" max="9473" width="44.7109375" style="274" customWidth="1"/>
    <col min="9474" max="9474" width="12.42578125" style="274" customWidth="1"/>
    <col min="9475" max="9475" width="13.85546875" style="274" customWidth="1"/>
    <col min="9476" max="9476" width="15.7109375" style="274" customWidth="1"/>
    <col min="9477" max="9477" width="12.7109375" style="274" customWidth="1"/>
    <col min="9478" max="9478" width="13.5703125" style="274" customWidth="1"/>
    <col min="9479" max="9479" width="26.28515625" style="274" customWidth="1"/>
    <col min="9480" max="9481" width="9.140625" style="274"/>
    <col min="9482" max="9483" width="0" style="274" hidden="1" customWidth="1"/>
    <col min="9484" max="9728" width="9.140625" style="274"/>
    <col min="9729" max="9729" width="44.7109375" style="274" customWidth="1"/>
    <col min="9730" max="9730" width="12.42578125" style="274" customWidth="1"/>
    <col min="9731" max="9731" width="13.85546875" style="274" customWidth="1"/>
    <col min="9732" max="9732" width="15.7109375" style="274" customWidth="1"/>
    <col min="9733" max="9733" width="12.7109375" style="274" customWidth="1"/>
    <col min="9734" max="9734" width="13.5703125" style="274" customWidth="1"/>
    <col min="9735" max="9735" width="26.28515625" style="274" customWidth="1"/>
    <col min="9736" max="9737" width="9.140625" style="274"/>
    <col min="9738" max="9739" width="0" style="274" hidden="1" customWidth="1"/>
    <col min="9740" max="9984" width="9.140625" style="274"/>
    <col min="9985" max="9985" width="44.7109375" style="274" customWidth="1"/>
    <col min="9986" max="9986" width="12.42578125" style="274" customWidth="1"/>
    <col min="9987" max="9987" width="13.85546875" style="274" customWidth="1"/>
    <col min="9988" max="9988" width="15.7109375" style="274" customWidth="1"/>
    <col min="9989" max="9989" width="12.7109375" style="274" customWidth="1"/>
    <col min="9990" max="9990" width="13.5703125" style="274" customWidth="1"/>
    <col min="9991" max="9991" width="26.28515625" style="274" customWidth="1"/>
    <col min="9992" max="9993" width="9.140625" style="274"/>
    <col min="9994" max="9995" width="0" style="274" hidden="1" customWidth="1"/>
    <col min="9996" max="10240" width="9.140625" style="274"/>
    <col min="10241" max="10241" width="44.7109375" style="274" customWidth="1"/>
    <col min="10242" max="10242" width="12.42578125" style="274" customWidth="1"/>
    <col min="10243" max="10243" width="13.85546875" style="274" customWidth="1"/>
    <col min="10244" max="10244" width="15.7109375" style="274" customWidth="1"/>
    <col min="10245" max="10245" width="12.7109375" style="274" customWidth="1"/>
    <col min="10246" max="10246" width="13.5703125" style="274" customWidth="1"/>
    <col min="10247" max="10247" width="26.28515625" style="274" customWidth="1"/>
    <col min="10248" max="10249" width="9.140625" style="274"/>
    <col min="10250" max="10251" width="0" style="274" hidden="1" customWidth="1"/>
    <col min="10252" max="10496" width="9.140625" style="274"/>
    <col min="10497" max="10497" width="44.7109375" style="274" customWidth="1"/>
    <col min="10498" max="10498" width="12.42578125" style="274" customWidth="1"/>
    <col min="10499" max="10499" width="13.85546875" style="274" customWidth="1"/>
    <col min="10500" max="10500" width="15.7109375" style="274" customWidth="1"/>
    <col min="10501" max="10501" width="12.7109375" style="274" customWidth="1"/>
    <col min="10502" max="10502" width="13.5703125" style="274" customWidth="1"/>
    <col min="10503" max="10503" width="26.28515625" style="274" customWidth="1"/>
    <col min="10504" max="10505" width="9.140625" style="274"/>
    <col min="10506" max="10507" width="0" style="274" hidden="1" customWidth="1"/>
    <col min="10508" max="10752" width="9.140625" style="274"/>
    <col min="10753" max="10753" width="44.7109375" style="274" customWidth="1"/>
    <col min="10754" max="10754" width="12.42578125" style="274" customWidth="1"/>
    <col min="10755" max="10755" width="13.85546875" style="274" customWidth="1"/>
    <col min="10756" max="10756" width="15.7109375" style="274" customWidth="1"/>
    <col min="10757" max="10757" width="12.7109375" style="274" customWidth="1"/>
    <col min="10758" max="10758" width="13.5703125" style="274" customWidth="1"/>
    <col min="10759" max="10759" width="26.28515625" style="274" customWidth="1"/>
    <col min="10760" max="10761" width="9.140625" style="274"/>
    <col min="10762" max="10763" width="0" style="274" hidden="1" customWidth="1"/>
    <col min="10764" max="11008" width="9.140625" style="274"/>
    <col min="11009" max="11009" width="44.7109375" style="274" customWidth="1"/>
    <col min="11010" max="11010" width="12.42578125" style="274" customWidth="1"/>
    <col min="11011" max="11011" width="13.85546875" style="274" customWidth="1"/>
    <col min="11012" max="11012" width="15.7109375" style="274" customWidth="1"/>
    <col min="11013" max="11013" width="12.7109375" style="274" customWidth="1"/>
    <col min="11014" max="11014" width="13.5703125" style="274" customWidth="1"/>
    <col min="11015" max="11015" width="26.28515625" style="274" customWidth="1"/>
    <col min="11016" max="11017" width="9.140625" style="274"/>
    <col min="11018" max="11019" width="0" style="274" hidden="1" customWidth="1"/>
    <col min="11020" max="11264" width="9.140625" style="274"/>
    <col min="11265" max="11265" width="44.7109375" style="274" customWidth="1"/>
    <col min="11266" max="11266" width="12.42578125" style="274" customWidth="1"/>
    <col min="11267" max="11267" width="13.85546875" style="274" customWidth="1"/>
    <col min="11268" max="11268" width="15.7109375" style="274" customWidth="1"/>
    <col min="11269" max="11269" width="12.7109375" style="274" customWidth="1"/>
    <col min="11270" max="11270" width="13.5703125" style="274" customWidth="1"/>
    <col min="11271" max="11271" width="26.28515625" style="274" customWidth="1"/>
    <col min="11272" max="11273" width="9.140625" style="274"/>
    <col min="11274" max="11275" width="0" style="274" hidden="1" customWidth="1"/>
    <col min="11276" max="11520" width="9.140625" style="274"/>
    <col min="11521" max="11521" width="44.7109375" style="274" customWidth="1"/>
    <col min="11522" max="11522" width="12.42578125" style="274" customWidth="1"/>
    <col min="11523" max="11523" width="13.85546875" style="274" customWidth="1"/>
    <col min="11524" max="11524" width="15.7109375" style="274" customWidth="1"/>
    <col min="11525" max="11525" width="12.7109375" style="274" customWidth="1"/>
    <col min="11526" max="11526" width="13.5703125" style="274" customWidth="1"/>
    <col min="11527" max="11527" width="26.28515625" style="274" customWidth="1"/>
    <col min="11528" max="11529" width="9.140625" style="274"/>
    <col min="11530" max="11531" width="0" style="274" hidden="1" customWidth="1"/>
    <col min="11532" max="11776" width="9.140625" style="274"/>
    <col min="11777" max="11777" width="44.7109375" style="274" customWidth="1"/>
    <col min="11778" max="11778" width="12.42578125" style="274" customWidth="1"/>
    <col min="11779" max="11779" width="13.85546875" style="274" customWidth="1"/>
    <col min="11780" max="11780" width="15.7109375" style="274" customWidth="1"/>
    <col min="11781" max="11781" width="12.7109375" style="274" customWidth="1"/>
    <col min="11782" max="11782" width="13.5703125" style="274" customWidth="1"/>
    <col min="11783" max="11783" width="26.28515625" style="274" customWidth="1"/>
    <col min="11784" max="11785" width="9.140625" style="274"/>
    <col min="11786" max="11787" width="0" style="274" hidden="1" customWidth="1"/>
    <col min="11788" max="12032" width="9.140625" style="274"/>
    <col min="12033" max="12033" width="44.7109375" style="274" customWidth="1"/>
    <col min="12034" max="12034" width="12.42578125" style="274" customWidth="1"/>
    <col min="12035" max="12035" width="13.85546875" style="274" customWidth="1"/>
    <col min="12036" max="12036" width="15.7109375" style="274" customWidth="1"/>
    <col min="12037" max="12037" width="12.7109375" style="274" customWidth="1"/>
    <col min="12038" max="12038" width="13.5703125" style="274" customWidth="1"/>
    <col min="12039" max="12039" width="26.28515625" style="274" customWidth="1"/>
    <col min="12040" max="12041" width="9.140625" style="274"/>
    <col min="12042" max="12043" width="0" style="274" hidden="1" customWidth="1"/>
    <col min="12044" max="12288" width="9.140625" style="274"/>
    <col min="12289" max="12289" width="44.7109375" style="274" customWidth="1"/>
    <col min="12290" max="12290" width="12.42578125" style="274" customWidth="1"/>
    <col min="12291" max="12291" width="13.85546875" style="274" customWidth="1"/>
    <col min="12292" max="12292" width="15.7109375" style="274" customWidth="1"/>
    <col min="12293" max="12293" width="12.7109375" style="274" customWidth="1"/>
    <col min="12294" max="12294" width="13.5703125" style="274" customWidth="1"/>
    <col min="12295" max="12295" width="26.28515625" style="274" customWidth="1"/>
    <col min="12296" max="12297" width="9.140625" style="274"/>
    <col min="12298" max="12299" width="0" style="274" hidden="1" customWidth="1"/>
    <col min="12300" max="12544" width="9.140625" style="274"/>
    <col min="12545" max="12545" width="44.7109375" style="274" customWidth="1"/>
    <col min="12546" max="12546" width="12.42578125" style="274" customWidth="1"/>
    <col min="12547" max="12547" width="13.85546875" style="274" customWidth="1"/>
    <col min="12548" max="12548" width="15.7109375" style="274" customWidth="1"/>
    <col min="12549" max="12549" width="12.7109375" style="274" customWidth="1"/>
    <col min="12550" max="12550" width="13.5703125" style="274" customWidth="1"/>
    <col min="12551" max="12551" width="26.28515625" style="274" customWidth="1"/>
    <col min="12552" max="12553" width="9.140625" style="274"/>
    <col min="12554" max="12555" width="0" style="274" hidden="1" customWidth="1"/>
    <col min="12556" max="12800" width="9.140625" style="274"/>
    <col min="12801" max="12801" width="44.7109375" style="274" customWidth="1"/>
    <col min="12802" max="12802" width="12.42578125" style="274" customWidth="1"/>
    <col min="12803" max="12803" width="13.85546875" style="274" customWidth="1"/>
    <col min="12804" max="12804" width="15.7109375" style="274" customWidth="1"/>
    <col min="12805" max="12805" width="12.7109375" style="274" customWidth="1"/>
    <col min="12806" max="12806" width="13.5703125" style="274" customWidth="1"/>
    <col min="12807" max="12807" width="26.28515625" style="274" customWidth="1"/>
    <col min="12808" max="12809" width="9.140625" style="274"/>
    <col min="12810" max="12811" width="0" style="274" hidden="1" customWidth="1"/>
    <col min="12812" max="13056" width="9.140625" style="274"/>
    <col min="13057" max="13057" width="44.7109375" style="274" customWidth="1"/>
    <col min="13058" max="13058" width="12.42578125" style="274" customWidth="1"/>
    <col min="13059" max="13059" width="13.85546875" style="274" customWidth="1"/>
    <col min="13060" max="13060" width="15.7109375" style="274" customWidth="1"/>
    <col min="13061" max="13061" width="12.7109375" style="274" customWidth="1"/>
    <col min="13062" max="13062" width="13.5703125" style="274" customWidth="1"/>
    <col min="13063" max="13063" width="26.28515625" style="274" customWidth="1"/>
    <col min="13064" max="13065" width="9.140625" style="274"/>
    <col min="13066" max="13067" width="0" style="274" hidden="1" customWidth="1"/>
    <col min="13068" max="13312" width="9.140625" style="274"/>
    <col min="13313" max="13313" width="44.7109375" style="274" customWidth="1"/>
    <col min="13314" max="13314" width="12.42578125" style="274" customWidth="1"/>
    <col min="13315" max="13315" width="13.85546875" style="274" customWidth="1"/>
    <col min="13316" max="13316" width="15.7109375" style="274" customWidth="1"/>
    <col min="13317" max="13317" width="12.7109375" style="274" customWidth="1"/>
    <col min="13318" max="13318" width="13.5703125" style="274" customWidth="1"/>
    <col min="13319" max="13319" width="26.28515625" style="274" customWidth="1"/>
    <col min="13320" max="13321" width="9.140625" style="274"/>
    <col min="13322" max="13323" width="0" style="274" hidden="1" customWidth="1"/>
    <col min="13324" max="13568" width="9.140625" style="274"/>
    <col min="13569" max="13569" width="44.7109375" style="274" customWidth="1"/>
    <col min="13570" max="13570" width="12.42578125" style="274" customWidth="1"/>
    <col min="13571" max="13571" width="13.85546875" style="274" customWidth="1"/>
    <col min="13572" max="13572" width="15.7109375" style="274" customWidth="1"/>
    <col min="13573" max="13573" width="12.7109375" style="274" customWidth="1"/>
    <col min="13574" max="13574" width="13.5703125" style="274" customWidth="1"/>
    <col min="13575" max="13575" width="26.28515625" style="274" customWidth="1"/>
    <col min="13576" max="13577" width="9.140625" style="274"/>
    <col min="13578" max="13579" width="0" style="274" hidden="1" customWidth="1"/>
    <col min="13580" max="13824" width="9.140625" style="274"/>
    <col min="13825" max="13825" width="44.7109375" style="274" customWidth="1"/>
    <col min="13826" max="13826" width="12.42578125" style="274" customWidth="1"/>
    <col min="13827" max="13827" width="13.85546875" style="274" customWidth="1"/>
    <col min="13828" max="13828" width="15.7109375" style="274" customWidth="1"/>
    <col min="13829" max="13829" width="12.7109375" style="274" customWidth="1"/>
    <col min="13830" max="13830" width="13.5703125" style="274" customWidth="1"/>
    <col min="13831" max="13831" width="26.28515625" style="274" customWidth="1"/>
    <col min="13832" max="13833" width="9.140625" style="274"/>
    <col min="13834" max="13835" width="0" style="274" hidden="1" customWidth="1"/>
    <col min="13836" max="14080" width="9.140625" style="274"/>
    <col min="14081" max="14081" width="44.7109375" style="274" customWidth="1"/>
    <col min="14082" max="14082" width="12.42578125" style="274" customWidth="1"/>
    <col min="14083" max="14083" width="13.85546875" style="274" customWidth="1"/>
    <col min="14084" max="14084" width="15.7109375" style="274" customWidth="1"/>
    <col min="14085" max="14085" width="12.7109375" style="274" customWidth="1"/>
    <col min="14086" max="14086" width="13.5703125" style="274" customWidth="1"/>
    <col min="14087" max="14087" width="26.28515625" style="274" customWidth="1"/>
    <col min="14088" max="14089" width="9.140625" style="274"/>
    <col min="14090" max="14091" width="0" style="274" hidden="1" customWidth="1"/>
    <col min="14092" max="14336" width="9.140625" style="274"/>
    <col min="14337" max="14337" width="44.7109375" style="274" customWidth="1"/>
    <col min="14338" max="14338" width="12.42578125" style="274" customWidth="1"/>
    <col min="14339" max="14339" width="13.85546875" style="274" customWidth="1"/>
    <col min="14340" max="14340" width="15.7109375" style="274" customWidth="1"/>
    <col min="14341" max="14341" width="12.7109375" style="274" customWidth="1"/>
    <col min="14342" max="14342" width="13.5703125" style="274" customWidth="1"/>
    <col min="14343" max="14343" width="26.28515625" style="274" customWidth="1"/>
    <col min="14344" max="14345" width="9.140625" style="274"/>
    <col min="14346" max="14347" width="0" style="274" hidden="1" customWidth="1"/>
    <col min="14348" max="14592" width="9.140625" style="274"/>
    <col min="14593" max="14593" width="44.7109375" style="274" customWidth="1"/>
    <col min="14594" max="14594" width="12.42578125" style="274" customWidth="1"/>
    <col min="14595" max="14595" width="13.85546875" style="274" customWidth="1"/>
    <col min="14596" max="14596" width="15.7109375" style="274" customWidth="1"/>
    <col min="14597" max="14597" width="12.7109375" style="274" customWidth="1"/>
    <col min="14598" max="14598" width="13.5703125" style="274" customWidth="1"/>
    <col min="14599" max="14599" width="26.28515625" style="274" customWidth="1"/>
    <col min="14600" max="14601" width="9.140625" style="274"/>
    <col min="14602" max="14603" width="0" style="274" hidden="1" customWidth="1"/>
    <col min="14604" max="14848" width="9.140625" style="274"/>
    <col min="14849" max="14849" width="44.7109375" style="274" customWidth="1"/>
    <col min="14850" max="14850" width="12.42578125" style="274" customWidth="1"/>
    <col min="14851" max="14851" width="13.85546875" style="274" customWidth="1"/>
    <col min="14852" max="14852" width="15.7109375" style="274" customWidth="1"/>
    <col min="14853" max="14853" width="12.7109375" style="274" customWidth="1"/>
    <col min="14854" max="14854" width="13.5703125" style="274" customWidth="1"/>
    <col min="14855" max="14855" width="26.28515625" style="274" customWidth="1"/>
    <col min="14856" max="14857" width="9.140625" style="274"/>
    <col min="14858" max="14859" width="0" style="274" hidden="1" customWidth="1"/>
    <col min="14860" max="15104" width="9.140625" style="274"/>
    <col min="15105" max="15105" width="44.7109375" style="274" customWidth="1"/>
    <col min="15106" max="15106" width="12.42578125" style="274" customWidth="1"/>
    <col min="15107" max="15107" width="13.85546875" style="274" customWidth="1"/>
    <col min="15108" max="15108" width="15.7109375" style="274" customWidth="1"/>
    <col min="15109" max="15109" width="12.7109375" style="274" customWidth="1"/>
    <col min="15110" max="15110" width="13.5703125" style="274" customWidth="1"/>
    <col min="15111" max="15111" width="26.28515625" style="274" customWidth="1"/>
    <col min="15112" max="15113" width="9.140625" style="274"/>
    <col min="15114" max="15115" width="0" style="274" hidden="1" customWidth="1"/>
    <col min="15116" max="15360" width="9.140625" style="274"/>
    <col min="15361" max="15361" width="44.7109375" style="274" customWidth="1"/>
    <col min="15362" max="15362" width="12.42578125" style="274" customWidth="1"/>
    <col min="15363" max="15363" width="13.85546875" style="274" customWidth="1"/>
    <col min="15364" max="15364" width="15.7109375" style="274" customWidth="1"/>
    <col min="15365" max="15365" width="12.7109375" style="274" customWidth="1"/>
    <col min="15366" max="15366" width="13.5703125" style="274" customWidth="1"/>
    <col min="15367" max="15367" width="26.28515625" style="274" customWidth="1"/>
    <col min="15368" max="15369" width="9.140625" style="274"/>
    <col min="15370" max="15371" width="0" style="274" hidden="1" customWidth="1"/>
    <col min="15372" max="15616" width="9.140625" style="274"/>
    <col min="15617" max="15617" width="44.7109375" style="274" customWidth="1"/>
    <col min="15618" max="15618" width="12.42578125" style="274" customWidth="1"/>
    <col min="15619" max="15619" width="13.85546875" style="274" customWidth="1"/>
    <col min="15620" max="15620" width="15.7109375" style="274" customWidth="1"/>
    <col min="15621" max="15621" width="12.7109375" style="274" customWidth="1"/>
    <col min="15622" max="15622" width="13.5703125" style="274" customWidth="1"/>
    <col min="15623" max="15623" width="26.28515625" style="274" customWidth="1"/>
    <col min="15624" max="15625" width="9.140625" style="274"/>
    <col min="15626" max="15627" width="0" style="274" hidden="1" customWidth="1"/>
    <col min="15628" max="15872" width="9.140625" style="274"/>
    <col min="15873" max="15873" width="44.7109375" style="274" customWidth="1"/>
    <col min="15874" max="15874" width="12.42578125" style="274" customWidth="1"/>
    <col min="15875" max="15875" width="13.85546875" style="274" customWidth="1"/>
    <col min="15876" max="15876" width="15.7109375" style="274" customWidth="1"/>
    <col min="15877" max="15877" width="12.7109375" style="274" customWidth="1"/>
    <col min="15878" max="15878" width="13.5703125" style="274" customWidth="1"/>
    <col min="15879" max="15879" width="26.28515625" style="274" customWidth="1"/>
    <col min="15880" max="15881" width="9.140625" style="274"/>
    <col min="15882" max="15883" width="0" style="274" hidden="1" customWidth="1"/>
    <col min="15884" max="16128" width="9.140625" style="274"/>
    <col min="16129" max="16129" width="44.7109375" style="274" customWidth="1"/>
    <col min="16130" max="16130" width="12.42578125" style="274" customWidth="1"/>
    <col min="16131" max="16131" width="13.85546875" style="274" customWidth="1"/>
    <col min="16132" max="16132" width="15.7109375" style="274" customWidth="1"/>
    <col min="16133" max="16133" width="12.7109375" style="274" customWidth="1"/>
    <col min="16134" max="16134" width="13.5703125" style="274" customWidth="1"/>
    <col min="16135" max="16135" width="26.28515625" style="274" customWidth="1"/>
    <col min="16136" max="16137" width="9.140625" style="274"/>
    <col min="16138" max="16139" width="0" style="274" hidden="1" customWidth="1"/>
    <col min="16140" max="16384" width="9.140625" style="274"/>
  </cols>
  <sheetData>
    <row r="1" spans="1:7" ht="51.75" customHeight="1">
      <c r="A1" s="205"/>
      <c r="B1" s="204"/>
      <c r="C1" s="204"/>
      <c r="D1" s="204"/>
      <c r="E1" s="204"/>
      <c r="F1" s="598" t="s">
        <v>12</v>
      </c>
      <c r="G1" s="598"/>
    </row>
    <row r="2" spans="1:7">
      <c r="A2" s="233"/>
      <c r="B2" s="204"/>
      <c r="C2" s="204"/>
      <c r="D2" s="204"/>
      <c r="E2" s="204"/>
      <c r="F2" s="204"/>
    </row>
    <row r="3" spans="1:7">
      <c r="A3" s="205"/>
      <c r="B3" s="232" t="s">
        <v>74</v>
      </c>
      <c r="C3" s="204"/>
      <c r="D3" s="204"/>
      <c r="E3" s="204"/>
      <c r="F3" s="204"/>
    </row>
    <row r="4" spans="1:7">
      <c r="A4" s="231"/>
      <c r="B4" s="556" t="s">
        <v>209</v>
      </c>
      <c r="C4" s="556"/>
      <c r="D4" s="556"/>
      <c r="E4" s="556"/>
      <c r="F4" s="204"/>
    </row>
    <row r="5" spans="1:7" ht="27" customHeight="1">
      <c r="A5" s="231" t="s">
        <v>295</v>
      </c>
    </row>
    <row r="6" spans="1:7" ht="62.25" customHeight="1">
      <c r="A6" s="575" t="s">
        <v>200</v>
      </c>
      <c r="B6" s="575"/>
      <c r="C6" s="575"/>
      <c r="D6" s="575"/>
      <c r="E6" s="575"/>
      <c r="F6" s="575"/>
      <c r="G6" s="575"/>
    </row>
    <row r="7" spans="1:7" ht="18" customHeight="1">
      <c r="A7" s="232" t="s">
        <v>76</v>
      </c>
    </row>
    <row r="8" spans="1:7" ht="24" customHeight="1">
      <c r="A8" s="397" t="s">
        <v>77</v>
      </c>
    </row>
    <row r="9" spans="1:7" ht="53.25" customHeight="1">
      <c r="A9" s="575" t="s">
        <v>166</v>
      </c>
      <c r="B9" s="575"/>
      <c r="C9" s="575"/>
      <c r="D9" s="575"/>
      <c r="E9" s="575"/>
      <c r="F9" s="575"/>
      <c r="G9" s="575"/>
    </row>
    <row r="10" spans="1:7" ht="24" customHeight="1">
      <c r="A10" s="283" t="s">
        <v>167</v>
      </c>
    </row>
    <row r="11" spans="1:7" ht="26.25" customHeight="1">
      <c r="A11" s="283" t="s">
        <v>168</v>
      </c>
    </row>
    <row r="12" spans="1:7" ht="40.5" customHeight="1">
      <c r="A12" s="599" t="s">
        <v>201</v>
      </c>
      <c r="B12" s="575"/>
      <c r="C12" s="575"/>
      <c r="D12" s="575"/>
      <c r="E12" s="575"/>
      <c r="F12" s="575"/>
      <c r="G12" s="575"/>
    </row>
    <row r="13" spans="1:7" ht="51.75" customHeight="1">
      <c r="A13" s="600" t="s">
        <v>202</v>
      </c>
      <c r="B13" s="600"/>
      <c r="C13" s="600"/>
      <c r="D13" s="600"/>
      <c r="E13" s="600"/>
      <c r="F13" s="600"/>
      <c r="G13" s="600"/>
    </row>
    <row r="14" spans="1:7" ht="70.5" customHeight="1">
      <c r="A14" s="215" t="s">
        <v>15</v>
      </c>
      <c r="B14" s="215" t="s">
        <v>2</v>
      </c>
      <c r="C14" s="215" t="s">
        <v>82</v>
      </c>
      <c r="D14" s="215" t="s">
        <v>4</v>
      </c>
      <c r="E14" s="216" t="s">
        <v>16</v>
      </c>
      <c r="F14" s="339" t="s">
        <v>83</v>
      </c>
      <c r="G14" s="339" t="s">
        <v>84</v>
      </c>
    </row>
    <row r="15" spans="1:7" ht="22.5" customHeight="1">
      <c r="A15" s="253">
        <v>1</v>
      </c>
      <c r="B15" s="215">
        <v>2</v>
      </c>
      <c r="C15" s="215">
        <v>3</v>
      </c>
      <c r="D15" s="215">
        <v>4</v>
      </c>
      <c r="E15" s="216">
        <v>5</v>
      </c>
      <c r="F15" s="339">
        <v>6</v>
      </c>
      <c r="G15" s="339">
        <v>7</v>
      </c>
    </row>
    <row r="16" spans="1:7" ht="58.5" customHeight="1">
      <c r="A16" s="280" t="s">
        <v>204</v>
      </c>
      <c r="B16" s="279" t="s">
        <v>85</v>
      </c>
      <c r="C16" s="249">
        <v>447301</v>
      </c>
      <c r="D16" s="249">
        <v>433771.6</v>
      </c>
      <c r="E16" s="249">
        <f>D16-C16</f>
        <v>-13529.400000000023</v>
      </c>
      <c r="F16" s="249">
        <f>D16/C16*100</f>
        <v>96.975325340207149</v>
      </c>
      <c r="G16" s="284" t="s">
        <v>206</v>
      </c>
    </row>
    <row r="17" spans="1:7" ht="38.25" customHeight="1">
      <c r="A17" s="457" t="s">
        <v>20</v>
      </c>
      <c r="B17" s="259" t="s">
        <v>85</v>
      </c>
      <c r="C17" s="408">
        <f>C16</f>
        <v>447301</v>
      </c>
      <c r="D17" s="408">
        <f>D16</f>
        <v>433771.6</v>
      </c>
      <c r="E17" s="408">
        <f>E16</f>
        <v>-13529.400000000023</v>
      </c>
      <c r="F17" s="408">
        <f>D17/C17*100</f>
        <v>96.975325340207149</v>
      </c>
      <c r="G17" s="408"/>
    </row>
    <row r="18" spans="1:7" ht="45.75" customHeight="1">
      <c r="A18" s="221" t="s">
        <v>7</v>
      </c>
      <c r="B18" s="595" t="s">
        <v>203</v>
      </c>
      <c r="C18" s="596"/>
      <c r="D18" s="596"/>
      <c r="E18" s="596"/>
      <c r="F18" s="597"/>
      <c r="G18" s="238"/>
    </row>
    <row r="19" spans="1:7" ht="25.5" customHeight="1">
      <c r="A19" s="413" t="s">
        <v>290</v>
      </c>
      <c r="B19" s="413"/>
      <c r="C19" s="413"/>
      <c r="D19" s="413"/>
      <c r="E19" s="413"/>
      <c r="F19" s="413"/>
      <c r="G19" s="413"/>
    </row>
    <row r="20" spans="1:7" ht="16.5" customHeight="1">
      <c r="A20" s="413" t="s">
        <v>22</v>
      </c>
      <c r="B20" s="413"/>
      <c r="C20" s="413"/>
      <c r="D20" s="413"/>
      <c r="E20" s="413"/>
      <c r="F20" s="413"/>
      <c r="G20" s="413"/>
    </row>
    <row r="21" spans="1:7" ht="29.25" customHeight="1">
      <c r="A21" s="413" t="s">
        <v>187</v>
      </c>
      <c r="B21" s="413"/>
      <c r="C21" s="413"/>
      <c r="D21" s="413"/>
      <c r="E21" s="413"/>
      <c r="F21" s="413"/>
      <c r="G21" s="413"/>
    </row>
    <row r="22" spans="1:7" ht="22.5" customHeight="1">
      <c r="A22" s="413" t="s">
        <v>291</v>
      </c>
      <c r="B22" s="413"/>
      <c r="C22" s="413"/>
      <c r="D22" s="413"/>
      <c r="E22" s="413"/>
      <c r="F22" s="413"/>
      <c r="G22" s="413"/>
    </row>
    <row r="23" spans="1:7" ht="51.75" customHeight="1">
      <c r="A23" s="594" t="s">
        <v>292</v>
      </c>
      <c r="B23" s="594"/>
      <c r="C23" s="594"/>
      <c r="D23" s="594"/>
      <c r="E23" s="594"/>
      <c r="F23" s="594"/>
      <c r="G23" s="594"/>
    </row>
    <row r="24" spans="1:7" ht="82.5" customHeight="1">
      <c r="A24" s="287" t="s">
        <v>25</v>
      </c>
      <c r="B24" s="287" t="s">
        <v>2</v>
      </c>
      <c r="C24" s="253" t="s">
        <v>82</v>
      </c>
      <c r="D24" s="253" t="s">
        <v>4</v>
      </c>
      <c r="E24" s="288" t="s">
        <v>16</v>
      </c>
      <c r="F24" s="278" t="s">
        <v>83</v>
      </c>
      <c r="G24" s="278" t="s">
        <v>84</v>
      </c>
    </row>
    <row r="25" spans="1:7" ht="16.5" customHeight="1">
      <c r="A25" s="287">
        <v>1</v>
      </c>
      <c r="B25" s="287">
        <v>2</v>
      </c>
      <c r="C25" s="253">
        <v>3</v>
      </c>
      <c r="D25" s="253">
        <v>4</v>
      </c>
      <c r="E25" s="288">
        <v>5</v>
      </c>
      <c r="F25" s="278">
        <v>6</v>
      </c>
      <c r="G25" s="278">
        <v>7</v>
      </c>
    </row>
    <row r="26" spans="1:7" ht="56.25" customHeight="1">
      <c r="A26" s="280" t="s">
        <v>205</v>
      </c>
      <c r="B26" s="289" t="s">
        <v>97</v>
      </c>
      <c r="C26" s="215">
        <v>233</v>
      </c>
      <c r="D26" s="215">
        <v>233</v>
      </c>
      <c r="E26" s="215">
        <f>D26-C26</f>
        <v>0</v>
      </c>
      <c r="F26" s="340">
        <f>D26/C26*100</f>
        <v>100</v>
      </c>
      <c r="G26" s="325"/>
    </row>
    <row r="27" spans="1:7" ht="21" customHeight="1">
      <c r="A27" s="414"/>
      <c r="B27" s="415"/>
      <c r="C27" s="416"/>
      <c r="D27" s="416"/>
      <c r="E27" s="416"/>
      <c r="F27" s="417"/>
      <c r="G27" s="418"/>
    </row>
    <row r="28" spans="1:7" ht="86.25" customHeight="1">
      <c r="A28" s="215" t="s">
        <v>293</v>
      </c>
      <c r="B28" s="215" t="s">
        <v>2</v>
      </c>
      <c r="C28" s="215" t="s">
        <v>82</v>
      </c>
      <c r="D28" s="215" t="s">
        <v>4</v>
      </c>
      <c r="E28" s="216" t="s">
        <v>16</v>
      </c>
      <c r="F28" s="411" t="s">
        <v>83</v>
      </c>
      <c r="G28" s="411" t="s">
        <v>84</v>
      </c>
    </row>
    <row r="29" spans="1:7" ht="21" customHeight="1">
      <c r="A29" s="215">
        <v>1</v>
      </c>
      <c r="B29" s="215">
        <v>2</v>
      </c>
      <c r="C29" s="215">
        <v>3</v>
      </c>
      <c r="D29" s="215">
        <v>4</v>
      </c>
      <c r="E29" s="216">
        <v>5</v>
      </c>
      <c r="F29" s="411">
        <v>6</v>
      </c>
      <c r="G29" s="411">
        <v>7</v>
      </c>
    </row>
    <row r="30" spans="1:7" ht="42" customHeight="1">
      <c r="A30" s="280" t="s">
        <v>294</v>
      </c>
      <c r="B30" s="279" t="s">
        <v>85</v>
      </c>
      <c r="C30" s="249">
        <v>447301</v>
      </c>
      <c r="D30" s="249">
        <v>433771.6</v>
      </c>
      <c r="E30" s="249">
        <f>D30-C30</f>
        <v>-13529.400000000023</v>
      </c>
      <c r="F30" s="249">
        <f>D30/C30*100</f>
        <v>96.975325340207149</v>
      </c>
      <c r="G30" s="284" t="s">
        <v>206</v>
      </c>
    </row>
    <row r="31" spans="1:7" ht="34.5" customHeight="1">
      <c r="A31" s="457" t="s">
        <v>5</v>
      </c>
      <c r="B31" s="259" t="s">
        <v>85</v>
      </c>
      <c r="C31" s="408">
        <f>C30</f>
        <v>447301</v>
      </c>
      <c r="D31" s="408">
        <f>D30</f>
        <v>433771.6</v>
      </c>
      <c r="E31" s="408">
        <f>E30</f>
        <v>-13529.400000000023</v>
      </c>
      <c r="F31" s="408">
        <f>D31/C31*100</f>
        <v>96.975325340207149</v>
      </c>
      <c r="G31" s="408"/>
    </row>
    <row r="32" spans="1:7" ht="38.25" customHeight="1">
      <c r="A32" s="290"/>
      <c r="B32" s="291"/>
      <c r="C32" s="292"/>
      <c r="D32" s="292"/>
      <c r="E32" s="267"/>
      <c r="F32" s="267"/>
      <c r="G32" s="293"/>
    </row>
    <row r="33" spans="1:6">
      <c r="A33" s="205" t="s">
        <v>35</v>
      </c>
      <c r="B33" s="204"/>
      <c r="C33" s="204"/>
      <c r="D33" s="204" t="s">
        <v>29</v>
      </c>
      <c r="E33" s="204"/>
      <c r="F33" s="206" t="s">
        <v>211</v>
      </c>
    </row>
    <row r="34" spans="1:6">
      <c r="A34" s="205"/>
      <c r="B34" s="204"/>
      <c r="C34" s="204"/>
      <c r="D34" s="204" t="s">
        <v>30</v>
      </c>
      <c r="E34" s="204"/>
      <c r="F34" s="204" t="s">
        <v>31</v>
      </c>
    </row>
    <row r="35" spans="1:6" ht="48" customHeight="1">
      <c r="A35" s="281" t="s">
        <v>38</v>
      </c>
      <c r="D35" s="274" t="s">
        <v>29</v>
      </c>
      <c r="F35" s="466" t="s">
        <v>39</v>
      </c>
    </row>
    <row r="36" spans="1:6">
      <c r="D36" s="274" t="s">
        <v>30</v>
      </c>
      <c r="F36" s="274" t="s">
        <v>31</v>
      </c>
    </row>
  </sheetData>
  <mergeCells count="8">
    <mergeCell ref="A23:G23"/>
    <mergeCell ref="B18:F18"/>
    <mergeCell ref="F1:G1"/>
    <mergeCell ref="B4:E4"/>
    <mergeCell ref="A6:G6"/>
    <mergeCell ref="A9:G9"/>
    <mergeCell ref="A12:G12"/>
    <mergeCell ref="A13:G13"/>
  </mergeCells>
  <pageMargins left="0.70866141732283472" right="0.31496062992125984" top="0.39370078740157483" bottom="0.55118110236220474" header="0.31496062992125984" footer="0.31496062992125984"/>
  <pageSetup paperSize="9" scale="7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G69"/>
  <sheetViews>
    <sheetView tabSelected="1" topLeftCell="A13" zoomScale="86" zoomScaleNormal="86" workbookViewId="0">
      <selection activeCell="F19" sqref="F19"/>
    </sheetView>
  </sheetViews>
  <sheetFormatPr defaultRowHeight="15"/>
  <cols>
    <col min="1" max="1" width="34.140625" style="94" customWidth="1"/>
    <col min="2" max="2" width="11.85546875" style="49" customWidth="1"/>
    <col min="3" max="3" width="14.7109375" style="49" customWidth="1"/>
    <col min="4" max="4" width="15.7109375" style="49" customWidth="1"/>
    <col min="5" max="5" width="17.28515625" style="49" customWidth="1"/>
    <col min="6" max="6" width="20.28515625" style="49" customWidth="1"/>
    <col min="7" max="7" width="26" style="49" customWidth="1"/>
    <col min="8" max="256" width="9.140625" style="49"/>
    <col min="257" max="257" width="34.140625" style="49" customWidth="1"/>
    <col min="258" max="258" width="11.85546875" style="49" customWidth="1"/>
    <col min="259" max="259" width="14.7109375" style="49" customWidth="1"/>
    <col min="260" max="260" width="15.7109375" style="49" customWidth="1"/>
    <col min="261" max="261" width="17.28515625" style="49" customWidth="1"/>
    <col min="262" max="262" width="15.140625" style="49" customWidth="1"/>
    <col min="263" max="263" width="19.42578125" style="49" customWidth="1"/>
    <col min="264" max="512" width="9.140625" style="49"/>
    <col min="513" max="513" width="34.140625" style="49" customWidth="1"/>
    <col min="514" max="514" width="11.85546875" style="49" customWidth="1"/>
    <col min="515" max="515" width="14.7109375" style="49" customWidth="1"/>
    <col min="516" max="516" width="15.7109375" style="49" customWidth="1"/>
    <col min="517" max="517" width="17.28515625" style="49" customWidth="1"/>
    <col min="518" max="518" width="15.140625" style="49" customWidth="1"/>
    <col min="519" max="519" width="19.42578125" style="49" customWidth="1"/>
    <col min="520" max="768" width="9.140625" style="49"/>
    <col min="769" max="769" width="34.140625" style="49" customWidth="1"/>
    <col min="770" max="770" width="11.85546875" style="49" customWidth="1"/>
    <col min="771" max="771" width="14.7109375" style="49" customWidth="1"/>
    <col min="772" max="772" width="15.7109375" style="49" customWidth="1"/>
    <col min="773" max="773" width="17.28515625" style="49" customWidth="1"/>
    <col min="774" max="774" width="15.140625" style="49" customWidth="1"/>
    <col min="775" max="775" width="19.42578125" style="49" customWidth="1"/>
    <col min="776" max="1024" width="9.140625" style="49"/>
    <col min="1025" max="1025" width="34.140625" style="49" customWidth="1"/>
    <col min="1026" max="1026" width="11.85546875" style="49" customWidth="1"/>
    <col min="1027" max="1027" width="14.7109375" style="49" customWidth="1"/>
    <col min="1028" max="1028" width="15.7109375" style="49" customWidth="1"/>
    <col min="1029" max="1029" width="17.28515625" style="49" customWidth="1"/>
    <col min="1030" max="1030" width="15.140625" style="49" customWidth="1"/>
    <col min="1031" max="1031" width="19.42578125" style="49" customWidth="1"/>
    <col min="1032" max="1280" width="9.140625" style="49"/>
    <col min="1281" max="1281" width="34.140625" style="49" customWidth="1"/>
    <col min="1282" max="1282" width="11.85546875" style="49" customWidth="1"/>
    <col min="1283" max="1283" width="14.7109375" style="49" customWidth="1"/>
    <col min="1284" max="1284" width="15.7109375" style="49" customWidth="1"/>
    <col min="1285" max="1285" width="17.28515625" style="49" customWidth="1"/>
    <col min="1286" max="1286" width="15.140625" style="49" customWidth="1"/>
    <col min="1287" max="1287" width="19.42578125" style="49" customWidth="1"/>
    <col min="1288" max="1536" width="9.140625" style="49"/>
    <col min="1537" max="1537" width="34.140625" style="49" customWidth="1"/>
    <col min="1538" max="1538" width="11.85546875" style="49" customWidth="1"/>
    <col min="1539" max="1539" width="14.7109375" style="49" customWidth="1"/>
    <col min="1540" max="1540" width="15.7109375" style="49" customWidth="1"/>
    <col min="1541" max="1541" width="17.28515625" style="49" customWidth="1"/>
    <col min="1542" max="1542" width="15.140625" style="49" customWidth="1"/>
    <col min="1543" max="1543" width="19.42578125" style="49" customWidth="1"/>
    <col min="1544" max="1792" width="9.140625" style="49"/>
    <col min="1793" max="1793" width="34.140625" style="49" customWidth="1"/>
    <col min="1794" max="1794" width="11.85546875" style="49" customWidth="1"/>
    <col min="1795" max="1795" width="14.7109375" style="49" customWidth="1"/>
    <col min="1796" max="1796" width="15.7109375" style="49" customWidth="1"/>
    <col min="1797" max="1797" width="17.28515625" style="49" customWidth="1"/>
    <col min="1798" max="1798" width="15.140625" style="49" customWidth="1"/>
    <col min="1799" max="1799" width="19.42578125" style="49" customWidth="1"/>
    <col min="1800" max="2048" width="9.140625" style="49"/>
    <col min="2049" max="2049" width="34.140625" style="49" customWidth="1"/>
    <col min="2050" max="2050" width="11.85546875" style="49" customWidth="1"/>
    <col min="2051" max="2051" width="14.7109375" style="49" customWidth="1"/>
    <col min="2052" max="2052" width="15.7109375" style="49" customWidth="1"/>
    <col min="2053" max="2053" width="17.28515625" style="49" customWidth="1"/>
    <col min="2054" max="2054" width="15.140625" style="49" customWidth="1"/>
    <col min="2055" max="2055" width="19.42578125" style="49" customWidth="1"/>
    <col min="2056" max="2304" width="9.140625" style="49"/>
    <col min="2305" max="2305" width="34.140625" style="49" customWidth="1"/>
    <col min="2306" max="2306" width="11.85546875" style="49" customWidth="1"/>
    <col min="2307" max="2307" width="14.7109375" style="49" customWidth="1"/>
    <col min="2308" max="2308" width="15.7109375" style="49" customWidth="1"/>
    <col min="2309" max="2309" width="17.28515625" style="49" customWidth="1"/>
    <col min="2310" max="2310" width="15.140625" style="49" customWidth="1"/>
    <col min="2311" max="2311" width="19.42578125" style="49" customWidth="1"/>
    <col min="2312" max="2560" width="9.140625" style="49"/>
    <col min="2561" max="2561" width="34.140625" style="49" customWidth="1"/>
    <col min="2562" max="2562" width="11.85546875" style="49" customWidth="1"/>
    <col min="2563" max="2563" width="14.7109375" style="49" customWidth="1"/>
    <col min="2564" max="2564" width="15.7109375" style="49" customWidth="1"/>
    <col min="2565" max="2565" width="17.28515625" style="49" customWidth="1"/>
    <col min="2566" max="2566" width="15.140625" style="49" customWidth="1"/>
    <col min="2567" max="2567" width="19.42578125" style="49" customWidth="1"/>
    <col min="2568" max="2816" width="9.140625" style="49"/>
    <col min="2817" max="2817" width="34.140625" style="49" customWidth="1"/>
    <col min="2818" max="2818" width="11.85546875" style="49" customWidth="1"/>
    <col min="2819" max="2819" width="14.7109375" style="49" customWidth="1"/>
    <col min="2820" max="2820" width="15.7109375" style="49" customWidth="1"/>
    <col min="2821" max="2821" width="17.28515625" style="49" customWidth="1"/>
    <col min="2822" max="2822" width="15.140625" style="49" customWidth="1"/>
    <col min="2823" max="2823" width="19.42578125" style="49" customWidth="1"/>
    <col min="2824" max="3072" width="9.140625" style="49"/>
    <col min="3073" max="3073" width="34.140625" style="49" customWidth="1"/>
    <col min="3074" max="3074" width="11.85546875" style="49" customWidth="1"/>
    <col min="3075" max="3075" width="14.7109375" style="49" customWidth="1"/>
    <col min="3076" max="3076" width="15.7109375" style="49" customWidth="1"/>
    <col min="3077" max="3077" width="17.28515625" style="49" customWidth="1"/>
    <col min="3078" max="3078" width="15.140625" style="49" customWidth="1"/>
    <col min="3079" max="3079" width="19.42578125" style="49" customWidth="1"/>
    <col min="3080" max="3328" width="9.140625" style="49"/>
    <col min="3329" max="3329" width="34.140625" style="49" customWidth="1"/>
    <col min="3330" max="3330" width="11.85546875" style="49" customWidth="1"/>
    <col min="3331" max="3331" width="14.7109375" style="49" customWidth="1"/>
    <col min="3332" max="3332" width="15.7109375" style="49" customWidth="1"/>
    <col min="3333" max="3333" width="17.28515625" style="49" customWidth="1"/>
    <col min="3334" max="3334" width="15.140625" style="49" customWidth="1"/>
    <col min="3335" max="3335" width="19.42578125" style="49" customWidth="1"/>
    <col min="3336" max="3584" width="9.140625" style="49"/>
    <col min="3585" max="3585" width="34.140625" style="49" customWidth="1"/>
    <col min="3586" max="3586" width="11.85546875" style="49" customWidth="1"/>
    <col min="3587" max="3587" width="14.7109375" style="49" customWidth="1"/>
    <col min="3588" max="3588" width="15.7109375" style="49" customWidth="1"/>
    <col min="3589" max="3589" width="17.28515625" style="49" customWidth="1"/>
    <col min="3590" max="3590" width="15.140625" style="49" customWidth="1"/>
    <col min="3591" max="3591" width="19.42578125" style="49" customWidth="1"/>
    <col min="3592" max="3840" width="9.140625" style="49"/>
    <col min="3841" max="3841" width="34.140625" style="49" customWidth="1"/>
    <col min="3842" max="3842" width="11.85546875" style="49" customWidth="1"/>
    <col min="3843" max="3843" width="14.7109375" style="49" customWidth="1"/>
    <col min="3844" max="3844" width="15.7109375" style="49" customWidth="1"/>
    <col min="3845" max="3845" width="17.28515625" style="49" customWidth="1"/>
    <col min="3846" max="3846" width="15.140625" style="49" customWidth="1"/>
    <col min="3847" max="3847" width="19.42578125" style="49" customWidth="1"/>
    <col min="3848" max="4096" width="9.140625" style="49"/>
    <col min="4097" max="4097" width="34.140625" style="49" customWidth="1"/>
    <col min="4098" max="4098" width="11.85546875" style="49" customWidth="1"/>
    <col min="4099" max="4099" width="14.7109375" style="49" customWidth="1"/>
    <col min="4100" max="4100" width="15.7109375" style="49" customWidth="1"/>
    <col min="4101" max="4101" width="17.28515625" style="49" customWidth="1"/>
    <col min="4102" max="4102" width="15.140625" style="49" customWidth="1"/>
    <col min="4103" max="4103" width="19.42578125" style="49" customWidth="1"/>
    <col min="4104" max="4352" width="9.140625" style="49"/>
    <col min="4353" max="4353" width="34.140625" style="49" customWidth="1"/>
    <col min="4354" max="4354" width="11.85546875" style="49" customWidth="1"/>
    <col min="4355" max="4355" width="14.7109375" style="49" customWidth="1"/>
    <col min="4356" max="4356" width="15.7109375" style="49" customWidth="1"/>
    <col min="4357" max="4357" width="17.28515625" style="49" customWidth="1"/>
    <col min="4358" max="4358" width="15.140625" style="49" customWidth="1"/>
    <col min="4359" max="4359" width="19.42578125" style="49" customWidth="1"/>
    <col min="4360" max="4608" width="9.140625" style="49"/>
    <col min="4609" max="4609" width="34.140625" style="49" customWidth="1"/>
    <col min="4610" max="4610" width="11.85546875" style="49" customWidth="1"/>
    <col min="4611" max="4611" width="14.7109375" style="49" customWidth="1"/>
    <col min="4612" max="4612" width="15.7109375" style="49" customWidth="1"/>
    <col min="4613" max="4613" width="17.28515625" style="49" customWidth="1"/>
    <col min="4614" max="4614" width="15.140625" style="49" customWidth="1"/>
    <col min="4615" max="4615" width="19.42578125" style="49" customWidth="1"/>
    <col min="4616" max="4864" width="9.140625" style="49"/>
    <col min="4865" max="4865" width="34.140625" style="49" customWidth="1"/>
    <col min="4866" max="4866" width="11.85546875" style="49" customWidth="1"/>
    <col min="4867" max="4867" width="14.7109375" style="49" customWidth="1"/>
    <col min="4868" max="4868" width="15.7109375" style="49" customWidth="1"/>
    <col min="4869" max="4869" width="17.28515625" style="49" customWidth="1"/>
    <col min="4870" max="4870" width="15.140625" style="49" customWidth="1"/>
    <col min="4871" max="4871" width="19.42578125" style="49" customWidth="1"/>
    <col min="4872" max="5120" width="9.140625" style="49"/>
    <col min="5121" max="5121" width="34.140625" style="49" customWidth="1"/>
    <col min="5122" max="5122" width="11.85546875" style="49" customWidth="1"/>
    <col min="5123" max="5123" width="14.7109375" style="49" customWidth="1"/>
    <col min="5124" max="5124" width="15.7109375" style="49" customWidth="1"/>
    <col min="5125" max="5125" width="17.28515625" style="49" customWidth="1"/>
    <col min="5126" max="5126" width="15.140625" style="49" customWidth="1"/>
    <col min="5127" max="5127" width="19.42578125" style="49" customWidth="1"/>
    <col min="5128" max="5376" width="9.140625" style="49"/>
    <col min="5377" max="5377" width="34.140625" style="49" customWidth="1"/>
    <col min="5378" max="5378" width="11.85546875" style="49" customWidth="1"/>
    <col min="5379" max="5379" width="14.7109375" style="49" customWidth="1"/>
    <col min="5380" max="5380" width="15.7109375" style="49" customWidth="1"/>
    <col min="5381" max="5381" width="17.28515625" style="49" customWidth="1"/>
    <col min="5382" max="5382" width="15.140625" style="49" customWidth="1"/>
    <col min="5383" max="5383" width="19.42578125" style="49" customWidth="1"/>
    <col min="5384" max="5632" width="9.140625" style="49"/>
    <col min="5633" max="5633" width="34.140625" style="49" customWidth="1"/>
    <col min="5634" max="5634" width="11.85546875" style="49" customWidth="1"/>
    <col min="5635" max="5635" width="14.7109375" style="49" customWidth="1"/>
    <col min="5636" max="5636" width="15.7109375" style="49" customWidth="1"/>
    <col min="5637" max="5637" width="17.28515625" style="49" customWidth="1"/>
    <col min="5638" max="5638" width="15.140625" style="49" customWidth="1"/>
    <col min="5639" max="5639" width="19.42578125" style="49" customWidth="1"/>
    <col min="5640" max="5888" width="9.140625" style="49"/>
    <col min="5889" max="5889" width="34.140625" style="49" customWidth="1"/>
    <col min="5890" max="5890" width="11.85546875" style="49" customWidth="1"/>
    <col min="5891" max="5891" width="14.7109375" style="49" customWidth="1"/>
    <col min="5892" max="5892" width="15.7109375" style="49" customWidth="1"/>
    <col min="5893" max="5893" width="17.28515625" style="49" customWidth="1"/>
    <col min="5894" max="5894" width="15.140625" style="49" customWidth="1"/>
    <col min="5895" max="5895" width="19.42578125" style="49" customWidth="1"/>
    <col min="5896" max="6144" width="9.140625" style="49"/>
    <col min="6145" max="6145" width="34.140625" style="49" customWidth="1"/>
    <col min="6146" max="6146" width="11.85546875" style="49" customWidth="1"/>
    <col min="6147" max="6147" width="14.7109375" style="49" customWidth="1"/>
    <col min="6148" max="6148" width="15.7109375" style="49" customWidth="1"/>
    <col min="6149" max="6149" width="17.28515625" style="49" customWidth="1"/>
    <col min="6150" max="6150" width="15.140625" style="49" customWidth="1"/>
    <col min="6151" max="6151" width="19.42578125" style="49" customWidth="1"/>
    <col min="6152" max="6400" width="9.140625" style="49"/>
    <col min="6401" max="6401" width="34.140625" style="49" customWidth="1"/>
    <col min="6402" max="6402" width="11.85546875" style="49" customWidth="1"/>
    <col min="6403" max="6403" width="14.7109375" style="49" customWidth="1"/>
    <col min="6404" max="6404" width="15.7109375" style="49" customWidth="1"/>
    <col min="6405" max="6405" width="17.28515625" style="49" customWidth="1"/>
    <col min="6406" max="6406" width="15.140625" style="49" customWidth="1"/>
    <col min="6407" max="6407" width="19.42578125" style="49" customWidth="1"/>
    <col min="6408" max="6656" width="9.140625" style="49"/>
    <col min="6657" max="6657" width="34.140625" style="49" customWidth="1"/>
    <col min="6658" max="6658" width="11.85546875" style="49" customWidth="1"/>
    <col min="6659" max="6659" width="14.7109375" style="49" customWidth="1"/>
    <col min="6660" max="6660" width="15.7109375" style="49" customWidth="1"/>
    <col min="6661" max="6661" width="17.28515625" style="49" customWidth="1"/>
    <col min="6662" max="6662" width="15.140625" style="49" customWidth="1"/>
    <col min="6663" max="6663" width="19.42578125" style="49" customWidth="1"/>
    <col min="6664" max="6912" width="9.140625" style="49"/>
    <col min="6913" max="6913" width="34.140625" style="49" customWidth="1"/>
    <col min="6914" max="6914" width="11.85546875" style="49" customWidth="1"/>
    <col min="6915" max="6915" width="14.7109375" style="49" customWidth="1"/>
    <col min="6916" max="6916" width="15.7109375" style="49" customWidth="1"/>
    <col min="6917" max="6917" width="17.28515625" style="49" customWidth="1"/>
    <col min="6918" max="6918" width="15.140625" style="49" customWidth="1"/>
    <col min="6919" max="6919" width="19.42578125" style="49" customWidth="1"/>
    <col min="6920" max="7168" width="9.140625" style="49"/>
    <col min="7169" max="7169" width="34.140625" style="49" customWidth="1"/>
    <col min="7170" max="7170" width="11.85546875" style="49" customWidth="1"/>
    <col min="7171" max="7171" width="14.7109375" style="49" customWidth="1"/>
    <col min="7172" max="7172" width="15.7109375" style="49" customWidth="1"/>
    <col min="7173" max="7173" width="17.28515625" style="49" customWidth="1"/>
    <col min="7174" max="7174" width="15.140625" style="49" customWidth="1"/>
    <col min="7175" max="7175" width="19.42578125" style="49" customWidth="1"/>
    <col min="7176" max="7424" width="9.140625" style="49"/>
    <col min="7425" max="7425" width="34.140625" style="49" customWidth="1"/>
    <col min="7426" max="7426" width="11.85546875" style="49" customWidth="1"/>
    <col min="7427" max="7427" width="14.7109375" style="49" customWidth="1"/>
    <col min="7428" max="7428" width="15.7109375" style="49" customWidth="1"/>
    <col min="7429" max="7429" width="17.28515625" style="49" customWidth="1"/>
    <col min="7430" max="7430" width="15.140625" style="49" customWidth="1"/>
    <col min="7431" max="7431" width="19.42578125" style="49" customWidth="1"/>
    <col min="7432" max="7680" width="9.140625" style="49"/>
    <col min="7681" max="7681" width="34.140625" style="49" customWidth="1"/>
    <col min="7682" max="7682" width="11.85546875" style="49" customWidth="1"/>
    <col min="7683" max="7683" width="14.7109375" style="49" customWidth="1"/>
    <col min="7684" max="7684" width="15.7109375" style="49" customWidth="1"/>
    <col min="7685" max="7685" width="17.28515625" style="49" customWidth="1"/>
    <col min="7686" max="7686" width="15.140625" style="49" customWidth="1"/>
    <col min="7687" max="7687" width="19.42578125" style="49" customWidth="1"/>
    <col min="7688" max="7936" width="9.140625" style="49"/>
    <col min="7937" max="7937" width="34.140625" style="49" customWidth="1"/>
    <col min="7938" max="7938" width="11.85546875" style="49" customWidth="1"/>
    <col min="7939" max="7939" width="14.7109375" style="49" customWidth="1"/>
    <col min="7940" max="7940" width="15.7109375" style="49" customWidth="1"/>
    <col min="7941" max="7941" width="17.28515625" style="49" customWidth="1"/>
    <col min="7942" max="7942" width="15.140625" style="49" customWidth="1"/>
    <col min="7943" max="7943" width="19.42578125" style="49" customWidth="1"/>
    <col min="7944" max="8192" width="9.140625" style="49"/>
    <col min="8193" max="8193" width="34.140625" style="49" customWidth="1"/>
    <col min="8194" max="8194" width="11.85546875" style="49" customWidth="1"/>
    <col min="8195" max="8195" width="14.7109375" style="49" customWidth="1"/>
    <col min="8196" max="8196" width="15.7109375" style="49" customWidth="1"/>
    <col min="8197" max="8197" width="17.28515625" style="49" customWidth="1"/>
    <col min="8198" max="8198" width="15.140625" style="49" customWidth="1"/>
    <col min="8199" max="8199" width="19.42578125" style="49" customWidth="1"/>
    <col min="8200" max="8448" width="9.140625" style="49"/>
    <col min="8449" max="8449" width="34.140625" style="49" customWidth="1"/>
    <col min="8450" max="8450" width="11.85546875" style="49" customWidth="1"/>
    <col min="8451" max="8451" width="14.7109375" style="49" customWidth="1"/>
    <col min="8452" max="8452" width="15.7109375" style="49" customWidth="1"/>
    <col min="8453" max="8453" width="17.28515625" style="49" customWidth="1"/>
    <col min="8454" max="8454" width="15.140625" style="49" customWidth="1"/>
    <col min="8455" max="8455" width="19.42578125" style="49" customWidth="1"/>
    <col min="8456" max="8704" width="9.140625" style="49"/>
    <col min="8705" max="8705" width="34.140625" style="49" customWidth="1"/>
    <col min="8706" max="8706" width="11.85546875" style="49" customWidth="1"/>
    <col min="8707" max="8707" width="14.7109375" style="49" customWidth="1"/>
    <col min="8708" max="8708" width="15.7109375" style="49" customWidth="1"/>
    <col min="8709" max="8709" width="17.28515625" style="49" customWidth="1"/>
    <col min="8710" max="8710" width="15.140625" style="49" customWidth="1"/>
    <col min="8711" max="8711" width="19.42578125" style="49" customWidth="1"/>
    <col min="8712" max="8960" width="9.140625" style="49"/>
    <col min="8961" max="8961" width="34.140625" style="49" customWidth="1"/>
    <col min="8962" max="8962" width="11.85546875" style="49" customWidth="1"/>
    <col min="8963" max="8963" width="14.7109375" style="49" customWidth="1"/>
    <col min="8964" max="8964" width="15.7109375" style="49" customWidth="1"/>
    <col min="8965" max="8965" width="17.28515625" style="49" customWidth="1"/>
    <col min="8966" max="8966" width="15.140625" style="49" customWidth="1"/>
    <col min="8967" max="8967" width="19.42578125" style="49" customWidth="1"/>
    <col min="8968" max="9216" width="9.140625" style="49"/>
    <col min="9217" max="9217" width="34.140625" style="49" customWidth="1"/>
    <col min="9218" max="9218" width="11.85546875" style="49" customWidth="1"/>
    <col min="9219" max="9219" width="14.7109375" style="49" customWidth="1"/>
    <col min="9220" max="9220" width="15.7109375" style="49" customWidth="1"/>
    <col min="9221" max="9221" width="17.28515625" style="49" customWidth="1"/>
    <col min="9222" max="9222" width="15.140625" style="49" customWidth="1"/>
    <col min="9223" max="9223" width="19.42578125" style="49" customWidth="1"/>
    <col min="9224" max="9472" width="9.140625" style="49"/>
    <col min="9473" max="9473" width="34.140625" style="49" customWidth="1"/>
    <col min="9474" max="9474" width="11.85546875" style="49" customWidth="1"/>
    <col min="9475" max="9475" width="14.7109375" style="49" customWidth="1"/>
    <col min="9476" max="9476" width="15.7109375" style="49" customWidth="1"/>
    <col min="9477" max="9477" width="17.28515625" style="49" customWidth="1"/>
    <col min="9478" max="9478" width="15.140625" style="49" customWidth="1"/>
    <col min="9479" max="9479" width="19.42578125" style="49" customWidth="1"/>
    <col min="9480" max="9728" width="9.140625" style="49"/>
    <col min="9729" max="9729" width="34.140625" style="49" customWidth="1"/>
    <col min="9730" max="9730" width="11.85546875" style="49" customWidth="1"/>
    <col min="9731" max="9731" width="14.7109375" style="49" customWidth="1"/>
    <col min="9732" max="9732" width="15.7109375" style="49" customWidth="1"/>
    <col min="9733" max="9733" width="17.28515625" style="49" customWidth="1"/>
    <col min="9734" max="9734" width="15.140625" style="49" customWidth="1"/>
    <col min="9735" max="9735" width="19.42578125" style="49" customWidth="1"/>
    <col min="9736" max="9984" width="9.140625" style="49"/>
    <col min="9985" max="9985" width="34.140625" style="49" customWidth="1"/>
    <col min="9986" max="9986" width="11.85546875" style="49" customWidth="1"/>
    <col min="9987" max="9987" width="14.7109375" style="49" customWidth="1"/>
    <col min="9988" max="9988" width="15.7109375" style="49" customWidth="1"/>
    <col min="9989" max="9989" width="17.28515625" style="49" customWidth="1"/>
    <col min="9990" max="9990" width="15.140625" style="49" customWidth="1"/>
    <col min="9991" max="9991" width="19.42578125" style="49" customWidth="1"/>
    <col min="9992" max="10240" width="9.140625" style="49"/>
    <col min="10241" max="10241" width="34.140625" style="49" customWidth="1"/>
    <col min="10242" max="10242" width="11.85546875" style="49" customWidth="1"/>
    <col min="10243" max="10243" width="14.7109375" style="49" customWidth="1"/>
    <col min="10244" max="10244" width="15.7109375" style="49" customWidth="1"/>
    <col min="10245" max="10245" width="17.28515625" style="49" customWidth="1"/>
    <col min="10246" max="10246" width="15.140625" style="49" customWidth="1"/>
    <col min="10247" max="10247" width="19.42578125" style="49" customWidth="1"/>
    <col min="10248" max="10496" width="9.140625" style="49"/>
    <col min="10497" max="10497" width="34.140625" style="49" customWidth="1"/>
    <col min="10498" max="10498" width="11.85546875" style="49" customWidth="1"/>
    <col min="10499" max="10499" width="14.7109375" style="49" customWidth="1"/>
    <col min="10500" max="10500" width="15.7109375" style="49" customWidth="1"/>
    <col min="10501" max="10501" width="17.28515625" style="49" customWidth="1"/>
    <col min="10502" max="10502" width="15.140625" style="49" customWidth="1"/>
    <col min="10503" max="10503" width="19.42578125" style="49" customWidth="1"/>
    <col min="10504" max="10752" width="9.140625" style="49"/>
    <col min="10753" max="10753" width="34.140625" style="49" customWidth="1"/>
    <col min="10754" max="10754" width="11.85546875" style="49" customWidth="1"/>
    <col min="10755" max="10755" width="14.7109375" style="49" customWidth="1"/>
    <col min="10756" max="10756" width="15.7109375" style="49" customWidth="1"/>
    <col min="10757" max="10757" width="17.28515625" style="49" customWidth="1"/>
    <col min="10758" max="10758" width="15.140625" style="49" customWidth="1"/>
    <col min="10759" max="10759" width="19.42578125" style="49" customWidth="1"/>
    <col min="10760" max="11008" width="9.140625" style="49"/>
    <col min="11009" max="11009" width="34.140625" style="49" customWidth="1"/>
    <col min="11010" max="11010" width="11.85546875" style="49" customWidth="1"/>
    <col min="11011" max="11011" width="14.7109375" style="49" customWidth="1"/>
    <col min="11012" max="11012" width="15.7109375" style="49" customWidth="1"/>
    <col min="11013" max="11013" width="17.28515625" style="49" customWidth="1"/>
    <col min="11014" max="11014" width="15.140625" style="49" customWidth="1"/>
    <col min="11015" max="11015" width="19.42578125" style="49" customWidth="1"/>
    <col min="11016" max="11264" width="9.140625" style="49"/>
    <col min="11265" max="11265" width="34.140625" style="49" customWidth="1"/>
    <col min="11266" max="11266" width="11.85546875" style="49" customWidth="1"/>
    <col min="11267" max="11267" width="14.7109375" style="49" customWidth="1"/>
    <col min="11268" max="11268" width="15.7109375" style="49" customWidth="1"/>
    <col min="11269" max="11269" width="17.28515625" style="49" customWidth="1"/>
    <col min="11270" max="11270" width="15.140625" style="49" customWidth="1"/>
    <col min="11271" max="11271" width="19.42578125" style="49" customWidth="1"/>
    <col min="11272" max="11520" width="9.140625" style="49"/>
    <col min="11521" max="11521" width="34.140625" style="49" customWidth="1"/>
    <col min="11522" max="11522" width="11.85546875" style="49" customWidth="1"/>
    <col min="11523" max="11523" width="14.7109375" style="49" customWidth="1"/>
    <col min="11524" max="11524" width="15.7109375" style="49" customWidth="1"/>
    <col min="11525" max="11525" width="17.28515625" style="49" customWidth="1"/>
    <col min="11526" max="11526" width="15.140625" style="49" customWidth="1"/>
    <col min="11527" max="11527" width="19.42578125" style="49" customWidth="1"/>
    <col min="11528" max="11776" width="9.140625" style="49"/>
    <col min="11777" max="11777" width="34.140625" style="49" customWidth="1"/>
    <col min="11778" max="11778" width="11.85546875" style="49" customWidth="1"/>
    <col min="11779" max="11779" width="14.7109375" style="49" customWidth="1"/>
    <col min="11780" max="11780" width="15.7109375" style="49" customWidth="1"/>
    <col min="11781" max="11781" width="17.28515625" style="49" customWidth="1"/>
    <col min="11782" max="11782" width="15.140625" style="49" customWidth="1"/>
    <col min="11783" max="11783" width="19.42578125" style="49" customWidth="1"/>
    <col min="11784" max="12032" width="9.140625" style="49"/>
    <col min="12033" max="12033" width="34.140625" style="49" customWidth="1"/>
    <col min="12034" max="12034" width="11.85546875" style="49" customWidth="1"/>
    <col min="12035" max="12035" width="14.7109375" style="49" customWidth="1"/>
    <col min="12036" max="12036" width="15.7109375" style="49" customWidth="1"/>
    <col min="12037" max="12037" width="17.28515625" style="49" customWidth="1"/>
    <col min="12038" max="12038" width="15.140625" style="49" customWidth="1"/>
    <col min="12039" max="12039" width="19.42578125" style="49" customWidth="1"/>
    <col min="12040" max="12288" width="9.140625" style="49"/>
    <col min="12289" max="12289" width="34.140625" style="49" customWidth="1"/>
    <col min="12290" max="12290" width="11.85546875" style="49" customWidth="1"/>
    <col min="12291" max="12291" width="14.7109375" style="49" customWidth="1"/>
    <col min="12292" max="12292" width="15.7109375" style="49" customWidth="1"/>
    <col min="12293" max="12293" width="17.28515625" style="49" customWidth="1"/>
    <col min="12294" max="12294" width="15.140625" style="49" customWidth="1"/>
    <col min="12295" max="12295" width="19.42578125" style="49" customWidth="1"/>
    <col min="12296" max="12544" width="9.140625" style="49"/>
    <col min="12545" max="12545" width="34.140625" style="49" customWidth="1"/>
    <col min="12546" max="12546" width="11.85546875" style="49" customWidth="1"/>
    <col min="12547" max="12547" width="14.7109375" style="49" customWidth="1"/>
    <col min="12548" max="12548" width="15.7109375" style="49" customWidth="1"/>
    <col min="12549" max="12549" width="17.28515625" style="49" customWidth="1"/>
    <col min="12550" max="12550" width="15.140625" style="49" customWidth="1"/>
    <col min="12551" max="12551" width="19.42578125" style="49" customWidth="1"/>
    <col min="12552" max="12800" width="9.140625" style="49"/>
    <col min="12801" max="12801" width="34.140625" style="49" customWidth="1"/>
    <col min="12802" max="12802" width="11.85546875" style="49" customWidth="1"/>
    <col min="12803" max="12803" width="14.7109375" style="49" customWidth="1"/>
    <col min="12804" max="12804" width="15.7109375" style="49" customWidth="1"/>
    <col min="12805" max="12805" width="17.28515625" style="49" customWidth="1"/>
    <col min="12806" max="12806" width="15.140625" style="49" customWidth="1"/>
    <col min="12807" max="12807" width="19.42578125" style="49" customWidth="1"/>
    <col min="12808" max="13056" width="9.140625" style="49"/>
    <col min="13057" max="13057" width="34.140625" style="49" customWidth="1"/>
    <col min="13058" max="13058" width="11.85546875" style="49" customWidth="1"/>
    <col min="13059" max="13059" width="14.7109375" style="49" customWidth="1"/>
    <col min="13060" max="13060" width="15.7109375" style="49" customWidth="1"/>
    <col min="13061" max="13061" width="17.28515625" style="49" customWidth="1"/>
    <col min="13062" max="13062" width="15.140625" style="49" customWidth="1"/>
    <col min="13063" max="13063" width="19.42578125" style="49" customWidth="1"/>
    <col min="13064" max="13312" width="9.140625" style="49"/>
    <col min="13313" max="13313" width="34.140625" style="49" customWidth="1"/>
    <col min="13314" max="13314" width="11.85546875" style="49" customWidth="1"/>
    <col min="13315" max="13315" width="14.7109375" style="49" customWidth="1"/>
    <col min="13316" max="13316" width="15.7109375" style="49" customWidth="1"/>
    <col min="13317" max="13317" width="17.28515625" style="49" customWidth="1"/>
    <col min="13318" max="13318" width="15.140625" style="49" customWidth="1"/>
    <col min="13319" max="13319" width="19.42578125" style="49" customWidth="1"/>
    <col min="13320" max="13568" width="9.140625" style="49"/>
    <col min="13569" max="13569" width="34.140625" style="49" customWidth="1"/>
    <col min="13570" max="13570" width="11.85546875" style="49" customWidth="1"/>
    <col min="13571" max="13571" width="14.7109375" style="49" customWidth="1"/>
    <col min="13572" max="13572" width="15.7109375" style="49" customWidth="1"/>
    <col min="13573" max="13573" width="17.28515625" style="49" customWidth="1"/>
    <col min="13574" max="13574" width="15.140625" style="49" customWidth="1"/>
    <col min="13575" max="13575" width="19.42578125" style="49" customWidth="1"/>
    <col min="13576" max="13824" width="9.140625" style="49"/>
    <col min="13825" max="13825" width="34.140625" style="49" customWidth="1"/>
    <col min="13826" max="13826" width="11.85546875" style="49" customWidth="1"/>
    <col min="13827" max="13827" width="14.7109375" style="49" customWidth="1"/>
    <col min="13828" max="13828" width="15.7109375" style="49" customWidth="1"/>
    <col min="13829" max="13829" width="17.28515625" style="49" customWidth="1"/>
    <col min="13830" max="13830" width="15.140625" style="49" customWidth="1"/>
    <col min="13831" max="13831" width="19.42578125" style="49" customWidth="1"/>
    <col min="13832" max="14080" width="9.140625" style="49"/>
    <col min="14081" max="14081" width="34.140625" style="49" customWidth="1"/>
    <col min="14082" max="14082" width="11.85546875" style="49" customWidth="1"/>
    <col min="14083" max="14083" width="14.7109375" style="49" customWidth="1"/>
    <col min="14084" max="14084" width="15.7109375" style="49" customWidth="1"/>
    <col min="14085" max="14085" width="17.28515625" style="49" customWidth="1"/>
    <col min="14086" max="14086" width="15.140625" style="49" customWidth="1"/>
    <col min="14087" max="14087" width="19.42578125" style="49" customWidth="1"/>
    <col min="14088" max="14336" width="9.140625" style="49"/>
    <col min="14337" max="14337" width="34.140625" style="49" customWidth="1"/>
    <col min="14338" max="14338" width="11.85546875" style="49" customWidth="1"/>
    <col min="14339" max="14339" width="14.7109375" style="49" customWidth="1"/>
    <col min="14340" max="14340" width="15.7109375" style="49" customWidth="1"/>
    <col min="14341" max="14341" width="17.28515625" style="49" customWidth="1"/>
    <col min="14342" max="14342" width="15.140625" style="49" customWidth="1"/>
    <col min="14343" max="14343" width="19.42578125" style="49" customWidth="1"/>
    <col min="14344" max="14592" width="9.140625" style="49"/>
    <col min="14593" max="14593" width="34.140625" style="49" customWidth="1"/>
    <col min="14594" max="14594" width="11.85546875" style="49" customWidth="1"/>
    <col min="14595" max="14595" width="14.7109375" style="49" customWidth="1"/>
    <col min="14596" max="14596" width="15.7109375" style="49" customWidth="1"/>
    <col min="14597" max="14597" width="17.28515625" style="49" customWidth="1"/>
    <col min="14598" max="14598" width="15.140625" style="49" customWidth="1"/>
    <col min="14599" max="14599" width="19.42578125" style="49" customWidth="1"/>
    <col min="14600" max="14848" width="9.140625" style="49"/>
    <col min="14849" max="14849" width="34.140625" style="49" customWidth="1"/>
    <col min="14850" max="14850" width="11.85546875" style="49" customWidth="1"/>
    <col min="14851" max="14851" width="14.7109375" style="49" customWidth="1"/>
    <col min="14852" max="14852" width="15.7109375" style="49" customWidth="1"/>
    <col min="14853" max="14853" width="17.28515625" style="49" customWidth="1"/>
    <col min="14854" max="14854" width="15.140625" style="49" customWidth="1"/>
    <col min="14855" max="14855" width="19.42578125" style="49" customWidth="1"/>
    <col min="14856" max="15104" width="9.140625" style="49"/>
    <col min="15105" max="15105" width="34.140625" style="49" customWidth="1"/>
    <col min="15106" max="15106" width="11.85546875" style="49" customWidth="1"/>
    <col min="15107" max="15107" width="14.7109375" style="49" customWidth="1"/>
    <col min="15108" max="15108" width="15.7109375" style="49" customWidth="1"/>
    <col min="15109" max="15109" width="17.28515625" style="49" customWidth="1"/>
    <col min="15110" max="15110" width="15.140625" style="49" customWidth="1"/>
    <col min="15111" max="15111" width="19.42578125" style="49" customWidth="1"/>
    <col min="15112" max="15360" width="9.140625" style="49"/>
    <col min="15361" max="15361" width="34.140625" style="49" customWidth="1"/>
    <col min="15362" max="15362" width="11.85546875" style="49" customWidth="1"/>
    <col min="15363" max="15363" width="14.7109375" style="49" customWidth="1"/>
    <col min="15364" max="15364" width="15.7109375" style="49" customWidth="1"/>
    <col min="15365" max="15365" width="17.28515625" style="49" customWidth="1"/>
    <col min="15366" max="15366" width="15.140625" style="49" customWidth="1"/>
    <col min="15367" max="15367" width="19.42578125" style="49" customWidth="1"/>
    <col min="15368" max="15616" width="9.140625" style="49"/>
    <col min="15617" max="15617" width="34.140625" style="49" customWidth="1"/>
    <col min="15618" max="15618" width="11.85546875" style="49" customWidth="1"/>
    <col min="15619" max="15619" width="14.7109375" style="49" customWidth="1"/>
    <col min="15620" max="15620" width="15.7109375" style="49" customWidth="1"/>
    <col min="15621" max="15621" width="17.28515625" style="49" customWidth="1"/>
    <col min="15622" max="15622" width="15.140625" style="49" customWidth="1"/>
    <col min="15623" max="15623" width="19.42578125" style="49" customWidth="1"/>
    <col min="15624" max="15872" width="9.140625" style="49"/>
    <col min="15873" max="15873" width="34.140625" style="49" customWidth="1"/>
    <col min="15874" max="15874" width="11.85546875" style="49" customWidth="1"/>
    <col min="15875" max="15875" width="14.7109375" style="49" customWidth="1"/>
    <col min="15876" max="15876" width="15.7109375" style="49" customWidth="1"/>
    <col min="15877" max="15877" width="17.28515625" style="49" customWidth="1"/>
    <col min="15878" max="15878" width="15.140625" style="49" customWidth="1"/>
    <col min="15879" max="15879" width="19.42578125" style="49" customWidth="1"/>
    <col min="15880" max="16128" width="9.140625" style="49"/>
    <col min="16129" max="16129" width="34.140625" style="49" customWidth="1"/>
    <col min="16130" max="16130" width="11.85546875" style="49" customWidth="1"/>
    <col min="16131" max="16131" width="14.7109375" style="49" customWidth="1"/>
    <col min="16132" max="16132" width="15.7109375" style="49" customWidth="1"/>
    <col min="16133" max="16133" width="17.28515625" style="49" customWidth="1"/>
    <col min="16134" max="16134" width="15.140625" style="49" customWidth="1"/>
    <col min="16135" max="16135" width="19.42578125" style="49" customWidth="1"/>
    <col min="16136" max="16384" width="9.140625" style="49"/>
  </cols>
  <sheetData>
    <row r="1" spans="1:7" ht="15" customHeight="1">
      <c r="A1" s="47"/>
      <c r="B1" s="48"/>
      <c r="C1" s="48"/>
      <c r="D1" s="48"/>
      <c r="E1" s="48"/>
      <c r="F1" s="508" t="s">
        <v>11</v>
      </c>
      <c r="G1" s="508"/>
    </row>
    <row r="2" spans="1:7" ht="59.25" customHeight="1">
      <c r="A2" s="50"/>
      <c r="B2" s="48"/>
      <c r="C2" s="48"/>
      <c r="D2" s="48"/>
      <c r="E2" s="48"/>
      <c r="F2" s="509" t="s">
        <v>12</v>
      </c>
      <c r="G2" s="509"/>
    </row>
    <row r="3" spans="1:7" ht="11.25" customHeight="1">
      <c r="A3" s="50"/>
      <c r="B3" s="48"/>
      <c r="C3" s="48"/>
      <c r="D3" s="48"/>
      <c r="E3" s="48"/>
      <c r="F3" s="48"/>
    </row>
    <row r="4" spans="1:7" ht="15" customHeight="1">
      <c r="A4" s="47"/>
      <c r="B4" s="51" t="s">
        <v>74</v>
      </c>
      <c r="C4" s="48"/>
      <c r="D4" s="48"/>
      <c r="E4" s="48"/>
      <c r="F4" s="48"/>
    </row>
    <row r="5" spans="1:7" ht="15.75">
      <c r="A5" s="52"/>
      <c r="B5" s="510" t="s">
        <v>209</v>
      </c>
      <c r="C5" s="510"/>
      <c r="D5" s="510"/>
      <c r="E5" s="510"/>
      <c r="F5" s="48"/>
    </row>
    <row r="6" spans="1:7" ht="26.25" customHeight="1">
      <c r="A6" s="53" t="s">
        <v>245</v>
      </c>
      <c r="B6" s="492"/>
      <c r="C6" s="492"/>
      <c r="D6" s="492"/>
      <c r="E6" s="492"/>
      <c r="F6" s="48"/>
    </row>
    <row r="7" spans="1:7" ht="28.5" customHeight="1">
      <c r="A7" s="511" t="s">
        <v>75</v>
      </c>
      <c r="B7" s="511"/>
      <c r="C7" s="511"/>
      <c r="D7" s="511"/>
      <c r="E7" s="511"/>
      <c r="F7" s="511"/>
      <c r="G7" s="511"/>
    </row>
    <row r="8" spans="1:7">
      <c r="A8" s="54" t="s">
        <v>76</v>
      </c>
    </row>
    <row r="9" spans="1:7" ht="15.75" customHeight="1">
      <c r="A9" s="55" t="s">
        <v>77</v>
      </c>
      <c r="C9" s="56"/>
      <c r="D9" s="56"/>
      <c r="E9" s="56"/>
    </row>
    <row r="10" spans="1:7" ht="35.25" customHeight="1">
      <c r="A10" s="512" t="s">
        <v>78</v>
      </c>
      <c r="B10" s="512"/>
      <c r="C10" s="512"/>
      <c r="D10" s="512"/>
      <c r="E10" s="512"/>
      <c r="F10" s="512"/>
      <c r="G10" s="512"/>
    </row>
    <row r="11" spans="1:7" ht="15.75" customHeight="1">
      <c r="A11" s="57" t="s">
        <v>79</v>
      </c>
      <c r="B11" s="48"/>
      <c r="C11" s="58"/>
      <c r="D11" s="48"/>
      <c r="E11" s="48"/>
      <c r="F11" s="48"/>
      <c r="G11" s="48"/>
    </row>
    <row r="12" spans="1:7" ht="15.75" customHeight="1">
      <c r="A12" s="57" t="s">
        <v>80</v>
      </c>
      <c r="B12" s="48"/>
      <c r="C12" s="58"/>
      <c r="D12" s="48"/>
      <c r="E12" s="48"/>
      <c r="F12" s="48"/>
      <c r="G12" s="48"/>
    </row>
    <row r="13" spans="1:7" ht="38.25" customHeight="1">
      <c r="A13" s="513" t="s">
        <v>81</v>
      </c>
      <c r="B13" s="513"/>
      <c r="C13" s="513"/>
      <c r="D13" s="513"/>
      <c r="E13" s="513"/>
      <c r="F13" s="513"/>
      <c r="G13" s="513"/>
    </row>
    <row r="14" spans="1:7" ht="84" customHeight="1">
      <c r="A14" s="514" t="s">
        <v>195</v>
      </c>
      <c r="B14" s="514"/>
      <c r="C14" s="514"/>
      <c r="D14" s="514"/>
      <c r="E14" s="514"/>
      <c r="F14" s="514"/>
      <c r="G14" s="514"/>
    </row>
    <row r="15" spans="1:7" ht="104.25" customHeight="1">
      <c r="A15" s="59" t="s">
        <v>15</v>
      </c>
      <c r="B15" s="59" t="s">
        <v>2</v>
      </c>
      <c r="C15" s="59" t="s">
        <v>82</v>
      </c>
      <c r="D15" s="59" t="s">
        <v>4</v>
      </c>
      <c r="E15" s="60" t="s">
        <v>16</v>
      </c>
      <c r="F15" s="61" t="s">
        <v>83</v>
      </c>
      <c r="G15" s="61" t="s">
        <v>84</v>
      </c>
    </row>
    <row r="16" spans="1:7">
      <c r="A16" s="59">
        <v>1</v>
      </c>
      <c r="B16" s="59">
        <v>2</v>
      </c>
      <c r="C16" s="59">
        <v>3</v>
      </c>
      <c r="D16" s="59">
        <v>4</v>
      </c>
      <c r="E16" s="60">
        <v>5</v>
      </c>
      <c r="F16" s="61">
        <v>6</v>
      </c>
      <c r="G16" s="61">
        <v>7</v>
      </c>
    </row>
    <row r="17" spans="1:7" ht="30">
      <c r="A17" s="152" t="s">
        <v>19</v>
      </c>
      <c r="B17" s="5" t="s">
        <v>0</v>
      </c>
      <c r="C17" s="338">
        <f>C49</f>
        <v>64315</v>
      </c>
      <c r="D17" s="338">
        <f>D49</f>
        <v>64315</v>
      </c>
      <c r="E17" s="153">
        <f>D17-C17</f>
        <v>0</v>
      </c>
      <c r="F17" s="154">
        <f>D17/C17*100</f>
        <v>100</v>
      </c>
      <c r="G17" s="62"/>
    </row>
    <row r="18" spans="1:7" ht="48.75" customHeight="1">
      <c r="A18" s="152" t="s">
        <v>222</v>
      </c>
      <c r="B18" s="5" t="s">
        <v>0</v>
      </c>
      <c r="C18" s="338">
        <f>C33</f>
        <v>18049</v>
      </c>
      <c r="D18" s="338">
        <f>D33</f>
        <v>18049</v>
      </c>
      <c r="E18" s="153">
        <f>D18-C18</f>
        <v>0</v>
      </c>
      <c r="F18" s="154">
        <f t="shared" ref="F18:F20" si="0">D18/C18*100</f>
        <v>100</v>
      </c>
      <c r="G18" s="62"/>
    </row>
    <row r="19" spans="1:7" ht="49.5" customHeight="1">
      <c r="A19" s="152" t="s">
        <v>10</v>
      </c>
      <c r="B19" s="5" t="s">
        <v>0</v>
      </c>
      <c r="C19" s="338">
        <f>C63</f>
        <v>223289</v>
      </c>
      <c r="D19" s="338">
        <f>D63</f>
        <v>223251.04500000001</v>
      </c>
      <c r="E19" s="153">
        <f>D19-C19</f>
        <v>-37.954999999987194</v>
      </c>
      <c r="F19" s="154">
        <f t="shared" si="0"/>
        <v>99.983001849620905</v>
      </c>
      <c r="G19" s="354" t="s">
        <v>130</v>
      </c>
    </row>
    <row r="20" spans="1:7" ht="28.5">
      <c r="A20" s="65" t="s">
        <v>20</v>
      </c>
      <c r="B20" s="5" t="s">
        <v>0</v>
      </c>
      <c r="C20" s="350">
        <f>C17+C19+C18</f>
        <v>305653</v>
      </c>
      <c r="D20" s="350">
        <f>D17+D19+D18</f>
        <v>305615.04500000004</v>
      </c>
      <c r="E20" s="322">
        <f>E17+E19</f>
        <v>-37.954999999987194</v>
      </c>
      <c r="F20" s="154">
        <f t="shared" si="0"/>
        <v>99.987582323746224</v>
      </c>
      <c r="G20" s="62"/>
    </row>
    <row r="21" spans="1:7" ht="60.75" customHeight="1">
      <c r="A21" s="66" t="s">
        <v>7</v>
      </c>
      <c r="B21" s="515" t="s">
        <v>220</v>
      </c>
      <c r="C21" s="515"/>
      <c r="D21" s="515"/>
      <c r="E21" s="515"/>
      <c r="F21" s="515"/>
      <c r="G21" s="67"/>
    </row>
    <row r="22" spans="1:7" ht="37.5" customHeight="1">
      <c r="A22" s="520" t="s">
        <v>221</v>
      </c>
      <c r="B22" s="520"/>
      <c r="C22" s="520"/>
      <c r="D22" s="520"/>
      <c r="E22" s="520"/>
      <c r="F22" s="520"/>
      <c r="G22" s="520"/>
    </row>
    <row r="23" spans="1:7" ht="18" customHeight="1">
      <c r="A23" s="159" t="s">
        <v>87</v>
      </c>
      <c r="B23" s="159"/>
      <c r="C23" s="159"/>
      <c r="D23" s="159"/>
      <c r="E23" s="159"/>
      <c r="F23" s="159"/>
      <c r="G23" s="159"/>
    </row>
    <row r="24" spans="1:7" ht="34.5" customHeight="1">
      <c r="A24" s="513" t="s">
        <v>131</v>
      </c>
      <c r="B24" s="513"/>
      <c r="C24" s="513"/>
      <c r="D24" s="513"/>
      <c r="E24" s="513"/>
      <c r="F24" s="513"/>
      <c r="G24" s="513"/>
    </row>
    <row r="25" spans="1:7" ht="21" customHeight="1">
      <c r="A25" s="517" t="s">
        <v>89</v>
      </c>
      <c r="B25" s="517"/>
      <c r="C25" s="517"/>
      <c r="D25" s="517"/>
      <c r="E25" s="517"/>
      <c r="F25" s="517"/>
      <c r="G25" s="517"/>
    </row>
    <row r="26" spans="1:7" ht="33.75" customHeight="1">
      <c r="A26" s="521" t="s">
        <v>198</v>
      </c>
      <c r="B26" s="521"/>
      <c r="C26" s="521"/>
      <c r="D26" s="521"/>
      <c r="E26" s="521"/>
      <c r="F26" s="521"/>
      <c r="G26" s="521"/>
    </row>
    <row r="27" spans="1:7" ht="82.5" customHeight="1">
      <c r="A27" s="70" t="s">
        <v>25</v>
      </c>
      <c r="B27" s="59" t="s">
        <v>2</v>
      </c>
      <c r="C27" s="59" t="s">
        <v>82</v>
      </c>
      <c r="D27" s="59" t="s">
        <v>4</v>
      </c>
      <c r="E27" s="60" t="s">
        <v>16</v>
      </c>
      <c r="F27" s="160" t="s">
        <v>83</v>
      </c>
      <c r="G27" s="160" t="s">
        <v>84</v>
      </c>
    </row>
    <row r="28" spans="1:7" ht="21.75" customHeight="1">
      <c r="A28" s="59">
        <v>1</v>
      </c>
      <c r="B28" s="59">
        <v>2</v>
      </c>
      <c r="C28" s="59">
        <v>3</v>
      </c>
      <c r="D28" s="59">
        <v>4</v>
      </c>
      <c r="E28" s="59">
        <v>5</v>
      </c>
      <c r="F28" s="160">
        <v>6</v>
      </c>
      <c r="G28" s="160">
        <v>7</v>
      </c>
    </row>
    <row r="29" spans="1:7" ht="59.25" customHeight="1">
      <c r="A29" s="161" t="s">
        <v>223</v>
      </c>
      <c r="B29" s="72" t="s">
        <v>6</v>
      </c>
      <c r="C29" s="73">
        <v>124.5</v>
      </c>
      <c r="D29" s="73">
        <v>124.5</v>
      </c>
      <c r="E29" s="74">
        <f>D29-C29</f>
        <v>0</v>
      </c>
      <c r="F29" s="64">
        <f>D29*100/C29</f>
        <v>100</v>
      </c>
      <c r="G29" s="75"/>
    </row>
    <row r="30" spans="1:7" ht="24" customHeight="1">
      <c r="A30" s="69"/>
      <c r="B30" s="69"/>
      <c r="C30" s="69"/>
      <c r="D30" s="69"/>
      <c r="E30" s="69"/>
      <c r="F30" s="69"/>
      <c r="G30" s="69"/>
    </row>
    <row r="31" spans="1:7" ht="60.75" customHeight="1">
      <c r="A31" s="72" t="s">
        <v>28</v>
      </c>
      <c r="B31" s="72" t="s">
        <v>2</v>
      </c>
      <c r="C31" s="72" t="s">
        <v>82</v>
      </c>
      <c r="D31" s="72" t="s">
        <v>4</v>
      </c>
      <c r="E31" s="72" t="s">
        <v>16</v>
      </c>
      <c r="F31" s="72" t="s">
        <v>83</v>
      </c>
      <c r="G31" s="72" t="s">
        <v>84</v>
      </c>
    </row>
    <row r="32" spans="1:7" ht="24" customHeight="1">
      <c r="A32" s="72">
        <v>1</v>
      </c>
      <c r="B32" s="72">
        <v>2</v>
      </c>
      <c r="C32" s="72">
        <v>3</v>
      </c>
      <c r="D32" s="72">
        <v>4</v>
      </c>
      <c r="E32" s="72">
        <v>5</v>
      </c>
      <c r="F32" s="72">
        <v>6</v>
      </c>
      <c r="G32" s="72">
        <v>7</v>
      </c>
    </row>
    <row r="33" spans="1:7" ht="57.75" customHeight="1">
      <c r="A33" s="162" t="s">
        <v>222</v>
      </c>
      <c r="B33" s="5" t="s">
        <v>0</v>
      </c>
      <c r="C33" s="77">
        <v>18049</v>
      </c>
      <c r="D33" s="77">
        <v>18049</v>
      </c>
      <c r="E33" s="77">
        <f>D33-C33</f>
        <v>0</v>
      </c>
      <c r="F33" s="77">
        <f>D33*100/C33</f>
        <v>100</v>
      </c>
      <c r="G33" s="62"/>
    </row>
    <row r="34" spans="1:7" ht="60.75" customHeight="1">
      <c r="A34" s="78" t="s">
        <v>5</v>
      </c>
      <c r="B34" s="5" t="s">
        <v>0</v>
      </c>
      <c r="C34" s="79">
        <f>C33</f>
        <v>18049</v>
      </c>
      <c r="D34" s="79">
        <f>D33</f>
        <v>18049</v>
      </c>
      <c r="E34" s="79">
        <f>E33</f>
        <v>0</v>
      </c>
      <c r="F34" s="79">
        <f>D34*100/C34</f>
        <v>100</v>
      </c>
      <c r="G34" s="78"/>
    </row>
    <row r="35" spans="1:7" ht="35.25" customHeight="1">
      <c r="A35" s="516" t="s">
        <v>86</v>
      </c>
      <c r="B35" s="516"/>
      <c r="C35" s="516"/>
      <c r="D35" s="516"/>
      <c r="E35" s="516"/>
      <c r="F35" s="516"/>
      <c r="G35" s="516"/>
    </row>
    <row r="36" spans="1:7" ht="20.25" customHeight="1">
      <c r="A36" s="159" t="s">
        <v>87</v>
      </c>
      <c r="B36" s="68"/>
      <c r="C36" s="68"/>
      <c r="D36" s="68"/>
      <c r="E36" s="68"/>
      <c r="F36" s="68"/>
      <c r="G36" s="68"/>
    </row>
    <row r="37" spans="1:7" ht="42.75" customHeight="1">
      <c r="A37" s="513" t="s">
        <v>88</v>
      </c>
      <c r="B37" s="513"/>
      <c r="C37" s="513"/>
      <c r="D37" s="513"/>
      <c r="E37" s="513"/>
      <c r="F37" s="513"/>
      <c r="G37" s="513"/>
    </row>
    <row r="38" spans="1:7" ht="21" customHeight="1">
      <c r="A38" s="517" t="s">
        <v>89</v>
      </c>
      <c r="B38" s="517"/>
      <c r="C38" s="517"/>
      <c r="D38" s="517"/>
      <c r="E38" s="517"/>
      <c r="F38" s="517"/>
      <c r="G38" s="517"/>
    </row>
    <row r="39" spans="1:7" ht="35.25" customHeight="1">
      <c r="A39" s="507" t="s">
        <v>132</v>
      </c>
      <c r="B39" s="507"/>
      <c r="C39" s="507"/>
      <c r="D39" s="507"/>
      <c r="E39" s="507"/>
      <c r="F39" s="507"/>
      <c r="G39" s="507"/>
    </row>
    <row r="40" spans="1:7" ht="82.5" customHeight="1">
      <c r="A40" s="70" t="s">
        <v>25</v>
      </c>
      <c r="B40" s="59" t="s">
        <v>2</v>
      </c>
      <c r="C40" s="59" t="s">
        <v>82</v>
      </c>
      <c r="D40" s="59" t="s">
        <v>4</v>
      </c>
      <c r="E40" s="60" t="s">
        <v>16</v>
      </c>
      <c r="F40" s="61" t="s">
        <v>83</v>
      </c>
      <c r="G40" s="61" t="s">
        <v>84</v>
      </c>
    </row>
    <row r="41" spans="1:7" ht="25.5" customHeight="1">
      <c r="A41" s="59">
        <v>1</v>
      </c>
      <c r="B41" s="59">
        <v>2</v>
      </c>
      <c r="C41" s="59">
        <v>3</v>
      </c>
      <c r="D41" s="59">
        <v>4</v>
      </c>
      <c r="E41" s="59">
        <v>5</v>
      </c>
      <c r="F41" s="61">
        <v>6</v>
      </c>
      <c r="G41" s="61">
        <v>7</v>
      </c>
    </row>
    <row r="42" spans="1:7" ht="69.75" customHeight="1">
      <c r="A42" s="71" t="s">
        <v>90</v>
      </c>
      <c r="B42" s="72" t="s">
        <v>6</v>
      </c>
      <c r="C42" s="73">
        <v>128.75</v>
      </c>
      <c r="D42" s="73">
        <v>128.75</v>
      </c>
      <c r="E42" s="74">
        <f>D42-C42</f>
        <v>0</v>
      </c>
      <c r="F42" s="64">
        <f>D42*100/C42</f>
        <v>100</v>
      </c>
      <c r="G42" s="75"/>
    </row>
    <row r="43" spans="1:7" ht="34.5" customHeight="1">
      <c r="A43" s="71" t="s">
        <v>223</v>
      </c>
      <c r="B43" s="72" t="s">
        <v>6</v>
      </c>
      <c r="C43" s="73">
        <v>124.5</v>
      </c>
      <c r="D43" s="73">
        <v>124.5</v>
      </c>
      <c r="E43" s="74">
        <v>0</v>
      </c>
      <c r="F43" s="64">
        <v>100</v>
      </c>
      <c r="G43" s="75"/>
    </row>
    <row r="44" spans="1:7" ht="30" customHeight="1">
      <c r="A44" s="69"/>
      <c r="B44" s="69"/>
      <c r="C44" s="69"/>
      <c r="D44" s="69"/>
      <c r="E44" s="69"/>
      <c r="F44" s="69"/>
      <c r="G44" s="69"/>
    </row>
    <row r="45" spans="1:7" ht="94.5" customHeight="1">
      <c r="A45" s="72" t="s">
        <v>28</v>
      </c>
      <c r="B45" s="72" t="s">
        <v>2</v>
      </c>
      <c r="C45" s="72" t="s">
        <v>82</v>
      </c>
      <c r="D45" s="72" t="s">
        <v>4</v>
      </c>
      <c r="E45" s="72" t="s">
        <v>16</v>
      </c>
      <c r="F45" s="72" t="s">
        <v>83</v>
      </c>
      <c r="G45" s="72" t="s">
        <v>84</v>
      </c>
    </row>
    <row r="46" spans="1:7" ht="19.5" customHeight="1">
      <c r="A46" s="72">
        <v>1</v>
      </c>
      <c r="B46" s="72">
        <v>2</v>
      </c>
      <c r="C46" s="72">
        <v>3</v>
      </c>
      <c r="D46" s="72">
        <v>4</v>
      </c>
      <c r="E46" s="72">
        <v>5</v>
      </c>
      <c r="F46" s="72">
        <v>6</v>
      </c>
      <c r="G46" s="72">
        <v>7</v>
      </c>
    </row>
    <row r="47" spans="1:7" ht="69.75" customHeight="1">
      <c r="A47" s="76" t="s">
        <v>91</v>
      </c>
      <c r="B47" s="5" t="s">
        <v>0</v>
      </c>
      <c r="C47" s="83">
        <v>52287</v>
      </c>
      <c r="D47" s="83">
        <v>52287</v>
      </c>
      <c r="E47" s="77">
        <f>D47-C47</f>
        <v>0</v>
      </c>
      <c r="F47" s="77">
        <f>D47*100/C47</f>
        <v>100</v>
      </c>
      <c r="G47" s="62"/>
    </row>
    <row r="48" spans="1:7" ht="69.75" customHeight="1">
      <c r="A48" s="355" t="s">
        <v>224</v>
      </c>
      <c r="B48" s="5" t="s">
        <v>0</v>
      </c>
      <c r="C48" s="83">
        <v>12028</v>
      </c>
      <c r="D48" s="83">
        <v>12028</v>
      </c>
      <c r="E48" s="77">
        <f>D48-C48</f>
        <v>0</v>
      </c>
      <c r="F48" s="77">
        <f>D48*100/C48</f>
        <v>100</v>
      </c>
      <c r="G48" s="62"/>
    </row>
    <row r="49" spans="1:7" ht="58.5" customHeight="1">
      <c r="A49" s="78" t="s">
        <v>5</v>
      </c>
      <c r="B49" s="5" t="s">
        <v>0</v>
      </c>
      <c r="C49" s="349">
        <f>C48+C47</f>
        <v>64315</v>
      </c>
      <c r="D49" s="349">
        <f>D48+D47</f>
        <v>64315</v>
      </c>
      <c r="E49" s="79">
        <f>D49-C49</f>
        <v>0</v>
      </c>
      <c r="F49" s="79">
        <f>D49*100/C49</f>
        <v>100</v>
      </c>
      <c r="G49" s="78"/>
    </row>
    <row r="50" spans="1:7" ht="33.75" customHeight="1">
      <c r="A50" s="516" t="s">
        <v>92</v>
      </c>
      <c r="B50" s="516"/>
      <c r="C50" s="516"/>
      <c r="D50" s="516"/>
      <c r="E50" s="516"/>
      <c r="F50" s="516"/>
      <c r="G50" s="516"/>
    </row>
    <row r="51" spans="1:7" ht="27.75" customHeight="1">
      <c r="A51" s="516" t="s">
        <v>87</v>
      </c>
      <c r="B51" s="516"/>
      <c r="C51" s="516"/>
      <c r="D51" s="516"/>
      <c r="E51" s="516"/>
      <c r="F51" s="516"/>
      <c r="G51" s="516"/>
    </row>
    <row r="52" spans="1:7" ht="33" customHeight="1">
      <c r="A52" s="513" t="s">
        <v>93</v>
      </c>
      <c r="B52" s="513"/>
      <c r="C52" s="513"/>
      <c r="D52" s="513"/>
      <c r="E52" s="513"/>
      <c r="F52" s="513"/>
      <c r="G52" s="513"/>
    </row>
    <row r="53" spans="1:7" ht="24" customHeight="1">
      <c r="A53" s="517" t="s">
        <v>89</v>
      </c>
      <c r="B53" s="517"/>
      <c r="C53" s="517"/>
      <c r="D53" s="517"/>
      <c r="E53" s="517"/>
      <c r="F53" s="517"/>
      <c r="G53" s="517"/>
    </row>
    <row r="54" spans="1:7" ht="57" customHeight="1">
      <c r="A54" s="518" t="s">
        <v>133</v>
      </c>
      <c r="B54" s="518"/>
      <c r="C54" s="518"/>
      <c r="D54" s="518"/>
      <c r="E54" s="518"/>
      <c r="F54" s="518"/>
      <c r="G54" s="518"/>
    </row>
    <row r="55" spans="1:7" ht="73.5" customHeight="1">
      <c r="A55" s="60" t="s">
        <v>25</v>
      </c>
      <c r="B55" s="59" t="s">
        <v>2</v>
      </c>
      <c r="C55" s="59" t="s">
        <v>82</v>
      </c>
      <c r="D55" s="59" t="s">
        <v>4</v>
      </c>
      <c r="E55" s="60" t="s">
        <v>16</v>
      </c>
      <c r="F55" s="61" t="s">
        <v>83</v>
      </c>
      <c r="G55" s="61" t="s">
        <v>84</v>
      </c>
    </row>
    <row r="56" spans="1:7" ht="15" customHeight="1">
      <c r="A56" s="80">
        <v>1</v>
      </c>
      <c r="B56" s="80">
        <v>2</v>
      </c>
      <c r="C56" s="59">
        <v>3</v>
      </c>
      <c r="D56" s="59">
        <v>4</v>
      </c>
      <c r="E56" s="59">
        <v>5</v>
      </c>
      <c r="F56" s="61">
        <v>6</v>
      </c>
      <c r="G56" s="61">
        <v>7</v>
      </c>
    </row>
    <row r="57" spans="1:7" ht="19.5" customHeight="1">
      <c r="A57" s="81" t="s">
        <v>94</v>
      </c>
      <c r="B57" s="80" t="s">
        <v>6</v>
      </c>
      <c r="C57" s="82">
        <v>1</v>
      </c>
      <c r="D57" s="82">
        <v>1</v>
      </c>
      <c r="E57" s="83">
        <f>D57-C57</f>
        <v>0</v>
      </c>
      <c r="F57" s="64">
        <f>D57/C57*100</f>
        <v>100</v>
      </c>
      <c r="G57" s="64"/>
    </row>
    <row r="58" spans="1:7" ht="33" customHeight="1">
      <c r="A58" s="81" t="s">
        <v>95</v>
      </c>
      <c r="B58" s="80" t="s">
        <v>6</v>
      </c>
      <c r="C58" s="73">
        <v>148.75</v>
      </c>
      <c r="D58" s="73">
        <v>148.75</v>
      </c>
      <c r="E58" s="83">
        <f>D58-C58</f>
        <v>0</v>
      </c>
      <c r="F58" s="64">
        <f>D58/C58*100</f>
        <v>100</v>
      </c>
      <c r="G58" s="81"/>
    </row>
    <row r="59" spans="1:7" ht="36" customHeight="1">
      <c r="A59" s="81" t="s">
        <v>96</v>
      </c>
      <c r="B59" s="80" t="s">
        <v>97</v>
      </c>
      <c r="C59" s="82">
        <v>75</v>
      </c>
      <c r="D59" s="82">
        <v>75</v>
      </c>
      <c r="E59" s="83">
        <f>D59-C59</f>
        <v>0</v>
      </c>
      <c r="F59" s="95">
        <f>D59/C59*100</f>
        <v>100</v>
      </c>
      <c r="G59" s="64"/>
    </row>
    <row r="60" spans="1:7" ht="23.25" customHeight="1">
      <c r="A60" s="84"/>
      <c r="B60" s="85"/>
      <c r="C60" s="86"/>
      <c r="D60" s="86"/>
      <c r="E60" s="87"/>
      <c r="F60" s="88"/>
      <c r="G60" s="88"/>
    </row>
    <row r="61" spans="1:7" ht="93.75" customHeight="1">
      <c r="A61" s="72" t="s">
        <v>28</v>
      </c>
      <c r="B61" s="72" t="s">
        <v>2</v>
      </c>
      <c r="C61" s="72" t="s">
        <v>82</v>
      </c>
      <c r="D61" s="72" t="s">
        <v>4</v>
      </c>
      <c r="E61" s="72" t="s">
        <v>16</v>
      </c>
      <c r="F61" s="72" t="s">
        <v>83</v>
      </c>
      <c r="G61" s="72" t="s">
        <v>84</v>
      </c>
    </row>
    <row r="62" spans="1:7" ht="22.5" customHeight="1">
      <c r="A62" s="72">
        <v>1</v>
      </c>
      <c r="B62" s="72">
        <v>2</v>
      </c>
      <c r="C62" s="72">
        <v>3</v>
      </c>
      <c r="D62" s="72">
        <v>4</v>
      </c>
      <c r="E62" s="72">
        <v>5</v>
      </c>
      <c r="F62" s="72">
        <v>6</v>
      </c>
      <c r="G62" s="72">
        <v>7</v>
      </c>
    </row>
    <row r="63" spans="1:7" ht="36" customHeight="1">
      <c r="A63" s="163" t="s">
        <v>10</v>
      </c>
      <c r="B63" s="5" t="s">
        <v>0</v>
      </c>
      <c r="C63" s="83">
        <v>223289</v>
      </c>
      <c r="D63" s="83">
        <v>223251.04500000001</v>
      </c>
      <c r="E63" s="77">
        <f>D63-C63</f>
        <v>-37.954999999987194</v>
      </c>
      <c r="F63" s="77">
        <f>D63/C63*100</f>
        <v>99.983001849620905</v>
      </c>
      <c r="G63" s="354" t="s">
        <v>130</v>
      </c>
    </row>
    <row r="64" spans="1:7" ht="36" customHeight="1">
      <c r="A64" s="78" t="s">
        <v>5</v>
      </c>
      <c r="B64" s="78" t="s">
        <v>85</v>
      </c>
      <c r="C64" s="349">
        <f>C63</f>
        <v>223289</v>
      </c>
      <c r="D64" s="349">
        <f>D63</f>
        <v>223251.04500000001</v>
      </c>
      <c r="E64" s="79">
        <f>D64-C64</f>
        <v>-37.954999999987194</v>
      </c>
      <c r="F64" s="79">
        <f>D64*100/C64</f>
        <v>99.983001849620891</v>
      </c>
      <c r="G64" s="78"/>
    </row>
    <row r="65" spans="1:7" ht="36" customHeight="1">
      <c r="A65" s="84"/>
      <c r="B65" s="85"/>
      <c r="C65" s="86"/>
      <c r="D65" s="86"/>
      <c r="E65" s="87"/>
      <c r="F65" s="88"/>
      <c r="G65" s="88"/>
    </row>
    <row r="66" spans="1:7" ht="30">
      <c r="A66" s="89" t="s">
        <v>98</v>
      </c>
      <c r="B66" s="90"/>
      <c r="C66" s="90"/>
      <c r="D66" s="90"/>
      <c r="E66" s="49" t="s">
        <v>211</v>
      </c>
    </row>
    <row r="67" spans="1:7">
      <c r="A67" s="391"/>
      <c r="B67" s="391" t="s">
        <v>99</v>
      </c>
      <c r="C67" s="391"/>
      <c r="D67" s="391"/>
      <c r="E67" s="392"/>
    </row>
    <row r="68" spans="1:7">
      <c r="A68" s="91" t="s">
        <v>100</v>
      </c>
      <c r="B68" s="92"/>
      <c r="C68" s="93"/>
      <c r="D68" s="93"/>
      <c r="E68" s="49" t="s">
        <v>101</v>
      </c>
    </row>
    <row r="69" spans="1:7">
      <c r="A69" s="519" t="s">
        <v>99</v>
      </c>
      <c r="B69" s="519"/>
      <c r="C69" s="519"/>
      <c r="D69" s="519"/>
    </row>
  </sheetData>
  <mergeCells count="22">
    <mergeCell ref="A22:G22"/>
    <mergeCell ref="A24:G24"/>
    <mergeCell ref="A25:G25"/>
    <mergeCell ref="A26:G26"/>
    <mergeCell ref="A53:G53"/>
    <mergeCell ref="A51:G51"/>
    <mergeCell ref="A54:G54"/>
    <mergeCell ref="A69:D69"/>
    <mergeCell ref="A35:G35"/>
    <mergeCell ref="A37:G37"/>
    <mergeCell ref="A38:G38"/>
    <mergeCell ref="A39:G39"/>
    <mergeCell ref="A50:G50"/>
    <mergeCell ref="A52:G52"/>
    <mergeCell ref="B21:F21"/>
    <mergeCell ref="F2:G2"/>
    <mergeCell ref="F1:G1"/>
    <mergeCell ref="B5:E5"/>
    <mergeCell ref="A7:G7"/>
    <mergeCell ref="A10:G10"/>
    <mergeCell ref="A13:G13"/>
    <mergeCell ref="A14:G1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G75"/>
  <sheetViews>
    <sheetView zoomScaleNormal="100" workbookViewId="0">
      <selection activeCell="A10" sqref="A10"/>
    </sheetView>
  </sheetViews>
  <sheetFormatPr defaultColWidth="9" defaultRowHeight="12.75"/>
  <cols>
    <col min="1" max="1" width="30.7109375" style="1" customWidth="1"/>
    <col min="2" max="2" width="12.140625" style="1" customWidth="1"/>
    <col min="3" max="3" width="20.7109375" style="1" customWidth="1"/>
    <col min="4" max="4" width="20.28515625" style="1" customWidth="1"/>
    <col min="5" max="5" width="12.28515625" style="1" customWidth="1"/>
    <col min="6" max="6" width="16.140625" style="1" customWidth="1"/>
    <col min="7" max="7" width="30" style="1" customWidth="1"/>
    <col min="8" max="16384" width="9" style="1"/>
  </cols>
  <sheetData>
    <row r="1" spans="1:7">
      <c r="F1" s="523" t="s">
        <v>11</v>
      </c>
      <c r="G1" s="523"/>
    </row>
    <row r="2" spans="1:7" ht="40.5" customHeight="1">
      <c r="F2" s="524" t="s">
        <v>12</v>
      </c>
      <c r="G2" s="524"/>
    </row>
    <row r="4" spans="1:7">
      <c r="A4" s="525" t="s">
        <v>13</v>
      </c>
      <c r="B4" s="525"/>
      <c r="C4" s="525"/>
      <c r="D4" s="525"/>
      <c r="E4" s="525"/>
      <c r="F4" s="525"/>
      <c r="G4" s="525"/>
    </row>
    <row r="5" spans="1:7">
      <c r="A5" s="525" t="s">
        <v>225</v>
      </c>
      <c r="B5" s="525"/>
      <c r="C5" s="525"/>
      <c r="D5" s="525"/>
      <c r="E5" s="525"/>
      <c r="F5" s="525"/>
      <c r="G5" s="525"/>
    </row>
    <row r="7" spans="1:7">
      <c r="A7" s="1" t="s">
        <v>228</v>
      </c>
    </row>
    <row r="8" spans="1:7" ht="31.5" customHeight="1">
      <c r="A8" s="522" t="s">
        <v>41</v>
      </c>
      <c r="B8" s="522"/>
      <c r="C8" s="522"/>
      <c r="D8" s="522"/>
      <c r="E8" s="522"/>
      <c r="F8" s="522"/>
      <c r="G8" s="522"/>
    </row>
    <row r="9" spans="1:7">
      <c r="A9" s="1" t="s">
        <v>43</v>
      </c>
    </row>
    <row r="10" spans="1:7">
      <c r="A10" s="1" t="s">
        <v>40</v>
      </c>
    </row>
    <row r="11" spans="1:7">
      <c r="A11" s="1" t="s">
        <v>44</v>
      </c>
    </row>
    <row r="12" spans="1:7">
      <c r="A12" s="1" t="s">
        <v>14</v>
      </c>
    </row>
    <row r="13" spans="1:7" ht="30" customHeight="1">
      <c r="A13" s="522" t="s">
        <v>45</v>
      </c>
      <c r="B13" s="522"/>
      <c r="C13" s="522"/>
      <c r="D13" s="522"/>
      <c r="E13" s="522"/>
      <c r="F13" s="522"/>
      <c r="G13" s="522"/>
    </row>
    <row r="14" spans="1:7" ht="30.75" customHeight="1">
      <c r="A14" s="522" t="s">
        <v>46</v>
      </c>
      <c r="B14" s="522"/>
      <c r="C14" s="522"/>
      <c r="D14" s="522"/>
      <c r="E14" s="522"/>
      <c r="F14" s="522"/>
      <c r="G14" s="522"/>
    </row>
    <row r="15" spans="1:7" ht="50.25" customHeight="1">
      <c r="A15" s="2" t="s">
        <v>15</v>
      </c>
      <c r="B15" s="2" t="s">
        <v>2</v>
      </c>
      <c r="C15" s="2" t="s">
        <v>3</v>
      </c>
      <c r="D15" s="2" t="s">
        <v>4</v>
      </c>
      <c r="E15" s="2" t="s">
        <v>16</v>
      </c>
      <c r="F15" s="2" t="s">
        <v>17</v>
      </c>
      <c r="G15" s="2" t="s">
        <v>18</v>
      </c>
    </row>
    <row r="16" spans="1:7">
      <c r="A16" s="3">
        <v>1</v>
      </c>
      <c r="B16" s="3">
        <v>2</v>
      </c>
      <c r="C16" s="3">
        <v>3</v>
      </c>
      <c r="D16" s="3">
        <v>4</v>
      </c>
      <c r="E16" s="3">
        <v>5</v>
      </c>
      <c r="F16" s="3">
        <v>6</v>
      </c>
      <c r="G16" s="3">
        <v>7</v>
      </c>
    </row>
    <row r="17" spans="1:7" ht="27.75" customHeight="1">
      <c r="A17" s="4" t="s">
        <v>19</v>
      </c>
      <c r="B17" s="5" t="s">
        <v>0</v>
      </c>
      <c r="C17" s="6">
        <f>C51</f>
        <v>53764</v>
      </c>
      <c r="D17" s="6">
        <v>53767</v>
      </c>
      <c r="E17" s="6">
        <f>D17-C17</f>
        <v>3</v>
      </c>
      <c r="F17" s="6">
        <f>D17/C17*100</f>
        <v>100.00557994196862</v>
      </c>
      <c r="G17" s="2">
        <f>G51</f>
        <v>0</v>
      </c>
    </row>
    <row r="18" spans="1:7" ht="19.149999999999999" hidden="1" customHeight="1">
      <c r="A18" s="4" t="s">
        <v>10</v>
      </c>
      <c r="B18" s="5" t="s">
        <v>0</v>
      </c>
      <c r="C18" s="6">
        <v>0</v>
      </c>
      <c r="D18" s="6">
        <v>0</v>
      </c>
      <c r="E18" s="6"/>
      <c r="F18" s="6"/>
      <c r="G18" s="5"/>
    </row>
    <row r="19" spans="1:7" ht="25.5">
      <c r="A19" s="7" t="s">
        <v>20</v>
      </c>
      <c r="B19" s="8" t="s">
        <v>0</v>
      </c>
      <c r="C19" s="9">
        <v>53764</v>
      </c>
      <c r="D19" s="9">
        <v>53764</v>
      </c>
      <c r="E19" s="9">
        <f>D19-C19</f>
        <v>0</v>
      </c>
      <c r="F19" s="9">
        <f>D19/C19*100</f>
        <v>100</v>
      </c>
      <c r="G19" s="8"/>
    </row>
    <row r="20" spans="1:7" ht="33.75" customHeight="1">
      <c r="A20" s="10" t="s">
        <v>7</v>
      </c>
      <c r="B20" s="5"/>
      <c r="C20" s="10"/>
      <c r="D20" s="10"/>
      <c r="E20" s="6"/>
      <c r="F20" s="9"/>
      <c r="G20" s="12"/>
    </row>
    <row r="21" spans="1:7" ht="50.25" customHeight="1">
      <c r="A21" s="28" t="s">
        <v>226</v>
      </c>
      <c r="B21" s="5" t="s">
        <v>9</v>
      </c>
      <c r="C21" s="40">
        <v>67</v>
      </c>
      <c r="D21" s="40">
        <v>83</v>
      </c>
      <c r="E21" s="12">
        <f>D21-C21</f>
        <v>16</v>
      </c>
      <c r="F21" s="6">
        <f>D21/C21*100</f>
        <v>123.88059701492537</v>
      </c>
      <c r="G21" s="12" t="s">
        <v>227</v>
      </c>
    </row>
    <row r="22" spans="1:7">
      <c r="A22" s="13"/>
      <c r="B22" s="14"/>
      <c r="C22" s="14"/>
      <c r="D22" s="14"/>
      <c r="E22" s="14"/>
      <c r="F22" s="14"/>
      <c r="G22" s="14"/>
    </row>
    <row r="23" spans="1:7" hidden="1">
      <c r="A23" s="1" t="s">
        <v>21</v>
      </c>
    </row>
    <row r="24" spans="1:7" hidden="1">
      <c r="A24" s="1" t="s">
        <v>22</v>
      </c>
    </row>
    <row r="25" spans="1:7" ht="31.5" hidden="1" customHeight="1">
      <c r="A25" s="526" t="s">
        <v>23</v>
      </c>
      <c r="B25" s="526"/>
      <c r="C25" s="526"/>
      <c r="D25" s="526"/>
      <c r="E25" s="526"/>
      <c r="F25" s="526"/>
      <c r="G25" s="526"/>
    </row>
    <row r="26" spans="1:7" hidden="1">
      <c r="A26" s="1" t="s">
        <v>14</v>
      </c>
    </row>
    <row r="27" spans="1:7" s="15" customFormat="1" ht="24.75" hidden="1" customHeight="1">
      <c r="A27" s="522" t="s">
        <v>24</v>
      </c>
      <c r="B27" s="522"/>
      <c r="C27" s="522"/>
      <c r="D27" s="522"/>
      <c r="E27" s="522"/>
      <c r="F27" s="522"/>
      <c r="G27" s="522"/>
    </row>
    <row r="28" spans="1:7" hidden="1"/>
    <row r="29" spans="1:7" ht="59.25" hidden="1" customHeight="1">
      <c r="A29" s="2" t="s">
        <v>25</v>
      </c>
      <c r="B29" s="2" t="s">
        <v>2</v>
      </c>
      <c r="C29" s="2" t="s">
        <v>3</v>
      </c>
      <c r="D29" s="2" t="s">
        <v>4</v>
      </c>
      <c r="E29" s="2" t="s">
        <v>16</v>
      </c>
      <c r="F29" s="2" t="s">
        <v>17</v>
      </c>
      <c r="G29" s="2" t="s">
        <v>26</v>
      </c>
    </row>
    <row r="30" spans="1:7" hidden="1">
      <c r="A30" s="3">
        <v>1</v>
      </c>
      <c r="B30" s="3">
        <v>2</v>
      </c>
      <c r="C30" s="3">
        <v>3</v>
      </c>
      <c r="D30" s="3">
        <v>4</v>
      </c>
      <c r="E30" s="3">
        <v>5</v>
      </c>
      <c r="F30" s="3">
        <v>6</v>
      </c>
      <c r="G30" s="3">
        <v>7</v>
      </c>
    </row>
    <row r="31" spans="1:7" ht="33.75" hidden="1">
      <c r="A31" s="16" t="s">
        <v>27</v>
      </c>
      <c r="B31" s="17" t="s">
        <v>0</v>
      </c>
      <c r="C31" s="18">
        <v>352</v>
      </c>
      <c r="D31" s="18">
        <v>352</v>
      </c>
      <c r="E31" s="18">
        <f>D31-C31</f>
        <v>0</v>
      </c>
      <c r="F31" s="18">
        <f>D31/C31*100</f>
        <v>100</v>
      </c>
      <c r="G31" s="16"/>
    </row>
    <row r="32" spans="1:7" hidden="1">
      <c r="A32" s="16"/>
      <c r="B32" s="17"/>
      <c r="C32" s="18"/>
      <c r="D32" s="18"/>
      <c r="E32" s="18"/>
      <c r="F32" s="18"/>
      <c r="G32" s="16"/>
    </row>
    <row r="33" spans="1:7" hidden="1">
      <c r="A33" s="16"/>
      <c r="B33" s="17"/>
      <c r="C33" s="19"/>
      <c r="D33" s="19"/>
      <c r="E33" s="18"/>
      <c r="F33" s="18"/>
      <c r="G33" s="16"/>
    </row>
    <row r="34" spans="1:7" hidden="1">
      <c r="A34" s="16"/>
      <c r="B34" s="17"/>
      <c r="C34" s="18"/>
      <c r="D34" s="18"/>
      <c r="E34" s="18"/>
      <c r="F34" s="18"/>
      <c r="G34" s="16"/>
    </row>
    <row r="35" spans="1:7" ht="55.5" hidden="1" customHeight="1">
      <c r="A35" s="2" t="s">
        <v>28</v>
      </c>
      <c r="B35" s="2" t="s">
        <v>2</v>
      </c>
      <c r="C35" s="2" t="s">
        <v>3</v>
      </c>
      <c r="D35" s="2" t="s">
        <v>4</v>
      </c>
      <c r="E35" s="2" t="s">
        <v>16</v>
      </c>
      <c r="F35" s="2" t="s">
        <v>17</v>
      </c>
      <c r="G35" s="2" t="s">
        <v>18</v>
      </c>
    </row>
    <row r="36" spans="1:7" hidden="1">
      <c r="A36" s="20"/>
      <c r="B36" s="21" t="s">
        <v>0</v>
      </c>
      <c r="C36" s="20"/>
      <c r="D36" s="20"/>
      <c r="E36" s="20"/>
      <c r="F36" s="20"/>
      <c r="G36" s="20"/>
    </row>
    <row r="37" spans="1:7" hidden="1">
      <c r="A37" s="20"/>
      <c r="B37" s="21" t="s">
        <v>0</v>
      </c>
      <c r="C37" s="20"/>
      <c r="D37" s="20"/>
      <c r="E37" s="20"/>
      <c r="F37" s="20"/>
      <c r="G37" s="20"/>
    </row>
    <row r="38" spans="1:7" ht="25.5" hidden="1">
      <c r="A38" s="22" t="s">
        <v>5</v>
      </c>
      <c r="B38" s="8" t="s">
        <v>0</v>
      </c>
      <c r="C38" s="9">
        <v>352</v>
      </c>
      <c r="D38" s="9">
        <v>352</v>
      </c>
      <c r="E38" s="9">
        <f>D38-C38</f>
        <v>0</v>
      </c>
      <c r="F38" s="9">
        <f>D38/C38*100</f>
        <v>100</v>
      </c>
      <c r="G38" s="20"/>
    </row>
    <row r="39" spans="1:7">
      <c r="A39" s="1" t="s">
        <v>55</v>
      </c>
    </row>
    <row r="40" spans="1:7">
      <c r="A40" s="1" t="s">
        <v>22</v>
      </c>
    </row>
    <row r="41" spans="1:7">
      <c r="A41" s="1" t="s">
        <v>53</v>
      </c>
    </row>
    <row r="42" spans="1:7">
      <c r="A42" s="1" t="s">
        <v>14</v>
      </c>
      <c r="D42" s="36"/>
    </row>
    <row r="43" spans="1:7" ht="23.25" customHeight="1">
      <c r="A43" s="527" t="s">
        <v>52</v>
      </c>
      <c r="B43" s="527"/>
      <c r="C43" s="527"/>
      <c r="D43" s="527"/>
      <c r="E43" s="527"/>
      <c r="F43" s="527"/>
      <c r="G43" s="527"/>
    </row>
    <row r="44" spans="1:7" ht="12" customHeight="1"/>
    <row r="45" spans="1:7" ht="70.900000000000006" customHeight="1">
      <c r="A45" s="2" t="s">
        <v>25</v>
      </c>
      <c r="B45" s="2" t="s">
        <v>2</v>
      </c>
      <c r="C45" s="2" t="s">
        <v>3</v>
      </c>
      <c r="D45" s="2" t="s">
        <v>4</v>
      </c>
      <c r="E45" s="2" t="s">
        <v>16</v>
      </c>
      <c r="F45" s="2" t="s">
        <v>17</v>
      </c>
      <c r="G45" s="2" t="s">
        <v>26</v>
      </c>
    </row>
    <row r="46" spans="1:7">
      <c r="A46" s="3">
        <v>1</v>
      </c>
      <c r="B46" s="3">
        <v>2</v>
      </c>
      <c r="C46" s="3">
        <v>3</v>
      </c>
      <c r="D46" s="3">
        <v>4</v>
      </c>
      <c r="E46" s="3">
        <v>5</v>
      </c>
      <c r="F46" s="3">
        <v>6</v>
      </c>
      <c r="G46" s="3">
        <v>7</v>
      </c>
    </row>
    <row r="47" spans="1:7" ht="38.25">
      <c r="A47" s="43" t="s">
        <v>1</v>
      </c>
      <c r="B47" s="44" t="s">
        <v>6</v>
      </c>
      <c r="C47" s="44">
        <v>389</v>
      </c>
      <c r="D47" s="44">
        <v>389</v>
      </c>
      <c r="E47" s="44">
        <f>D47-C47</f>
        <v>0</v>
      </c>
      <c r="F47" s="45">
        <f>D47/C47*100</f>
        <v>100</v>
      </c>
      <c r="G47" s="42"/>
    </row>
    <row r="48" spans="1:7" ht="51">
      <c r="A48" s="43" t="s">
        <v>51</v>
      </c>
      <c r="B48" s="44" t="s">
        <v>34</v>
      </c>
      <c r="C48" s="44">
        <v>18531</v>
      </c>
      <c r="D48" s="44">
        <v>18531</v>
      </c>
      <c r="E48" s="44">
        <f>D48-C48</f>
        <v>0</v>
      </c>
      <c r="F48" s="45">
        <f>D48/C48*100</f>
        <v>100</v>
      </c>
      <c r="G48" s="42"/>
    </row>
    <row r="49" spans="1:7">
      <c r="A49" s="43" t="s">
        <v>199</v>
      </c>
      <c r="B49" s="44"/>
      <c r="C49" s="44">
        <f>C48+C47</f>
        <v>18920</v>
      </c>
      <c r="D49" s="44">
        <f>D48+D47</f>
        <v>18920</v>
      </c>
      <c r="E49" s="44">
        <f>D49-C49</f>
        <v>0</v>
      </c>
      <c r="F49" s="45">
        <f>D49/C49*100</f>
        <v>100</v>
      </c>
      <c r="G49" s="42"/>
    </row>
    <row r="50" spans="1:7" ht="55.5" customHeight="1">
      <c r="A50" s="2" t="s">
        <v>28</v>
      </c>
      <c r="B50" s="2" t="s">
        <v>2</v>
      </c>
      <c r="C50" s="2" t="s">
        <v>3</v>
      </c>
      <c r="D50" s="2" t="s">
        <v>4</v>
      </c>
      <c r="E50" s="2" t="s">
        <v>16</v>
      </c>
      <c r="F50" s="2" t="s">
        <v>17</v>
      </c>
      <c r="G50" s="2" t="s">
        <v>18</v>
      </c>
    </row>
    <row r="51" spans="1:7" ht="29.45" customHeight="1">
      <c r="A51" s="4" t="s">
        <v>19</v>
      </c>
      <c r="B51" s="21" t="s">
        <v>0</v>
      </c>
      <c r="C51" s="6">
        <v>53764</v>
      </c>
      <c r="D51" s="6">
        <v>53764</v>
      </c>
      <c r="E51" s="6">
        <f>D51-C51</f>
        <v>0</v>
      </c>
      <c r="F51" s="6">
        <f>D51/C51*100</f>
        <v>100</v>
      </c>
      <c r="G51" s="41"/>
    </row>
    <row r="52" spans="1:7" ht="25.5">
      <c r="A52" s="22" t="s">
        <v>5</v>
      </c>
      <c r="B52" s="8" t="s">
        <v>0</v>
      </c>
      <c r="C52" s="9">
        <f>C51</f>
        <v>53764</v>
      </c>
      <c r="D52" s="9">
        <f>D51</f>
        <v>53764</v>
      </c>
      <c r="E52" s="9">
        <f>D52-C52</f>
        <v>0</v>
      </c>
      <c r="F52" s="9">
        <f>D52/C52*100</f>
        <v>100</v>
      </c>
      <c r="G52" s="9"/>
    </row>
    <row r="53" spans="1:7">
      <c r="A53" s="24"/>
      <c r="B53" s="25"/>
      <c r="C53" s="26"/>
      <c r="D53" s="26"/>
      <c r="E53" s="26"/>
      <c r="F53" s="26"/>
      <c r="G53" s="26"/>
    </row>
    <row r="54" spans="1:7" hidden="1">
      <c r="A54" s="1" t="s">
        <v>48</v>
      </c>
    </row>
    <row r="55" spans="1:7" hidden="1">
      <c r="A55" s="1" t="s">
        <v>22</v>
      </c>
    </row>
    <row r="56" spans="1:7" hidden="1">
      <c r="A56" s="1" t="s">
        <v>50</v>
      </c>
    </row>
    <row r="57" spans="1:7" hidden="1">
      <c r="A57" s="1" t="s">
        <v>14</v>
      </c>
    </row>
    <row r="58" spans="1:7" ht="37.5" hidden="1" customHeight="1">
      <c r="A58" s="522" t="s">
        <v>49</v>
      </c>
      <c r="B58" s="522"/>
      <c r="C58" s="522"/>
      <c r="D58" s="522"/>
      <c r="E58" s="522"/>
      <c r="F58" s="522"/>
      <c r="G58" s="522"/>
    </row>
    <row r="59" spans="1:7" ht="9.6" hidden="1" customHeight="1"/>
    <row r="60" spans="1:7" ht="63" hidden="1" customHeight="1">
      <c r="A60" s="2" t="s">
        <v>25</v>
      </c>
      <c r="B60" s="2" t="s">
        <v>2</v>
      </c>
      <c r="C60" s="2" t="s">
        <v>3</v>
      </c>
      <c r="D60" s="2" t="s">
        <v>4</v>
      </c>
      <c r="E60" s="2" t="s">
        <v>16</v>
      </c>
      <c r="F60" s="2" t="s">
        <v>17</v>
      </c>
      <c r="G60" s="2" t="s">
        <v>26</v>
      </c>
    </row>
    <row r="61" spans="1:7" hidden="1">
      <c r="A61" s="3">
        <v>1</v>
      </c>
      <c r="B61" s="3">
        <v>2</v>
      </c>
      <c r="C61" s="3">
        <v>3</v>
      </c>
      <c r="D61" s="3">
        <v>4</v>
      </c>
      <c r="E61" s="3">
        <v>5</v>
      </c>
      <c r="F61" s="3">
        <v>6</v>
      </c>
      <c r="G61" s="3">
        <v>7</v>
      </c>
    </row>
    <row r="62" spans="1:7" ht="51" hidden="1">
      <c r="A62" s="4" t="s">
        <v>47</v>
      </c>
      <c r="B62" s="5" t="s">
        <v>33</v>
      </c>
      <c r="C62" s="5">
        <v>1</v>
      </c>
      <c r="D62" s="5">
        <v>1</v>
      </c>
      <c r="E62" s="5">
        <f>D62-C62</f>
        <v>0</v>
      </c>
      <c r="F62" s="27">
        <f>D62/C62*100</f>
        <v>100</v>
      </c>
      <c r="G62" s="28"/>
    </row>
    <row r="63" spans="1:7" hidden="1">
      <c r="A63" s="16"/>
      <c r="B63" s="3"/>
      <c r="C63" s="3"/>
      <c r="D63" s="23"/>
      <c r="E63" s="3"/>
      <c r="F63" s="3"/>
      <c r="G63" s="3"/>
    </row>
    <row r="64" spans="1:7" ht="61.15" hidden="1" customHeight="1">
      <c r="A64" s="2" t="s">
        <v>28</v>
      </c>
      <c r="B64" s="2" t="s">
        <v>2</v>
      </c>
      <c r="C64" s="2" t="s">
        <v>3</v>
      </c>
      <c r="D64" s="2" t="s">
        <v>4</v>
      </c>
      <c r="E64" s="2" t="s">
        <v>16</v>
      </c>
      <c r="F64" s="2" t="s">
        <v>17</v>
      </c>
      <c r="G64" s="2" t="s">
        <v>18</v>
      </c>
    </row>
    <row r="65" spans="1:7" ht="18" hidden="1" customHeight="1">
      <c r="A65" s="4" t="s">
        <v>10</v>
      </c>
      <c r="B65" s="21" t="s">
        <v>0</v>
      </c>
      <c r="C65" s="6">
        <v>20800</v>
      </c>
      <c r="D65" s="6">
        <v>20800</v>
      </c>
      <c r="E65" s="6">
        <f>D65-C65</f>
        <v>0</v>
      </c>
      <c r="F65" s="6">
        <f>D65/C65*100</f>
        <v>100</v>
      </c>
      <c r="G65" s="20"/>
    </row>
    <row r="66" spans="1:7" ht="25.5" hidden="1">
      <c r="A66" s="22" t="s">
        <v>5</v>
      </c>
      <c r="B66" s="8" t="s">
        <v>0</v>
      </c>
      <c r="C66" s="9">
        <f>C65</f>
        <v>20800</v>
      </c>
      <c r="D66" s="9">
        <f>D65</f>
        <v>20800</v>
      </c>
      <c r="E66" s="9">
        <f>D66-C66</f>
        <v>0</v>
      </c>
      <c r="F66" s="9">
        <f>D66/C66*100</f>
        <v>100</v>
      </c>
      <c r="G66" s="9"/>
    </row>
    <row r="68" spans="1:7">
      <c r="C68" s="29"/>
    </row>
    <row r="69" spans="1:7">
      <c r="A69" s="1" t="s">
        <v>35</v>
      </c>
      <c r="D69" s="1" t="s">
        <v>29</v>
      </c>
      <c r="F69" s="33" t="s">
        <v>211</v>
      </c>
    </row>
    <row r="70" spans="1:7">
      <c r="D70" s="30" t="s">
        <v>30</v>
      </c>
      <c r="E70" s="30"/>
      <c r="F70" s="30" t="s">
        <v>31</v>
      </c>
    </row>
    <row r="72" spans="1:7">
      <c r="A72" s="1" t="s">
        <v>38</v>
      </c>
      <c r="D72" s="1" t="s">
        <v>29</v>
      </c>
      <c r="F72" s="33" t="s">
        <v>39</v>
      </c>
    </row>
    <row r="73" spans="1:7">
      <c r="D73" s="30" t="s">
        <v>30</v>
      </c>
      <c r="E73" s="30"/>
      <c r="F73" s="30" t="s">
        <v>31</v>
      </c>
    </row>
    <row r="75" spans="1:7" hidden="1">
      <c r="A75" s="32" t="s">
        <v>32</v>
      </c>
      <c r="B75" s="31"/>
      <c r="C75" s="31"/>
    </row>
  </sheetData>
  <mergeCells count="11">
    <mergeCell ref="A14:G14"/>
    <mergeCell ref="A25:G25"/>
    <mergeCell ref="A27:G27"/>
    <mergeCell ref="A43:G43"/>
    <mergeCell ref="A58:G58"/>
    <mergeCell ref="A13:G13"/>
    <mergeCell ref="F1:G1"/>
    <mergeCell ref="F2:G2"/>
    <mergeCell ref="A4:G4"/>
    <mergeCell ref="A5:G5"/>
    <mergeCell ref="A8:G8"/>
  </mergeCells>
  <pageMargins left="0.11811023622047245" right="0.11811023622047245" top="0" bottom="0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3"/>
  <sheetViews>
    <sheetView topLeftCell="A28" zoomScaleNormal="100" workbookViewId="0">
      <selection activeCell="D34" sqref="D34"/>
    </sheetView>
  </sheetViews>
  <sheetFormatPr defaultColWidth="9" defaultRowHeight="12.75"/>
  <cols>
    <col min="1" max="1" width="30.7109375" style="1" customWidth="1"/>
    <col min="2" max="2" width="12.140625" style="1" customWidth="1"/>
    <col min="3" max="3" width="18.7109375" style="1" customWidth="1"/>
    <col min="4" max="4" width="20.28515625" style="1" customWidth="1"/>
    <col min="5" max="5" width="12.28515625" style="1" customWidth="1"/>
    <col min="6" max="6" width="16.140625" style="1" customWidth="1"/>
    <col min="7" max="7" width="33" style="1" customWidth="1"/>
    <col min="8" max="16384" width="9" style="1"/>
  </cols>
  <sheetData>
    <row r="1" spans="1:7">
      <c r="F1" s="523" t="s">
        <v>11</v>
      </c>
      <c r="G1" s="523"/>
    </row>
    <row r="2" spans="1:7" ht="40.5" customHeight="1">
      <c r="F2" s="524" t="s">
        <v>12</v>
      </c>
      <c r="G2" s="524"/>
    </row>
    <row r="4" spans="1:7">
      <c r="A4" s="525" t="s">
        <v>13</v>
      </c>
      <c r="B4" s="525"/>
      <c r="C4" s="525"/>
      <c r="D4" s="525"/>
      <c r="E4" s="525"/>
      <c r="F4" s="525"/>
      <c r="G4" s="525"/>
    </row>
    <row r="5" spans="1:7">
      <c r="A5" s="525" t="s">
        <v>225</v>
      </c>
      <c r="B5" s="525"/>
      <c r="C5" s="525"/>
      <c r="D5" s="525"/>
      <c r="E5" s="525"/>
      <c r="F5" s="525"/>
      <c r="G5" s="525"/>
    </row>
    <row r="7" spans="1:7">
      <c r="A7" s="1" t="s">
        <v>346</v>
      </c>
    </row>
    <row r="8" spans="1:7" ht="31.5" customHeight="1">
      <c r="A8" s="522" t="s">
        <v>60</v>
      </c>
      <c r="B8" s="522"/>
      <c r="C8" s="522"/>
      <c r="D8" s="522"/>
      <c r="E8" s="522"/>
      <c r="F8" s="522"/>
      <c r="G8" s="522"/>
    </row>
    <row r="9" spans="1:7">
      <c r="A9" s="1" t="s">
        <v>56</v>
      </c>
    </row>
    <row r="10" spans="1:7">
      <c r="A10" s="1" t="s">
        <v>57</v>
      </c>
    </row>
    <row r="11" spans="1:7">
      <c r="A11" s="1" t="s">
        <v>58</v>
      </c>
    </row>
    <row r="12" spans="1:7">
      <c r="A12" s="1" t="s">
        <v>59</v>
      </c>
    </row>
    <row r="13" spans="1:7">
      <c r="A13" s="522" t="s">
        <v>61</v>
      </c>
      <c r="B13" s="522"/>
      <c r="C13" s="522"/>
      <c r="D13" s="522"/>
      <c r="E13" s="522"/>
      <c r="F13" s="522"/>
      <c r="G13" s="522"/>
    </row>
    <row r="14" spans="1:7" ht="29.25" customHeight="1">
      <c r="A14" s="522" t="s">
        <v>62</v>
      </c>
      <c r="B14" s="522"/>
      <c r="C14" s="522"/>
      <c r="D14" s="522"/>
      <c r="E14" s="522"/>
      <c r="F14" s="522"/>
      <c r="G14" s="522"/>
    </row>
    <row r="15" spans="1:7" ht="50.25" customHeight="1">
      <c r="A15" s="2" t="s">
        <v>15</v>
      </c>
      <c r="B15" s="2" t="s">
        <v>2</v>
      </c>
      <c r="C15" s="2" t="s">
        <v>3</v>
      </c>
      <c r="D15" s="2" t="s">
        <v>4</v>
      </c>
      <c r="E15" s="2" t="s">
        <v>16</v>
      </c>
      <c r="F15" s="2" t="s">
        <v>17</v>
      </c>
      <c r="G15" s="2" t="s">
        <v>18</v>
      </c>
    </row>
    <row r="16" spans="1:7">
      <c r="A16" s="3">
        <v>1</v>
      </c>
      <c r="B16" s="3">
        <v>2</v>
      </c>
      <c r="C16" s="3">
        <v>3</v>
      </c>
      <c r="D16" s="3">
        <v>4</v>
      </c>
      <c r="E16" s="3">
        <v>5</v>
      </c>
      <c r="F16" s="3">
        <v>6</v>
      </c>
      <c r="G16" s="3">
        <v>7</v>
      </c>
    </row>
    <row r="17" spans="1:7" ht="27.75" customHeight="1">
      <c r="A17" s="4" t="s">
        <v>19</v>
      </c>
      <c r="B17" s="5" t="s">
        <v>0</v>
      </c>
      <c r="C17" s="155">
        <f>C35</f>
        <v>2877720</v>
      </c>
      <c r="D17" s="365">
        <f>D35</f>
        <v>2877719.9870000002</v>
      </c>
      <c r="E17" s="351">
        <f>D17-C17</f>
        <v>-1.2999999802559614E-2</v>
      </c>
      <c r="F17" s="6">
        <f>D17/C17*100</f>
        <v>99.999999548253484</v>
      </c>
      <c r="G17" s="164" t="s">
        <v>207</v>
      </c>
    </row>
    <row r="18" spans="1:7" ht="45" customHeight="1">
      <c r="A18" s="11" t="s">
        <v>222</v>
      </c>
      <c r="B18" s="5" t="s">
        <v>0</v>
      </c>
      <c r="C18" s="157">
        <v>1895631</v>
      </c>
      <c r="D18" s="363">
        <v>1895630.9990000001</v>
      </c>
      <c r="E18" s="364">
        <f>D18-C18</f>
        <v>-9.9999993108212948E-4</v>
      </c>
      <c r="F18" s="6">
        <f>D18/C18*100</f>
        <v>99.999999947247119</v>
      </c>
      <c r="G18" s="164" t="s">
        <v>207</v>
      </c>
    </row>
    <row r="19" spans="1:7" ht="15.75" customHeight="1">
      <c r="A19" s="4" t="s">
        <v>10</v>
      </c>
      <c r="B19" s="5" t="s">
        <v>0</v>
      </c>
      <c r="C19" s="155">
        <f>C63</f>
        <v>206084</v>
      </c>
      <c r="D19" s="155">
        <f>D63</f>
        <v>206083.5</v>
      </c>
      <c r="E19" s="6">
        <f>D19-C19</f>
        <v>-0.5</v>
      </c>
      <c r="F19" s="6">
        <f>D19/C19*100</f>
        <v>99.999757380485633</v>
      </c>
      <c r="G19" s="164"/>
    </row>
    <row r="20" spans="1:7" ht="25.5">
      <c r="A20" s="7" t="s">
        <v>20</v>
      </c>
      <c r="B20" s="8" t="s">
        <v>0</v>
      </c>
      <c r="C20" s="156">
        <f>C17+C19+C18</f>
        <v>4979435</v>
      </c>
      <c r="D20" s="156">
        <f>D17+D19+D18</f>
        <v>4979434.4860000005</v>
      </c>
      <c r="E20" s="9">
        <f>D20-C20</f>
        <v>-0.5139999995008111</v>
      </c>
      <c r="F20" s="9">
        <f>D20/C20*100</f>
        <v>99.999989677543738</v>
      </c>
      <c r="G20" s="8"/>
    </row>
    <row r="21" spans="1:7" ht="15.75" customHeight="1">
      <c r="A21" s="528" t="s">
        <v>7</v>
      </c>
      <c r="B21" s="529"/>
      <c r="C21" s="529"/>
      <c r="D21" s="529"/>
      <c r="E21" s="529"/>
      <c r="F21" s="529"/>
      <c r="G21" s="530"/>
    </row>
    <row r="22" spans="1:7" ht="54" customHeight="1">
      <c r="A22" s="10" t="s">
        <v>68</v>
      </c>
      <c r="B22" s="5" t="s">
        <v>9</v>
      </c>
      <c r="C22" s="358">
        <v>95</v>
      </c>
      <c r="D22" s="2">
        <v>98.9</v>
      </c>
      <c r="E22" s="351">
        <f>D22-C22</f>
        <v>3.9000000000000057</v>
      </c>
      <c r="F22" s="351">
        <f>D22/C22*100</f>
        <v>104.10526315789474</v>
      </c>
      <c r="G22" s="366" t="s">
        <v>231</v>
      </c>
    </row>
    <row r="23" spans="1:7">
      <c r="A23" s="13"/>
      <c r="B23" s="14"/>
      <c r="C23" s="14"/>
      <c r="D23" s="14"/>
      <c r="E23" s="14"/>
      <c r="F23" s="14"/>
      <c r="G23" s="14"/>
    </row>
    <row r="24" spans="1:7">
      <c r="A24" s="1" t="s">
        <v>54</v>
      </c>
    </row>
    <row r="25" spans="1:7">
      <c r="A25" s="1" t="s">
        <v>22</v>
      </c>
    </row>
    <row r="26" spans="1:7">
      <c r="A26" s="1" t="s">
        <v>69</v>
      </c>
    </row>
    <row r="27" spans="1:7">
      <c r="A27" s="1" t="s">
        <v>14</v>
      </c>
    </row>
    <row r="28" spans="1:7">
      <c r="A28" s="522" t="s">
        <v>70</v>
      </c>
      <c r="B28" s="522"/>
      <c r="C28" s="522"/>
      <c r="D28" s="522"/>
      <c r="E28" s="522"/>
      <c r="F28" s="522"/>
      <c r="G28" s="522"/>
    </row>
    <row r="29" spans="1:7" ht="10.5" customHeight="1"/>
    <row r="30" spans="1:7" ht="62.25" customHeight="1">
      <c r="A30" s="2" t="s">
        <v>25</v>
      </c>
      <c r="B30" s="2" t="s">
        <v>2</v>
      </c>
      <c r="C30" s="2" t="s">
        <v>3</v>
      </c>
      <c r="D30" s="2" t="s">
        <v>4</v>
      </c>
      <c r="E30" s="2" t="s">
        <v>16</v>
      </c>
      <c r="F30" s="2" t="s">
        <v>17</v>
      </c>
      <c r="G30" s="2" t="s">
        <v>26</v>
      </c>
    </row>
    <row r="31" spans="1:7">
      <c r="A31" s="3">
        <v>1</v>
      </c>
      <c r="B31" s="3">
        <v>2</v>
      </c>
      <c r="C31" s="3">
        <v>3</v>
      </c>
      <c r="D31" s="3">
        <v>4</v>
      </c>
      <c r="E31" s="3">
        <v>5</v>
      </c>
      <c r="F31" s="3">
        <v>6</v>
      </c>
      <c r="G31" s="3">
        <v>7</v>
      </c>
    </row>
    <row r="32" spans="1:7" ht="25.5">
      <c r="A32" s="11" t="s">
        <v>67</v>
      </c>
      <c r="B32" s="37" t="s">
        <v>71</v>
      </c>
      <c r="C32" s="352">
        <v>297300</v>
      </c>
      <c r="D32" s="352">
        <v>297300</v>
      </c>
      <c r="E32" s="5">
        <f>D32-C32</f>
        <v>0</v>
      </c>
      <c r="F32" s="6">
        <f>D32/C32*100</f>
        <v>100</v>
      </c>
      <c r="G32" s="28"/>
    </row>
    <row r="33" spans="1:7">
      <c r="A33" s="11"/>
      <c r="B33" s="5"/>
      <c r="C33" s="5"/>
      <c r="D33" s="5"/>
      <c r="E33" s="5"/>
      <c r="F33" s="6"/>
      <c r="G33" s="17"/>
    </row>
    <row r="34" spans="1:7" ht="55.5" customHeight="1">
      <c r="A34" s="2" t="s">
        <v>28</v>
      </c>
      <c r="B34" s="2" t="s">
        <v>2</v>
      </c>
      <c r="C34" s="2" t="s">
        <v>3</v>
      </c>
      <c r="D34" s="2" t="s">
        <v>4</v>
      </c>
      <c r="E34" s="2" t="s">
        <v>16</v>
      </c>
      <c r="F34" s="2" t="s">
        <v>17</v>
      </c>
      <c r="G34" s="2" t="s">
        <v>18</v>
      </c>
    </row>
    <row r="35" spans="1:7" ht="29.45" customHeight="1">
      <c r="A35" s="4" t="s">
        <v>19</v>
      </c>
      <c r="B35" s="21" t="s">
        <v>0</v>
      </c>
      <c r="C35" s="157">
        <v>2877720</v>
      </c>
      <c r="D35" s="359">
        <v>2877719.9870000002</v>
      </c>
      <c r="E35" s="351">
        <f>D35-C35</f>
        <v>-1.2999999802559614E-2</v>
      </c>
      <c r="F35" s="6">
        <f>D35/C35*100</f>
        <v>99.999999548253484</v>
      </c>
      <c r="G35" s="164" t="s">
        <v>207</v>
      </c>
    </row>
    <row r="36" spans="1:7" ht="25.5">
      <c r="A36" s="22" t="s">
        <v>5</v>
      </c>
      <c r="B36" s="8" t="s">
        <v>0</v>
      </c>
      <c r="C36" s="158">
        <f>C35</f>
        <v>2877720</v>
      </c>
      <c r="D36" s="356">
        <f>D35</f>
        <v>2877719.9870000002</v>
      </c>
      <c r="E36" s="353">
        <f>D36-C36</f>
        <v>-1.2999999802559614E-2</v>
      </c>
      <c r="F36" s="9">
        <f>D36/C36*100</f>
        <v>99.999999548253484</v>
      </c>
      <c r="G36" s="9"/>
    </row>
    <row r="37" spans="1:7">
      <c r="A37" s="24"/>
      <c r="B37" s="25"/>
      <c r="C37" s="360"/>
      <c r="D37" s="361"/>
      <c r="E37" s="362"/>
      <c r="F37" s="26"/>
      <c r="G37" s="26"/>
    </row>
    <row r="38" spans="1:7" ht="24.75" customHeight="1">
      <c r="A38" s="1" t="s">
        <v>229</v>
      </c>
    </row>
    <row r="39" spans="1:7">
      <c r="A39" s="1" t="s">
        <v>22</v>
      </c>
    </row>
    <row r="40" spans="1:7">
      <c r="A40" s="1" t="s">
        <v>69</v>
      </c>
    </row>
    <row r="41" spans="1:7">
      <c r="A41" s="1" t="s">
        <v>14</v>
      </c>
    </row>
    <row r="42" spans="1:7" ht="53.25" customHeight="1">
      <c r="A42" s="522" t="s">
        <v>230</v>
      </c>
      <c r="B42" s="522"/>
      <c r="C42" s="522"/>
      <c r="D42" s="522"/>
      <c r="E42" s="522"/>
      <c r="F42" s="522"/>
      <c r="G42" s="522"/>
    </row>
    <row r="44" spans="1:7" ht="51">
      <c r="A44" s="2" t="s">
        <v>25</v>
      </c>
      <c r="B44" s="2" t="s">
        <v>2</v>
      </c>
      <c r="C44" s="2" t="s">
        <v>3</v>
      </c>
      <c r="D44" s="2" t="s">
        <v>4</v>
      </c>
      <c r="E44" s="2" t="s">
        <v>16</v>
      </c>
      <c r="F44" s="2" t="s">
        <v>17</v>
      </c>
      <c r="G44" s="2" t="s">
        <v>26</v>
      </c>
    </row>
    <row r="45" spans="1:7">
      <c r="A45" s="3">
        <v>1</v>
      </c>
      <c r="B45" s="3">
        <v>2</v>
      </c>
      <c r="C45" s="3">
        <v>3</v>
      </c>
      <c r="D45" s="3">
        <v>4</v>
      </c>
      <c r="E45" s="3">
        <v>5</v>
      </c>
      <c r="F45" s="3">
        <v>6</v>
      </c>
      <c r="G45" s="3">
        <v>7</v>
      </c>
    </row>
    <row r="46" spans="1:7" ht="25.5">
      <c r="A46" s="11" t="s">
        <v>347</v>
      </c>
      <c r="B46" s="37" t="s">
        <v>71</v>
      </c>
      <c r="C46" s="352">
        <v>183690</v>
      </c>
      <c r="D46" s="352">
        <v>183690</v>
      </c>
      <c r="E46" s="5">
        <f>D46-C46</f>
        <v>0</v>
      </c>
      <c r="F46" s="6">
        <f>D46/C46*100</f>
        <v>100</v>
      </c>
      <c r="G46" s="28"/>
    </row>
    <row r="47" spans="1:7">
      <c r="A47" s="11"/>
      <c r="B47" s="5"/>
      <c r="C47" s="5"/>
      <c r="D47" s="5"/>
      <c r="E47" s="5"/>
      <c r="F47" s="6"/>
      <c r="G47" s="17"/>
    </row>
    <row r="48" spans="1:7" ht="51">
      <c r="A48" s="11" t="s">
        <v>28</v>
      </c>
      <c r="B48" s="2" t="s">
        <v>2</v>
      </c>
      <c r="C48" s="2" t="s">
        <v>3</v>
      </c>
      <c r="D48" s="2" t="s">
        <v>4</v>
      </c>
      <c r="E48" s="2" t="s">
        <v>16</v>
      </c>
      <c r="F48" s="2" t="s">
        <v>17</v>
      </c>
      <c r="G48" s="2" t="s">
        <v>18</v>
      </c>
    </row>
    <row r="49" spans="1:7" ht="38.25">
      <c r="A49" s="11" t="s">
        <v>222</v>
      </c>
      <c r="B49" s="21" t="s">
        <v>0</v>
      </c>
      <c r="C49" s="157">
        <v>1895631</v>
      </c>
      <c r="D49" s="363">
        <v>1895630.9990000001</v>
      </c>
      <c r="E49" s="364">
        <f>D49-C49</f>
        <v>-9.9999993108212948E-4</v>
      </c>
      <c r="F49" s="6">
        <f>D49/C49*100</f>
        <v>99.999999947247119</v>
      </c>
      <c r="G49" s="164" t="s">
        <v>207</v>
      </c>
    </row>
    <row r="50" spans="1:7" ht="25.5">
      <c r="A50" s="22" t="s">
        <v>5</v>
      </c>
      <c r="B50" s="8" t="s">
        <v>0</v>
      </c>
      <c r="C50" s="158">
        <f>C49</f>
        <v>1895631</v>
      </c>
      <c r="D50" s="356">
        <f>D49</f>
        <v>1895630.9990000001</v>
      </c>
      <c r="E50" s="353">
        <f>D50-C50</f>
        <v>-9.9999993108212948E-4</v>
      </c>
      <c r="F50" s="9">
        <f>D50/C50*100</f>
        <v>99.999999947247119</v>
      </c>
      <c r="G50" s="9"/>
    </row>
    <row r="51" spans="1:7">
      <c r="A51" s="24"/>
      <c r="B51" s="25"/>
      <c r="C51" s="26"/>
      <c r="D51" s="26"/>
      <c r="E51" s="26"/>
      <c r="F51" s="26"/>
      <c r="G51" s="26"/>
    </row>
    <row r="52" spans="1:7">
      <c r="A52" s="1" t="s">
        <v>64</v>
      </c>
    </row>
    <row r="53" spans="1:7">
      <c r="A53" s="1" t="s">
        <v>22</v>
      </c>
    </row>
    <row r="54" spans="1:7">
      <c r="A54" s="1" t="s">
        <v>65</v>
      </c>
    </row>
    <row r="55" spans="1:7">
      <c r="A55" s="1" t="s">
        <v>14</v>
      </c>
    </row>
    <row r="56" spans="1:7" ht="39" customHeight="1">
      <c r="A56" s="522" t="s">
        <v>66</v>
      </c>
      <c r="B56" s="522"/>
      <c r="C56" s="522"/>
      <c r="D56" s="522"/>
      <c r="E56" s="522"/>
      <c r="F56" s="522"/>
      <c r="G56" s="522"/>
    </row>
    <row r="57" spans="1:7" ht="39" hidden="1" customHeight="1"/>
    <row r="58" spans="1:7" ht="50.25" customHeight="1">
      <c r="A58" s="2" t="s">
        <v>25</v>
      </c>
      <c r="B58" s="2" t="s">
        <v>2</v>
      </c>
      <c r="C58" s="2" t="s">
        <v>3</v>
      </c>
      <c r="D58" s="2" t="s">
        <v>4</v>
      </c>
      <c r="E58" s="2" t="s">
        <v>16</v>
      </c>
      <c r="F58" s="2" t="s">
        <v>17</v>
      </c>
      <c r="G58" s="2" t="s">
        <v>26</v>
      </c>
    </row>
    <row r="59" spans="1:7">
      <c r="A59" s="3">
        <v>1</v>
      </c>
      <c r="B59" s="3">
        <v>2</v>
      </c>
      <c r="C59" s="3">
        <v>3</v>
      </c>
      <c r="D59" s="3">
        <v>4</v>
      </c>
      <c r="E59" s="3">
        <v>5</v>
      </c>
      <c r="F59" s="3">
        <v>6</v>
      </c>
      <c r="G59" s="3">
        <v>7</v>
      </c>
    </row>
    <row r="60" spans="1:7" ht="25.5">
      <c r="A60" s="4" t="s">
        <v>63</v>
      </c>
      <c r="B60" s="5" t="s">
        <v>71</v>
      </c>
      <c r="C60" s="341">
        <v>210000</v>
      </c>
      <c r="D60" s="342">
        <v>210000</v>
      </c>
      <c r="E60" s="5">
        <f>D60-C60</f>
        <v>0</v>
      </c>
      <c r="F60" s="6">
        <f>D60/C60*100</f>
        <v>100</v>
      </c>
      <c r="G60" s="28"/>
    </row>
    <row r="61" spans="1:7">
      <c r="A61" s="16"/>
      <c r="B61" s="3"/>
      <c r="C61" s="3"/>
      <c r="D61" s="23"/>
      <c r="E61" s="3"/>
      <c r="F61" s="3"/>
      <c r="G61" s="3"/>
    </row>
    <row r="62" spans="1:7" ht="52.5" customHeight="1">
      <c r="A62" s="2" t="s">
        <v>28</v>
      </c>
      <c r="B62" s="2" t="s">
        <v>2</v>
      </c>
      <c r="C62" s="2" t="s">
        <v>3</v>
      </c>
      <c r="D62" s="2" t="s">
        <v>4</v>
      </c>
      <c r="E62" s="2" t="s">
        <v>16</v>
      </c>
      <c r="F62" s="2" t="s">
        <v>17</v>
      </c>
      <c r="G62" s="2" t="s">
        <v>18</v>
      </c>
    </row>
    <row r="63" spans="1:7" ht="26.25" customHeight="1">
      <c r="A63" s="11" t="s">
        <v>10</v>
      </c>
      <c r="B63" s="21" t="s">
        <v>0</v>
      </c>
      <c r="C63" s="157">
        <v>206084</v>
      </c>
      <c r="D63" s="157">
        <v>206083.5</v>
      </c>
      <c r="E63" s="6">
        <f>D63-C63</f>
        <v>-0.5</v>
      </c>
      <c r="F63" s="6">
        <f>D63/C63*100</f>
        <v>99.999757380485633</v>
      </c>
      <c r="G63" s="164" t="s">
        <v>207</v>
      </c>
    </row>
    <row r="64" spans="1:7" ht="25.5">
      <c r="A64" s="22" t="s">
        <v>5</v>
      </c>
      <c r="B64" s="8" t="s">
        <v>0</v>
      </c>
      <c r="C64" s="158">
        <f>C63</f>
        <v>206084</v>
      </c>
      <c r="D64" s="158">
        <f>D63</f>
        <v>206083.5</v>
      </c>
      <c r="E64" s="9">
        <f>D64-C64</f>
        <v>-0.5</v>
      </c>
      <c r="F64" s="9">
        <f>D64/C64*100</f>
        <v>99.999757380485633</v>
      </c>
      <c r="G64" s="9"/>
    </row>
    <row r="66" spans="1:6">
      <c r="C66" s="29"/>
    </row>
    <row r="67" spans="1:6">
      <c r="A67" s="1" t="s">
        <v>35</v>
      </c>
      <c r="D67" s="1" t="s">
        <v>29</v>
      </c>
      <c r="F67" s="33" t="s">
        <v>211</v>
      </c>
    </row>
    <row r="68" spans="1:6">
      <c r="D68" s="30" t="s">
        <v>30</v>
      </c>
      <c r="E68" s="30"/>
      <c r="F68" s="30" t="s">
        <v>31</v>
      </c>
    </row>
    <row r="70" spans="1:6">
      <c r="A70" s="1" t="s">
        <v>38</v>
      </c>
      <c r="D70" s="1" t="s">
        <v>29</v>
      </c>
      <c r="F70" s="33" t="s">
        <v>39</v>
      </c>
    </row>
    <row r="71" spans="1:6">
      <c r="D71" s="30" t="s">
        <v>30</v>
      </c>
      <c r="E71" s="30"/>
      <c r="F71" s="30" t="s">
        <v>31</v>
      </c>
    </row>
    <row r="73" spans="1:6" hidden="1">
      <c r="A73" s="32" t="s">
        <v>32</v>
      </c>
      <c r="B73" s="31"/>
      <c r="C73" s="31"/>
    </row>
  </sheetData>
  <mergeCells count="11">
    <mergeCell ref="A14:G14"/>
    <mergeCell ref="A28:G28"/>
    <mergeCell ref="A56:G56"/>
    <mergeCell ref="A21:G21"/>
    <mergeCell ref="A42:G42"/>
    <mergeCell ref="A13:G13"/>
    <mergeCell ref="F1:G1"/>
    <mergeCell ref="F2:G2"/>
    <mergeCell ref="A4:G4"/>
    <mergeCell ref="A5:G5"/>
    <mergeCell ref="A8:G8"/>
  </mergeCells>
  <pageMargins left="0.11811023622047245" right="0.11811023622047245" top="0" bottom="0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H76"/>
  <sheetViews>
    <sheetView topLeftCell="A22" zoomScale="80" zoomScaleNormal="80" zoomScaleSheetLayoutView="70" workbookViewId="0">
      <selection activeCell="A11" sqref="A11"/>
    </sheetView>
  </sheetViews>
  <sheetFormatPr defaultRowHeight="15"/>
  <cols>
    <col min="1" max="1" width="35.7109375" style="148" customWidth="1"/>
    <col min="2" max="2" width="11" style="99" customWidth="1"/>
    <col min="3" max="3" width="13.28515625" style="99" customWidth="1"/>
    <col min="4" max="4" width="12.85546875" style="99" customWidth="1"/>
    <col min="5" max="5" width="13.5703125" style="105" customWidth="1"/>
    <col min="6" max="6" width="17.140625" style="99" customWidth="1"/>
    <col min="7" max="7" width="40.42578125" style="99" customWidth="1"/>
    <col min="8" max="250" width="9.140625" style="99"/>
    <col min="251" max="251" width="28.85546875" style="99" customWidth="1"/>
    <col min="252" max="252" width="11" style="99" customWidth="1"/>
    <col min="253" max="253" width="13.28515625" style="99" customWidth="1"/>
    <col min="254" max="254" width="12.85546875" style="99" customWidth="1"/>
    <col min="255" max="255" width="13.5703125" style="99" customWidth="1"/>
    <col min="256" max="256" width="17.140625" style="99" customWidth="1"/>
    <col min="257" max="257" width="40.42578125" style="99" customWidth="1"/>
    <col min="258" max="506" width="9.140625" style="99"/>
    <col min="507" max="507" width="28.85546875" style="99" customWidth="1"/>
    <col min="508" max="508" width="11" style="99" customWidth="1"/>
    <col min="509" max="509" width="13.28515625" style="99" customWidth="1"/>
    <col min="510" max="510" width="12.85546875" style="99" customWidth="1"/>
    <col min="511" max="511" width="13.5703125" style="99" customWidth="1"/>
    <col min="512" max="512" width="17.140625" style="99" customWidth="1"/>
    <col min="513" max="513" width="40.42578125" style="99" customWidth="1"/>
    <col min="514" max="762" width="9.140625" style="99"/>
    <col min="763" max="763" width="28.85546875" style="99" customWidth="1"/>
    <col min="764" max="764" width="11" style="99" customWidth="1"/>
    <col min="765" max="765" width="13.28515625" style="99" customWidth="1"/>
    <col min="766" max="766" width="12.85546875" style="99" customWidth="1"/>
    <col min="767" max="767" width="13.5703125" style="99" customWidth="1"/>
    <col min="768" max="768" width="17.140625" style="99" customWidth="1"/>
    <col min="769" max="769" width="40.42578125" style="99" customWidth="1"/>
    <col min="770" max="1018" width="9.140625" style="99"/>
    <col min="1019" max="1019" width="28.85546875" style="99" customWidth="1"/>
    <col min="1020" max="1020" width="11" style="99" customWidth="1"/>
    <col min="1021" max="1021" width="13.28515625" style="99" customWidth="1"/>
    <col min="1022" max="1022" width="12.85546875" style="99" customWidth="1"/>
    <col min="1023" max="1023" width="13.5703125" style="99" customWidth="1"/>
    <col min="1024" max="1024" width="17.140625" style="99" customWidth="1"/>
    <col min="1025" max="1025" width="40.42578125" style="99" customWidth="1"/>
    <col min="1026" max="1274" width="9.140625" style="99"/>
    <col min="1275" max="1275" width="28.85546875" style="99" customWidth="1"/>
    <col min="1276" max="1276" width="11" style="99" customWidth="1"/>
    <col min="1277" max="1277" width="13.28515625" style="99" customWidth="1"/>
    <col min="1278" max="1278" width="12.85546875" style="99" customWidth="1"/>
    <col min="1279" max="1279" width="13.5703125" style="99" customWidth="1"/>
    <col min="1280" max="1280" width="17.140625" style="99" customWidth="1"/>
    <col min="1281" max="1281" width="40.42578125" style="99" customWidth="1"/>
    <col min="1282" max="1530" width="9.140625" style="99"/>
    <col min="1531" max="1531" width="28.85546875" style="99" customWidth="1"/>
    <col min="1532" max="1532" width="11" style="99" customWidth="1"/>
    <col min="1533" max="1533" width="13.28515625" style="99" customWidth="1"/>
    <col min="1534" max="1534" width="12.85546875" style="99" customWidth="1"/>
    <col min="1535" max="1535" width="13.5703125" style="99" customWidth="1"/>
    <col min="1536" max="1536" width="17.140625" style="99" customWidth="1"/>
    <col min="1537" max="1537" width="40.42578125" style="99" customWidth="1"/>
    <col min="1538" max="1786" width="9.140625" style="99"/>
    <col min="1787" max="1787" width="28.85546875" style="99" customWidth="1"/>
    <col min="1788" max="1788" width="11" style="99" customWidth="1"/>
    <col min="1789" max="1789" width="13.28515625" style="99" customWidth="1"/>
    <col min="1790" max="1790" width="12.85546875" style="99" customWidth="1"/>
    <col min="1791" max="1791" width="13.5703125" style="99" customWidth="1"/>
    <col min="1792" max="1792" width="17.140625" style="99" customWidth="1"/>
    <col min="1793" max="1793" width="40.42578125" style="99" customWidth="1"/>
    <col min="1794" max="2042" width="9.140625" style="99"/>
    <col min="2043" max="2043" width="28.85546875" style="99" customWidth="1"/>
    <col min="2044" max="2044" width="11" style="99" customWidth="1"/>
    <col min="2045" max="2045" width="13.28515625" style="99" customWidth="1"/>
    <col min="2046" max="2046" width="12.85546875" style="99" customWidth="1"/>
    <col min="2047" max="2047" width="13.5703125" style="99" customWidth="1"/>
    <col min="2048" max="2048" width="17.140625" style="99" customWidth="1"/>
    <col min="2049" max="2049" width="40.42578125" style="99" customWidth="1"/>
    <col min="2050" max="2298" width="9.140625" style="99"/>
    <col min="2299" max="2299" width="28.85546875" style="99" customWidth="1"/>
    <col min="2300" max="2300" width="11" style="99" customWidth="1"/>
    <col min="2301" max="2301" width="13.28515625" style="99" customWidth="1"/>
    <col min="2302" max="2302" width="12.85546875" style="99" customWidth="1"/>
    <col min="2303" max="2303" width="13.5703125" style="99" customWidth="1"/>
    <col min="2304" max="2304" width="17.140625" style="99" customWidth="1"/>
    <col min="2305" max="2305" width="40.42578125" style="99" customWidth="1"/>
    <col min="2306" max="2554" width="9.140625" style="99"/>
    <col min="2555" max="2555" width="28.85546875" style="99" customWidth="1"/>
    <col min="2556" max="2556" width="11" style="99" customWidth="1"/>
    <col min="2557" max="2557" width="13.28515625" style="99" customWidth="1"/>
    <col min="2558" max="2558" width="12.85546875" style="99" customWidth="1"/>
    <col min="2559" max="2559" width="13.5703125" style="99" customWidth="1"/>
    <col min="2560" max="2560" width="17.140625" style="99" customWidth="1"/>
    <col min="2561" max="2561" width="40.42578125" style="99" customWidth="1"/>
    <col min="2562" max="2810" width="9.140625" style="99"/>
    <col min="2811" max="2811" width="28.85546875" style="99" customWidth="1"/>
    <col min="2812" max="2812" width="11" style="99" customWidth="1"/>
    <col min="2813" max="2813" width="13.28515625" style="99" customWidth="1"/>
    <col min="2814" max="2814" width="12.85546875" style="99" customWidth="1"/>
    <col min="2815" max="2815" width="13.5703125" style="99" customWidth="1"/>
    <col min="2816" max="2816" width="17.140625" style="99" customWidth="1"/>
    <col min="2817" max="2817" width="40.42578125" style="99" customWidth="1"/>
    <col min="2818" max="3066" width="9.140625" style="99"/>
    <col min="3067" max="3067" width="28.85546875" style="99" customWidth="1"/>
    <col min="3068" max="3068" width="11" style="99" customWidth="1"/>
    <col min="3069" max="3069" width="13.28515625" style="99" customWidth="1"/>
    <col min="3070" max="3070" width="12.85546875" style="99" customWidth="1"/>
    <col min="3071" max="3071" width="13.5703125" style="99" customWidth="1"/>
    <col min="3072" max="3072" width="17.140625" style="99" customWidth="1"/>
    <col min="3073" max="3073" width="40.42578125" style="99" customWidth="1"/>
    <col min="3074" max="3322" width="9.140625" style="99"/>
    <col min="3323" max="3323" width="28.85546875" style="99" customWidth="1"/>
    <col min="3324" max="3324" width="11" style="99" customWidth="1"/>
    <col min="3325" max="3325" width="13.28515625" style="99" customWidth="1"/>
    <col min="3326" max="3326" width="12.85546875" style="99" customWidth="1"/>
    <col min="3327" max="3327" width="13.5703125" style="99" customWidth="1"/>
    <col min="3328" max="3328" width="17.140625" style="99" customWidth="1"/>
    <col min="3329" max="3329" width="40.42578125" style="99" customWidth="1"/>
    <col min="3330" max="3578" width="9.140625" style="99"/>
    <col min="3579" max="3579" width="28.85546875" style="99" customWidth="1"/>
    <col min="3580" max="3580" width="11" style="99" customWidth="1"/>
    <col min="3581" max="3581" width="13.28515625" style="99" customWidth="1"/>
    <col min="3582" max="3582" width="12.85546875" style="99" customWidth="1"/>
    <col min="3583" max="3583" width="13.5703125" style="99" customWidth="1"/>
    <col min="3584" max="3584" width="17.140625" style="99" customWidth="1"/>
    <col min="3585" max="3585" width="40.42578125" style="99" customWidth="1"/>
    <col min="3586" max="3834" width="9.140625" style="99"/>
    <col min="3835" max="3835" width="28.85546875" style="99" customWidth="1"/>
    <col min="3836" max="3836" width="11" style="99" customWidth="1"/>
    <col min="3837" max="3837" width="13.28515625" style="99" customWidth="1"/>
    <col min="3838" max="3838" width="12.85546875" style="99" customWidth="1"/>
    <col min="3839" max="3839" width="13.5703125" style="99" customWidth="1"/>
    <col min="3840" max="3840" width="17.140625" style="99" customWidth="1"/>
    <col min="3841" max="3841" width="40.42578125" style="99" customWidth="1"/>
    <col min="3842" max="4090" width="9.140625" style="99"/>
    <col min="4091" max="4091" width="28.85546875" style="99" customWidth="1"/>
    <col min="4092" max="4092" width="11" style="99" customWidth="1"/>
    <col min="4093" max="4093" width="13.28515625" style="99" customWidth="1"/>
    <col min="4094" max="4094" width="12.85546875" style="99" customWidth="1"/>
    <col min="4095" max="4095" width="13.5703125" style="99" customWidth="1"/>
    <col min="4096" max="4096" width="17.140625" style="99" customWidth="1"/>
    <col min="4097" max="4097" width="40.42578125" style="99" customWidth="1"/>
    <col min="4098" max="4346" width="9.140625" style="99"/>
    <col min="4347" max="4347" width="28.85546875" style="99" customWidth="1"/>
    <col min="4348" max="4348" width="11" style="99" customWidth="1"/>
    <col min="4349" max="4349" width="13.28515625" style="99" customWidth="1"/>
    <col min="4350" max="4350" width="12.85546875" style="99" customWidth="1"/>
    <col min="4351" max="4351" width="13.5703125" style="99" customWidth="1"/>
    <col min="4352" max="4352" width="17.140625" style="99" customWidth="1"/>
    <col min="4353" max="4353" width="40.42578125" style="99" customWidth="1"/>
    <col min="4354" max="4602" width="9.140625" style="99"/>
    <col min="4603" max="4603" width="28.85546875" style="99" customWidth="1"/>
    <col min="4604" max="4604" width="11" style="99" customWidth="1"/>
    <col min="4605" max="4605" width="13.28515625" style="99" customWidth="1"/>
    <col min="4606" max="4606" width="12.85546875" style="99" customWidth="1"/>
    <col min="4607" max="4607" width="13.5703125" style="99" customWidth="1"/>
    <col min="4608" max="4608" width="17.140625" style="99" customWidth="1"/>
    <col min="4609" max="4609" width="40.42578125" style="99" customWidth="1"/>
    <col min="4610" max="4858" width="9.140625" style="99"/>
    <col min="4859" max="4859" width="28.85546875" style="99" customWidth="1"/>
    <col min="4860" max="4860" width="11" style="99" customWidth="1"/>
    <col min="4861" max="4861" width="13.28515625" style="99" customWidth="1"/>
    <col min="4862" max="4862" width="12.85546875" style="99" customWidth="1"/>
    <col min="4863" max="4863" width="13.5703125" style="99" customWidth="1"/>
    <col min="4864" max="4864" width="17.140625" style="99" customWidth="1"/>
    <col min="4865" max="4865" width="40.42578125" style="99" customWidth="1"/>
    <col min="4866" max="5114" width="9.140625" style="99"/>
    <col min="5115" max="5115" width="28.85546875" style="99" customWidth="1"/>
    <col min="5116" max="5116" width="11" style="99" customWidth="1"/>
    <col min="5117" max="5117" width="13.28515625" style="99" customWidth="1"/>
    <col min="5118" max="5118" width="12.85546875" style="99" customWidth="1"/>
    <col min="5119" max="5119" width="13.5703125" style="99" customWidth="1"/>
    <col min="5120" max="5120" width="17.140625" style="99" customWidth="1"/>
    <col min="5121" max="5121" width="40.42578125" style="99" customWidth="1"/>
    <col min="5122" max="5370" width="9.140625" style="99"/>
    <col min="5371" max="5371" width="28.85546875" style="99" customWidth="1"/>
    <col min="5372" max="5372" width="11" style="99" customWidth="1"/>
    <col min="5373" max="5373" width="13.28515625" style="99" customWidth="1"/>
    <col min="5374" max="5374" width="12.85546875" style="99" customWidth="1"/>
    <col min="5375" max="5375" width="13.5703125" style="99" customWidth="1"/>
    <col min="5376" max="5376" width="17.140625" style="99" customWidth="1"/>
    <col min="5377" max="5377" width="40.42578125" style="99" customWidth="1"/>
    <col min="5378" max="5626" width="9.140625" style="99"/>
    <col min="5627" max="5627" width="28.85546875" style="99" customWidth="1"/>
    <col min="5628" max="5628" width="11" style="99" customWidth="1"/>
    <col min="5629" max="5629" width="13.28515625" style="99" customWidth="1"/>
    <col min="5630" max="5630" width="12.85546875" style="99" customWidth="1"/>
    <col min="5631" max="5631" width="13.5703125" style="99" customWidth="1"/>
    <col min="5632" max="5632" width="17.140625" style="99" customWidth="1"/>
    <col min="5633" max="5633" width="40.42578125" style="99" customWidth="1"/>
    <col min="5634" max="5882" width="9.140625" style="99"/>
    <col min="5883" max="5883" width="28.85546875" style="99" customWidth="1"/>
    <col min="5884" max="5884" width="11" style="99" customWidth="1"/>
    <col min="5885" max="5885" width="13.28515625" style="99" customWidth="1"/>
    <col min="5886" max="5886" width="12.85546875" style="99" customWidth="1"/>
    <col min="5887" max="5887" width="13.5703125" style="99" customWidth="1"/>
    <col min="5888" max="5888" width="17.140625" style="99" customWidth="1"/>
    <col min="5889" max="5889" width="40.42578125" style="99" customWidth="1"/>
    <col min="5890" max="6138" width="9.140625" style="99"/>
    <col min="6139" max="6139" width="28.85546875" style="99" customWidth="1"/>
    <col min="6140" max="6140" width="11" style="99" customWidth="1"/>
    <col min="6141" max="6141" width="13.28515625" style="99" customWidth="1"/>
    <col min="6142" max="6142" width="12.85546875" style="99" customWidth="1"/>
    <col min="6143" max="6143" width="13.5703125" style="99" customWidth="1"/>
    <col min="6144" max="6144" width="17.140625" style="99" customWidth="1"/>
    <col min="6145" max="6145" width="40.42578125" style="99" customWidth="1"/>
    <col min="6146" max="6394" width="9.140625" style="99"/>
    <col min="6395" max="6395" width="28.85546875" style="99" customWidth="1"/>
    <col min="6396" max="6396" width="11" style="99" customWidth="1"/>
    <col min="6397" max="6397" width="13.28515625" style="99" customWidth="1"/>
    <col min="6398" max="6398" width="12.85546875" style="99" customWidth="1"/>
    <col min="6399" max="6399" width="13.5703125" style="99" customWidth="1"/>
    <col min="6400" max="6400" width="17.140625" style="99" customWidth="1"/>
    <col min="6401" max="6401" width="40.42578125" style="99" customWidth="1"/>
    <col min="6402" max="6650" width="9.140625" style="99"/>
    <col min="6651" max="6651" width="28.85546875" style="99" customWidth="1"/>
    <col min="6652" max="6652" width="11" style="99" customWidth="1"/>
    <col min="6653" max="6653" width="13.28515625" style="99" customWidth="1"/>
    <col min="6654" max="6654" width="12.85546875" style="99" customWidth="1"/>
    <col min="6655" max="6655" width="13.5703125" style="99" customWidth="1"/>
    <col min="6656" max="6656" width="17.140625" style="99" customWidth="1"/>
    <col min="6657" max="6657" width="40.42578125" style="99" customWidth="1"/>
    <col min="6658" max="6906" width="9.140625" style="99"/>
    <col min="6907" max="6907" width="28.85546875" style="99" customWidth="1"/>
    <col min="6908" max="6908" width="11" style="99" customWidth="1"/>
    <col min="6909" max="6909" width="13.28515625" style="99" customWidth="1"/>
    <col min="6910" max="6910" width="12.85546875" style="99" customWidth="1"/>
    <col min="6911" max="6911" width="13.5703125" style="99" customWidth="1"/>
    <col min="6912" max="6912" width="17.140625" style="99" customWidth="1"/>
    <col min="6913" max="6913" width="40.42578125" style="99" customWidth="1"/>
    <col min="6914" max="7162" width="9.140625" style="99"/>
    <col min="7163" max="7163" width="28.85546875" style="99" customWidth="1"/>
    <col min="7164" max="7164" width="11" style="99" customWidth="1"/>
    <col min="7165" max="7165" width="13.28515625" style="99" customWidth="1"/>
    <col min="7166" max="7166" width="12.85546875" style="99" customWidth="1"/>
    <col min="7167" max="7167" width="13.5703125" style="99" customWidth="1"/>
    <col min="7168" max="7168" width="17.140625" style="99" customWidth="1"/>
    <col min="7169" max="7169" width="40.42578125" style="99" customWidth="1"/>
    <col min="7170" max="7418" width="9.140625" style="99"/>
    <col min="7419" max="7419" width="28.85546875" style="99" customWidth="1"/>
    <col min="7420" max="7420" width="11" style="99" customWidth="1"/>
    <col min="7421" max="7421" width="13.28515625" style="99" customWidth="1"/>
    <col min="7422" max="7422" width="12.85546875" style="99" customWidth="1"/>
    <col min="7423" max="7423" width="13.5703125" style="99" customWidth="1"/>
    <col min="7424" max="7424" width="17.140625" style="99" customWidth="1"/>
    <col min="7425" max="7425" width="40.42578125" style="99" customWidth="1"/>
    <col min="7426" max="7674" width="9.140625" style="99"/>
    <col min="7675" max="7675" width="28.85546875" style="99" customWidth="1"/>
    <col min="7676" max="7676" width="11" style="99" customWidth="1"/>
    <col min="7677" max="7677" width="13.28515625" style="99" customWidth="1"/>
    <col min="7678" max="7678" width="12.85546875" style="99" customWidth="1"/>
    <col min="7679" max="7679" width="13.5703125" style="99" customWidth="1"/>
    <col min="7680" max="7680" width="17.140625" style="99" customWidth="1"/>
    <col min="7681" max="7681" width="40.42578125" style="99" customWidth="1"/>
    <col min="7682" max="7930" width="9.140625" style="99"/>
    <col min="7931" max="7931" width="28.85546875" style="99" customWidth="1"/>
    <col min="7932" max="7932" width="11" style="99" customWidth="1"/>
    <col min="7933" max="7933" width="13.28515625" style="99" customWidth="1"/>
    <col min="7934" max="7934" width="12.85546875" style="99" customWidth="1"/>
    <col min="7935" max="7935" width="13.5703125" style="99" customWidth="1"/>
    <col min="7936" max="7936" width="17.140625" style="99" customWidth="1"/>
    <col min="7937" max="7937" width="40.42578125" style="99" customWidth="1"/>
    <col min="7938" max="8186" width="9.140625" style="99"/>
    <col min="8187" max="8187" width="28.85546875" style="99" customWidth="1"/>
    <col min="8188" max="8188" width="11" style="99" customWidth="1"/>
    <col min="8189" max="8189" width="13.28515625" style="99" customWidth="1"/>
    <col min="8190" max="8190" width="12.85546875" style="99" customWidth="1"/>
    <col min="8191" max="8191" width="13.5703125" style="99" customWidth="1"/>
    <col min="8192" max="8192" width="17.140625" style="99" customWidth="1"/>
    <col min="8193" max="8193" width="40.42578125" style="99" customWidth="1"/>
    <col min="8194" max="8442" width="9.140625" style="99"/>
    <col min="8443" max="8443" width="28.85546875" style="99" customWidth="1"/>
    <col min="8444" max="8444" width="11" style="99" customWidth="1"/>
    <col min="8445" max="8445" width="13.28515625" style="99" customWidth="1"/>
    <col min="8446" max="8446" width="12.85546875" style="99" customWidth="1"/>
    <col min="8447" max="8447" width="13.5703125" style="99" customWidth="1"/>
    <col min="8448" max="8448" width="17.140625" style="99" customWidth="1"/>
    <col min="8449" max="8449" width="40.42578125" style="99" customWidth="1"/>
    <col min="8450" max="8698" width="9.140625" style="99"/>
    <col min="8699" max="8699" width="28.85546875" style="99" customWidth="1"/>
    <col min="8700" max="8700" width="11" style="99" customWidth="1"/>
    <col min="8701" max="8701" width="13.28515625" style="99" customWidth="1"/>
    <col min="8702" max="8702" width="12.85546875" style="99" customWidth="1"/>
    <col min="8703" max="8703" width="13.5703125" style="99" customWidth="1"/>
    <col min="8704" max="8704" width="17.140625" style="99" customWidth="1"/>
    <col min="8705" max="8705" width="40.42578125" style="99" customWidth="1"/>
    <col min="8706" max="8954" width="9.140625" style="99"/>
    <col min="8955" max="8955" width="28.85546875" style="99" customWidth="1"/>
    <col min="8956" max="8956" width="11" style="99" customWidth="1"/>
    <col min="8957" max="8957" width="13.28515625" style="99" customWidth="1"/>
    <col min="8958" max="8958" width="12.85546875" style="99" customWidth="1"/>
    <col min="8959" max="8959" width="13.5703125" style="99" customWidth="1"/>
    <col min="8960" max="8960" width="17.140625" style="99" customWidth="1"/>
    <col min="8961" max="8961" width="40.42578125" style="99" customWidth="1"/>
    <col min="8962" max="9210" width="9.140625" style="99"/>
    <col min="9211" max="9211" width="28.85546875" style="99" customWidth="1"/>
    <col min="9212" max="9212" width="11" style="99" customWidth="1"/>
    <col min="9213" max="9213" width="13.28515625" style="99" customWidth="1"/>
    <col min="9214" max="9214" width="12.85546875" style="99" customWidth="1"/>
    <col min="9215" max="9215" width="13.5703125" style="99" customWidth="1"/>
    <col min="9216" max="9216" width="17.140625" style="99" customWidth="1"/>
    <col min="9217" max="9217" width="40.42578125" style="99" customWidth="1"/>
    <col min="9218" max="9466" width="9.140625" style="99"/>
    <col min="9467" max="9467" width="28.85546875" style="99" customWidth="1"/>
    <col min="9468" max="9468" width="11" style="99" customWidth="1"/>
    <col min="9469" max="9469" width="13.28515625" style="99" customWidth="1"/>
    <col min="9470" max="9470" width="12.85546875" style="99" customWidth="1"/>
    <col min="9471" max="9471" width="13.5703125" style="99" customWidth="1"/>
    <col min="9472" max="9472" width="17.140625" style="99" customWidth="1"/>
    <col min="9473" max="9473" width="40.42578125" style="99" customWidth="1"/>
    <col min="9474" max="9722" width="9.140625" style="99"/>
    <col min="9723" max="9723" width="28.85546875" style="99" customWidth="1"/>
    <col min="9724" max="9724" width="11" style="99" customWidth="1"/>
    <col min="9725" max="9725" width="13.28515625" style="99" customWidth="1"/>
    <col min="9726" max="9726" width="12.85546875" style="99" customWidth="1"/>
    <col min="9727" max="9727" width="13.5703125" style="99" customWidth="1"/>
    <col min="9728" max="9728" width="17.140625" style="99" customWidth="1"/>
    <col min="9729" max="9729" width="40.42578125" style="99" customWidth="1"/>
    <col min="9730" max="9978" width="9.140625" style="99"/>
    <col min="9979" max="9979" width="28.85546875" style="99" customWidth="1"/>
    <col min="9980" max="9980" width="11" style="99" customWidth="1"/>
    <col min="9981" max="9981" width="13.28515625" style="99" customWidth="1"/>
    <col min="9982" max="9982" width="12.85546875" style="99" customWidth="1"/>
    <col min="9983" max="9983" width="13.5703125" style="99" customWidth="1"/>
    <col min="9984" max="9984" width="17.140625" style="99" customWidth="1"/>
    <col min="9985" max="9985" width="40.42578125" style="99" customWidth="1"/>
    <col min="9986" max="10234" width="9.140625" style="99"/>
    <col min="10235" max="10235" width="28.85546875" style="99" customWidth="1"/>
    <col min="10236" max="10236" width="11" style="99" customWidth="1"/>
    <col min="10237" max="10237" width="13.28515625" style="99" customWidth="1"/>
    <col min="10238" max="10238" width="12.85546875" style="99" customWidth="1"/>
    <col min="10239" max="10239" width="13.5703125" style="99" customWidth="1"/>
    <col min="10240" max="10240" width="17.140625" style="99" customWidth="1"/>
    <col min="10241" max="10241" width="40.42578125" style="99" customWidth="1"/>
    <col min="10242" max="10490" width="9.140625" style="99"/>
    <col min="10491" max="10491" width="28.85546875" style="99" customWidth="1"/>
    <col min="10492" max="10492" width="11" style="99" customWidth="1"/>
    <col min="10493" max="10493" width="13.28515625" style="99" customWidth="1"/>
    <col min="10494" max="10494" width="12.85546875" style="99" customWidth="1"/>
    <col min="10495" max="10495" width="13.5703125" style="99" customWidth="1"/>
    <col min="10496" max="10496" width="17.140625" style="99" customWidth="1"/>
    <col min="10497" max="10497" width="40.42578125" style="99" customWidth="1"/>
    <col min="10498" max="10746" width="9.140625" style="99"/>
    <col min="10747" max="10747" width="28.85546875" style="99" customWidth="1"/>
    <col min="10748" max="10748" width="11" style="99" customWidth="1"/>
    <col min="10749" max="10749" width="13.28515625" style="99" customWidth="1"/>
    <col min="10750" max="10750" width="12.85546875" style="99" customWidth="1"/>
    <col min="10751" max="10751" width="13.5703125" style="99" customWidth="1"/>
    <col min="10752" max="10752" width="17.140625" style="99" customWidth="1"/>
    <col min="10753" max="10753" width="40.42578125" style="99" customWidth="1"/>
    <col min="10754" max="11002" width="9.140625" style="99"/>
    <col min="11003" max="11003" width="28.85546875" style="99" customWidth="1"/>
    <col min="11004" max="11004" width="11" style="99" customWidth="1"/>
    <col min="11005" max="11005" width="13.28515625" style="99" customWidth="1"/>
    <col min="11006" max="11006" width="12.85546875" style="99" customWidth="1"/>
    <col min="11007" max="11007" width="13.5703125" style="99" customWidth="1"/>
    <col min="11008" max="11008" width="17.140625" style="99" customWidth="1"/>
    <col min="11009" max="11009" width="40.42578125" style="99" customWidth="1"/>
    <col min="11010" max="11258" width="9.140625" style="99"/>
    <col min="11259" max="11259" width="28.85546875" style="99" customWidth="1"/>
    <col min="11260" max="11260" width="11" style="99" customWidth="1"/>
    <col min="11261" max="11261" width="13.28515625" style="99" customWidth="1"/>
    <col min="11262" max="11262" width="12.85546875" style="99" customWidth="1"/>
    <col min="11263" max="11263" width="13.5703125" style="99" customWidth="1"/>
    <col min="11264" max="11264" width="17.140625" style="99" customWidth="1"/>
    <col min="11265" max="11265" width="40.42578125" style="99" customWidth="1"/>
    <col min="11266" max="11514" width="9.140625" style="99"/>
    <col min="11515" max="11515" width="28.85546875" style="99" customWidth="1"/>
    <col min="11516" max="11516" width="11" style="99" customWidth="1"/>
    <col min="11517" max="11517" width="13.28515625" style="99" customWidth="1"/>
    <col min="11518" max="11518" width="12.85546875" style="99" customWidth="1"/>
    <col min="11519" max="11519" width="13.5703125" style="99" customWidth="1"/>
    <col min="11520" max="11520" width="17.140625" style="99" customWidth="1"/>
    <col min="11521" max="11521" width="40.42578125" style="99" customWidth="1"/>
    <col min="11522" max="11770" width="9.140625" style="99"/>
    <col min="11771" max="11771" width="28.85546875" style="99" customWidth="1"/>
    <col min="11772" max="11772" width="11" style="99" customWidth="1"/>
    <col min="11773" max="11773" width="13.28515625" style="99" customWidth="1"/>
    <col min="11774" max="11774" width="12.85546875" style="99" customWidth="1"/>
    <col min="11775" max="11775" width="13.5703125" style="99" customWidth="1"/>
    <col min="11776" max="11776" width="17.140625" style="99" customWidth="1"/>
    <col min="11777" max="11777" width="40.42578125" style="99" customWidth="1"/>
    <col min="11778" max="12026" width="9.140625" style="99"/>
    <col min="12027" max="12027" width="28.85546875" style="99" customWidth="1"/>
    <col min="12028" max="12028" width="11" style="99" customWidth="1"/>
    <col min="12029" max="12029" width="13.28515625" style="99" customWidth="1"/>
    <col min="12030" max="12030" width="12.85546875" style="99" customWidth="1"/>
    <col min="12031" max="12031" width="13.5703125" style="99" customWidth="1"/>
    <col min="12032" max="12032" width="17.140625" style="99" customWidth="1"/>
    <col min="12033" max="12033" width="40.42578125" style="99" customWidth="1"/>
    <col min="12034" max="12282" width="9.140625" style="99"/>
    <col min="12283" max="12283" width="28.85546875" style="99" customWidth="1"/>
    <col min="12284" max="12284" width="11" style="99" customWidth="1"/>
    <col min="12285" max="12285" width="13.28515625" style="99" customWidth="1"/>
    <col min="12286" max="12286" width="12.85546875" style="99" customWidth="1"/>
    <col min="12287" max="12287" width="13.5703125" style="99" customWidth="1"/>
    <col min="12288" max="12288" width="17.140625" style="99" customWidth="1"/>
    <col min="12289" max="12289" width="40.42578125" style="99" customWidth="1"/>
    <col min="12290" max="12538" width="9.140625" style="99"/>
    <col min="12539" max="12539" width="28.85546875" style="99" customWidth="1"/>
    <col min="12540" max="12540" width="11" style="99" customWidth="1"/>
    <col min="12541" max="12541" width="13.28515625" style="99" customWidth="1"/>
    <col min="12542" max="12542" width="12.85546875" style="99" customWidth="1"/>
    <col min="12543" max="12543" width="13.5703125" style="99" customWidth="1"/>
    <col min="12544" max="12544" width="17.140625" style="99" customWidth="1"/>
    <col min="12545" max="12545" width="40.42578125" style="99" customWidth="1"/>
    <col min="12546" max="12794" width="9.140625" style="99"/>
    <col min="12795" max="12795" width="28.85546875" style="99" customWidth="1"/>
    <col min="12796" max="12796" width="11" style="99" customWidth="1"/>
    <col min="12797" max="12797" width="13.28515625" style="99" customWidth="1"/>
    <col min="12798" max="12798" width="12.85546875" style="99" customWidth="1"/>
    <col min="12799" max="12799" width="13.5703125" style="99" customWidth="1"/>
    <col min="12800" max="12800" width="17.140625" style="99" customWidth="1"/>
    <col min="12801" max="12801" width="40.42578125" style="99" customWidth="1"/>
    <col min="12802" max="13050" width="9.140625" style="99"/>
    <col min="13051" max="13051" width="28.85546875" style="99" customWidth="1"/>
    <col min="13052" max="13052" width="11" style="99" customWidth="1"/>
    <col min="13053" max="13053" width="13.28515625" style="99" customWidth="1"/>
    <col min="13054" max="13054" width="12.85546875" style="99" customWidth="1"/>
    <col min="13055" max="13055" width="13.5703125" style="99" customWidth="1"/>
    <col min="13056" max="13056" width="17.140625" style="99" customWidth="1"/>
    <col min="13057" max="13057" width="40.42578125" style="99" customWidth="1"/>
    <col min="13058" max="13306" width="9.140625" style="99"/>
    <col min="13307" max="13307" width="28.85546875" style="99" customWidth="1"/>
    <col min="13308" max="13308" width="11" style="99" customWidth="1"/>
    <col min="13309" max="13309" width="13.28515625" style="99" customWidth="1"/>
    <col min="13310" max="13310" width="12.85546875" style="99" customWidth="1"/>
    <col min="13311" max="13311" width="13.5703125" style="99" customWidth="1"/>
    <col min="13312" max="13312" width="17.140625" style="99" customWidth="1"/>
    <col min="13313" max="13313" width="40.42578125" style="99" customWidth="1"/>
    <col min="13314" max="13562" width="9.140625" style="99"/>
    <col min="13563" max="13563" width="28.85546875" style="99" customWidth="1"/>
    <col min="13564" max="13564" width="11" style="99" customWidth="1"/>
    <col min="13565" max="13565" width="13.28515625" style="99" customWidth="1"/>
    <col min="13566" max="13566" width="12.85546875" style="99" customWidth="1"/>
    <col min="13567" max="13567" width="13.5703125" style="99" customWidth="1"/>
    <col min="13568" max="13568" width="17.140625" style="99" customWidth="1"/>
    <col min="13569" max="13569" width="40.42578125" style="99" customWidth="1"/>
    <col min="13570" max="13818" width="9.140625" style="99"/>
    <col min="13819" max="13819" width="28.85546875" style="99" customWidth="1"/>
    <col min="13820" max="13820" width="11" style="99" customWidth="1"/>
    <col min="13821" max="13821" width="13.28515625" style="99" customWidth="1"/>
    <col min="13822" max="13822" width="12.85546875" style="99" customWidth="1"/>
    <col min="13823" max="13823" width="13.5703125" style="99" customWidth="1"/>
    <col min="13824" max="13824" width="17.140625" style="99" customWidth="1"/>
    <col min="13825" max="13825" width="40.42578125" style="99" customWidth="1"/>
    <col min="13826" max="14074" width="9.140625" style="99"/>
    <col min="14075" max="14075" width="28.85546875" style="99" customWidth="1"/>
    <col min="14076" max="14076" width="11" style="99" customWidth="1"/>
    <col min="14077" max="14077" width="13.28515625" style="99" customWidth="1"/>
    <col min="14078" max="14078" width="12.85546875" style="99" customWidth="1"/>
    <col min="14079" max="14079" width="13.5703125" style="99" customWidth="1"/>
    <col min="14080" max="14080" width="17.140625" style="99" customWidth="1"/>
    <col min="14081" max="14081" width="40.42578125" style="99" customWidth="1"/>
    <col min="14082" max="14330" width="9.140625" style="99"/>
    <col min="14331" max="14331" width="28.85546875" style="99" customWidth="1"/>
    <col min="14332" max="14332" width="11" style="99" customWidth="1"/>
    <col min="14333" max="14333" width="13.28515625" style="99" customWidth="1"/>
    <col min="14334" max="14334" width="12.85546875" style="99" customWidth="1"/>
    <col min="14335" max="14335" width="13.5703125" style="99" customWidth="1"/>
    <col min="14336" max="14336" width="17.140625" style="99" customWidth="1"/>
    <col min="14337" max="14337" width="40.42578125" style="99" customWidth="1"/>
    <col min="14338" max="14586" width="9.140625" style="99"/>
    <col min="14587" max="14587" width="28.85546875" style="99" customWidth="1"/>
    <col min="14588" max="14588" width="11" style="99" customWidth="1"/>
    <col min="14589" max="14589" width="13.28515625" style="99" customWidth="1"/>
    <col min="14590" max="14590" width="12.85546875" style="99" customWidth="1"/>
    <col min="14591" max="14591" width="13.5703125" style="99" customWidth="1"/>
    <col min="14592" max="14592" width="17.140625" style="99" customWidth="1"/>
    <col min="14593" max="14593" width="40.42578125" style="99" customWidth="1"/>
    <col min="14594" max="14842" width="9.140625" style="99"/>
    <col min="14843" max="14843" width="28.85546875" style="99" customWidth="1"/>
    <col min="14844" max="14844" width="11" style="99" customWidth="1"/>
    <col min="14845" max="14845" width="13.28515625" style="99" customWidth="1"/>
    <col min="14846" max="14846" width="12.85546875" style="99" customWidth="1"/>
    <col min="14847" max="14847" width="13.5703125" style="99" customWidth="1"/>
    <col min="14848" max="14848" width="17.140625" style="99" customWidth="1"/>
    <col min="14849" max="14849" width="40.42578125" style="99" customWidth="1"/>
    <col min="14850" max="15098" width="9.140625" style="99"/>
    <col min="15099" max="15099" width="28.85546875" style="99" customWidth="1"/>
    <col min="15100" max="15100" width="11" style="99" customWidth="1"/>
    <col min="15101" max="15101" width="13.28515625" style="99" customWidth="1"/>
    <col min="15102" max="15102" width="12.85546875" style="99" customWidth="1"/>
    <col min="15103" max="15103" width="13.5703125" style="99" customWidth="1"/>
    <col min="15104" max="15104" width="17.140625" style="99" customWidth="1"/>
    <col min="15105" max="15105" width="40.42578125" style="99" customWidth="1"/>
    <col min="15106" max="15354" width="9.140625" style="99"/>
    <col min="15355" max="15355" width="28.85546875" style="99" customWidth="1"/>
    <col min="15356" max="15356" width="11" style="99" customWidth="1"/>
    <col min="15357" max="15357" width="13.28515625" style="99" customWidth="1"/>
    <col min="15358" max="15358" width="12.85546875" style="99" customWidth="1"/>
    <col min="15359" max="15359" width="13.5703125" style="99" customWidth="1"/>
    <col min="15360" max="15360" width="17.140625" style="99" customWidth="1"/>
    <col min="15361" max="15361" width="40.42578125" style="99" customWidth="1"/>
    <col min="15362" max="15610" width="9.140625" style="99"/>
    <col min="15611" max="15611" width="28.85546875" style="99" customWidth="1"/>
    <col min="15612" max="15612" width="11" style="99" customWidth="1"/>
    <col min="15613" max="15613" width="13.28515625" style="99" customWidth="1"/>
    <col min="15614" max="15614" width="12.85546875" style="99" customWidth="1"/>
    <col min="15615" max="15615" width="13.5703125" style="99" customWidth="1"/>
    <col min="15616" max="15616" width="17.140625" style="99" customWidth="1"/>
    <col min="15617" max="15617" width="40.42578125" style="99" customWidth="1"/>
    <col min="15618" max="15866" width="9.140625" style="99"/>
    <col min="15867" max="15867" width="28.85546875" style="99" customWidth="1"/>
    <col min="15868" max="15868" width="11" style="99" customWidth="1"/>
    <col min="15869" max="15869" width="13.28515625" style="99" customWidth="1"/>
    <col min="15870" max="15870" width="12.85546875" style="99" customWidth="1"/>
    <col min="15871" max="15871" width="13.5703125" style="99" customWidth="1"/>
    <col min="15872" max="15872" width="17.140625" style="99" customWidth="1"/>
    <col min="15873" max="15873" width="40.42578125" style="99" customWidth="1"/>
    <col min="15874" max="16122" width="9.140625" style="99"/>
    <col min="16123" max="16123" width="28.85546875" style="99" customWidth="1"/>
    <col min="16124" max="16124" width="11" style="99" customWidth="1"/>
    <col min="16125" max="16125" width="13.28515625" style="99" customWidth="1"/>
    <col min="16126" max="16126" width="12.85546875" style="99" customWidth="1"/>
    <col min="16127" max="16127" width="13.5703125" style="99" customWidth="1"/>
    <col min="16128" max="16128" width="17.140625" style="99" customWidth="1"/>
    <col min="16129" max="16129" width="40.42578125" style="99" customWidth="1"/>
    <col min="16130" max="16384" width="9.140625" style="99"/>
  </cols>
  <sheetData>
    <row r="1" spans="1:8">
      <c r="A1" s="96"/>
      <c r="B1" s="97"/>
      <c r="C1" s="97"/>
      <c r="D1" s="97"/>
      <c r="E1" s="97"/>
      <c r="F1" s="98"/>
      <c r="G1" s="523" t="s">
        <v>11</v>
      </c>
      <c r="H1" s="523"/>
    </row>
    <row r="2" spans="1:8" ht="48" customHeight="1">
      <c r="A2" s="100"/>
      <c r="B2" s="97"/>
      <c r="C2" s="97"/>
      <c r="D2" s="97"/>
      <c r="E2" s="97"/>
      <c r="F2" s="97"/>
      <c r="G2" s="46" t="s">
        <v>12</v>
      </c>
      <c r="H2" s="46"/>
    </row>
    <row r="3" spans="1:8" ht="15.75">
      <c r="A3" s="96"/>
      <c r="B3" s="102" t="s">
        <v>74</v>
      </c>
      <c r="C3" s="97"/>
      <c r="D3" s="97"/>
      <c r="E3" s="97"/>
      <c r="F3" s="97"/>
      <c r="G3" s="101"/>
    </row>
    <row r="4" spans="1:8" ht="15.75">
      <c r="A4" s="103"/>
      <c r="B4" s="532" t="s">
        <v>209</v>
      </c>
      <c r="C4" s="532"/>
      <c r="D4" s="532"/>
      <c r="E4" s="532"/>
      <c r="F4" s="97"/>
      <c r="G4" s="101"/>
    </row>
    <row r="5" spans="1:8">
      <c r="A5" s="104"/>
    </row>
    <row r="6" spans="1:8" ht="18.75" customHeight="1">
      <c r="A6" s="106" t="s">
        <v>236</v>
      </c>
    </row>
    <row r="7" spans="1:8" ht="42.75" customHeight="1">
      <c r="A7" s="533" t="s">
        <v>102</v>
      </c>
      <c r="B7" s="533"/>
      <c r="C7" s="533"/>
      <c r="D7" s="533"/>
      <c r="E7" s="533"/>
      <c r="F7" s="533"/>
      <c r="G7" s="533"/>
    </row>
    <row r="8" spans="1:8" ht="18" customHeight="1">
      <c r="A8" s="107" t="s">
        <v>76</v>
      </c>
    </row>
    <row r="9" spans="1:8">
      <c r="A9" s="108" t="s">
        <v>77</v>
      </c>
    </row>
    <row r="10" spans="1:8" ht="28.5" customHeight="1">
      <c r="A10" s="533" t="s">
        <v>103</v>
      </c>
      <c r="B10" s="533"/>
      <c r="C10" s="533"/>
      <c r="D10" s="533"/>
      <c r="E10" s="533"/>
      <c r="F10" s="533"/>
    </row>
    <row r="11" spans="1:8">
      <c r="A11" s="109" t="s">
        <v>104</v>
      </c>
    </row>
    <row r="12" spans="1:8">
      <c r="A12" s="109" t="s">
        <v>105</v>
      </c>
    </row>
    <row r="13" spans="1:8" ht="42" customHeight="1">
      <c r="A13" s="531" t="s">
        <v>106</v>
      </c>
      <c r="B13" s="531"/>
      <c r="C13" s="531"/>
      <c r="D13" s="531"/>
      <c r="E13" s="531"/>
      <c r="F13" s="531"/>
      <c r="G13" s="531"/>
    </row>
    <row r="14" spans="1:8" ht="54" customHeight="1">
      <c r="A14" s="531" t="s">
        <v>129</v>
      </c>
      <c r="B14" s="531"/>
      <c r="C14" s="531"/>
      <c r="D14" s="531"/>
      <c r="E14" s="531"/>
      <c r="F14" s="531"/>
      <c r="G14" s="531"/>
    </row>
    <row r="15" spans="1:8" ht="75">
      <c r="A15" s="110" t="s">
        <v>15</v>
      </c>
      <c r="B15" s="110" t="s">
        <v>2</v>
      </c>
      <c r="C15" s="110" t="s">
        <v>82</v>
      </c>
      <c r="D15" s="110" t="s">
        <v>4</v>
      </c>
      <c r="E15" s="111" t="s">
        <v>16</v>
      </c>
      <c r="F15" s="112" t="s">
        <v>83</v>
      </c>
      <c r="G15" s="112" t="s">
        <v>84</v>
      </c>
    </row>
    <row r="16" spans="1:8">
      <c r="A16" s="110">
        <v>1</v>
      </c>
      <c r="B16" s="110">
        <v>2</v>
      </c>
      <c r="C16" s="110">
        <v>3</v>
      </c>
      <c r="D16" s="110">
        <v>4</v>
      </c>
      <c r="E16" s="111">
        <v>5</v>
      </c>
      <c r="F16" s="112">
        <v>6</v>
      </c>
      <c r="G16" s="112">
        <v>7</v>
      </c>
    </row>
    <row r="17" spans="1:7" ht="40.5" customHeight="1">
      <c r="A17" s="4" t="s">
        <v>19</v>
      </c>
      <c r="B17" s="110" t="s">
        <v>85</v>
      </c>
      <c r="C17" s="150">
        <f>C34</f>
        <v>172834</v>
      </c>
      <c r="D17" s="150">
        <f>D34</f>
        <v>172834</v>
      </c>
      <c r="E17" s="114">
        <v>0</v>
      </c>
      <c r="F17" s="114">
        <v>100</v>
      </c>
      <c r="G17" s="149"/>
    </row>
    <row r="18" spans="1:7" ht="37.5" customHeight="1">
      <c r="A18" s="4" t="s">
        <v>10</v>
      </c>
      <c r="B18" s="110" t="s">
        <v>85</v>
      </c>
      <c r="C18" s="114">
        <f>C68</f>
        <v>713231</v>
      </c>
      <c r="D18" s="114">
        <f>D68</f>
        <v>713230.67200000002</v>
      </c>
      <c r="E18" s="114">
        <f>D18-C18</f>
        <v>-0.3279999999795109</v>
      </c>
      <c r="F18" s="114">
        <f>D18/C18*100</f>
        <v>99.999954012094264</v>
      </c>
      <c r="G18" s="114" t="s">
        <v>207</v>
      </c>
    </row>
    <row r="19" spans="1:7" ht="36.75" customHeight="1">
      <c r="A19" s="113" t="s">
        <v>20</v>
      </c>
      <c r="B19" s="110" t="s">
        <v>85</v>
      </c>
      <c r="C19" s="114">
        <f>C18+C17</f>
        <v>886065</v>
      </c>
      <c r="D19" s="114">
        <f>D18+D17</f>
        <v>886064.67200000002</v>
      </c>
      <c r="E19" s="114">
        <f>D19-C19</f>
        <v>-0.3279999999795109</v>
      </c>
      <c r="F19" s="114">
        <f>D19/C19*100</f>
        <v>99.999962982399708</v>
      </c>
      <c r="G19" s="114" t="s">
        <v>207</v>
      </c>
    </row>
    <row r="20" spans="1:7" ht="21.75" customHeight="1">
      <c r="A20" s="538" t="s">
        <v>7</v>
      </c>
      <c r="B20" s="539"/>
      <c r="C20" s="539"/>
      <c r="D20" s="539"/>
      <c r="E20" s="539"/>
      <c r="F20" s="539"/>
      <c r="G20" s="540"/>
    </row>
    <row r="21" spans="1:7" ht="70.5" customHeight="1">
      <c r="A21" s="129" t="s">
        <v>107</v>
      </c>
      <c r="B21" s="116" t="s">
        <v>9</v>
      </c>
      <c r="C21" s="114">
        <v>81</v>
      </c>
      <c r="D21" s="114">
        <v>82.83</v>
      </c>
      <c r="E21" s="114">
        <f>D21-C21</f>
        <v>1.8299999999999983</v>
      </c>
      <c r="F21" s="114">
        <f>D21/C21*100</f>
        <v>102.25925925925925</v>
      </c>
      <c r="G21" s="114" t="s">
        <v>234</v>
      </c>
    </row>
    <row r="22" spans="1:7" ht="63.75" customHeight="1">
      <c r="A22" s="129" t="s">
        <v>108</v>
      </c>
      <c r="B22" s="116" t="s">
        <v>9</v>
      </c>
      <c r="C22" s="114">
        <v>80.5</v>
      </c>
      <c r="D22" s="114">
        <v>84.2</v>
      </c>
      <c r="E22" s="114">
        <f>D22-C22</f>
        <v>3.7000000000000028</v>
      </c>
      <c r="F22" s="114">
        <f>D22/C22*100</f>
        <v>104.59627329192547</v>
      </c>
      <c r="G22" s="114" t="s">
        <v>235</v>
      </c>
    </row>
    <row r="23" spans="1:7" ht="17.25" customHeight="1">
      <c r="A23" s="534" t="s">
        <v>109</v>
      </c>
      <c r="B23" s="534"/>
      <c r="C23" s="534"/>
      <c r="D23" s="534"/>
      <c r="E23" s="534"/>
      <c r="F23" s="534"/>
      <c r="G23" s="534"/>
    </row>
    <row r="24" spans="1:7" ht="15.75" customHeight="1">
      <c r="A24" s="119" t="s">
        <v>110</v>
      </c>
      <c r="B24" s="101"/>
      <c r="C24" s="101"/>
      <c r="D24" s="101"/>
      <c r="E24" s="101"/>
      <c r="F24" s="101"/>
      <c r="G24" s="101"/>
    </row>
    <row r="25" spans="1:7" ht="17.25" customHeight="1">
      <c r="A25" s="535" t="s">
        <v>111</v>
      </c>
      <c r="B25" s="535"/>
      <c r="C25" s="535"/>
      <c r="D25" s="535"/>
      <c r="E25" s="535"/>
      <c r="F25" s="535"/>
      <c r="G25" s="535"/>
    </row>
    <row r="26" spans="1:7" ht="24" customHeight="1">
      <c r="A26" s="119" t="s">
        <v>112</v>
      </c>
      <c r="B26" s="120"/>
      <c r="C26" s="120"/>
      <c r="D26" s="120"/>
      <c r="E26" s="120"/>
      <c r="F26" s="120"/>
      <c r="G26" s="120"/>
    </row>
    <row r="27" spans="1:7" ht="64.5" customHeight="1">
      <c r="A27" s="536" t="s">
        <v>348</v>
      </c>
      <c r="B27" s="536"/>
      <c r="C27" s="536"/>
      <c r="D27" s="536"/>
      <c r="E27" s="536"/>
      <c r="F27" s="536"/>
      <c r="G27" s="536"/>
    </row>
    <row r="28" spans="1:7" ht="63.75" customHeight="1">
      <c r="A28" s="115" t="s">
        <v>25</v>
      </c>
      <c r="B28" s="116" t="s">
        <v>2</v>
      </c>
      <c r="C28" s="116" t="s">
        <v>82</v>
      </c>
      <c r="D28" s="117" t="s">
        <v>4</v>
      </c>
      <c r="E28" s="121" t="s">
        <v>16</v>
      </c>
      <c r="F28" s="121" t="s">
        <v>83</v>
      </c>
      <c r="G28" s="122" t="s">
        <v>84</v>
      </c>
    </row>
    <row r="29" spans="1:7" ht="51" customHeight="1">
      <c r="A29" s="123" t="s">
        <v>113</v>
      </c>
      <c r="B29" s="116" t="s">
        <v>6</v>
      </c>
      <c r="C29" s="368">
        <f>110+52.5</f>
        <v>162.5</v>
      </c>
      <c r="D29" s="116" t="s">
        <v>232</v>
      </c>
      <c r="E29" s="121">
        <v>0</v>
      </c>
      <c r="F29" s="121">
        <v>100</v>
      </c>
      <c r="G29" s="118"/>
    </row>
    <row r="30" spans="1:7" ht="48" customHeight="1">
      <c r="A30" s="123" t="s">
        <v>114</v>
      </c>
      <c r="B30" s="116" t="s">
        <v>8</v>
      </c>
      <c r="C30" s="368">
        <v>811</v>
      </c>
      <c r="D30" s="116" t="s">
        <v>233</v>
      </c>
      <c r="E30" s="121">
        <v>0</v>
      </c>
      <c r="F30" s="121">
        <v>100</v>
      </c>
      <c r="G30" s="118"/>
    </row>
    <row r="31" spans="1:7" ht="11.25" customHeight="1">
      <c r="A31" s="124"/>
      <c r="B31" s="125"/>
      <c r="C31" s="125"/>
      <c r="D31" s="125"/>
      <c r="E31" s="126"/>
      <c r="F31" s="126"/>
      <c r="G31" s="127"/>
    </row>
    <row r="32" spans="1:7" ht="90.75" customHeight="1">
      <c r="A32" s="128" t="s">
        <v>28</v>
      </c>
      <c r="B32" s="128" t="s">
        <v>2</v>
      </c>
      <c r="C32" s="128" t="s">
        <v>82</v>
      </c>
      <c r="D32" s="128" t="s">
        <v>4</v>
      </c>
      <c r="E32" s="128" t="s">
        <v>16</v>
      </c>
      <c r="F32" s="128" t="s">
        <v>83</v>
      </c>
      <c r="G32" s="128" t="s">
        <v>84</v>
      </c>
    </row>
    <row r="33" spans="1:7" ht="37.5" customHeight="1">
      <c r="A33" s="128">
        <v>1</v>
      </c>
      <c r="B33" s="128">
        <v>2</v>
      </c>
      <c r="C33" s="128">
        <v>3</v>
      </c>
      <c r="D33" s="128">
        <v>4</v>
      </c>
      <c r="E33" s="128">
        <v>5</v>
      </c>
      <c r="F33" s="128">
        <v>6</v>
      </c>
      <c r="G33" s="128">
        <v>7</v>
      </c>
    </row>
    <row r="34" spans="1:7" ht="54.75" customHeight="1">
      <c r="A34" s="129" t="s">
        <v>115</v>
      </c>
      <c r="B34" s="128" t="s">
        <v>85</v>
      </c>
      <c r="C34" s="369">
        <v>172834</v>
      </c>
      <c r="D34" s="369">
        <v>172834</v>
      </c>
      <c r="E34" s="130">
        <f>D34-C34</f>
        <v>0</v>
      </c>
      <c r="F34" s="130">
        <f>D34*100/C34</f>
        <v>100</v>
      </c>
      <c r="G34" s="128"/>
    </row>
    <row r="35" spans="1:7" ht="38.25" customHeight="1">
      <c r="A35" s="131" t="s">
        <v>5</v>
      </c>
      <c r="B35" s="131" t="s">
        <v>85</v>
      </c>
      <c r="C35" s="370">
        <f>C34</f>
        <v>172834</v>
      </c>
      <c r="D35" s="370">
        <f>D34</f>
        <v>172834</v>
      </c>
      <c r="E35" s="132">
        <f>D35-C35</f>
        <v>0</v>
      </c>
      <c r="F35" s="132">
        <f>D35*100/C35</f>
        <v>100</v>
      </c>
      <c r="G35" s="131"/>
    </row>
    <row r="36" spans="1:7" ht="13.5" customHeight="1">
      <c r="A36" s="124"/>
      <c r="B36" s="125"/>
      <c r="C36" s="125"/>
      <c r="D36" s="125"/>
      <c r="E36" s="126"/>
      <c r="F36" s="126"/>
      <c r="G36" s="127"/>
    </row>
    <row r="37" spans="1:7" ht="21.75" customHeight="1">
      <c r="A37" s="537" t="s">
        <v>116</v>
      </c>
      <c r="B37" s="537"/>
      <c r="C37" s="537"/>
      <c r="D37" s="537"/>
      <c r="E37" s="537"/>
      <c r="F37" s="537"/>
      <c r="G37" s="537"/>
    </row>
    <row r="38" spans="1:7" s="133" customFormat="1" ht="22.5" customHeight="1">
      <c r="A38" s="531" t="s">
        <v>117</v>
      </c>
      <c r="B38" s="531"/>
      <c r="C38" s="531"/>
      <c r="D38" s="531"/>
      <c r="E38" s="531"/>
      <c r="F38" s="531"/>
      <c r="G38" s="531"/>
    </row>
    <row r="39" spans="1:7" s="133" customFormat="1" ht="34.5" customHeight="1">
      <c r="A39" s="531" t="s">
        <v>118</v>
      </c>
      <c r="B39" s="531"/>
      <c r="C39" s="531"/>
      <c r="D39" s="531"/>
      <c r="E39" s="531"/>
      <c r="F39" s="531"/>
      <c r="G39" s="531"/>
    </row>
    <row r="40" spans="1:7" s="101" customFormat="1" ht="15" customHeight="1">
      <c r="A40" s="531" t="s">
        <v>119</v>
      </c>
      <c r="B40" s="531"/>
      <c r="C40" s="531"/>
      <c r="D40" s="531"/>
      <c r="E40" s="531"/>
      <c r="F40" s="531"/>
      <c r="G40" s="531"/>
    </row>
    <row r="41" spans="1:7" s="101" customFormat="1" ht="49.5" customHeight="1">
      <c r="A41" s="531" t="s">
        <v>120</v>
      </c>
      <c r="B41" s="531"/>
      <c r="C41" s="531"/>
      <c r="D41" s="531"/>
      <c r="E41" s="531"/>
      <c r="F41" s="531"/>
      <c r="G41" s="531"/>
    </row>
    <row r="42" spans="1:7" s="101" customFormat="1" ht="75">
      <c r="A42" s="134" t="s">
        <v>25</v>
      </c>
      <c r="B42" s="134" t="s">
        <v>2</v>
      </c>
      <c r="C42" s="110" t="s">
        <v>82</v>
      </c>
      <c r="D42" s="110" t="s">
        <v>4</v>
      </c>
      <c r="E42" s="111" t="s">
        <v>16</v>
      </c>
      <c r="F42" s="112" t="s">
        <v>83</v>
      </c>
      <c r="G42" s="112" t="s">
        <v>84</v>
      </c>
    </row>
    <row r="43" spans="1:7" s="101" customFormat="1" ht="24">
      <c r="A43" s="449" t="s">
        <v>310</v>
      </c>
      <c r="B43" s="134"/>
      <c r="C43" s="110"/>
      <c r="D43" s="110"/>
      <c r="E43" s="111"/>
      <c r="F43" s="112"/>
      <c r="G43" s="112"/>
    </row>
    <row r="44" spans="1:7" s="101" customFormat="1" ht="36" customHeight="1">
      <c r="A44" s="433" t="s">
        <v>121</v>
      </c>
      <c r="B44" s="134" t="s">
        <v>71</v>
      </c>
      <c r="C44" s="434">
        <v>516</v>
      </c>
      <c r="D44" s="435">
        <v>516</v>
      </c>
      <c r="E44" s="436">
        <f>D44-C44</f>
        <v>0</v>
      </c>
      <c r="F44" s="437">
        <f>D44/C44*100</f>
        <v>100</v>
      </c>
      <c r="G44" s="438"/>
    </row>
    <row r="45" spans="1:7" s="101" customFormat="1" ht="27" customHeight="1">
      <c r="A45" s="433" t="s">
        <v>122</v>
      </c>
      <c r="B45" s="134" t="s">
        <v>71</v>
      </c>
      <c r="C45" s="434">
        <v>213</v>
      </c>
      <c r="D45" s="435">
        <v>214</v>
      </c>
      <c r="E45" s="436">
        <f>D45-C45</f>
        <v>1</v>
      </c>
      <c r="F45" s="437">
        <f>D45/C45*100</f>
        <v>100.46948356807512</v>
      </c>
      <c r="G45" s="455" t="s">
        <v>315</v>
      </c>
    </row>
    <row r="46" spans="1:7" s="101" customFormat="1" ht="47.25" customHeight="1">
      <c r="A46" s="433" t="s">
        <v>123</v>
      </c>
      <c r="B46" s="134" t="s">
        <v>71</v>
      </c>
      <c r="C46" s="439">
        <v>986</v>
      </c>
      <c r="D46" s="435">
        <v>986</v>
      </c>
      <c r="E46" s="436">
        <f>D46-C46</f>
        <v>0</v>
      </c>
      <c r="F46" s="437">
        <f>D46/C46*100</f>
        <v>100</v>
      </c>
      <c r="G46" s="438"/>
    </row>
    <row r="47" spans="1:7" s="133" customFormat="1" ht="45.75" customHeight="1">
      <c r="A47" s="433" t="s">
        <v>124</v>
      </c>
      <c r="B47" s="134" t="s">
        <v>71</v>
      </c>
      <c r="C47" s="439">
        <v>1007</v>
      </c>
      <c r="D47" s="435">
        <v>1007</v>
      </c>
      <c r="E47" s="436">
        <f>D47-C47</f>
        <v>0</v>
      </c>
      <c r="F47" s="437">
        <f>D47/C47*100</f>
        <v>100</v>
      </c>
      <c r="G47" s="438"/>
    </row>
    <row r="48" spans="1:7" s="133" customFormat="1" ht="38.25" customHeight="1">
      <c r="A48" s="449" t="s">
        <v>284</v>
      </c>
      <c r="B48" s="134"/>
      <c r="C48" s="439"/>
      <c r="D48" s="435"/>
      <c r="E48" s="436">
        <f t="shared" ref="E48:E62" si="0">D48-C48</f>
        <v>0</v>
      </c>
      <c r="F48" s="437"/>
      <c r="G48" s="438"/>
    </row>
    <row r="49" spans="1:7" s="133" customFormat="1" ht="45.75" customHeight="1">
      <c r="A49" s="433" t="s">
        <v>285</v>
      </c>
      <c r="B49" s="134" t="s">
        <v>8</v>
      </c>
      <c r="C49" s="439">
        <v>75</v>
      </c>
      <c r="D49" s="435">
        <v>75</v>
      </c>
      <c r="E49" s="436">
        <f t="shared" si="0"/>
        <v>0</v>
      </c>
      <c r="F49" s="437">
        <f t="shared" ref="F49:F64" si="1">D49/C49*100</f>
        <v>100</v>
      </c>
      <c r="G49" s="438"/>
    </row>
    <row r="50" spans="1:7" s="133" customFormat="1" ht="45.75" customHeight="1">
      <c r="A50" s="433" t="s">
        <v>286</v>
      </c>
      <c r="B50" s="134" t="s">
        <v>8</v>
      </c>
      <c r="C50" s="439">
        <v>75</v>
      </c>
      <c r="D50" s="435">
        <v>75</v>
      </c>
      <c r="E50" s="436">
        <f t="shared" si="0"/>
        <v>0</v>
      </c>
      <c r="F50" s="437">
        <f t="shared" si="1"/>
        <v>100</v>
      </c>
      <c r="G50" s="438"/>
    </row>
    <row r="51" spans="1:7" s="133" customFormat="1" ht="32.25" customHeight="1">
      <c r="A51" s="449" t="s">
        <v>287</v>
      </c>
      <c r="B51" s="134"/>
      <c r="C51" s="439"/>
      <c r="D51" s="435"/>
      <c r="E51" s="436">
        <f t="shared" si="0"/>
        <v>0</v>
      </c>
      <c r="F51" s="437"/>
      <c r="G51" s="438"/>
    </row>
    <row r="52" spans="1:7" s="133" customFormat="1" ht="27.75" customHeight="1">
      <c r="A52" s="433" t="s">
        <v>285</v>
      </c>
      <c r="B52" s="134" t="s">
        <v>8</v>
      </c>
      <c r="C52" s="439">
        <v>93</v>
      </c>
      <c r="D52" s="435">
        <v>93</v>
      </c>
      <c r="E52" s="436">
        <f t="shared" si="0"/>
        <v>0</v>
      </c>
      <c r="F52" s="437">
        <f t="shared" si="1"/>
        <v>100</v>
      </c>
      <c r="G52" s="438"/>
    </row>
    <row r="53" spans="1:7" s="133" customFormat="1" ht="45.75" customHeight="1">
      <c r="A53" s="433" t="s">
        <v>286</v>
      </c>
      <c r="B53" s="134" t="s">
        <v>8</v>
      </c>
      <c r="C53" s="439">
        <v>93</v>
      </c>
      <c r="D53" s="435">
        <v>93</v>
      </c>
      <c r="E53" s="436">
        <f t="shared" si="0"/>
        <v>0</v>
      </c>
      <c r="F53" s="437">
        <f t="shared" si="1"/>
        <v>100</v>
      </c>
      <c r="G53" s="438"/>
    </row>
    <row r="54" spans="1:7" s="133" customFormat="1" ht="39" customHeight="1">
      <c r="A54" s="449" t="s">
        <v>288</v>
      </c>
      <c r="B54" s="134"/>
      <c r="C54" s="439"/>
      <c r="D54" s="435"/>
      <c r="E54" s="436">
        <f t="shared" si="0"/>
        <v>0</v>
      </c>
      <c r="F54" s="437"/>
      <c r="G54" s="438"/>
    </row>
    <row r="55" spans="1:7" s="133" customFormat="1" ht="28.5" customHeight="1">
      <c r="A55" s="433" t="s">
        <v>285</v>
      </c>
      <c r="B55" s="134" t="s">
        <v>8</v>
      </c>
      <c r="C55" s="439">
        <v>100</v>
      </c>
      <c r="D55" s="435">
        <v>100</v>
      </c>
      <c r="E55" s="436">
        <f t="shared" si="0"/>
        <v>0</v>
      </c>
      <c r="F55" s="437">
        <f t="shared" si="1"/>
        <v>100</v>
      </c>
      <c r="G55" s="438"/>
    </row>
    <row r="56" spans="1:7" s="133" customFormat="1" ht="32.25" customHeight="1">
      <c r="A56" s="433" t="s">
        <v>286</v>
      </c>
      <c r="B56" s="134" t="s">
        <v>8</v>
      </c>
      <c r="C56" s="439">
        <v>100</v>
      </c>
      <c r="D56" s="435">
        <v>100</v>
      </c>
      <c r="E56" s="436">
        <f t="shared" si="0"/>
        <v>0</v>
      </c>
      <c r="F56" s="437">
        <f t="shared" si="1"/>
        <v>100</v>
      </c>
      <c r="G56" s="438"/>
    </row>
    <row r="57" spans="1:7" s="133" customFormat="1" ht="45.75" customHeight="1">
      <c r="A57" s="449" t="s">
        <v>289</v>
      </c>
      <c r="B57" s="134"/>
      <c r="C57" s="439"/>
      <c r="D57" s="435"/>
      <c r="E57" s="436">
        <f t="shared" si="0"/>
        <v>0</v>
      </c>
      <c r="F57" s="437"/>
      <c r="G57" s="438"/>
    </row>
    <row r="58" spans="1:7" s="133" customFormat="1" ht="34.5" customHeight="1">
      <c r="A58" s="433" t="s">
        <v>285</v>
      </c>
      <c r="B58" s="134" t="s">
        <v>8</v>
      </c>
      <c r="C58" s="439">
        <v>200</v>
      </c>
      <c r="D58" s="435">
        <v>200</v>
      </c>
      <c r="E58" s="436">
        <f t="shared" si="0"/>
        <v>0</v>
      </c>
      <c r="F58" s="437">
        <f t="shared" si="1"/>
        <v>100</v>
      </c>
      <c r="G58" s="438"/>
    </row>
    <row r="59" spans="1:7" s="133" customFormat="1" ht="32.25" customHeight="1">
      <c r="A59" s="433" t="s">
        <v>286</v>
      </c>
      <c r="B59" s="134" t="s">
        <v>8</v>
      </c>
      <c r="C59" s="439">
        <v>200</v>
      </c>
      <c r="D59" s="435">
        <v>200</v>
      </c>
      <c r="E59" s="436">
        <f t="shared" si="0"/>
        <v>0</v>
      </c>
      <c r="F59" s="437">
        <f t="shared" si="1"/>
        <v>100</v>
      </c>
      <c r="G59" s="438"/>
    </row>
    <row r="60" spans="1:7" s="133" customFormat="1" ht="57" customHeight="1">
      <c r="A60" s="449" t="s">
        <v>311</v>
      </c>
      <c r="B60" s="134"/>
      <c r="C60" s="439"/>
      <c r="D60" s="435"/>
      <c r="E60" s="436">
        <f t="shared" si="0"/>
        <v>0</v>
      </c>
      <c r="F60" s="437"/>
      <c r="G60" s="438"/>
    </row>
    <row r="61" spans="1:7" s="133" customFormat="1" ht="24.75" customHeight="1">
      <c r="A61" s="433" t="s">
        <v>285</v>
      </c>
      <c r="B61" s="134" t="s">
        <v>8</v>
      </c>
      <c r="C61" s="439">
        <v>48</v>
      </c>
      <c r="D61" s="435">
        <v>48</v>
      </c>
      <c r="E61" s="436">
        <f t="shared" si="0"/>
        <v>0</v>
      </c>
      <c r="F61" s="437">
        <f t="shared" si="1"/>
        <v>100</v>
      </c>
      <c r="G61" s="438"/>
    </row>
    <row r="62" spans="1:7" s="133" customFormat="1" ht="34.5" customHeight="1">
      <c r="A62" s="433" t="s">
        <v>286</v>
      </c>
      <c r="B62" s="134" t="s">
        <v>8</v>
      </c>
      <c r="C62" s="439">
        <v>48</v>
      </c>
      <c r="D62" s="435">
        <v>48</v>
      </c>
      <c r="E62" s="436">
        <f t="shared" si="0"/>
        <v>0</v>
      </c>
      <c r="F62" s="437">
        <f t="shared" si="1"/>
        <v>100</v>
      </c>
      <c r="G62" s="438"/>
    </row>
    <row r="63" spans="1:7" s="133" customFormat="1" ht="27.75" customHeight="1">
      <c r="A63" s="445" t="s">
        <v>313</v>
      </c>
      <c r="B63" s="139" t="s">
        <v>8</v>
      </c>
      <c r="C63" s="446">
        <f>C44+C49+C52+C55+C58+C61</f>
        <v>1032</v>
      </c>
      <c r="D63" s="446">
        <f>D44+D49+D52+D55+D58+D61</f>
        <v>1032</v>
      </c>
      <c r="E63" s="447"/>
      <c r="F63" s="437">
        <f t="shared" si="1"/>
        <v>100</v>
      </c>
      <c r="G63" s="448"/>
    </row>
    <row r="64" spans="1:7" s="133" customFormat="1" ht="45.75" customHeight="1">
      <c r="A64" s="445" t="s">
        <v>312</v>
      </c>
      <c r="B64" s="139" t="s">
        <v>8</v>
      </c>
      <c r="C64" s="446">
        <f>C46+C50+C53+C56+C59+C62</f>
        <v>1502</v>
      </c>
      <c r="D64" s="446">
        <f>D46+D50+D53+D56+D59+D62</f>
        <v>1502</v>
      </c>
      <c r="E64" s="447"/>
      <c r="F64" s="437">
        <f t="shared" si="1"/>
        <v>100</v>
      </c>
      <c r="G64" s="448"/>
    </row>
    <row r="65" spans="1:7" s="133" customFormat="1" ht="27.75" customHeight="1">
      <c r="A65" s="440"/>
      <c r="B65" s="409"/>
      <c r="C65" s="441"/>
      <c r="D65" s="442"/>
      <c r="E65" s="443"/>
      <c r="F65" s="443"/>
      <c r="G65" s="444"/>
    </row>
    <row r="66" spans="1:7" s="133" customFormat="1" ht="19.5" customHeight="1">
      <c r="A66" s="541"/>
      <c r="B66" s="541"/>
      <c r="C66" s="541"/>
      <c r="D66" s="541"/>
      <c r="E66" s="541"/>
      <c r="F66" s="541"/>
      <c r="G66" s="541"/>
    </row>
    <row r="67" spans="1:7" ht="75">
      <c r="A67" s="135" t="s">
        <v>28</v>
      </c>
      <c r="B67" s="134" t="s">
        <v>2</v>
      </c>
      <c r="C67" s="110" t="s">
        <v>82</v>
      </c>
      <c r="D67" s="110" t="s">
        <v>4</v>
      </c>
      <c r="E67" s="111" t="s">
        <v>16</v>
      </c>
      <c r="F67" s="112" t="s">
        <v>83</v>
      </c>
      <c r="G67" s="112" t="s">
        <v>84</v>
      </c>
    </row>
    <row r="68" spans="1:7" ht="31.5">
      <c r="A68" s="136" t="s">
        <v>125</v>
      </c>
      <c r="B68" s="134" t="s">
        <v>0</v>
      </c>
      <c r="C68" s="114">
        <v>713231</v>
      </c>
      <c r="D68" s="114">
        <v>713230.67200000002</v>
      </c>
      <c r="E68" s="121">
        <f>D68-C68</f>
        <v>-0.3279999999795109</v>
      </c>
      <c r="F68" s="121">
        <f>D68/C68*100</f>
        <v>99.999954012094264</v>
      </c>
      <c r="G68" s="137" t="s">
        <v>207</v>
      </c>
    </row>
    <row r="69" spans="1:7" ht="31.5">
      <c r="A69" s="138" t="s">
        <v>5</v>
      </c>
      <c r="B69" s="139" t="s">
        <v>0</v>
      </c>
      <c r="C69" s="140">
        <f>C68</f>
        <v>713231</v>
      </c>
      <c r="D69" s="140">
        <f>D68</f>
        <v>713230.67200000002</v>
      </c>
      <c r="E69" s="141">
        <f>D69-C69</f>
        <v>-0.3279999999795109</v>
      </c>
      <c r="F69" s="141">
        <f>D69/C69*100</f>
        <v>99.999954012094264</v>
      </c>
      <c r="G69" s="142"/>
    </row>
    <row r="70" spans="1:7" ht="15.75">
      <c r="A70" s="103"/>
      <c r="B70" s="97"/>
    </row>
    <row r="71" spans="1:7" ht="55.5" customHeight="1">
      <c r="A71" s="143" t="s">
        <v>126</v>
      </c>
      <c r="B71" s="144"/>
      <c r="C71" s="144"/>
      <c r="D71" s="144"/>
      <c r="E71" s="367" t="s">
        <v>211</v>
      </c>
    </row>
    <row r="72" spans="1:7">
      <c r="A72" s="542" t="s">
        <v>99</v>
      </c>
      <c r="B72" s="542"/>
      <c r="C72" s="542"/>
      <c r="D72" s="542"/>
      <c r="E72" s="30" t="s">
        <v>31</v>
      </c>
    </row>
    <row r="73" spans="1:7" ht="30.75" customHeight="1">
      <c r="A73" s="145" t="s">
        <v>100</v>
      </c>
      <c r="B73" s="146"/>
      <c r="C73" s="147"/>
      <c r="D73" s="147"/>
      <c r="E73" s="367" t="s">
        <v>101</v>
      </c>
    </row>
    <row r="74" spans="1:7">
      <c r="A74" s="542" t="s">
        <v>99</v>
      </c>
      <c r="B74" s="542"/>
      <c r="C74" s="542"/>
      <c r="D74" s="542"/>
      <c r="E74" s="30" t="s">
        <v>31</v>
      </c>
    </row>
    <row r="75" spans="1:7">
      <c r="E75" s="99"/>
    </row>
    <row r="76" spans="1:7">
      <c r="E76" s="99"/>
    </row>
  </sheetData>
  <mergeCells count="18">
    <mergeCell ref="A40:G40"/>
    <mergeCell ref="A41:G41"/>
    <mergeCell ref="A66:G66"/>
    <mergeCell ref="A72:D72"/>
    <mergeCell ref="A74:D74"/>
    <mergeCell ref="G1:H1"/>
    <mergeCell ref="A39:G39"/>
    <mergeCell ref="B4:E4"/>
    <mergeCell ref="A7:G7"/>
    <mergeCell ref="A10:F10"/>
    <mergeCell ref="A13:G13"/>
    <mergeCell ref="A14:G14"/>
    <mergeCell ref="A23:G23"/>
    <mergeCell ref="A25:G25"/>
    <mergeCell ref="A27:G27"/>
    <mergeCell ref="A37:G37"/>
    <mergeCell ref="A38:G38"/>
    <mergeCell ref="A20:G20"/>
  </mergeCells>
  <pageMargins left="0.70866141732283472" right="0.31496062992125984" top="0.55118110236220474" bottom="0.55118110236220474" header="0.31496062992125984" footer="0.31496062992125984"/>
  <pageSetup paperSize="9" scale="95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84A7E-5794-4B8F-8810-DDDEEB500BB5}">
  <sheetPr>
    <tabColor theme="7" tint="0.39997558519241921"/>
  </sheetPr>
  <dimension ref="B3:H54"/>
  <sheetViews>
    <sheetView zoomScale="80" zoomScaleNormal="80" workbookViewId="0">
      <selection activeCell="B12" sqref="B12"/>
    </sheetView>
  </sheetViews>
  <sheetFormatPr defaultColWidth="9" defaultRowHeight="12.75"/>
  <cols>
    <col min="1" max="1" width="4.7109375" style="1" customWidth="1"/>
    <col min="2" max="2" width="33" style="1" customWidth="1"/>
    <col min="3" max="3" width="12.140625" style="1" customWidth="1"/>
    <col min="4" max="4" width="15.28515625" style="1" customWidth="1"/>
    <col min="5" max="5" width="18.140625" style="1" customWidth="1"/>
    <col min="6" max="6" width="10" style="1" customWidth="1"/>
    <col min="7" max="7" width="11.7109375" style="1" customWidth="1"/>
    <col min="8" max="8" width="22" style="1" customWidth="1"/>
    <col min="9" max="16384" width="9" style="1"/>
  </cols>
  <sheetData>
    <row r="3" spans="2:8">
      <c r="G3" s="523" t="s">
        <v>11</v>
      </c>
      <c r="H3" s="523"/>
    </row>
    <row r="4" spans="2:8" ht="51" customHeight="1">
      <c r="G4" s="524" t="s">
        <v>12</v>
      </c>
      <c r="H4" s="524"/>
    </row>
    <row r="6" spans="2:8">
      <c r="B6" s="525" t="s">
        <v>13</v>
      </c>
      <c r="C6" s="525"/>
      <c r="D6" s="525"/>
      <c r="E6" s="525"/>
      <c r="F6" s="525"/>
      <c r="G6" s="525"/>
      <c r="H6" s="525"/>
    </row>
    <row r="7" spans="2:8">
      <c r="B7" s="525" t="s">
        <v>225</v>
      </c>
      <c r="C7" s="525"/>
      <c r="D7" s="525"/>
      <c r="E7" s="525"/>
      <c r="F7" s="525"/>
      <c r="G7" s="525"/>
      <c r="H7" s="525"/>
    </row>
    <row r="9" spans="2:8">
      <c r="B9" s="1" t="s">
        <v>228</v>
      </c>
    </row>
    <row r="10" spans="2:8" ht="31.5" customHeight="1">
      <c r="B10" s="522" t="s">
        <v>338</v>
      </c>
      <c r="C10" s="522"/>
      <c r="D10" s="522"/>
      <c r="E10" s="522"/>
      <c r="F10" s="522"/>
      <c r="G10" s="522"/>
      <c r="H10" s="522"/>
    </row>
    <row r="11" spans="2:8">
      <c r="B11" s="1" t="s">
        <v>36</v>
      </c>
    </row>
    <row r="12" spans="2:8" ht="31.5" customHeight="1">
      <c r="B12" s="1" t="s">
        <v>333</v>
      </c>
    </row>
    <row r="13" spans="2:8" ht="19.5" customHeight="1">
      <c r="B13" s="1" t="s">
        <v>42</v>
      </c>
    </row>
    <row r="14" spans="2:8" ht="21" customHeight="1">
      <c r="B14" s="1" t="s">
        <v>72</v>
      </c>
    </row>
    <row r="15" spans="2:8" ht="26.25" customHeight="1">
      <c r="B15" s="522" t="s">
        <v>334</v>
      </c>
      <c r="C15" s="522"/>
      <c r="D15" s="522"/>
      <c r="E15" s="522"/>
      <c r="F15" s="522"/>
      <c r="G15" s="522"/>
      <c r="H15" s="522"/>
    </row>
    <row r="16" spans="2:8" ht="48" customHeight="1">
      <c r="B16" s="522" t="s">
        <v>335</v>
      </c>
      <c r="C16" s="522"/>
      <c r="D16" s="522"/>
      <c r="E16" s="522"/>
      <c r="F16" s="522"/>
      <c r="G16" s="522"/>
      <c r="H16" s="522"/>
    </row>
    <row r="17" spans="2:8" ht="76.5" customHeight="1">
      <c r="B17" s="2" t="s">
        <v>15</v>
      </c>
      <c r="C17" s="2" t="s">
        <v>2</v>
      </c>
      <c r="D17" s="2" t="s">
        <v>3</v>
      </c>
      <c r="E17" s="2" t="s">
        <v>4</v>
      </c>
      <c r="F17" s="2" t="s">
        <v>16</v>
      </c>
      <c r="G17" s="2" t="s">
        <v>17</v>
      </c>
      <c r="H17" s="2" t="s">
        <v>18</v>
      </c>
    </row>
    <row r="18" spans="2:8">
      <c r="B18" s="3">
        <v>1</v>
      </c>
      <c r="C18" s="3">
        <v>2</v>
      </c>
      <c r="D18" s="3">
        <v>3</v>
      </c>
      <c r="E18" s="3">
        <v>4</v>
      </c>
      <c r="F18" s="3">
        <v>5</v>
      </c>
      <c r="G18" s="3">
        <v>6</v>
      </c>
      <c r="H18" s="3">
        <v>7</v>
      </c>
    </row>
    <row r="19" spans="2:8" ht="87" customHeight="1">
      <c r="B19" s="483" t="s">
        <v>336</v>
      </c>
      <c r="C19" s="493" t="s">
        <v>0</v>
      </c>
      <c r="D19" s="494">
        <v>538869.1</v>
      </c>
      <c r="E19" s="494">
        <v>538869.08206000004</v>
      </c>
      <c r="F19" s="495">
        <f>E19-D19</f>
        <v>-1.7939999932423234E-2</v>
      </c>
      <c r="G19" s="496">
        <f>E19/D19*100</f>
        <v>99.999996670805587</v>
      </c>
      <c r="H19" s="497" t="s">
        <v>207</v>
      </c>
    </row>
    <row r="20" spans="2:8" ht="27.75" customHeight="1">
      <c r="B20" s="498" t="s">
        <v>20</v>
      </c>
      <c r="C20" s="499" t="s">
        <v>0</v>
      </c>
      <c r="D20" s="500">
        <f>D19</f>
        <v>538869.1</v>
      </c>
      <c r="E20" s="500">
        <f>E19</f>
        <v>538869.08206000004</v>
      </c>
      <c r="F20" s="495">
        <f>E20-D20</f>
        <v>-1.7939999932423234E-2</v>
      </c>
      <c r="G20" s="496">
        <f>E20/D20*100</f>
        <v>99.999996670805587</v>
      </c>
      <c r="H20" s="499"/>
    </row>
    <row r="21" spans="2:8" hidden="1">
      <c r="B21" s="13"/>
      <c r="C21" s="14"/>
      <c r="D21" s="14"/>
      <c r="E21" s="14"/>
      <c r="F21" s="14"/>
      <c r="G21" s="14"/>
      <c r="H21" s="14"/>
    </row>
    <row r="22" spans="2:8" hidden="1">
      <c r="B22" s="1" t="s">
        <v>21</v>
      </c>
    </row>
    <row r="23" spans="2:8" hidden="1">
      <c r="B23" s="1" t="s">
        <v>22</v>
      </c>
    </row>
    <row r="24" spans="2:8" ht="31.5" hidden="1" customHeight="1">
      <c r="B24" s="526" t="s">
        <v>23</v>
      </c>
      <c r="C24" s="526"/>
      <c r="D24" s="526"/>
      <c r="E24" s="526"/>
      <c r="F24" s="526"/>
      <c r="G24" s="526"/>
      <c r="H24" s="526"/>
    </row>
    <row r="25" spans="2:8" hidden="1">
      <c r="B25" s="1" t="s">
        <v>14</v>
      </c>
    </row>
    <row r="26" spans="2:8" s="15" customFormat="1" ht="24.75" hidden="1" customHeight="1">
      <c r="B26" s="522" t="s">
        <v>24</v>
      </c>
      <c r="C26" s="522"/>
      <c r="D26" s="522"/>
      <c r="E26" s="522"/>
      <c r="F26" s="522"/>
      <c r="G26" s="522"/>
      <c r="H26" s="522"/>
    </row>
    <row r="27" spans="2:8" hidden="1"/>
    <row r="28" spans="2:8" ht="59.25" hidden="1" customHeight="1">
      <c r="B28" s="2" t="s">
        <v>25</v>
      </c>
      <c r="C28" s="2" t="s">
        <v>2</v>
      </c>
      <c r="D28" s="2" t="s">
        <v>3</v>
      </c>
      <c r="E28" s="2" t="s">
        <v>4</v>
      </c>
      <c r="F28" s="2" t="s">
        <v>16</v>
      </c>
      <c r="G28" s="2" t="s">
        <v>17</v>
      </c>
      <c r="H28" s="2" t="s">
        <v>26</v>
      </c>
    </row>
    <row r="29" spans="2:8" hidden="1"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</row>
    <row r="30" spans="2:8" ht="33.75" hidden="1">
      <c r="B30" s="16" t="s">
        <v>27</v>
      </c>
      <c r="C30" s="17" t="s">
        <v>0</v>
      </c>
      <c r="D30" s="18">
        <v>352</v>
      </c>
      <c r="E30" s="18">
        <v>352</v>
      </c>
      <c r="F30" s="18">
        <f>E30-D30</f>
        <v>0</v>
      </c>
      <c r="G30" s="18">
        <f>E30/D30*100</f>
        <v>100</v>
      </c>
      <c r="H30" s="16"/>
    </row>
    <row r="31" spans="2:8" hidden="1">
      <c r="B31" s="16"/>
      <c r="C31" s="17"/>
      <c r="D31" s="18"/>
      <c r="E31" s="18"/>
      <c r="F31" s="18"/>
      <c r="G31" s="18"/>
      <c r="H31" s="16"/>
    </row>
    <row r="32" spans="2:8" hidden="1">
      <c r="B32" s="16"/>
      <c r="C32" s="17"/>
      <c r="D32" s="19"/>
      <c r="E32" s="19"/>
      <c r="F32" s="18"/>
      <c r="G32" s="18"/>
      <c r="H32" s="16"/>
    </row>
    <row r="33" spans="2:8" hidden="1">
      <c r="B33" s="16"/>
      <c r="C33" s="17"/>
      <c r="D33" s="18"/>
      <c r="E33" s="18"/>
      <c r="F33" s="18"/>
      <c r="G33" s="18"/>
      <c r="H33" s="16"/>
    </row>
    <row r="34" spans="2:8" ht="55.5" hidden="1" customHeight="1">
      <c r="B34" s="2" t="s">
        <v>28</v>
      </c>
      <c r="C34" s="2" t="s">
        <v>2</v>
      </c>
      <c r="D34" s="2" t="s">
        <v>3</v>
      </c>
      <c r="E34" s="2" t="s">
        <v>4</v>
      </c>
      <c r="F34" s="2" t="s">
        <v>16</v>
      </c>
      <c r="G34" s="2" t="s">
        <v>17</v>
      </c>
      <c r="H34" s="2" t="s">
        <v>18</v>
      </c>
    </row>
    <row r="35" spans="2:8" hidden="1">
      <c r="B35" s="20"/>
      <c r="C35" s="21" t="s">
        <v>0</v>
      </c>
      <c r="D35" s="20"/>
      <c r="E35" s="20"/>
      <c r="F35" s="20"/>
      <c r="G35" s="20"/>
      <c r="H35" s="20"/>
    </row>
    <row r="36" spans="2:8" hidden="1">
      <c r="B36" s="20"/>
      <c r="C36" s="21" t="s">
        <v>0</v>
      </c>
      <c r="D36" s="20"/>
      <c r="E36" s="20"/>
      <c r="F36" s="20"/>
      <c r="G36" s="20"/>
      <c r="H36" s="20"/>
    </row>
    <row r="37" spans="2:8" ht="25.5" hidden="1">
      <c r="B37" s="22" t="s">
        <v>5</v>
      </c>
      <c r="C37" s="8" t="s">
        <v>0</v>
      </c>
      <c r="D37" s="9">
        <v>352</v>
      </c>
      <c r="E37" s="9">
        <v>352</v>
      </c>
      <c r="F37" s="9">
        <f>E37-D37</f>
        <v>0</v>
      </c>
      <c r="G37" s="9">
        <f>E37/D37*100</f>
        <v>100</v>
      </c>
      <c r="H37" s="20"/>
    </row>
    <row r="38" spans="2:8" hidden="1">
      <c r="B38" s="1" t="s">
        <v>54</v>
      </c>
    </row>
    <row r="39" spans="2:8" hidden="1">
      <c r="B39" s="1" t="s">
        <v>22</v>
      </c>
    </row>
    <row r="40" spans="2:8" hidden="1">
      <c r="B40" s="1" t="s">
        <v>73</v>
      </c>
    </row>
    <row r="41" spans="2:8" ht="8.25" hidden="1" customHeight="1">
      <c r="B41" s="1" t="s">
        <v>14</v>
      </c>
    </row>
    <row r="42" spans="2:8" ht="20.25" hidden="1" customHeight="1">
      <c r="B42" s="522"/>
      <c r="C42" s="522"/>
      <c r="D42" s="522"/>
      <c r="E42" s="522"/>
      <c r="F42" s="522"/>
      <c r="G42" s="522"/>
      <c r="H42" s="522"/>
    </row>
    <row r="44" spans="2:8" ht="80.25" customHeight="1">
      <c r="B44" s="2" t="s">
        <v>25</v>
      </c>
      <c r="C44" s="2" t="s">
        <v>2</v>
      </c>
      <c r="D44" s="2" t="s">
        <v>3</v>
      </c>
      <c r="E44" s="2" t="s">
        <v>4</v>
      </c>
      <c r="F44" s="2" t="s">
        <v>16</v>
      </c>
      <c r="G44" s="2" t="s">
        <v>17</v>
      </c>
      <c r="H44" s="2" t="s">
        <v>26</v>
      </c>
    </row>
    <row r="45" spans="2:8">
      <c r="B45" s="3">
        <v>1</v>
      </c>
      <c r="C45" s="3">
        <v>2</v>
      </c>
      <c r="D45" s="3">
        <v>3</v>
      </c>
      <c r="E45" s="3">
        <v>4</v>
      </c>
      <c r="F45" s="3">
        <v>5</v>
      </c>
      <c r="G45" s="3">
        <v>6</v>
      </c>
      <c r="H45" s="3">
        <v>7</v>
      </c>
    </row>
    <row r="46" spans="2:8" ht="81.75" customHeight="1">
      <c r="B46" s="490" t="s">
        <v>337</v>
      </c>
      <c r="C46" s="491" t="s">
        <v>8</v>
      </c>
      <c r="D46" s="373">
        <v>3882</v>
      </c>
      <c r="E46" s="501">
        <v>3882</v>
      </c>
      <c r="F46" s="495"/>
      <c r="G46" s="496">
        <f>E46/D46*100</f>
        <v>100</v>
      </c>
      <c r="H46" s="3"/>
    </row>
    <row r="47" spans="2:8" ht="31.5" customHeight="1">
      <c r="B47" s="484"/>
      <c r="C47" s="484"/>
      <c r="D47" s="485"/>
      <c r="E47" s="486"/>
      <c r="F47" s="487"/>
      <c r="G47" s="488"/>
      <c r="H47" s="489"/>
    </row>
    <row r="48" spans="2:8" s="34" customFormat="1"/>
    <row r="49" spans="2:7" s="34" customFormat="1">
      <c r="B49" s="502" t="s">
        <v>345</v>
      </c>
      <c r="E49" s="38" t="s">
        <v>29</v>
      </c>
      <c r="F49" s="38"/>
      <c r="G49" s="35" t="s">
        <v>211</v>
      </c>
    </row>
    <row r="50" spans="2:7" s="34" customFormat="1">
      <c r="E50" s="34" t="s">
        <v>350</v>
      </c>
      <c r="G50" s="34" t="s">
        <v>352</v>
      </c>
    </row>
    <row r="51" spans="2:7" s="34" customFormat="1"/>
    <row r="52" spans="2:7" s="34" customFormat="1">
      <c r="B52" s="34" t="s">
        <v>349</v>
      </c>
      <c r="E52" s="38" t="s">
        <v>29</v>
      </c>
      <c r="F52" s="38"/>
      <c r="G52" s="35" t="s">
        <v>39</v>
      </c>
    </row>
    <row r="53" spans="2:7" s="34" customFormat="1">
      <c r="E53" s="34" t="s">
        <v>351</v>
      </c>
      <c r="G53" s="34" t="s">
        <v>352</v>
      </c>
    </row>
    <row r="54" spans="2:7" s="34" customFormat="1">
      <c r="B54" s="39"/>
    </row>
  </sheetData>
  <mergeCells count="10">
    <mergeCell ref="B16:H16"/>
    <mergeCell ref="B24:H24"/>
    <mergeCell ref="B26:H26"/>
    <mergeCell ref="B42:H42"/>
    <mergeCell ref="G3:H3"/>
    <mergeCell ref="G4:H4"/>
    <mergeCell ref="B6:H6"/>
    <mergeCell ref="B7:H7"/>
    <mergeCell ref="B10:H10"/>
    <mergeCell ref="B15:H15"/>
  </mergeCells>
  <pageMargins left="0.11811023622047245" right="0.11811023622047245" top="0" bottom="0" header="0" footer="0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3:G59"/>
  <sheetViews>
    <sheetView zoomScale="80" zoomScaleNormal="80" workbookViewId="0">
      <selection activeCell="N44" sqref="N44"/>
    </sheetView>
  </sheetViews>
  <sheetFormatPr defaultColWidth="9" defaultRowHeight="12.75"/>
  <cols>
    <col min="1" max="1" width="36.5703125" style="1" customWidth="1"/>
    <col min="2" max="2" width="12.140625" style="1" customWidth="1"/>
    <col min="3" max="3" width="15.28515625" style="1" customWidth="1"/>
    <col min="4" max="4" width="16" style="1" customWidth="1"/>
    <col min="5" max="5" width="12.28515625" style="1" customWidth="1"/>
    <col min="6" max="6" width="11.7109375" style="1" customWidth="1"/>
    <col min="7" max="7" width="23.5703125" style="1" customWidth="1"/>
    <col min="8" max="16384" width="9" style="1"/>
  </cols>
  <sheetData>
    <row r="3" spans="1:7">
      <c r="F3" s="523" t="s">
        <v>11</v>
      </c>
      <c r="G3" s="523"/>
    </row>
    <row r="4" spans="1:7" ht="51" customHeight="1">
      <c r="F4" s="524" t="s">
        <v>12</v>
      </c>
      <c r="G4" s="524"/>
    </row>
    <row r="6" spans="1:7">
      <c r="A6" s="525" t="s">
        <v>13</v>
      </c>
      <c r="B6" s="525"/>
      <c r="C6" s="525"/>
      <c r="D6" s="525"/>
      <c r="E6" s="525"/>
      <c r="F6" s="525"/>
      <c r="G6" s="525"/>
    </row>
    <row r="7" spans="1:7">
      <c r="A7" s="525" t="s">
        <v>225</v>
      </c>
      <c r="B7" s="525"/>
      <c r="C7" s="525"/>
      <c r="D7" s="525"/>
      <c r="E7" s="525"/>
      <c r="F7" s="525"/>
      <c r="G7" s="525"/>
    </row>
    <row r="9" spans="1:7">
      <c r="A9" s="1" t="s">
        <v>228</v>
      </c>
    </row>
    <row r="10" spans="1:7" ht="31.5" customHeight="1">
      <c r="A10" s="522" t="s">
        <v>127</v>
      </c>
      <c r="B10" s="522"/>
      <c r="C10" s="522"/>
      <c r="D10" s="522"/>
      <c r="E10" s="522"/>
      <c r="F10" s="522"/>
      <c r="G10" s="522"/>
    </row>
    <row r="11" spans="1:7">
      <c r="A11" s="1" t="s">
        <v>36</v>
      </c>
    </row>
    <row r="12" spans="1:7">
      <c r="A12" s="1" t="s">
        <v>37</v>
      </c>
    </row>
    <row r="13" spans="1:7">
      <c r="A13" s="1" t="s">
        <v>42</v>
      </c>
    </row>
    <row r="14" spans="1:7">
      <c r="A14" s="1" t="s">
        <v>72</v>
      </c>
    </row>
    <row r="15" spans="1:7">
      <c r="A15" s="522" t="s">
        <v>128</v>
      </c>
      <c r="B15" s="522"/>
      <c r="C15" s="522"/>
      <c r="D15" s="522"/>
      <c r="E15" s="522"/>
      <c r="F15" s="522"/>
      <c r="G15" s="522"/>
    </row>
    <row r="16" spans="1:7" ht="48" customHeight="1">
      <c r="A16" s="522" t="s">
        <v>135</v>
      </c>
      <c r="B16" s="522"/>
      <c r="C16" s="522"/>
      <c r="D16" s="522"/>
      <c r="E16" s="522"/>
      <c r="F16" s="522"/>
      <c r="G16" s="522"/>
    </row>
    <row r="17" spans="1:7" ht="76.5" customHeight="1">
      <c r="A17" s="2" t="s">
        <v>15</v>
      </c>
      <c r="B17" s="2" t="s">
        <v>2</v>
      </c>
      <c r="C17" s="2" t="s">
        <v>3</v>
      </c>
      <c r="D17" s="2" t="s">
        <v>4</v>
      </c>
      <c r="E17" s="2" t="s">
        <v>16</v>
      </c>
      <c r="F17" s="2" t="s">
        <v>17</v>
      </c>
      <c r="G17" s="2" t="s">
        <v>18</v>
      </c>
    </row>
    <row r="18" spans="1:7">
      <c r="A18" s="3">
        <v>1</v>
      </c>
      <c r="B18" s="3">
        <v>2</v>
      </c>
      <c r="C18" s="3">
        <v>3</v>
      </c>
      <c r="D18" s="3">
        <v>4</v>
      </c>
      <c r="E18" s="3">
        <v>5</v>
      </c>
      <c r="F18" s="3">
        <v>6</v>
      </c>
      <c r="G18" s="3">
        <v>7</v>
      </c>
    </row>
    <row r="19" spans="1:7" ht="87" customHeight="1">
      <c r="A19" s="151" t="s">
        <v>134</v>
      </c>
      <c r="B19" s="5" t="s">
        <v>0</v>
      </c>
      <c r="C19" s="371">
        <v>1288052.8999999999</v>
      </c>
      <c r="D19" s="371">
        <v>1288052.76</v>
      </c>
      <c r="E19" s="6">
        <f>D19-C19</f>
        <v>-0.13999999989755452</v>
      </c>
      <c r="F19" s="6">
        <f>D19/C19*100</f>
        <v>99.999989130881204</v>
      </c>
      <c r="G19" s="2" t="s">
        <v>207</v>
      </c>
    </row>
    <row r="20" spans="1:7" ht="27.75" customHeight="1">
      <c r="A20" s="7" t="s">
        <v>20</v>
      </c>
      <c r="B20" s="8" t="s">
        <v>0</v>
      </c>
      <c r="C20" s="158">
        <f>C19</f>
        <v>1288052.8999999999</v>
      </c>
      <c r="D20" s="158">
        <f>D19</f>
        <v>1288052.76</v>
      </c>
      <c r="E20" s="9">
        <f>D20-C20</f>
        <v>-0.13999999989755452</v>
      </c>
      <c r="F20" s="9">
        <v>0</v>
      </c>
      <c r="G20" s="8"/>
    </row>
    <row r="21" spans="1:7" hidden="1">
      <c r="A21" s="13"/>
      <c r="B21" s="14"/>
      <c r="C21" s="14"/>
      <c r="D21" s="14"/>
      <c r="E21" s="14"/>
      <c r="F21" s="14"/>
      <c r="G21" s="14"/>
    </row>
    <row r="22" spans="1:7" hidden="1">
      <c r="A22" s="1" t="s">
        <v>21</v>
      </c>
    </row>
    <row r="23" spans="1:7" hidden="1">
      <c r="A23" s="1" t="s">
        <v>22</v>
      </c>
    </row>
    <row r="24" spans="1:7" ht="31.5" hidden="1" customHeight="1">
      <c r="A24" s="526" t="s">
        <v>23</v>
      </c>
      <c r="B24" s="526"/>
      <c r="C24" s="526"/>
      <c r="D24" s="526"/>
      <c r="E24" s="526"/>
      <c r="F24" s="526"/>
      <c r="G24" s="526"/>
    </row>
    <row r="25" spans="1:7" hidden="1">
      <c r="A25" s="1" t="s">
        <v>14</v>
      </c>
    </row>
    <row r="26" spans="1:7" s="15" customFormat="1" ht="24.75" hidden="1" customHeight="1">
      <c r="A26" s="522" t="s">
        <v>24</v>
      </c>
      <c r="B26" s="522"/>
      <c r="C26" s="522"/>
      <c r="D26" s="522"/>
      <c r="E26" s="522"/>
      <c r="F26" s="522"/>
      <c r="G26" s="522"/>
    </row>
    <row r="27" spans="1:7" hidden="1"/>
    <row r="28" spans="1:7" ht="59.25" hidden="1" customHeight="1">
      <c r="A28" s="2" t="s">
        <v>25</v>
      </c>
      <c r="B28" s="2" t="s">
        <v>2</v>
      </c>
      <c r="C28" s="2" t="s">
        <v>3</v>
      </c>
      <c r="D28" s="2" t="s">
        <v>4</v>
      </c>
      <c r="E28" s="2" t="s">
        <v>16</v>
      </c>
      <c r="F28" s="2" t="s">
        <v>17</v>
      </c>
      <c r="G28" s="2" t="s">
        <v>26</v>
      </c>
    </row>
    <row r="29" spans="1:7" hidden="1">
      <c r="A29" s="3">
        <v>1</v>
      </c>
      <c r="B29" s="3">
        <v>2</v>
      </c>
      <c r="C29" s="3">
        <v>3</v>
      </c>
      <c r="D29" s="3">
        <v>4</v>
      </c>
      <c r="E29" s="3">
        <v>5</v>
      </c>
      <c r="F29" s="3">
        <v>6</v>
      </c>
      <c r="G29" s="3">
        <v>7</v>
      </c>
    </row>
    <row r="30" spans="1:7" ht="22.5" hidden="1">
      <c r="A30" s="16" t="s">
        <v>27</v>
      </c>
      <c r="B30" s="17" t="s">
        <v>0</v>
      </c>
      <c r="C30" s="18">
        <v>352</v>
      </c>
      <c r="D30" s="18">
        <v>352</v>
      </c>
      <c r="E30" s="18">
        <f>D30-C30</f>
        <v>0</v>
      </c>
      <c r="F30" s="18">
        <f>D30/C30*100</f>
        <v>100</v>
      </c>
      <c r="G30" s="16"/>
    </row>
    <row r="31" spans="1:7" hidden="1">
      <c r="A31" s="16"/>
      <c r="B31" s="17"/>
      <c r="C31" s="18"/>
      <c r="D31" s="18"/>
      <c r="E31" s="18"/>
      <c r="F31" s="18"/>
      <c r="G31" s="16"/>
    </row>
    <row r="32" spans="1:7" hidden="1">
      <c r="A32" s="16"/>
      <c r="B32" s="17"/>
      <c r="C32" s="19"/>
      <c r="D32" s="19"/>
      <c r="E32" s="18"/>
      <c r="F32" s="18"/>
      <c r="G32" s="16"/>
    </row>
    <row r="33" spans="1:7" hidden="1">
      <c r="A33" s="16"/>
      <c r="B33" s="17"/>
      <c r="C33" s="18"/>
      <c r="D33" s="18"/>
      <c r="E33" s="18"/>
      <c r="F33" s="18"/>
      <c r="G33" s="16"/>
    </row>
    <row r="34" spans="1:7" ht="55.5" hidden="1" customHeight="1">
      <c r="A34" s="2" t="s">
        <v>28</v>
      </c>
      <c r="B34" s="2" t="s">
        <v>2</v>
      </c>
      <c r="C34" s="2" t="s">
        <v>3</v>
      </c>
      <c r="D34" s="2" t="s">
        <v>4</v>
      </c>
      <c r="E34" s="2" t="s">
        <v>16</v>
      </c>
      <c r="F34" s="2" t="s">
        <v>17</v>
      </c>
      <c r="G34" s="2" t="s">
        <v>18</v>
      </c>
    </row>
    <row r="35" spans="1:7" hidden="1">
      <c r="A35" s="20"/>
      <c r="B35" s="21" t="s">
        <v>0</v>
      </c>
      <c r="C35" s="20"/>
      <c r="D35" s="20"/>
      <c r="E35" s="20"/>
      <c r="F35" s="20"/>
      <c r="G35" s="20"/>
    </row>
    <row r="36" spans="1:7" hidden="1">
      <c r="A36" s="20"/>
      <c r="B36" s="21" t="s">
        <v>0</v>
      </c>
      <c r="C36" s="20"/>
      <c r="D36" s="20"/>
      <c r="E36" s="20"/>
      <c r="F36" s="20"/>
      <c r="G36" s="20"/>
    </row>
    <row r="37" spans="1:7" ht="25.5" hidden="1">
      <c r="A37" s="22" t="s">
        <v>5</v>
      </c>
      <c r="B37" s="8" t="s">
        <v>0</v>
      </c>
      <c r="C37" s="9">
        <v>352</v>
      </c>
      <c r="D37" s="9">
        <v>352</v>
      </c>
      <c r="E37" s="9">
        <f>D37-C37</f>
        <v>0</v>
      </c>
      <c r="F37" s="9">
        <f>D37/C37*100</f>
        <v>100</v>
      </c>
      <c r="G37" s="20"/>
    </row>
    <row r="38" spans="1:7" hidden="1">
      <c r="A38" s="1" t="s">
        <v>54</v>
      </c>
    </row>
    <row r="39" spans="1:7" hidden="1">
      <c r="A39" s="1" t="s">
        <v>22</v>
      </c>
    </row>
    <row r="40" spans="1:7" hidden="1">
      <c r="A40" s="1" t="s">
        <v>73</v>
      </c>
    </row>
    <row r="41" spans="1:7" hidden="1">
      <c r="A41" s="1" t="s">
        <v>14</v>
      </c>
    </row>
    <row r="42" spans="1:7" ht="20.25" customHeight="1">
      <c r="A42" s="522"/>
      <c r="B42" s="522"/>
      <c r="C42" s="522"/>
      <c r="D42" s="522"/>
      <c r="E42" s="522"/>
      <c r="F42" s="522"/>
      <c r="G42" s="522"/>
    </row>
    <row r="44" spans="1:7" ht="80.25" customHeight="1">
      <c r="A44" s="2" t="s">
        <v>25</v>
      </c>
      <c r="B44" s="2" t="s">
        <v>2</v>
      </c>
      <c r="C44" s="2" t="s">
        <v>3</v>
      </c>
      <c r="D44" s="2" t="s">
        <v>4</v>
      </c>
      <c r="E44" s="2" t="s">
        <v>16</v>
      </c>
      <c r="F44" s="2" t="s">
        <v>17</v>
      </c>
      <c r="G44" s="2" t="s">
        <v>26</v>
      </c>
    </row>
    <row r="45" spans="1:7">
      <c r="A45" s="3">
        <v>1</v>
      </c>
      <c r="B45" s="3">
        <v>2</v>
      </c>
      <c r="C45" s="3">
        <v>3</v>
      </c>
      <c r="D45" s="3">
        <v>4</v>
      </c>
      <c r="E45" s="3">
        <v>5</v>
      </c>
      <c r="F45" s="3">
        <v>6</v>
      </c>
      <c r="G45" s="3">
        <v>7</v>
      </c>
    </row>
    <row r="46" spans="1:7" ht="51.75" customHeight="1">
      <c r="A46" s="372" t="s">
        <v>237</v>
      </c>
      <c r="B46" s="373"/>
      <c r="C46" s="374"/>
      <c r="D46" s="374"/>
      <c r="E46" s="3"/>
      <c r="F46" s="3"/>
      <c r="G46" s="3"/>
    </row>
    <row r="47" spans="1:7" ht="27" customHeight="1">
      <c r="A47" s="375" t="s">
        <v>238</v>
      </c>
      <c r="B47" s="375" t="s">
        <v>239</v>
      </c>
      <c r="C47" s="376">
        <v>271000</v>
      </c>
      <c r="D47" s="377">
        <v>271000</v>
      </c>
      <c r="E47" s="380">
        <f>D47-C47</f>
        <v>0</v>
      </c>
      <c r="F47" s="3"/>
      <c r="G47" s="3"/>
    </row>
    <row r="48" spans="1:7" ht="27" customHeight="1">
      <c r="A48" s="375" t="s">
        <v>240</v>
      </c>
      <c r="B48" s="375" t="s">
        <v>239</v>
      </c>
      <c r="C48" s="376">
        <v>191700</v>
      </c>
      <c r="D48" s="377">
        <v>191700</v>
      </c>
      <c r="E48" s="380">
        <f>D48-C48</f>
        <v>0</v>
      </c>
      <c r="F48" s="3"/>
      <c r="G48" s="3"/>
    </row>
    <row r="49" spans="1:7" ht="27" customHeight="1">
      <c r="A49" s="375" t="s">
        <v>241</v>
      </c>
      <c r="B49" s="375" t="s">
        <v>6</v>
      </c>
      <c r="C49" s="376">
        <v>462700</v>
      </c>
      <c r="D49" s="377">
        <v>462700</v>
      </c>
      <c r="E49" s="380">
        <f>D49-C49</f>
        <v>0</v>
      </c>
      <c r="F49" s="3"/>
      <c r="G49" s="3"/>
    </row>
    <row r="50" spans="1:7" ht="27" customHeight="1">
      <c r="A50" s="378" t="s">
        <v>242</v>
      </c>
      <c r="B50" s="373"/>
      <c r="C50" s="379"/>
      <c r="D50" s="377"/>
      <c r="E50" s="3"/>
      <c r="F50" s="3"/>
      <c r="G50" s="3"/>
    </row>
    <row r="51" spans="1:7" ht="27" customHeight="1">
      <c r="A51" s="375" t="s">
        <v>243</v>
      </c>
      <c r="B51" s="375" t="s">
        <v>239</v>
      </c>
      <c r="C51" s="376">
        <v>28200</v>
      </c>
      <c r="D51" s="377">
        <v>28200</v>
      </c>
      <c r="E51" s="380">
        <f>D51-C51</f>
        <v>0</v>
      </c>
      <c r="F51" s="3"/>
      <c r="G51" s="3"/>
    </row>
    <row r="52" spans="1:7" ht="27" customHeight="1">
      <c r="A52" s="375" t="s">
        <v>241</v>
      </c>
      <c r="B52" s="375" t="s">
        <v>6</v>
      </c>
      <c r="C52" s="376">
        <v>28200</v>
      </c>
      <c r="D52" s="377">
        <v>28200</v>
      </c>
      <c r="E52" s="380">
        <f>D52-C52</f>
        <v>0</v>
      </c>
      <c r="F52" s="3"/>
      <c r="G52" s="3"/>
    </row>
    <row r="53" spans="1:7" s="34" customFormat="1"/>
    <row r="54" spans="1:7" s="34" customFormat="1">
      <c r="A54" s="34" t="s">
        <v>35</v>
      </c>
      <c r="D54" s="38" t="s">
        <v>29</v>
      </c>
      <c r="E54" s="38"/>
      <c r="F54" s="35" t="s">
        <v>211</v>
      </c>
    </row>
    <row r="55" spans="1:7" s="34" customFormat="1">
      <c r="D55" s="34" t="s">
        <v>30</v>
      </c>
      <c r="F55" s="34" t="s">
        <v>31</v>
      </c>
    </row>
    <row r="56" spans="1:7" s="34" customFormat="1"/>
    <row r="57" spans="1:7" s="34" customFormat="1">
      <c r="A57" s="34" t="s">
        <v>38</v>
      </c>
      <c r="D57" s="38" t="s">
        <v>29</v>
      </c>
      <c r="E57" s="38"/>
      <c r="F57" s="35" t="s">
        <v>39</v>
      </c>
    </row>
    <row r="58" spans="1:7" s="34" customFormat="1">
      <c r="D58" s="34" t="s">
        <v>30</v>
      </c>
      <c r="F58" s="34" t="s">
        <v>31</v>
      </c>
    </row>
    <row r="59" spans="1:7" s="34" customFormat="1">
      <c r="A59" s="39"/>
    </row>
  </sheetData>
  <mergeCells count="10">
    <mergeCell ref="A42:G42"/>
    <mergeCell ref="A15:G15"/>
    <mergeCell ref="F3:G3"/>
    <mergeCell ref="F4:G4"/>
    <mergeCell ref="A6:G6"/>
    <mergeCell ref="A7:G7"/>
    <mergeCell ref="A10:G10"/>
    <mergeCell ref="A16:G16"/>
    <mergeCell ref="A24:G24"/>
    <mergeCell ref="A26:G26"/>
  </mergeCells>
  <pageMargins left="0.11811023622047245" right="0.11811023622047245" top="0" bottom="0" header="0" footer="0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6D2C7-7BD0-4771-BD73-2FF63345A85F}">
  <sheetPr>
    <tabColor theme="7" tint="0.39997558519241921"/>
  </sheetPr>
  <dimension ref="A1:M70"/>
  <sheetViews>
    <sheetView zoomScale="87" zoomScaleNormal="87" workbookViewId="0">
      <selection activeCell="A40" sqref="A40:G40"/>
    </sheetView>
  </sheetViews>
  <sheetFormatPr defaultRowHeight="15"/>
  <cols>
    <col min="1" max="1" width="32.42578125" style="165" customWidth="1"/>
    <col min="2" max="2" width="9.85546875" style="166" customWidth="1"/>
    <col min="3" max="4" width="16.28515625" style="166" customWidth="1"/>
    <col min="5" max="5" width="15.7109375" style="166" customWidth="1"/>
    <col min="6" max="6" width="15.140625" style="166" customWidth="1"/>
    <col min="7" max="7" width="28" style="166" customWidth="1"/>
    <col min="8" max="256" width="9.140625" style="166"/>
    <col min="257" max="257" width="32.42578125" style="166" customWidth="1"/>
    <col min="258" max="258" width="9.85546875" style="166" customWidth="1"/>
    <col min="259" max="260" width="16.28515625" style="166" customWidth="1"/>
    <col min="261" max="261" width="15.7109375" style="166" customWidth="1"/>
    <col min="262" max="262" width="15.140625" style="166" customWidth="1"/>
    <col min="263" max="263" width="28" style="166" customWidth="1"/>
    <col min="264" max="512" width="9.140625" style="166"/>
    <col min="513" max="513" width="32.42578125" style="166" customWidth="1"/>
    <col min="514" max="514" width="9.85546875" style="166" customWidth="1"/>
    <col min="515" max="516" width="16.28515625" style="166" customWidth="1"/>
    <col min="517" max="517" width="15.7109375" style="166" customWidth="1"/>
    <col min="518" max="518" width="15.140625" style="166" customWidth="1"/>
    <col min="519" max="519" width="28" style="166" customWidth="1"/>
    <col min="520" max="768" width="9.140625" style="166"/>
    <col min="769" max="769" width="32.42578125" style="166" customWidth="1"/>
    <col min="770" max="770" width="9.85546875" style="166" customWidth="1"/>
    <col min="771" max="772" width="16.28515625" style="166" customWidth="1"/>
    <col min="773" max="773" width="15.7109375" style="166" customWidth="1"/>
    <col min="774" max="774" width="15.140625" style="166" customWidth="1"/>
    <col min="775" max="775" width="28" style="166" customWidth="1"/>
    <col min="776" max="1024" width="9.140625" style="166"/>
    <col min="1025" max="1025" width="32.42578125" style="166" customWidth="1"/>
    <col min="1026" max="1026" width="9.85546875" style="166" customWidth="1"/>
    <col min="1027" max="1028" width="16.28515625" style="166" customWidth="1"/>
    <col min="1029" max="1029" width="15.7109375" style="166" customWidth="1"/>
    <col min="1030" max="1030" width="15.140625" style="166" customWidth="1"/>
    <col min="1031" max="1031" width="28" style="166" customWidth="1"/>
    <col min="1032" max="1280" width="9.140625" style="166"/>
    <col min="1281" max="1281" width="32.42578125" style="166" customWidth="1"/>
    <col min="1282" max="1282" width="9.85546875" style="166" customWidth="1"/>
    <col min="1283" max="1284" width="16.28515625" style="166" customWidth="1"/>
    <col min="1285" max="1285" width="15.7109375" style="166" customWidth="1"/>
    <col min="1286" max="1286" width="15.140625" style="166" customWidth="1"/>
    <col min="1287" max="1287" width="28" style="166" customWidth="1"/>
    <col min="1288" max="1536" width="9.140625" style="166"/>
    <col min="1537" max="1537" width="32.42578125" style="166" customWidth="1"/>
    <col min="1538" max="1538" width="9.85546875" style="166" customWidth="1"/>
    <col min="1539" max="1540" width="16.28515625" style="166" customWidth="1"/>
    <col min="1541" max="1541" width="15.7109375" style="166" customWidth="1"/>
    <col min="1542" max="1542" width="15.140625" style="166" customWidth="1"/>
    <col min="1543" max="1543" width="28" style="166" customWidth="1"/>
    <col min="1544" max="1792" width="9.140625" style="166"/>
    <col min="1793" max="1793" width="32.42578125" style="166" customWidth="1"/>
    <col min="1794" max="1794" width="9.85546875" style="166" customWidth="1"/>
    <col min="1795" max="1796" width="16.28515625" style="166" customWidth="1"/>
    <col min="1797" max="1797" width="15.7109375" style="166" customWidth="1"/>
    <col min="1798" max="1798" width="15.140625" style="166" customWidth="1"/>
    <col min="1799" max="1799" width="28" style="166" customWidth="1"/>
    <col min="1800" max="2048" width="9.140625" style="166"/>
    <col min="2049" max="2049" width="32.42578125" style="166" customWidth="1"/>
    <col min="2050" max="2050" width="9.85546875" style="166" customWidth="1"/>
    <col min="2051" max="2052" width="16.28515625" style="166" customWidth="1"/>
    <col min="2053" max="2053" width="15.7109375" style="166" customWidth="1"/>
    <col min="2054" max="2054" width="15.140625" style="166" customWidth="1"/>
    <col min="2055" max="2055" width="28" style="166" customWidth="1"/>
    <col min="2056" max="2304" width="9.140625" style="166"/>
    <col min="2305" max="2305" width="32.42578125" style="166" customWidth="1"/>
    <col min="2306" max="2306" width="9.85546875" style="166" customWidth="1"/>
    <col min="2307" max="2308" width="16.28515625" style="166" customWidth="1"/>
    <col min="2309" max="2309" width="15.7109375" style="166" customWidth="1"/>
    <col min="2310" max="2310" width="15.140625" style="166" customWidth="1"/>
    <col min="2311" max="2311" width="28" style="166" customWidth="1"/>
    <col min="2312" max="2560" width="9.140625" style="166"/>
    <col min="2561" max="2561" width="32.42578125" style="166" customWidth="1"/>
    <col min="2562" max="2562" width="9.85546875" style="166" customWidth="1"/>
    <col min="2563" max="2564" width="16.28515625" style="166" customWidth="1"/>
    <col min="2565" max="2565" width="15.7109375" style="166" customWidth="1"/>
    <col min="2566" max="2566" width="15.140625" style="166" customWidth="1"/>
    <col min="2567" max="2567" width="28" style="166" customWidth="1"/>
    <col min="2568" max="2816" width="9.140625" style="166"/>
    <col min="2817" max="2817" width="32.42578125" style="166" customWidth="1"/>
    <col min="2818" max="2818" width="9.85546875" style="166" customWidth="1"/>
    <col min="2819" max="2820" width="16.28515625" style="166" customWidth="1"/>
    <col min="2821" max="2821" width="15.7109375" style="166" customWidth="1"/>
    <col min="2822" max="2822" width="15.140625" style="166" customWidth="1"/>
    <col min="2823" max="2823" width="28" style="166" customWidth="1"/>
    <col min="2824" max="3072" width="9.140625" style="166"/>
    <col min="3073" max="3073" width="32.42578125" style="166" customWidth="1"/>
    <col min="3074" max="3074" width="9.85546875" style="166" customWidth="1"/>
    <col min="3075" max="3076" width="16.28515625" style="166" customWidth="1"/>
    <col min="3077" max="3077" width="15.7109375" style="166" customWidth="1"/>
    <col min="3078" max="3078" width="15.140625" style="166" customWidth="1"/>
    <col min="3079" max="3079" width="28" style="166" customWidth="1"/>
    <col min="3080" max="3328" width="9.140625" style="166"/>
    <col min="3329" max="3329" width="32.42578125" style="166" customWidth="1"/>
    <col min="3330" max="3330" width="9.85546875" style="166" customWidth="1"/>
    <col min="3331" max="3332" width="16.28515625" style="166" customWidth="1"/>
    <col min="3333" max="3333" width="15.7109375" style="166" customWidth="1"/>
    <col min="3334" max="3334" width="15.140625" style="166" customWidth="1"/>
    <col min="3335" max="3335" width="28" style="166" customWidth="1"/>
    <col min="3336" max="3584" width="9.140625" style="166"/>
    <col min="3585" max="3585" width="32.42578125" style="166" customWidth="1"/>
    <col min="3586" max="3586" width="9.85546875" style="166" customWidth="1"/>
    <col min="3587" max="3588" width="16.28515625" style="166" customWidth="1"/>
    <col min="3589" max="3589" width="15.7109375" style="166" customWidth="1"/>
    <col min="3590" max="3590" width="15.140625" style="166" customWidth="1"/>
    <col min="3591" max="3591" width="28" style="166" customWidth="1"/>
    <col min="3592" max="3840" width="9.140625" style="166"/>
    <col min="3841" max="3841" width="32.42578125" style="166" customWidth="1"/>
    <col min="3842" max="3842" width="9.85546875" style="166" customWidth="1"/>
    <col min="3843" max="3844" width="16.28515625" style="166" customWidth="1"/>
    <col min="3845" max="3845" width="15.7109375" style="166" customWidth="1"/>
    <col min="3846" max="3846" width="15.140625" style="166" customWidth="1"/>
    <col min="3847" max="3847" width="28" style="166" customWidth="1"/>
    <col min="3848" max="4096" width="9.140625" style="166"/>
    <col min="4097" max="4097" width="32.42578125" style="166" customWidth="1"/>
    <col min="4098" max="4098" width="9.85546875" style="166" customWidth="1"/>
    <col min="4099" max="4100" width="16.28515625" style="166" customWidth="1"/>
    <col min="4101" max="4101" width="15.7109375" style="166" customWidth="1"/>
    <col min="4102" max="4102" width="15.140625" style="166" customWidth="1"/>
    <col min="4103" max="4103" width="28" style="166" customWidth="1"/>
    <col min="4104" max="4352" width="9.140625" style="166"/>
    <col min="4353" max="4353" width="32.42578125" style="166" customWidth="1"/>
    <col min="4354" max="4354" width="9.85546875" style="166" customWidth="1"/>
    <col min="4355" max="4356" width="16.28515625" style="166" customWidth="1"/>
    <col min="4357" max="4357" width="15.7109375" style="166" customWidth="1"/>
    <col min="4358" max="4358" width="15.140625" style="166" customWidth="1"/>
    <col min="4359" max="4359" width="28" style="166" customWidth="1"/>
    <col min="4360" max="4608" width="9.140625" style="166"/>
    <col min="4609" max="4609" width="32.42578125" style="166" customWidth="1"/>
    <col min="4610" max="4610" width="9.85546875" style="166" customWidth="1"/>
    <col min="4611" max="4612" width="16.28515625" style="166" customWidth="1"/>
    <col min="4613" max="4613" width="15.7109375" style="166" customWidth="1"/>
    <col min="4614" max="4614" width="15.140625" style="166" customWidth="1"/>
    <col min="4615" max="4615" width="28" style="166" customWidth="1"/>
    <col min="4616" max="4864" width="9.140625" style="166"/>
    <col min="4865" max="4865" width="32.42578125" style="166" customWidth="1"/>
    <col min="4866" max="4866" width="9.85546875" style="166" customWidth="1"/>
    <col min="4867" max="4868" width="16.28515625" style="166" customWidth="1"/>
    <col min="4869" max="4869" width="15.7109375" style="166" customWidth="1"/>
    <col min="4870" max="4870" width="15.140625" style="166" customWidth="1"/>
    <col min="4871" max="4871" width="28" style="166" customWidth="1"/>
    <col min="4872" max="5120" width="9.140625" style="166"/>
    <col min="5121" max="5121" width="32.42578125" style="166" customWidth="1"/>
    <col min="5122" max="5122" width="9.85546875" style="166" customWidth="1"/>
    <col min="5123" max="5124" width="16.28515625" style="166" customWidth="1"/>
    <col min="5125" max="5125" width="15.7109375" style="166" customWidth="1"/>
    <col min="5126" max="5126" width="15.140625" style="166" customWidth="1"/>
    <col min="5127" max="5127" width="28" style="166" customWidth="1"/>
    <col min="5128" max="5376" width="9.140625" style="166"/>
    <col min="5377" max="5377" width="32.42578125" style="166" customWidth="1"/>
    <col min="5378" max="5378" width="9.85546875" style="166" customWidth="1"/>
    <col min="5379" max="5380" width="16.28515625" style="166" customWidth="1"/>
    <col min="5381" max="5381" width="15.7109375" style="166" customWidth="1"/>
    <col min="5382" max="5382" width="15.140625" style="166" customWidth="1"/>
    <col min="5383" max="5383" width="28" style="166" customWidth="1"/>
    <col min="5384" max="5632" width="9.140625" style="166"/>
    <col min="5633" max="5633" width="32.42578125" style="166" customWidth="1"/>
    <col min="5634" max="5634" width="9.85546875" style="166" customWidth="1"/>
    <col min="5635" max="5636" width="16.28515625" style="166" customWidth="1"/>
    <col min="5637" max="5637" width="15.7109375" style="166" customWidth="1"/>
    <col min="5638" max="5638" width="15.140625" style="166" customWidth="1"/>
    <col min="5639" max="5639" width="28" style="166" customWidth="1"/>
    <col min="5640" max="5888" width="9.140625" style="166"/>
    <col min="5889" max="5889" width="32.42578125" style="166" customWidth="1"/>
    <col min="5890" max="5890" width="9.85546875" style="166" customWidth="1"/>
    <col min="5891" max="5892" width="16.28515625" style="166" customWidth="1"/>
    <col min="5893" max="5893" width="15.7109375" style="166" customWidth="1"/>
    <col min="5894" max="5894" width="15.140625" style="166" customWidth="1"/>
    <col min="5895" max="5895" width="28" style="166" customWidth="1"/>
    <col min="5896" max="6144" width="9.140625" style="166"/>
    <col min="6145" max="6145" width="32.42578125" style="166" customWidth="1"/>
    <col min="6146" max="6146" width="9.85546875" style="166" customWidth="1"/>
    <col min="6147" max="6148" width="16.28515625" style="166" customWidth="1"/>
    <col min="6149" max="6149" width="15.7109375" style="166" customWidth="1"/>
    <col min="6150" max="6150" width="15.140625" style="166" customWidth="1"/>
    <col min="6151" max="6151" width="28" style="166" customWidth="1"/>
    <col min="6152" max="6400" width="9.140625" style="166"/>
    <col min="6401" max="6401" width="32.42578125" style="166" customWidth="1"/>
    <col min="6402" max="6402" width="9.85546875" style="166" customWidth="1"/>
    <col min="6403" max="6404" width="16.28515625" style="166" customWidth="1"/>
    <col min="6405" max="6405" width="15.7109375" style="166" customWidth="1"/>
    <col min="6406" max="6406" width="15.140625" style="166" customWidth="1"/>
    <col min="6407" max="6407" width="28" style="166" customWidth="1"/>
    <col min="6408" max="6656" width="9.140625" style="166"/>
    <col min="6657" max="6657" width="32.42578125" style="166" customWidth="1"/>
    <col min="6658" max="6658" width="9.85546875" style="166" customWidth="1"/>
    <col min="6659" max="6660" width="16.28515625" style="166" customWidth="1"/>
    <col min="6661" max="6661" width="15.7109375" style="166" customWidth="1"/>
    <col min="6662" max="6662" width="15.140625" style="166" customWidth="1"/>
    <col min="6663" max="6663" width="28" style="166" customWidth="1"/>
    <col min="6664" max="6912" width="9.140625" style="166"/>
    <col min="6913" max="6913" width="32.42578125" style="166" customWidth="1"/>
    <col min="6914" max="6914" width="9.85546875" style="166" customWidth="1"/>
    <col min="6915" max="6916" width="16.28515625" style="166" customWidth="1"/>
    <col min="6917" max="6917" width="15.7109375" style="166" customWidth="1"/>
    <col min="6918" max="6918" width="15.140625" style="166" customWidth="1"/>
    <col min="6919" max="6919" width="28" style="166" customWidth="1"/>
    <col min="6920" max="7168" width="9.140625" style="166"/>
    <col min="7169" max="7169" width="32.42578125" style="166" customWidth="1"/>
    <col min="7170" max="7170" width="9.85546875" style="166" customWidth="1"/>
    <col min="7171" max="7172" width="16.28515625" style="166" customWidth="1"/>
    <col min="7173" max="7173" width="15.7109375" style="166" customWidth="1"/>
    <col min="7174" max="7174" width="15.140625" style="166" customWidth="1"/>
    <col min="7175" max="7175" width="28" style="166" customWidth="1"/>
    <col min="7176" max="7424" width="9.140625" style="166"/>
    <col min="7425" max="7425" width="32.42578125" style="166" customWidth="1"/>
    <col min="7426" max="7426" width="9.85546875" style="166" customWidth="1"/>
    <col min="7427" max="7428" width="16.28515625" style="166" customWidth="1"/>
    <col min="7429" max="7429" width="15.7109375" style="166" customWidth="1"/>
    <col min="7430" max="7430" width="15.140625" style="166" customWidth="1"/>
    <col min="7431" max="7431" width="28" style="166" customWidth="1"/>
    <col min="7432" max="7680" width="9.140625" style="166"/>
    <col min="7681" max="7681" width="32.42578125" style="166" customWidth="1"/>
    <col min="7682" max="7682" width="9.85546875" style="166" customWidth="1"/>
    <col min="7683" max="7684" width="16.28515625" style="166" customWidth="1"/>
    <col min="7685" max="7685" width="15.7109375" style="166" customWidth="1"/>
    <col min="7686" max="7686" width="15.140625" style="166" customWidth="1"/>
    <col min="7687" max="7687" width="28" style="166" customWidth="1"/>
    <col min="7688" max="7936" width="9.140625" style="166"/>
    <col min="7937" max="7937" width="32.42578125" style="166" customWidth="1"/>
    <col min="7938" max="7938" width="9.85546875" style="166" customWidth="1"/>
    <col min="7939" max="7940" width="16.28515625" style="166" customWidth="1"/>
    <col min="7941" max="7941" width="15.7109375" style="166" customWidth="1"/>
    <col min="7942" max="7942" width="15.140625" style="166" customWidth="1"/>
    <col min="7943" max="7943" width="28" style="166" customWidth="1"/>
    <col min="7944" max="8192" width="9.140625" style="166"/>
    <col min="8193" max="8193" width="32.42578125" style="166" customWidth="1"/>
    <col min="8194" max="8194" width="9.85546875" style="166" customWidth="1"/>
    <col min="8195" max="8196" width="16.28515625" style="166" customWidth="1"/>
    <col min="8197" max="8197" width="15.7109375" style="166" customWidth="1"/>
    <col min="8198" max="8198" width="15.140625" style="166" customWidth="1"/>
    <col min="8199" max="8199" width="28" style="166" customWidth="1"/>
    <col min="8200" max="8448" width="9.140625" style="166"/>
    <col min="8449" max="8449" width="32.42578125" style="166" customWidth="1"/>
    <col min="8450" max="8450" width="9.85546875" style="166" customWidth="1"/>
    <col min="8451" max="8452" width="16.28515625" style="166" customWidth="1"/>
    <col min="8453" max="8453" width="15.7109375" style="166" customWidth="1"/>
    <col min="8454" max="8454" width="15.140625" style="166" customWidth="1"/>
    <col min="8455" max="8455" width="28" style="166" customWidth="1"/>
    <col min="8456" max="8704" width="9.140625" style="166"/>
    <col min="8705" max="8705" width="32.42578125" style="166" customWidth="1"/>
    <col min="8706" max="8706" width="9.85546875" style="166" customWidth="1"/>
    <col min="8707" max="8708" width="16.28515625" style="166" customWidth="1"/>
    <col min="8709" max="8709" width="15.7109375" style="166" customWidth="1"/>
    <col min="8710" max="8710" width="15.140625" style="166" customWidth="1"/>
    <col min="8711" max="8711" width="28" style="166" customWidth="1"/>
    <col min="8712" max="8960" width="9.140625" style="166"/>
    <col min="8961" max="8961" width="32.42578125" style="166" customWidth="1"/>
    <col min="8962" max="8962" width="9.85546875" style="166" customWidth="1"/>
    <col min="8963" max="8964" width="16.28515625" style="166" customWidth="1"/>
    <col min="8965" max="8965" width="15.7109375" style="166" customWidth="1"/>
    <col min="8966" max="8966" width="15.140625" style="166" customWidth="1"/>
    <col min="8967" max="8967" width="28" style="166" customWidth="1"/>
    <col min="8968" max="9216" width="9.140625" style="166"/>
    <col min="9217" max="9217" width="32.42578125" style="166" customWidth="1"/>
    <col min="9218" max="9218" width="9.85546875" style="166" customWidth="1"/>
    <col min="9219" max="9220" width="16.28515625" style="166" customWidth="1"/>
    <col min="9221" max="9221" width="15.7109375" style="166" customWidth="1"/>
    <col min="9222" max="9222" width="15.140625" style="166" customWidth="1"/>
    <col min="9223" max="9223" width="28" style="166" customWidth="1"/>
    <col min="9224" max="9472" width="9.140625" style="166"/>
    <col min="9473" max="9473" width="32.42578125" style="166" customWidth="1"/>
    <col min="9474" max="9474" width="9.85546875" style="166" customWidth="1"/>
    <col min="9475" max="9476" width="16.28515625" style="166" customWidth="1"/>
    <col min="9477" max="9477" width="15.7109375" style="166" customWidth="1"/>
    <col min="9478" max="9478" width="15.140625" style="166" customWidth="1"/>
    <col min="9479" max="9479" width="28" style="166" customWidth="1"/>
    <col min="9480" max="9728" width="9.140625" style="166"/>
    <col min="9729" max="9729" width="32.42578125" style="166" customWidth="1"/>
    <col min="9730" max="9730" width="9.85546875" style="166" customWidth="1"/>
    <col min="9731" max="9732" width="16.28515625" style="166" customWidth="1"/>
    <col min="9733" max="9733" width="15.7109375" style="166" customWidth="1"/>
    <col min="9734" max="9734" width="15.140625" style="166" customWidth="1"/>
    <col min="9735" max="9735" width="28" style="166" customWidth="1"/>
    <col min="9736" max="9984" width="9.140625" style="166"/>
    <col min="9985" max="9985" width="32.42578125" style="166" customWidth="1"/>
    <col min="9986" max="9986" width="9.85546875" style="166" customWidth="1"/>
    <col min="9987" max="9988" width="16.28515625" style="166" customWidth="1"/>
    <col min="9989" max="9989" width="15.7109375" style="166" customWidth="1"/>
    <col min="9990" max="9990" width="15.140625" style="166" customWidth="1"/>
    <col min="9991" max="9991" width="28" style="166" customWidth="1"/>
    <col min="9992" max="10240" width="9.140625" style="166"/>
    <col min="10241" max="10241" width="32.42578125" style="166" customWidth="1"/>
    <col min="10242" max="10242" width="9.85546875" style="166" customWidth="1"/>
    <col min="10243" max="10244" width="16.28515625" style="166" customWidth="1"/>
    <col min="10245" max="10245" width="15.7109375" style="166" customWidth="1"/>
    <col min="10246" max="10246" width="15.140625" style="166" customWidth="1"/>
    <col min="10247" max="10247" width="28" style="166" customWidth="1"/>
    <col min="10248" max="10496" width="9.140625" style="166"/>
    <col min="10497" max="10497" width="32.42578125" style="166" customWidth="1"/>
    <col min="10498" max="10498" width="9.85546875" style="166" customWidth="1"/>
    <col min="10499" max="10500" width="16.28515625" style="166" customWidth="1"/>
    <col min="10501" max="10501" width="15.7109375" style="166" customWidth="1"/>
    <col min="10502" max="10502" width="15.140625" style="166" customWidth="1"/>
    <col min="10503" max="10503" width="28" style="166" customWidth="1"/>
    <col min="10504" max="10752" width="9.140625" style="166"/>
    <col min="10753" max="10753" width="32.42578125" style="166" customWidth="1"/>
    <col min="10754" max="10754" width="9.85546875" style="166" customWidth="1"/>
    <col min="10755" max="10756" width="16.28515625" style="166" customWidth="1"/>
    <col min="10757" max="10757" width="15.7109375" style="166" customWidth="1"/>
    <col min="10758" max="10758" width="15.140625" style="166" customWidth="1"/>
    <col min="10759" max="10759" width="28" style="166" customWidth="1"/>
    <col min="10760" max="11008" width="9.140625" style="166"/>
    <col min="11009" max="11009" width="32.42578125" style="166" customWidth="1"/>
    <col min="11010" max="11010" width="9.85546875" style="166" customWidth="1"/>
    <col min="11011" max="11012" width="16.28515625" style="166" customWidth="1"/>
    <col min="11013" max="11013" width="15.7109375" style="166" customWidth="1"/>
    <col min="11014" max="11014" width="15.140625" style="166" customWidth="1"/>
    <col min="11015" max="11015" width="28" style="166" customWidth="1"/>
    <col min="11016" max="11264" width="9.140625" style="166"/>
    <col min="11265" max="11265" width="32.42578125" style="166" customWidth="1"/>
    <col min="11266" max="11266" width="9.85546875" style="166" customWidth="1"/>
    <col min="11267" max="11268" width="16.28515625" style="166" customWidth="1"/>
    <col min="11269" max="11269" width="15.7109375" style="166" customWidth="1"/>
    <col min="11270" max="11270" width="15.140625" style="166" customWidth="1"/>
    <col min="11271" max="11271" width="28" style="166" customWidth="1"/>
    <col min="11272" max="11520" width="9.140625" style="166"/>
    <col min="11521" max="11521" width="32.42578125" style="166" customWidth="1"/>
    <col min="11522" max="11522" width="9.85546875" style="166" customWidth="1"/>
    <col min="11523" max="11524" width="16.28515625" style="166" customWidth="1"/>
    <col min="11525" max="11525" width="15.7109375" style="166" customWidth="1"/>
    <col min="11526" max="11526" width="15.140625" style="166" customWidth="1"/>
    <col min="11527" max="11527" width="28" style="166" customWidth="1"/>
    <col min="11528" max="11776" width="9.140625" style="166"/>
    <col min="11777" max="11777" width="32.42578125" style="166" customWidth="1"/>
    <col min="11778" max="11778" width="9.85546875" style="166" customWidth="1"/>
    <col min="11779" max="11780" width="16.28515625" style="166" customWidth="1"/>
    <col min="11781" max="11781" width="15.7109375" style="166" customWidth="1"/>
    <col min="11782" max="11782" width="15.140625" style="166" customWidth="1"/>
    <col min="11783" max="11783" width="28" style="166" customWidth="1"/>
    <col min="11784" max="12032" width="9.140625" style="166"/>
    <col min="12033" max="12033" width="32.42578125" style="166" customWidth="1"/>
    <col min="12034" max="12034" width="9.85546875" style="166" customWidth="1"/>
    <col min="12035" max="12036" width="16.28515625" style="166" customWidth="1"/>
    <col min="12037" max="12037" width="15.7109375" style="166" customWidth="1"/>
    <col min="12038" max="12038" width="15.140625" style="166" customWidth="1"/>
    <col min="12039" max="12039" width="28" style="166" customWidth="1"/>
    <col min="12040" max="12288" width="9.140625" style="166"/>
    <col min="12289" max="12289" width="32.42578125" style="166" customWidth="1"/>
    <col min="12290" max="12290" width="9.85546875" style="166" customWidth="1"/>
    <col min="12291" max="12292" width="16.28515625" style="166" customWidth="1"/>
    <col min="12293" max="12293" width="15.7109375" style="166" customWidth="1"/>
    <col min="12294" max="12294" width="15.140625" style="166" customWidth="1"/>
    <col min="12295" max="12295" width="28" style="166" customWidth="1"/>
    <col min="12296" max="12544" width="9.140625" style="166"/>
    <col min="12545" max="12545" width="32.42578125" style="166" customWidth="1"/>
    <col min="12546" max="12546" width="9.85546875" style="166" customWidth="1"/>
    <col min="12547" max="12548" width="16.28515625" style="166" customWidth="1"/>
    <col min="12549" max="12549" width="15.7109375" style="166" customWidth="1"/>
    <col min="12550" max="12550" width="15.140625" style="166" customWidth="1"/>
    <col min="12551" max="12551" width="28" style="166" customWidth="1"/>
    <col min="12552" max="12800" width="9.140625" style="166"/>
    <col min="12801" max="12801" width="32.42578125" style="166" customWidth="1"/>
    <col min="12802" max="12802" width="9.85546875" style="166" customWidth="1"/>
    <col min="12803" max="12804" width="16.28515625" style="166" customWidth="1"/>
    <col min="12805" max="12805" width="15.7109375" style="166" customWidth="1"/>
    <col min="12806" max="12806" width="15.140625" style="166" customWidth="1"/>
    <col min="12807" max="12807" width="28" style="166" customWidth="1"/>
    <col min="12808" max="13056" width="9.140625" style="166"/>
    <col min="13057" max="13057" width="32.42578125" style="166" customWidth="1"/>
    <col min="13058" max="13058" width="9.85546875" style="166" customWidth="1"/>
    <col min="13059" max="13060" width="16.28515625" style="166" customWidth="1"/>
    <col min="13061" max="13061" width="15.7109375" style="166" customWidth="1"/>
    <col min="13062" max="13062" width="15.140625" style="166" customWidth="1"/>
    <col min="13063" max="13063" width="28" style="166" customWidth="1"/>
    <col min="13064" max="13312" width="9.140625" style="166"/>
    <col min="13313" max="13313" width="32.42578125" style="166" customWidth="1"/>
    <col min="13314" max="13314" width="9.85546875" style="166" customWidth="1"/>
    <col min="13315" max="13316" width="16.28515625" style="166" customWidth="1"/>
    <col min="13317" max="13317" width="15.7109375" style="166" customWidth="1"/>
    <col min="13318" max="13318" width="15.140625" style="166" customWidth="1"/>
    <col min="13319" max="13319" width="28" style="166" customWidth="1"/>
    <col min="13320" max="13568" width="9.140625" style="166"/>
    <col min="13569" max="13569" width="32.42578125" style="166" customWidth="1"/>
    <col min="13570" max="13570" width="9.85546875" style="166" customWidth="1"/>
    <col min="13571" max="13572" width="16.28515625" style="166" customWidth="1"/>
    <col min="13573" max="13573" width="15.7109375" style="166" customWidth="1"/>
    <col min="13574" max="13574" width="15.140625" style="166" customWidth="1"/>
    <col min="13575" max="13575" width="28" style="166" customWidth="1"/>
    <col min="13576" max="13824" width="9.140625" style="166"/>
    <col min="13825" max="13825" width="32.42578125" style="166" customWidth="1"/>
    <col min="13826" max="13826" width="9.85546875" style="166" customWidth="1"/>
    <col min="13827" max="13828" width="16.28515625" style="166" customWidth="1"/>
    <col min="13829" max="13829" width="15.7109375" style="166" customWidth="1"/>
    <col min="13830" max="13830" width="15.140625" style="166" customWidth="1"/>
    <col min="13831" max="13831" width="28" style="166" customWidth="1"/>
    <col min="13832" max="14080" width="9.140625" style="166"/>
    <col min="14081" max="14081" width="32.42578125" style="166" customWidth="1"/>
    <col min="14082" max="14082" width="9.85546875" style="166" customWidth="1"/>
    <col min="14083" max="14084" width="16.28515625" style="166" customWidth="1"/>
    <col min="14085" max="14085" width="15.7109375" style="166" customWidth="1"/>
    <col min="14086" max="14086" width="15.140625" style="166" customWidth="1"/>
    <col min="14087" max="14087" width="28" style="166" customWidth="1"/>
    <col min="14088" max="14336" width="9.140625" style="166"/>
    <col min="14337" max="14337" width="32.42578125" style="166" customWidth="1"/>
    <col min="14338" max="14338" width="9.85546875" style="166" customWidth="1"/>
    <col min="14339" max="14340" width="16.28515625" style="166" customWidth="1"/>
    <col min="14341" max="14341" width="15.7109375" style="166" customWidth="1"/>
    <col min="14342" max="14342" width="15.140625" style="166" customWidth="1"/>
    <col min="14343" max="14343" width="28" style="166" customWidth="1"/>
    <col min="14344" max="14592" width="9.140625" style="166"/>
    <col min="14593" max="14593" width="32.42578125" style="166" customWidth="1"/>
    <col min="14594" max="14594" width="9.85546875" style="166" customWidth="1"/>
    <col min="14595" max="14596" width="16.28515625" style="166" customWidth="1"/>
    <col min="14597" max="14597" width="15.7109375" style="166" customWidth="1"/>
    <col min="14598" max="14598" width="15.140625" style="166" customWidth="1"/>
    <col min="14599" max="14599" width="28" style="166" customWidth="1"/>
    <col min="14600" max="14848" width="9.140625" style="166"/>
    <col min="14849" max="14849" width="32.42578125" style="166" customWidth="1"/>
    <col min="14850" max="14850" width="9.85546875" style="166" customWidth="1"/>
    <col min="14851" max="14852" width="16.28515625" style="166" customWidth="1"/>
    <col min="14853" max="14853" width="15.7109375" style="166" customWidth="1"/>
    <col min="14854" max="14854" width="15.140625" style="166" customWidth="1"/>
    <col min="14855" max="14855" width="28" style="166" customWidth="1"/>
    <col min="14856" max="15104" width="9.140625" style="166"/>
    <col min="15105" max="15105" width="32.42578125" style="166" customWidth="1"/>
    <col min="15106" max="15106" width="9.85546875" style="166" customWidth="1"/>
    <col min="15107" max="15108" width="16.28515625" style="166" customWidth="1"/>
    <col min="15109" max="15109" width="15.7109375" style="166" customWidth="1"/>
    <col min="15110" max="15110" width="15.140625" style="166" customWidth="1"/>
    <col min="15111" max="15111" width="28" style="166" customWidth="1"/>
    <col min="15112" max="15360" width="9.140625" style="166"/>
    <col min="15361" max="15361" width="32.42578125" style="166" customWidth="1"/>
    <col min="15362" max="15362" width="9.85546875" style="166" customWidth="1"/>
    <col min="15363" max="15364" width="16.28515625" style="166" customWidth="1"/>
    <col min="15365" max="15365" width="15.7109375" style="166" customWidth="1"/>
    <col min="15366" max="15366" width="15.140625" style="166" customWidth="1"/>
    <col min="15367" max="15367" width="28" style="166" customWidth="1"/>
    <col min="15368" max="15616" width="9.140625" style="166"/>
    <col min="15617" max="15617" width="32.42578125" style="166" customWidth="1"/>
    <col min="15618" max="15618" width="9.85546875" style="166" customWidth="1"/>
    <col min="15619" max="15620" width="16.28515625" style="166" customWidth="1"/>
    <col min="15621" max="15621" width="15.7109375" style="166" customWidth="1"/>
    <col min="15622" max="15622" width="15.140625" style="166" customWidth="1"/>
    <col min="15623" max="15623" width="28" style="166" customWidth="1"/>
    <col min="15624" max="15872" width="9.140625" style="166"/>
    <col min="15873" max="15873" width="32.42578125" style="166" customWidth="1"/>
    <col min="15874" max="15874" width="9.85546875" style="166" customWidth="1"/>
    <col min="15875" max="15876" width="16.28515625" style="166" customWidth="1"/>
    <col min="15877" max="15877" width="15.7109375" style="166" customWidth="1"/>
    <col min="15878" max="15878" width="15.140625" style="166" customWidth="1"/>
    <col min="15879" max="15879" width="28" style="166" customWidth="1"/>
    <col min="15880" max="16128" width="9.140625" style="166"/>
    <col min="16129" max="16129" width="32.42578125" style="166" customWidth="1"/>
    <col min="16130" max="16130" width="9.85546875" style="166" customWidth="1"/>
    <col min="16131" max="16132" width="16.28515625" style="166" customWidth="1"/>
    <col min="16133" max="16133" width="15.7109375" style="166" customWidth="1"/>
    <col min="16134" max="16134" width="15.140625" style="166" customWidth="1"/>
    <col min="16135" max="16135" width="28" style="166" customWidth="1"/>
    <col min="16136" max="16384" width="9.140625" style="166"/>
  </cols>
  <sheetData>
    <row r="1" spans="1:13">
      <c r="G1" s="166" t="s">
        <v>11</v>
      </c>
    </row>
    <row r="2" spans="1:13" ht="59.25" customHeight="1">
      <c r="F2" s="544" t="s">
        <v>12</v>
      </c>
      <c r="G2" s="544"/>
    </row>
    <row r="4" spans="1:13">
      <c r="F4" s="167"/>
    </row>
    <row r="5" spans="1:13" ht="15.75">
      <c r="B5" s="168" t="s">
        <v>74</v>
      </c>
      <c r="L5" s="545"/>
      <c r="M5" s="545"/>
    </row>
    <row r="6" spans="1:13" ht="14.25" customHeight="1">
      <c r="A6" s="169"/>
      <c r="B6" s="546" t="s">
        <v>244</v>
      </c>
      <c r="C6" s="546"/>
      <c r="D6" s="546"/>
      <c r="E6" s="546"/>
      <c r="L6" s="547"/>
      <c r="M6" s="547"/>
    </row>
    <row r="7" spans="1:13" ht="10.5" customHeight="1">
      <c r="A7" s="170"/>
    </row>
    <row r="8" spans="1:13">
      <c r="A8" s="171" t="s">
        <v>246</v>
      </c>
    </row>
    <row r="9" spans="1:13" ht="33.75" customHeight="1">
      <c r="A9" s="548" t="s">
        <v>308</v>
      </c>
      <c r="B9" s="548"/>
      <c r="C9" s="548"/>
      <c r="D9" s="548"/>
      <c r="E9" s="548"/>
      <c r="F9" s="548"/>
      <c r="G9" s="548"/>
    </row>
    <row r="10" spans="1:13">
      <c r="A10" s="171" t="s">
        <v>76</v>
      </c>
    </row>
    <row r="11" spans="1:13" ht="20.25" customHeight="1">
      <c r="A11" s="172" t="s">
        <v>77</v>
      </c>
      <c r="C11" s="173"/>
      <c r="D11" s="173"/>
      <c r="E11" s="173"/>
    </row>
    <row r="12" spans="1:13" ht="35.25" customHeight="1">
      <c r="A12" s="549" t="s">
        <v>78</v>
      </c>
      <c r="B12" s="549"/>
      <c r="C12" s="549"/>
      <c r="D12" s="549"/>
      <c r="E12" s="549"/>
      <c r="F12" s="549"/>
    </row>
    <row r="13" spans="1:13">
      <c r="A13" s="174" t="s">
        <v>79</v>
      </c>
    </row>
    <row r="14" spans="1:13">
      <c r="A14" s="174" t="s">
        <v>80</v>
      </c>
    </row>
    <row r="15" spans="1:13" ht="47.25" customHeight="1">
      <c r="A15" s="543" t="s">
        <v>309</v>
      </c>
      <c r="B15" s="543"/>
      <c r="C15" s="543"/>
      <c r="D15" s="543"/>
      <c r="E15" s="543"/>
      <c r="F15" s="543"/>
      <c r="G15" s="543"/>
    </row>
    <row r="16" spans="1:13" s="175" customFormat="1" ht="51" customHeight="1">
      <c r="A16" s="550" t="s">
        <v>142</v>
      </c>
      <c r="B16" s="550"/>
      <c r="C16" s="550"/>
      <c r="D16" s="550"/>
      <c r="E16" s="550"/>
      <c r="F16" s="550"/>
      <c r="G16" s="550"/>
    </row>
    <row r="17" spans="1:7" s="175" customFormat="1" ht="93.75" customHeight="1">
      <c r="A17" s="176" t="s">
        <v>15</v>
      </c>
      <c r="B17" s="176" t="s">
        <v>2</v>
      </c>
      <c r="C17" s="176" t="s">
        <v>82</v>
      </c>
      <c r="D17" s="176" t="s">
        <v>4</v>
      </c>
      <c r="E17" s="177" t="s">
        <v>16</v>
      </c>
      <c r="F17" s="178" t="s">
        <v>83</v>
      </c>
      <c r="G17" s="178" t="s">
        <v>84</v>
      </c>
    </row>
    <row r="18" spans="1:7" s="175" customFormat="1" ht="18" customHeight="1">
      <c r="A18" s="176">
        <v>1</v>
      </c>
      <c r="B18" s="176">
        <v>2</v>
      </c>
      <c r="C18" s="176">
        <v>3</v>
      </c>
      <c r="D18" s="176">
        <v>4</v>
      </c>
      <c r="E18" s="177">
        <v>5</v>
      </c>
      <c r="F18" s="178">
        <v>6</v>
      </c>
      <c r="G18" s="178">
        <v>7</v>
      </c>
    </row>
    <row r="19" spans="1:7" s="175" customFormat="1" ht="66.75" customHeight="1">
      <c r="A19" s="381" t="s">
        <v>281</v>
      </c>
      <c r="B19" s="180" t="s">
        <v>85</v>
      </c>
      <c r="C19" s="468">
        <f>C33++C48+C61</f>
        <v>562547</v>
      </c>
      <c r="D19" s="468">
        <f>D33++D48+D61</f>
        <v>560777.47199999995</v>
      </c>
      <c r="E19" s="468">
        <f>D19-C19</f>
        <v>-1769.5280000000494</v>
      </c>
      <c r="F19" s="468">
        <f>D19*100/C19</f>
        <v>99.68544352738526</v>
      </c>
      <c r="G19" s="469" t="s">
        <v>283</v>
      </c>
    </row>
    <row r="20" spans="1:7" s="175" customFormat="1" ht="36.75" customHeight="1">
      <c r="A20" s="182" t="s">
        <v>20</v>
      </c>
      <c r="B20" s="183" t="s">
        <v>85</v>
      </c>
      <c r="C20" s="184">
        <f>C19</f>
        <v>562547</v>
      </c>
      <c r="D20" s="184">
        <f>D19</f>
        <v>560777.47199999995</v>
      </c>
      <c r="E20" s="184">
        <f>E19</f>
        <v>-1769.5280000000494</v>
      </c>
      <c r="F20" s="184">
        <f>F19</f>
        <v>99.68544352738526</v>
      </c>
      <c r="G20" s="185"/>
    </row>
    <row r="21" spans="1:7" s="175" customFormat="1" ht="75" customHeight="1">
      <c r="A21" s="186" t="s">
        <v>7</v>
      </c>
      <c r="B21" s="551" t="s">
        <v>323</v>
      </c>
      <c r="C21" s="551"/>
      <c r="D21" s="551"/>
      <c r="E21" s="551"/>
      <c r="F21" s="551"/>
      <c r="G21" s="187"/>
    </row>
    <row r="22" spans="1:7" s="175" customFormat="1" ht="29.25" customHeight="1">
      <c r="A22" s="516" t="s">
        <v>86</v>
      </c>
      <c r="B22" s="516"/>
      <c r="C22" s="516"/>
      <c r="D22" s="516"/>
      <c r="E22" s="516"/>
      <c r="F22" s="516"/>
      <c r="G22" s="516"/>
    </row>
    <row r="23" spans="1:7" s="175" customFormat="1" ht="15.75" customHeight="1">
      <c r="A23" s="343" t="s">
        <v>87</v>
      </c>
      <c r="B23" s="343"/>
      <c r="C23" s="343"/>
      <c r="D23" s="343"/>
      <c r="E23" s="343"/>
      <c r="F23" s="343"/>
      <c r="G23" s="343"/>
    </row>
    <row r="24" spans="1:7" s="175" customFormat="1" ht="33.75" customHeight="1">
      <c r="A24" s="513" t="s">
        <v>88</v>
      </c>
      <c r="B24" s="513"/>
      <c r="C24" s="513"/>
      <c r="D24" s="513"/>
      <c r="E24" s="513"/>
      <c r="F24" s="513"/>
      <c r="G24" s="513"/>
    </row>
    <row r="25" spans="1:7" s="175" customFormat="1" ht="22.5" customHeight="1">
      <c r="A25" s="517" t="s">
        <v>89</v>
      </c>
      <c r="B25" s="517"/>
      <c r="C25" s="517"/>
      <c r="D25" s="517"/>
      <c r="E25" s="517"/>
      <c r="F25" s="517"/>
      <c r="G25" s="517"/>
    </row>
    <row r="26" spans="1:7" s="175" customFormat="1" ht="33" customHeight="1">
      <c r="A26" s="507" t="s">
        <v>248</v>
      </c>
      <c r="B26" s="507"/>
      <c r="C26" s="507"/>
      <c r="D26" s="507"/>
      <c r="E26" s="507"/>
      <c r="F26" s="507"/>
      <c r="G26" s="507"/>
    </row>
    <row r="27" spans="1:7" s="175" customFormat="1" ht="57.75" customHeight="1">
      <c r="A27" s="70" t="s">
        <v>25</v>
      </c>
      <c r="B27" s="59" t="s">
        <v>2</v>
      </c>
      <c r="C27" s="59" t="s">
        <v>82</v>
      </c>
      <c r="D27" s="59" t="s">
        <v>4</v>
      </c>
      <c r="E27" s="60" t="s">
        <v>16</v>
      </c>
      <c r="F27" s="344" t="s">
        <v>83</v>
      </c>
      <c r="G27" s="344" t="s">
        <v>84</v>
      </c>
    </row>
    <row r="28" spans="1:7" s="175" customFormat="1" ht="23.25" customHeight="1">
      <c r="A28" s="59">
        <v>1</v>
      </c>
      <c r="B28" s="59">
        <v>2</v>
      </c>
      <c r="C28" s="59">
        <v>3</v>
      </c>
      <c r="D28" s="59">
        <v>4</v>
      </c>
      <c r="E28" s="59">
        <v>5</v>
      </c>
      <c r="F28" s="344">
        <v>6</v>
      </c>
      <c r="G28" s="344">
        <v>7</v>
      </c>
    </row>
    <row r="29" spans="1:7" s="175" customFormat="1" ht="44.25" customHeight="1">
      <c r="A29" s="71" t="s">
        <v>247</v>
      </c>
      <c r="B29" s="72" t="s">
        <v>6</v>
      </c>
      <c r="C29" s="385">
        <v>15</v>
      </c>
      <c r="D29" s="385">
        <v>15</v>
      </c>
      <c r="E29" s="74">
        <f>D29-C29</f>
        <v>0</v>
      </c>
      <c r="F29" s="64">
        <f>D29*100/C29</f>
        <v>100</v>
      </c>
      <c r="G29" s="75"/>
    </row>
    <row r="30" spans="1:7" s="175" customFormat="1" ht="15" customHeight="1">
      <c r="A30" s="69"/>
      <c r="B30" s="69"/>
      <c r="C30" s="69"/>
      <c r="D30" s="69"/>
      <c r="E30" s="69"/>
      <c r="F30" s="69"/>
      <c r="G30" s="69"/>
    </row>
    <row r="31" spans="1:7" s="175" customFormat="1" ht="77.25" customHeight="1">
      <c r="A31" s="72" t="s">
        <v>28</v>
      </c>
      <c r="B31" s="72" t="s">
        <v>2</v>
      </c>
      <c r="C31" s="72" t="s">
        <v>82</v>
      </c>
      <c r="D31" s="72" t="s">
        <v>4</v>
      </c>
      <c r="E31" s="72" t="s">
        <v>16</v>
      </c>
      <c r="F31" s="72" t="s">
        <v>83</v>
      </c>
      <c r="G31" s="72" t="s">
        <v>84</v>
      </c>
    </row>
    <row r="32" spans="1:7" s="175" customFormat="1" ht="22.5" customHeight="1">
      <c r="A32" s="72">
        <v>1</v>
      </c>
      <c r="B32" s="72">
        <v>2</v>
      </c>
      <c r="C32" s="72">
        <v>3</v>
      </c>
      <c r="D32" s="72">
        <v>4</v>
      </c>
      <c r="E32" s="72">
        <v>5</v>
      </c>
      <c r="F32" s="72">
        <v>6</v>
      </c>
      <c r="G32" s="72">
        <v>7</v>
      </c>
    </row>
    <row r="33" spans="1:7" s="175" customFormat="1" ht="33.75" customHeight="1">
      <c r="A33" s="76" t="s">
        <v>249</v>
      </c>
      <c r="B33" s="72" t="s">
        <v>85</v>
      </c>
      <c r="C33" s="83">
        <v>1830</v>
      </c>
      <c r="D33" s="83">
        <v>1520.595</v>
      </c>
      <c r="E33" s="77">
        <f>D33-C33</f>
        <v>-309.40499999999997</v>
      </c>
      <c r="F33" s="77">
        <f>D33*100/C33</f>
        <v>83.092622950819674</v>
      </c>
      <c r="G33" s="62" t="s">
        <v>280</v>
      </c>
    </row>
    <row r="34" spans="1:7" s="175" customFormat="1" ht="40.5" customHeight="1">
      <c r="A34" s="66" t="s">
        <v>5</v>
      </c>
      <c r="B34" s="78" t="s">
        <v>85</v>
      </c>
      <c r="C34" s="349">
        <f>C33</f>
        <v>1830</v>
      </c>
      <c r="D34" s="349">
        <f>D33</f>
        <v>1520.595</v>
      </c>
      <c r="E34" s="79">
        <f>E33</f>
        <v>-309.40499999999997</v>
      </c>
      <c r="F34" s="79">
        <f>F33</f>
        <v>83.092622950819674</v>
      </c>
      <c r="G34" s="78"/>
    </row>
    <row r="35" spans="1:7" s="175" customFormat="1" ht="9.75" customHeight="1">
      <c r="A35" s="188"/>
      <c r="B35" s="188"/>
      <c r="C35" s="188"/>
      <c r="D35" s="188"/>
      <c r="E35" s="188"/>
      <c r="F35" s="188"/>
      <c r="G35" s="188"/>
    </row>
    <row r="36" spans="1:7" s="175" customFormat="1" ht="21" customHeight="1">
      <c r="A36" s="552" t="s">
        <v>92</v>
      </c>
      <c r="B36" s="552"/>
      <c r="C36" s="552"/>
      <c r="D36" s="552"/>
      <c r="E36" s="552"/>
      <c r="F36" s="552"/>
      <c r="G36" s="552"/>
    </row>
    <row r="37" spans="1:7" s="175" customFormat="1" ht="15.75">
      <c r="A37" s="552" t="s">
        <v>87</v>
      </c>
      <c r="B37" s="552"/>
      <c r="C37" s="552"/>
      <c r="D37" s="552"/>
      <c r="E37" s="552"/>
      <c r="F37" s="552"/>
      <c r="G37" s="552"/>
    </row>
    <row r="38" spans="1:7" s="175" customFormat="1" ht="41.25" customHeight="1">
      <c r="A38" s="543" t="s">
        <v>88</v>
      </c>
      <c r="B38" s="543"/>
      <c r="C38" s="543"/>
      <c r="D38" s="543"/>
      <c r="E38" s="543"/>
      <c r="F38" s="543"/>
      <c r="G38" s="543"/>
    </row>
    <row r="39" spans="1:7" s="175" customFormat="1" ht="21" customHeight="1">
      <c r="A39" s="552" t="s">
        <v>89</v>
      </c>
      <c r="B39" s="552"/>
      <c r="C39" s="552"/>
      <c r="D39" s="552"/>
      <c r="E39" s="552"/>
      <c r="F39" s="552"/>
      <c r="G39" s="552"/>
    </row>
    <row r="40" spans="1:7" s="175" customFormat="1" ht="81.75" customHeight="1">
      <c r="A40" s="553" t="s">
        <v>324</v>
      </c>
      <c r="B40" s="553"/>
      <c r="C40" s="553"/>
      <c r="D40" s="553"/>
      <c r="E40" s="553"/>
      <c r="F40" s="553"/>
      <c r="G40" s="553"/>
    </row>
    <row r="41" spans="1:7" s="175" customFormat="1" ht="84" customHeight="1">
      <c r="A41" s="180" t="s">
        <v>25</v>
      </c>
      <c r="B41" s="176" t="s">
        <v>2</v>
      </c>
      <c r="C41" s="176" t="s">
        <v>82</v>
      </c>
      <c r="D41" s="176" t="s">
        <v>4</v>
      </c>
      <c r="E41" s="177" t="s">
        <v>16</v>
      </c>
      <c r="F41" s="178" t="s">
        <v>83</v>
      </c>
      <c r="G41" s="178" t="s">
        <v>84</v>
      </c>
    </row>
    <row r="42" spans="1:7" s="175" customFormat="1" ht="18" customHeight="1">
      <c r="A42" s="176">
        <v>1</v>
      </c>
      <c r="B42" s="176">
        <v>2</v>
      </c>
      <c r="C42" s="176">
        <v>3</v>
      </c>
      <c r="D42" s="176">
        <v>4</v>
      </c>
      <c r="E42" s="176">
        <v>5</v>
      </c>
      <c r="F42" s="178">
        <v>6</v>
      </c>
      <c r="G42" s="178">
        <v>7</v>
      </c>
    </row>
    <row r="43" spans="1:7" s="175" customFormat="1" ht="48" customHeight="1">
      <c r="A43" s="179" t="s">
        <v>136</v>
      </c>
      <c r="B43" s="72" t="s">
        <v>6</v>
      </c>
      <c r="C43" s="190">
        <v>34</v>
      </c>
      <c r="D43" s="190">
        <v>25</v>
      </c>
      <c r="E43" s="190">
        <f>D43-C43</f>
        <v>-9</v>
      </c>
      <c r="F43" s="190">
        <f>D43*100/C43</f>
        <v>73.529411764705884</v>
      </c>
      <c r="G43" s="181" t="s">
        <v>138</v>
      </c>
    </row>
    <row r="44" spans="1:7" s="175" customFormat="1" ht="56.25" customHeight="1">
      <c r="A44" s="179" t="s">
        <v>139</v>
      </c>
      <c r="B44" s="176" t="s">
        <v>137</v>
      </c>
      <c r="C44" s="190">
        <v>18</v>
      </c>
      <c r="D44" s="190">
        <v>18</v>
      </c>
      <c r="E44" s="189">
        <f>D44-C44</f>
        <v>0</v>
      </c>
      <c r="F44" s="190">
        <f>D44*100/C44</f>
        <v>100</v>
      </c>
      <c r="G44" s="191"/>
    </row>
    <row r="45" spans="1:7" ht="26.25" customHeight="1">
      <c r="A45" s="192"/>
      <c r="B45" s="193"/>
      <c r="C45" s="194"/>
      <c r="D45" s="194"/>
      <c r="E45" s="195"/>
      <c r="F45" s="195"/>
      <c r="G45" s="196"/>
    </row>
    <row r="46" spans="1:7" ht="45.75" customHeight="1">
      <c r="A46" s="186" t="s">
        <v>28</v>
      </c>
      <c r="B46" s="186" t="s">
        <v>2</v>
      </c>
      <c r="C46" s="186" t="s">
        <v>82</v>
      </c>
      <c r="D46" s="186" t="s">
        <v>4</v>
      </c>
      <c r="E46" s="186" t="s">
        <v>16</v>
      </c>
      <c r="F46" s="186" t="s">
        <v>83</v>
      </c>
      <c r="G46" s="186" t="s">
        <v>84</v>
      </c>
    </row>
    <row r="47" spans="1:7" ht="25.5" customHeight="1">
      <c r="A47" s="186">
        <v>1</v>
      </c>
      <c r="B47" s="186">
        <v>2</v>
      </c>
      <c r="C47" s="186">
        <v>3</v>
      </c>
      <c r="D47" s="186">
        <v>4</v>
      </c>
      <c r="E47" s="186">
        <v>5</v>
      </c>
      <c r="F47" s="186">
        <v>6</v>
      </c>
      <c r="G47" s="186">
        <v>7</v>
      </c>
    </row>
    <row r="48" spans="1:7" ht="35.25" customHeight="1">
      <c r="A48" s="197" t="s">
        <v>136</v>
      </c>
      <c r="B48" s="186" t="s">
        <v>85</v>
      </c>
      <c r="C48" s="198">
        <v>558872</v>
      </c>
      <c r="D48" s="198">
        <v>558117.47199999995</v>
      </c>
      <c r="E48" s="199">
        <f>D48-C48</f>
        <v>-754.52800000004936</v>
      </c>
      <c r="F48" s="199">
        <f>D48*100/C48</f>
        <v>99.864990910262094</v>
      </c>
      <c r="G48" s="62" t="s">
        <v>282</v>
      </c>
    </row>
    <row r="49" spans="1:7" ht="45" customHeight="1">
      <c r="A49" s="200" t="s">
        <v>5</v>
      </c>
      <c r="B49" s="201" t="s">
        <v>85</v>
      </c>
      <c r="C49" s="202">
        <f>C48</f>
        <v>558872</v>
      </c>
      <c r="D49" s="202">
        <f>D48</f>
        <v>558117.47199999995</v>
      </c>
      <c r="E49" s="203">
        <f>E48</f>
        <v>-754.52800000004936</v>
      </c>
      <c r="F49" s="203">
        <f>F48</f>
        <v>99.864990910262094</v>
      </c>
      <c r="G49" s="201"/>
    </row>
    <row r="50" spans="1:7" s="382" customFormat="1" ht="29.25" customHeight="1">
      <c r="A50" s="520" t="s">
        <v>221</v>
      </c>
      <c r="B50" s="520"/>
      <c r="C50" s="520"/>
      <c r="D50" s="520"/>
      <c r="E50" s="520"/>
      <c r="F50" s="520"/>
      <c r="G50" s="520"/>
    </row>
    <row r="51" spans="1:7" s="382" customFormat="1" ht="19.5" customHeight="1">
      <c r="A51" s="343" t="s">
        <v>87</v>
      </c>
      <c r="B51" s="343"/>
      <c r="C51" s="343"/>
      <c r="D51" s="343"/>
      <c r="E51" s="343"/>
      <c r="F51" s="343"/>
      <c r="G51" s="343"/>
    </row>
    <row r="52" spans="1:7" s="382" customFormat="1" ht="23.25" customHeight="1">
      <c r="A52" s="513" t="s">
        <v>131</v>
      </c>
      <c r="B52" s="513"/>
      <c r="C52" s="513"/>
      <c r="D52" s="513"/>
      <c r="E52" s="513"/>
      <c r="F52" s="513"/>
      <c r="G52" s="513"/>
    </row>
    <row r="53" spans="1:7" s="382" customFormat="1" ht="18.75" customHeight="1">
      <c r="A53" s="517" t="s">
        <v>89</v>
      </c>
      <c r="B53" s="517"/>
      <c r="C53" s="517"/>
      <c r="D53" s="517"/>
      <c r="E53" s="517"/>
      <c r="F53" s="517"/>
      <c r="G53" s="517"/>
    </row>
    <row r="54" spans="1:7" s="382" customFormat="1" ht="36.75" customHeight="1">
      <c r="A54" s="521" t="s">
        <v>250</v>
      </c>
      <c r="B54" s="521"/>
      <c r="C54" s="521"/>
      <c r="D54" s="521"/>
      <c r="E54" s="521"/>
      <c r="F54" s="521"/>
      <c r="G54" s="521"/>
    </row>
    <row r="55" spans="1:7" s="382" customFormat="1" ht="66" customHeight="1">
      <c r="A55" s="70" t="s">
        <v>25</v>
      </c>
      <c r="B55" s="59" t="s">
        <v>2</v>
      </c>
      <c r="C55" s="59" t="s">
        <v>82</v>
      </c>
      <c r="D55" s="59" t="s">
        <v>4</v>
      </c>
      <c r="E55" s="60" t="s">
        <v>16</v>
      </c>
      <c r="F55" s="344" t="s">
        <v>83</v>
      </c>
      <c r="G55" s="344" t="s">
        <v>84</v>
      </c>
    </row>
    <row r="56" spans="1:7" s="382" customFormat="1" ht="20.25" customHeight="1">
      <c r="A56" s="59">
        <v>1</v>
      </c>
      <c r="B56" s="59">
        <v>2</v>
      </c>
      <c r="C56" s="59">
        <v>3</v>
      </c>
      <c r="D56" s="59">
        <v>4</v>
      </c>
      <c r="E56" s="59">
        <v>5</v>
      </c>
      <c r="F56" s="344">
        <v>6</v>
      </c>
      <c r="G56" s="344">
        <v>7</v>
      </c>
    </row>
    <row r="57" spans="1:7" s="382" customFormat="1" ht="35.25" customHeight="1">
      <c r="A57" s="71" t="s">
        <v>247</v>
      </c>
      <c r="B57" s="72" t="s">
        <v>6</v>
      </c>
      <c r="C57" s="73">
        <v>15</v>
      </c>
      <c r="D57" s="73">
        <v>15</v>
      </c>
      <c r="E57" s="74">
        <f>D57-C57</f>
        <v>0</v>
      </c>
      <c r="F57" s="64">
        <f>D57*100/C57</f>
        <v>100</v>
      </c>
      <c r="G57" s="75"/>
    </row>
    <row r="58" spans="1:7" s="382" customFormat="1" ht="18" customHeight="1">
      <c r="A58" s="69"/>
      <c r="B58" s="69"/>
      <c r="C58" s="69"/>
      <c r="D58" s="69"/>
      <c r="E58" s="69"/>
      <c r="F58" s="69"/>
      <c r="G58" s="69"/>
    </row>
    <row r="59" spans="1:7" s="382" customFormat="1" ht="45" customHeight="1">
      <c r="A59" s="72" t="s">
        <v>28</v>
      </c>
      <c r="B59" s="72" t="s">
        <v>2</v>
      </c>
      <c r="C59" s="72" t="s">
        <v>82</v>
      </c>
      <c r="D59" s="72" t="s">
        <v>4</v>
      </c>
      <c r="E59" s="72" t="s">
        <v>16</v>
      </c>
      <c r="F59" s="72" t="s">
        <v>83</v>
      </c>
      <c r="G59" s="72" t="s">
        <v>84</v>
      </c>
    </row>
    <row r="60" spans="1:7" s="382" customFormat="1" ht="26.25" customHeight="1">
      <c r="A60" s="72">
        <v>1</v>
      </c>
      <c r="B60" s="72">
        <v>2</v>
      </c>
      <c r="C60" s="72">
        <v>3</v>
      </c>
      <c r="D60" s="72">
        <v>4</v>
      </c>
      <c r="E60" s="72">
        <v>5</v>
      </c>
      <c r="F60" s="72">
        <v>6</v>
      </c>
      <c r="G60" s="72">
        <v>7</v>
      </c>
    </row>
    <row r="61" spans="1:7" s="382" customFormat="1" ht="42.75" customHeight="1">
      <c r="A61" s="412" t="s">
        <v>222</v>
      </c>
      <c r="B61" s="72" t="s">
        <v>85</v>
      </c>
      <c r="C61" s="77">
        <v>1845</v>
      </c>
      <c r="D61" s="77">
        <v>1139.405</v>
      </c>
      <c r="E61" s="77">
        <f>D61-C61</f>
        <v>-705.59500000000003</v>
      </c>
      <c r="F61" s="77">
        <f>D61*100/C61</f>
        <v>61.756368563685633</v>
      </c>
      <c r="G61" s="62" t="s">
        <v>280</v>
      </c>
    </row>
    <row r="62" spans="1:7" ht="50.25" customHeight="1">
      <c r="A62" s="78" t="s">
        <v>5</v>
      </c>
      <c r="B62" s="78" t="s">
        <v>85</v>
      </c>
      <c r="C62" s="79">
        <f>C61</f>
        <v>1845</v>
      </c>
      <c r="D62" s="79">
        <f>D61</f>
        <v>1139.405</v>
      </c>
      <c r="E62" s="79">
        <f>E61</f>
        <v>-705.59500000000003</v>
      </c>
      <c r="F62" s="79">
        <f>D62*100/C62</f>
        <v>61.756368563685633</v>
      </c>
      <c r="G62" s="78"/>
    </row>
    <row r="63" spans="1:7" s="382" customFormat="1">
      <c r="A63" s="383"/>
    </row>
    <row r="64" spans="1:7" s="382" customFormat="1">
      <c r="A64" s="384"/>
    </row>
    <row r="65" spans="1:7" s="382" customFormat="1">
      <c r="A65" s="1" t="s">
        <v>35</v>
      </c>
      <c r="B65" s="1"/>
      <c r="C65" s="1"/>
      <c r="D65" s="1" t="s">
        <v>29</v>
      </c>
      <c r="E65" s="1"/>
      <c r="F65" s="33" t="s">
        <v>211</v>
      </c>
      <c r="G65" s="1"/>
    </row>
    <row r="66" spans="1:7" s="382" customFormat="1">
      <c r="A66" s="1"/>
      <c r="B66" s="1"/>
      <c r="C66" s="1"/>
      <c r="D66" s="30" t="s">
        <v>30</v>
      </c>
      <c r="E66" s="30"/>
      <c r="F66" s="30" t="s">
        <v>31</v>
      </c>
      <c r="G66" s="1"/>
    </row>
    <row r="67" spans="1:7">
      <c r="A67" s="1"/>
      <c r="B67" s="1"/>
      <c r="C67" s="1"/>
      <c r="D67" s="1"/>
      <c r="E67" s="1"/>
      <c r="F67" s="1"/>
      <c r="G67" s="1"/>
    </row>
    <row r="68" spans="1:7">
      <c r="A68" s="1" t="s">
        <v>38</v>
      </c>
      <c r="B68" s="1"/>
      <c r="C68" s="1"/>
      <c r="D68" s="1" t="s">
        <v>29</v>
      </c>
      <c r="E68" s="1"/>
      <c r="F68" s="33" t="s">
        <v>39</v>
      </c>
      <c r="G68" s="1"/>
    </row>
    <row r="69" spans="1:7">
      <c r="A69" s="1"/>
      <c r="B69" s="1"/>
      <c r="C69" s="1"/>
      <c r="D69" s="30" t="s">
        <v>30</v>
      </c>
      <c r="E69" s="30"/>
      <c r="F69" s="30" t="s">
        <v>31</v>
      </c>
      <c r="G69" s="1"/>
    </row>
    <row r="70" spans="1:7">
      <c r="A70" s="1"/>
      <c r="B70" s="1"/>
      <c r="C70" s="1"/>
      <c r="D70" s="1"/>
      <c r="E70" s="1"/>
      <c r="F70" s="1"/>
      <c r="G70" s="1"/>
    </row>
  </sheetData>
  <mergeCells count="22">
    <mergeCell ref="A25:G25"/>
    <mergeCell ref="A39:G39"/>
    <mergeCell ref="A40:G40"/>
    <mergeCell ref="A50:G50"/>
    <mergeCell ref="A52:G52"/>
    <mergeCell ref="A26:G26"/>
    <mergeCell ref="A54:G54"/>
    <mergeCell ref="A38:G38"/>
    <mergeCell ref="F2:G2"/>
    <mergeCell ref="L5:M5"/>
    <mergeCell ref="B6:E6"/>
    <mergeCell ref="L6:M6"/>
    <mergeCell ref="A9:G9"/>
    <mergeCell ref="A12:F12"/>
    <mergeCell ref="A15:G15"/>
    <mergeCell ref="A16:G16"/>
    <mergeCell ref="B21:F21"/>
    <mergeCell ref="A36:G36"/>
    <mergeCell ref="A37:G37"/>
    <mergeCell ref="A22:G22"/>
    <mergeCell ref="A24:G24"/>
    <mergeCell ref="A53:G5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61257-21D7-4709-827E-B8B55EA7DD23}">
  <sheetPr>
    <tabColor theme="9" tint="-0.249977111117893"/>
  </sheetPr>
  <dimension ref="A1:G31"/>
  <sheetViews>
    <sheetView topLeftCell="HI1" zoomScale="84" zoomScaleNormal="84" workbookViewId="0">
      <selection activeCell="A18" sqref="A18"/>
    </sheetView>
  </sheetViews>
  <sheetFormatPr defaultRowHeight="15"/>
  <cols>
    <col min="1" max="1" width="37.5703125" style="205" customWidth="1"/>
    <col min="2" max="2" width="10.140625" style="204" customWidth="1"/>
    <col min="3" max="3" width="12.5703125" style="204" customWidth="1"/>
    <col min="4" max="4" width="12.85546875" style="204" customWidth="1"/>
    <col min="5" max="5" width="8.85546875" style="204" customWidth="1"/>
    <col min="6" max="6" width="15" style="204" customWidth="1"/>
    <col min="7" max="7" width="33.28515625" style="204" customWidth="1"/>
    <col min="8" max="16384" width="9.140625" style="204"/>
  </cols>
  <sheetData>
    <row r="1" spans="1:7" ht="63" customHeight="1">
      <c r="F1" s="555" t="s">
        <v>12</v>
      </c>
      <c r="G1" s="555"/>
    </row>
    <row r="2" spans="1:7">
      <c r="A2" s="233"/>
    </row>
    <row r="3" spans="1:7" ht="15.75">
      <c r="B3" s="232" t="s">
        <v>74</v>
      </c>
    </row>
    <row r="4" spans="1:7" ht="15.75">
      <c r="A4" s="231"/>
      <c r="B4" s="556" t="s">
        <v>209</v>
      </c>
      <c r="C4" s="556"/>
      <c r="D4" s="556"/>
      <c r="E4" s="556"/>
    </row>
    <row r="5" spans="1:7" ht="15.75">
      <c r="A5" s="231"/>
      <c r="B5" s="230"/>
      <c r="C5" s="230"/>
      <c r="D5" s="230"/>
      <c r="E5" s="230"/>
    </row>
    <row r="6" spans="1:7" ht="21.75" customHeight="1">
      <c r="A6" s="229" t="s">
        <v>326</v>
      </c>
    </row>
    <row r="7" spans="1:7" ht="33.75" customHeight="1">
      <c r="A7" s="548" t="s">
        <v>148</v>
      </c>
      <c r="B7" s="548"/>
      <c r="C7" s="548"/>
      <c r="D7" s="548"/>
      <c r="E7" s="548"/>
      <c r="F7" s="548"/>
      <c r="G7" s="548"/>
    </row>
    <row r="8" spans="1:7">
      <c r="A8" s="229" t="s">
        <v>76</v>
      </c>
    </row>
    <row r="9" spans="1:7" ht="20.25" customHeight="1">
      <c r="A9" s="228" t="s">
        <v>77</v>
      </c>
      <c r="C9" s="173"/>
      <c r="D9" s="173"/>
      <c r="E9" s="173"/>
    </row>
    <row r="10" spans="1:7" ht="35.25" customHeight="1">
      <c r="A10" s="557" t="s">
        <v>78</v>
      </c>
      <c r="B10" s="557"/>
      <c r="C10" s="557"/>
      <c r="D10" s="557"/>
      <c r="E10" s="557"/>
      <c r="F10" s="557"/>
      <c r="G10" s="557"/>
    </row>
    <row r="11" spans="1:7">
      <c r="A11" s="227" t="s">
        <v>79</v>
      </c>
      <c r="C11" s="226"/>
    </row>
    <row r="12" spans="1:7">
      <c r="A12" s="227" t="s">
        <v>80</v>
      </c>
      <c r="C12" s="226"/>
    </row>
    <row r="13" spans="1:7" ht="24" customHeight="1">
      <c r="A13" s="225" t="s">
        <v>147</v>
      </c>
      <c r="B13" s="225"/>
      <c r="C13" s="225"/>
      <c r="D13" s="225"/>
      <c r="E13" s="225"/>
      <c r="F13" s="225"/>
      <c r="G13" s="225"/>
    </row>
    <row r="14" spans="1:7" ht="84" customHeight="1">
      <c r="A14" s="558" t="s">
        <v>146</v>
      </c>
      <c r="B14" s="558"/>
      <c r="C14" s="558"/>
      <c r="D14" s="558"/>
      <c r="E14" s="558"/>
      <c r="F14" s="558"/>
      <c r="G14" s="558"/>
    </row>
    <row r="15" spans="1:7" ht="87" customHeight="1">
      <c r="A15" s="215" t="s">
        <v>15</v>
      </c>
      <c r="B15" s="215" t="s">
        <v>2</v>
      </c>
      <c r="C15" s="215" t="s">
        <v>82</v>
      </c>
      <c r="D15" s="215" t="s">
        <v>4</v>
      </c>
      <c r="E15" s="216" t="s">
        <v>16</v>
      </c>
      <c r="F15" s="211" t="s">
        <v>83</v>
      </c>
      <c r="G15" s="211" t="s">
        <v>84</v>
      </c>
    </row>
    <row r="16" spans="1:7">
      <c r="A16" s="215">
        <v>1</v>
      </c>
      <c r="B16" s="215">
        <v>2</v>
      </c>
      <c r="C16" s="215">
        <v>3</v>
      </c>
      <c r="D16" s="215">
        <v>4</v>
      </c>
      <c r="E16" s="216">
        <v>5</v>
      </c>
      <c r="F16" s="211">
        <v>6</v>
      </c>
      <c r="G16" s="211">
        <v>7</v>
      </c>
    </row>
    <row r="17" spans="1:7" ht="55.5" customHeight="1">
      <c r="A17" s="224" t="s">
        <v>145</v>
      </c>
      <c r="B17" s="217" t="s">
        <v>85</v>
      </c>
      <c r="C17" s="212">
        <v>411088</v>
      </c>
      <c r="D17" s="212">
        <v>411087.7</v>
      </c>
      <c r="E17" s="212">
        <f>E18</f>
        <v>-0.29999999998835847</v>
      </c>
      <c r="F17" s="212">
        <f>D17*100/C17</f>
        <v>99.999927022924538</v>
      </c>
      <c r="G17" s="212" t="s">
        <v>207</v>
      </c>
    </row>
    <row r="18" spans="1:7" ht="34.5" customHeight="1">
      <c r="A18" s="223" t="s">
        <v>20</v>
      </c>
      <c r="B18" s="217" t="s">
        <v>85</v>
      </c>
      <c r="C18" s="212">
        <f>C17</f>
        <v>411088</v>
      </c>
      <c r="D18" s="212">
        <f>D17</f>
        <v>411087.7</v>
      </c>
      <c r="E18" s="212">
        <f>D18-C18</f>
        <v>-0.29999999998835847</v>
      </c>
      <c r="F18" s="212">
        <f>D18*100/C18</f>
        <v>99.999927022924538</v>
      </c>
      <c r="G18" s="222"/>
    </row>
    <row r="19" spans="1:7" ht="56.25" customHeight="1">
      <c r="A19" s="221" t="s">
        <v>7</v>
      </c>
      <c r="B19" s="554" t="s">
        <v>327</v>
      </c>
      <c r="C19" s="554"/>
      <c r="D19" s="554"/>
      <c r="E19" s="554"/>
      <c r="F19" s="554"/>
      <c r="G19" s="220"/>
    </row>
    <row r="20" spans="1:7" ht="18.75" customHeight="1">
      <c r="A20" s="219"/>
      <c r="B20" s="219"/>
      <c r="C20" s="219"/>
      <c r="D20" s="219"/>
      <c r="E20" s="219"/>
      <c r="F20" s="219"/>
      <c r="G20" s="218"/>
    </row>
    <row r="21" spans="1:7" ht="75">
      <c r="A21" s="217" t="s">
        <v>25</v>
      </c>
      <c r="B21" s="215" t="s">
        <v>2</v>
      </c>
      <c r="C21" s="215" t="s">
        <v>82</v>
      </c>
      <c r="D21" s="215" t="s">
        <v>4</v>
      </c>
      <c r="E21" s="216" t="s">
        <v>16</v>
      </c>
      <c r="F21" s="211" t="s">
        <v>83</v>
      </c>
      <c r="G21" s="211" t="s">
        <v>84</v>
      </c>
    </row>
    <row r="22" spans="1:7">
      <c r="A22" s="215">
        <v>1</v>
      </c>
      <c r="B22" s="215">
        <v>2</v>
      </c>
      <c r="C22" s="215">
        <v>3</v>
      </c>
      <c r="D22" s="215">
        <v>4</v>
      </c>
      <c r="E22" s="215">
        <v>5</v>
      </c>
      <c r="F22" s="211">
        <v>6</v>
      </c>
      <c r="G22" s="211">
        <v>7</v>
      </c>
    </row>
    <row r="23" spans="1:7" ht="97.5" customHeight="1">
      <c r="A23" s="325" t="s">
        <v>144</v>
      </c>
      <c r="B23" s="214" t="s">
        <v>143</v>
      </c>
      <c r="C23" s="213">
        <f>2692+150</f>
        <v>2842</v>
      </c>
      <c r="D23" s="326">
        <f>3461+130</f>
        <v>3591</v>
      </c>
      <c r="E23" s="213">
        <f>D23-C23</f>
        <v>749</v>
      </c>
      <c r="F23" s="212">
        <f>D23*100/C23</f>
        <v>126.35467980295566</v>
      </c>
      <c r="G23" s="325" t="s">
        <v>328</v>
      </c>
    </row>
    <row r="24" spans="1:7" ht="39.75" customHeight="1">
      <c r="A24" s="208"/>
      <c r="B24" s="208"/>
      <c r="C24" s="208"/>
      <c r="D24" s="208"/>
    </row>
    <row r="25" spans="1:7" ht="15.75">
      <c r="A25" s="477" t="s">
        <v>35</v>
      </c>
      <c r="B25" s="477"/>
      <c r="C25" s="477"/>
      <c r="D25" s="477" t="s">
        <v>29</v>
      </c>
      <c r="E25" s="477"/>
      <c r="F25" s="478" t="s">
        <v>211</v>
      </c>
      <c r="G25" s="404"/>
    </row>
    <row r="26" spans="1:7" ht="15.75">
      <c r="A26" s="477"/>
      <c r="B26" s="477"/>
      <c r="C26" s="477"/>
      <c r="D26" s="477" t="s">
        <v>30</v>
      </c>
      <c r="E26" s="477"/>
      <c r="F26" s="479" t="s">
        <v>31</v>
      </c>
      <c r="G26" s="404"/>
    </row>
    <row r="27" spans="1:7" ht="30.75" customHeight="1">
      <c r="A27" s="477" t="s">
        <v>38</v>
      </c>
      <c r="B27" s="477"/>
      <c r="C27" s="477"/>
      <c r="D27" s="477" t="s">
        <v>29</v>
      </c>
      <c r="E27" s="477"/>
      <c r="F27" s="478" t="s">
        <v>39</v>
      </c>
      <c r="G27" s="404"/>
    </row>
    <row r="28" spans="1:7" ht="15.75">
      <c r="A28" s="477"/>
      <c r="B28" s="477"/>
      <c r="C28" s="477"/>
      <c r="D28" s="477" t="s">
        <v>30</v>
      </c>
      <c r="E28" s="477"/>
      <c r="F28" s="480" t="s">
        <v>31</v>
      </c>
    </row>
    <row r="31" spans="1:7">
      <c r="C31" s="204">
        <v>2692</v>
      </c>
      <c r="D31" s="204">
        <v>3461</v>
      </c>
      <c r="E31" s="204">
        <v>769</v>
      </c>
      <c r="F31" s="204">
        <v>128.56612184249627</v>
      </c>
    </row>
  </sheetData>
  <mergeCells count="6">
    <mergeCell ref="B19:F19"/>
    <mergeCell ref="F1:G1"/>
    <mergeCell ref="B4:E4"/>
    <mergeCell ref="A7:G7"/>
    <mergeCell ref="A10:G10"/>
    <mergeCell ref="A14:G14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12</vt:i4>
      </vt:variant>
    </vt:vector>
  </HeadingPairs>
  <TitlesOfParts>
    <vt:vector size="29" baseType="lpstr">
      <vt:lpstr>017 МБ+РБ</vt:lpstr>
      <vt:lpstr>006 МБ+РБ</vt:lpstr>
      <vt:lpstr> 008 РБ</vt:lpstr>
      <vt:lpstr> 027 МБ+РБ</vt:lpstr>
      <vt:lpstr>043 МБ+РБ</vt:lpstr>
      <vt:lpstr>107</vt:lpstr>
      <vt:lpstr> 109</vt:lpstr>
      <vt:lpstr>001</vt:lpstr>
      <vt:lpstr>003</vt:lpstr>
      <vt:lpstr>016</vt:lpstr>
      <vt:lpstr>018</vt:lpstr>
      <vt:lpstr>29</vt:lpstr>
      <vt:lpstr>039</vt:lpstr>
      <vt:lpstr>041</vt:lpstr>
      <vt:lpstr>033</vt:lpstr>
      <vt:lpstr>051</vt:lpstr>
      <vt:lpstr>057</vt:lpstr>
      <vt:lpstr>'001'!Область_печати</vt:lpstr>
      <vt:lpstr>'003'!Область_печати</vt:lpstr>
      <vt:lpstr>'006 МБ+РБ'!Область_печати</vt:lpstr>
      <vt:lpstr>'016'!Область_печати</vt:lpstr>
      <vt:lpstr>'017 МБ+РБ'!Область_печати</vt:lpstr>
      <vt:lpstr>'018'!Область_печати</vt:lpstr>
      <vt:lpstr>'039'!Область_печати</vt:lpstr>
      <vt:lpstr>'041'!Область_печати</vt:lpstr>
      <vt:lpstr>'043 МБ+РБ'!Область_печати</vt:lpstr>
      <vt:lpstr>'057'!Область_печати</vt:lpstr>
      <vt:lpstr>'107'!Область_печати</vt:lpstr>
      <vt:lpstr>'29'!Область_печати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Ainara K. Tuleubaeva</dc:creator>
  <cp:lastModifiedBy>Конысбаева Гульзат Максутовна</cp:lastModifiedBy>
  <cp:lastPrinted>2023-02-08T03:46:55Z</cp:lastPrinted>
  <dcterms:created xsi:type="dcterms:W3CDTF">2019-01-14T12:07:04Z</dcterms:created>
  <dcterms:modified xsi:type="dcterms:W3CDTF">2023-02-09T08:56:34Z</dcterms:modified>
</cp:coreProperties>
</file>