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9120" yWindow="120" windowWidth="13350" windowHeight="892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 refMode="R1C1"/>
</workbook>
</file>

<file path=xl/calcChain.xml><?xml version="1.0" encoding="utf-8"?>
<calcChain xmlns="http://schemas.openxmlformats.org/spreadsheetml/2006/main">
  <c r="CJ48" i="1" l="1"/>
  <c r="EF51" i="1" l="1"/>
  <c r="GB45" i="1" l="1"/>
  <c r="AD70" i="1" l="1"/>
  <c r="X70" i="1"/>
  <c r="W70" i="1"/>
  <c r="AF70" i="1"/>
  <c r="AE70" i="1"/>
  <c r="AG70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EF11" i="1" l="1"/>
  <c r="GB11" i="1"/>
  <c r="AN11" i="1" l="1"/>
  <c r="AN70" i="1" s="1"/>
  <c r="GA11" i="1"/>
  <c r="EE11" i="1"/>
  <c r="AU70" i="1" l="1"/>
  <c r="AT70" i="1"/>
  <c r="AS70" i="1"/>
  <c r="AM70" i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AB70" i="1"/>
  <c r="AC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<sst xmlns="http://schemas.openxmlformats.org/spreadsheetml/2006/main" count="1922" uniqueCount="450">
  <si>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</si>
  <si>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</si>
  <si>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</si>
  <si>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</si>
  <si>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</si>
  <si>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</si>
  <si>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</si>
  <si>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</si>
  <si>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</si>
  <si>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</si>
  <si>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</si>
  <si>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</si>
  <si>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</si>
  <si>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</si>
  <si>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</si>
  <si>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</si>
  <si>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</si>
  <si>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</si>
  <si>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</si>
  <si>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</si>
  <si>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</si>
  <si>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</si>
  <si>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</si>
  <si>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</si>
  <si>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</si>
  <si>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</si>
  <si>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</si>
  <si>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</si>
  <si>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</si>
  <si>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</si>
  <si>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</si>
  <si>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</si>
  <si>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</si>
  <si>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</si>
  <si>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</si>
  <si>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</si>
  <si>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</si>
  <si>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</si>
  <si>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</si>
  <si>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</si>
  <si>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</si>
  <si>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</si>
  <si>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</si>
  <si>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</si>
  <si>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</si>
  <si>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</si>
  <si>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</si>
  <si>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</si>
  <si>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</si>
  <si>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</si>
  <si>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</si>
  <si>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</si>
  <si>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</si>
  <si>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</si>
  <si>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</si>
  <si>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</si>
  <si>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</si>
  <si>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</si>
  <si>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</si>
  <si>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</si>
  <si>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</si>
  <si>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</si>
  <si>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</si>
  <si>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</si>
  <si>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</si>
  <si>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</si>
  <si>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</si>
  <si>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</si>
  <si>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</si>
  <si>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</si>
  <si>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</si>
  <si>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</si>
  <si>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</si>
  <si>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</si>
  <si>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</si>
  <si>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</si>
  <si>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</si>
  <si>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</si>
  <si>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</si>
  <si>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</si>
  <si>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</si>
  <si>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</si>
  <si>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</si>
  <si>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</si>
  <si>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</si>
  <si>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</si>
  <si>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</si>
  <si>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</si>
  <si>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</si>
  <si>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</si>
  <si>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</si>
  <si>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</si>
  <si>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</si>
  <si>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</si>
  <si>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</si>
  <si>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</si>
  <si>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</si>
  <si>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</si>
  <si>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</si>
  <si>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</si>
  <si>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</si>
  <si>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</si>
  <si>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</si>
  <si>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</si>
  <si>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</si>
  <si>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</si>
  <si>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</si>
  <si>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</si>
  <si>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</si>
  <si>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</si>
  <si>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</si>
  <si>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</si>
  <si>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</si>
  <si>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</si>
  <si>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</si>
  <si>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</si>
  <si>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</si>
  <si>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</si>
  <si>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</si>
  <si>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</si>
  <si>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</si>
  <si>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</si>
  <si>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</si>
  <si>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</si>
  <si>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</si>
  <si>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</si>
  <si>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</si>
  <si>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</si>
  <si>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</si>
  <si>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</si>
  <si>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</si>
  <si>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</si>
  <si>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</si>
  <si>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</si>
  <si>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</si>
  <si>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</si>
  <si>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</si>
  <si>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</si>
  <si>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</si>
  <si>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</si>
  <si>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</si>
  <si>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</si>
  <si>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</si>
  <si>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</si>
  <si>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</si>
  <si>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</si>
  <si>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</si>
  <si>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</si>
  <si>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</si>
  <si>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</si>
  <si>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</si>
  <si>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</si>
  <si>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</si>
  <si>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</si>
  <si>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</si>
  <si>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</si>
  <si>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</si>
  <si>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</si>
  <si>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</si>
  <si>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</si>
  <si>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</si>
  <si>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</si>
  <si>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</si>
  <si>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</si>
  <si>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</si>
  <si>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</si>
  <si>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</si>
  <si>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</si>
  <si>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</si>
  <si>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</si>
  <si>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</si>
  <si>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</si>
  <si>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</si>
  <si>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</si>
  <si>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</si>
  <si>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</si>
  <si>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</si>
  <si>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</si>
  <si>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</si>
  <si>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</si>
  <si>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</si>
  <si>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</si>
  <si>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</si>
  <si>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</si>
  <si>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</si>
  <si>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</si>
  <si>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</si>
  <si>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</si>
  <si>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</si>
  <si>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</si>
  <si>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</si>
  <si>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</si>
  <si>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</si>
  <si>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</si>
  <si>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</si>
  <si>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</si>
  <si>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</si>
  <si>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</si>
  <si>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</si>
  <si>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</si>
  <si>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</si>
  <si>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</si>
  <si>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</si>
  <si>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</si>
  <si>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</si>
  <si>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</si>
  <si>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</si>
  <si>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</si>
  <si>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</si>
  <si>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</si>
  <si>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</si>
  <si>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</si>
  <si>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</si>
  <si>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</si>
  <si>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</si>
  <si>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</si>
  <si>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</si>
  <si>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</si>
  <si>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</si>
  <si>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</si>
  <si>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</si>
  <si>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</si>
  <si>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</si>
  <si>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</si>
  <si>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</si>
  <si>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</si>
  <si>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</si>
  <si>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</si>
  <si>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</si>
  <si>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</si>
  <si>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</si>
  <si>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</si>
  <si>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</si>
  <si>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</si>
  <si>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</si>
  <si>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</si>
  <si>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Конкурс: объявлен, прием заявок/ извещение об инициировании</t>
  </si>
  <si>
    <t>Энергетика и ЖКХ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</si>
  <si>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</si>
  <si>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</si>
  <si>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</si>
  <si>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</si>
  <si>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</si>
  <si>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</si>
  <si>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</si>
  <si>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</si>
  <si>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</si>
  <si>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</si>
  <si>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</si>
  <si>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</si>
  <si>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</si>
  <si>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</si>
  <si>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</si>
  <si>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</si>
  <si>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</si>
  <si>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</si>
  <si>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</si>
  <si>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</si>
  <si>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</si>
  <si>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</si>
  <si>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</si>
  <si>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</si>
  <si>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</si>
  <si>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</si>
  <si>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</si>
  <si>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</si>
  <si>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</si>
  <si>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</si>
  <si>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</si>
  <si>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</si>
  <si>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</si>
  <si>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</si>
  <si>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</si>
  <si>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</si>
  <si>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</si>
  <si>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</si>
  <si>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</si>
  <si>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</si>
  <si>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</si>
  <si>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</si>
  <si>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</si>
  <si>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</si>
  <si>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</si>
  <si>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</si>
  <si>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</si>
  <si>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</si>
  <si>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</si>
  <si>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</si>
  <si>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</si>
  <si>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</si>
  <si>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</si>
  <si>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</si>
  <si>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</si>
  <si>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</si>
  <si>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</si>
  <si>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</si>
  <si>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</si>
  <si>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</si>
  <si>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</si>
  <si>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</si>
  <si>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</si>
  <si>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</si>
  <si>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</si>
  <si>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</si>
  <si>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</si>
  <si>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</si>
  <si>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</si>
  <si>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</si>
  <si>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</si>
  <si>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</si>
  <si>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</si>
  <si>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</si>
  <si>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</si>
  <si>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</si>
  <si>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</si>
  <si>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</si>
  <si>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</si>
  <si>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</si>
  <si>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</si>
  <si>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</si>
  <si>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</si>
  <si>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</si>
  <si>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</si>
  <si>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</si>
  <si>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</si>
  <si>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</si>
  <si>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</si>
  <si>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</si>
  <si>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</si>
  <si>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</si>
  <si>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</si>
  <si>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</si>
  <si>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</si>
  <si>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</si>
  <si>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</si>
  <si>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</si>
  <si>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</si>
  <si>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</si>
  <si>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</si>
  <si>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</si>
  <si>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</si>
  <si>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</si>
  <si>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</si>
  <si>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</si>
  <si>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</si>
  <si>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</si>
  <si>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</si>
  <si>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</si>
  <si>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</si>
  <si>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</si>
  <si>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</si>
  <si>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</si>
  <si>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</si>
  <si>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</si>
  <si>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</si>
  <si>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</si>
  <si>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</si>
  <si>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</si>
  <si>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</si>
  <si>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</si>
  <si>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</si>
  <si>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</si>
  <si>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</si>
  <si>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</si>
  <si>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</si>
  <si>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</si>
  <si>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</si>
  <si>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</si>
  <si>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</si>
  <si>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</si>
  <si>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</si>
  <si>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</si>
  <si>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</si>
  <si>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</si>
  <si>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</si>
  <si>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</si>
  <si>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</si>
  <si>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</si>
  <si>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</si>
  <si>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</si>
  <si>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</si>
  <si>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</si>
  <si>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</si>
  <si>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</si>
  <si>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</si>
  <si>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</si>
  <si>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</si>
  <si>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</si>
  <si>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</si>
  <si>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</si>
  <si>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</si>
  <si>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</si>
  <si>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</si>
  <si>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</si>
  <si>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</si>
  <si>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</si>
  <si>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</si>
  <si>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</si>
  <si>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</si>
  <si>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</si>
  <si>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</si>
  <si>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</si>
  <si>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</si>
  <si>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</si>
  <si>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</si>
  <si>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</si>
  <si>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</si>
  <si>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</si>
  <si>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</si>
  <si>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</si>
  <si>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</si>
  <si>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</si>
  <si>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</si>
  <si>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</si>
  <si>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</si>
  <si>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Итого</t>
  </si>
  <si>
    <t>2021-2033</t>
  </si>
  <si>
    <t>Г.Жумагулова (87152) 463096, 465008</t>
  </si>
  <si>
    <t>МРТ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</si>
  <si>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</si>
  <si>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</si>
  <si>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</si>
  <si>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</si>
  <si>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</si>
  <si>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</si>
  <si>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</si>
  <si>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</si>
  <si>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</si>
  <si>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</si>
  <si>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</si>
  <si>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</si>
  <si>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</si>
  <si>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</si>
  <si>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</si>
  <si>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</si>
  <si>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</si>
  <si>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«Открытие «Центра нефрологии и эфферентной терапии» в городе Петропавловск Северо-Казахстанской области»</t>
  </si>
  <si>
    <t>Здравоохранение и социальные услуги</t>
  </si>
  <si>
    <t>2022-2032</t>
  </si>
  <si>
    <t>доверительное управление</t>
  </si>
  <si>
    <t xml:space="preserve">И.о.руководителя управления 
Кусемисов К.Т.
   87152463580
</t>
  </si>
  <si>
    <t>«Передача в доверительное управление пищеблока КГП на ПХВ «Многопрофильная областная больница» для модернизации и эксплуатации»</t>
  </si>
  <si>
    <t>пищеблок</t>
  </si>
  <si>
    <t>улучшение качества оказания услуг питания пациентам</t>
  </si>
  <si>
    <t>-</t>
  </si>
  <si>
    <t>«Передача в доверительное управление КГП на ПХВ «Городская поликлиника №2» Управления здравоохранения акимата Северо-Казахстанской области» для модернизации и эксплуатации»</t>
  </si>
  <si>
    <t>городская поликлиника</t>
  </si>
  <si>
    <t>Консорциум: ТОО "Радуга" и ТОО "Бескольская школа-колледж"</t>
  </si>
  <si>
    <t xml:space="preserve">21.05.2020г., 11.09.2020, 12.09.2022г.                                        </t>
  </si>
  <si>
    <t>10.12.22.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</si>
</sst>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0" fillId="0" borderId="1" xfId="0" applyBorder="1"/>
    <xf numFmtId="0" fontId="8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 applyFont="1" applyFill="1"/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164" fontId="0" fillId="0" borderId="1" xfId="1" applyFont="1" applyFill="1" applyBorder="1"/>
    <xf numFmtId="0" fontId="9" fillId="0" borderId="12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/>
    <xf numFmtId="4" fontId="19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2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0" borderId="0" xfId="0" applyNumberFormat="1" applyFont="1" applyFill="1"/>
    <xf numFmtId="0" fontId="16" fillId="0" borderId="0" xfId="0" applyFont="1" applyFill="1"/>
    <xf numFmtId="4" fontId="6" fillId="0" borderId="2" xfId="0" applyNumberFormat="1" applyFont="1" applyFill="1" applyBorder="1" applyAlignment="1" applyProtection="1">
      <alignment horizontal="right" vertical="center"/>
      <protection hidden="1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U74"/>
  <sheetViews>
    <sheetView tabSelected="1" view="pageBreakPreview" topLeftCell="A10" zoomScale="60" zoomScaleNormal="60" workbookViewId="0">
      <selection activeCell="A10" sqref="A10:XFD10"/>
    </sheetView>
  </sheetViews>
  <sheetFormatPr defaultRowHeight="15" x14ac:dyDescent="0.25"/>
  <cols>
    <col min="1" max="1" width="9.7109375" bestFit="1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8" width="9.7109375" customWidth="1"/>
    <col min="29" max="29" width="10.4257812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11.85546875" customWidth="1"/>
    <col min="87" max="87" width="16" customWidth="1"/>
    <col min="88" max="88" width="14.5703125" customWidth="1"/>
    <col min="94" max="94" width="9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4" customWidth="1"/>
    <col min="103" max="103" width="12.5703125" customWidth="1"/>
    <col min="104" max="104" width="11.85546875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4.28515625" customWidth="1"/>
    <col min="149" max="149" width="11.85546875" customWidth="1"/>
    <col min="150" max="150" width="12.28515625" customWidth="1"/>
    <col min="151" max="151" width="13" customWidth="1"/>
    <col min="152" max="152" width="12.710937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197" max="197" width="15.140625" customWidth="1"/>
    <col min="199" max="199" width="13.7109375" customWidth="1"/>
    <col min="201" max="201" width="13" customWidth="1"/>
    <col min="203" max="203" width="13.7109375" customWidth="1"/>
    <col min="205" max="205" width="13.42578125" customWidth="1"/>
    <col min="207" max="207" width="13.42578125" customWidth="1"/>
    <col min="209" max="209" width="11.7109375" customWidth="1"/>
    <col min="211" max="211" width="11.7109375" customWidth="1"/>
    <col min="213" max="213" width="13.7109375" customWidth="1"/>
    <col min="215" max="215" width="13.42578125" customWidth="1"/>
    <col min="217" max="217" width="14.85546875" customWidth="1"/>
    <col min="231" max="231" width="13.42578125" customWidth="1"/>
    <col min="232" max="232" width="14.85546875" customWidth="1"/>
    <col min="283" max="283" width="9.140625" customWidth="1"/>
    <col min="291" max="291" width="13.140625" customWidth="1"/>
    <col min="293" max="293" width="12.42578125" customWidth="1"/>
    <col min="295" max="295" width="11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428" max="428" width="43" customWidth="1"/>
  </cols>
  <sheetData>
    <row r="1" spans="1:430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4" t="s">
        <v>449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5" customFormat="1" x14ac:dyDescent="0.25">
      <c r="A3" s="81" t="s">
        <v>1</v>
      </c>
      <c r="B3" s="81" t="s">
        <v>2</v>
      </c>
      <c r="C3" s="81" t="s">
        <v>3</v>
      </c>
      <c r="D3" s="81" t="s">
        <v>4</v>
      </c>
      <c r="E3" s="81" t="s">
        <v>5</v>
      </c>
      <c r="F3" s="81" t="s">
        <v>6</v>
      </c>
      <c r="G3" s="81"/>
      <c r="H3" s="57" t="s">
        <v>7</v>
      </c>
      <c r="I3" s="81" t="s">
        <v>8</v>
      </c>
      <c r="J3" s="81" t="s">
        <v>9</v>
      </c>
      <c r="K3" s="81" t="s">
        <v>10</v>
      </c>
      <c r="L3" s="83" t="s">
        <v>11</v>
      </c>
      <c r="M3" s="83" t="s">
        <v>12</v>
      </c>
      <c r="N3" s="83" t="s">
        <v>13</v>
      </c>
      <c r="O3" s="81" t="s">
        <v>14</v>
      </c>
      <c r="P3" s="81" t="s">
        <v>15</v>
      </c>
      <c r="Q3" s="81" t="s">
        <v>16</v>
      </c>
      <c r="R3" s="81"/>
      <c r="S3" s="81" t="s">
        <v>17</v>
      </c>
      <c r="T3" s="81"/>
      <c r="U3" s="81" t="s">
        <v>18</v>
      </c>
      <c r="V3" s="82"/>
      <c r="W3" s="81" t="s">
        <v>19</v>
      </c>
      <c r="X3" s="82"/>
      <c r="Y3" s="83" t="s">
        <v>20</v>
      </c>
      <c r="Z3" s="83"/>
      <c r="AA3" s="81" t="s">
        <v>21</v>
      </c>
      <c r="AB3" s="81"/>
      <c r="AC3" s="81" t="s">
        <v>22</v>
      </c>
      <c r="AD3" s="81" t="s">
        <v>23</v>
      </c>
      <c r="AE3" s="81"/>
      <c r="AF3" s="81"/>
      <c r="AG3" s="81"/>
      <c r="AH3" s="81" t="s">
        <v>24</v>
      </c>
      <c r="AI3" s="81" t="s">
        <v>25</v>
      </c>
      <c r="AJ3" s="81"/>
      <c r="AK3" s="81"/>
      <c r="AL3" s="81"/>
      <c r="AM3" s="81" t="s">
        <v>26</v>
      </c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 t="s">
        <v>26</v>
      </c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 t="s">
        <v>26</v>
      </c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 t="s">
        <v>26</v>
      </c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 t="s">
        <v>26</v>
      </c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 t="s">
        <v>26</v>
      </c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 t="s">
        <v>26</v>
      </c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 t="s">
        <v>26</v>
      </c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  <c r="NY3" s="81"/>
      <c r="NZ3" s="81"/>
      <c r="OA3" s="81"/>
      <c r="OB3" s="81"/>
      <c r="OC3" s="81"/>
      <c r="OD3" s="81"/>
      <c r="OE3" s="81"/>
      <c r="OF3" s="81"/>
      <c r="OG3" s="81"/>
      <c r="OH3" s="81"/>
      <c r="OI3" s="81"/>
      <c r="OJ3" s="81"/>
      <c r="OK3" s="81"/>
      <c r="OL3" s="81"/>
      <c r="OM3" s="81"/>
      <c r="ON3" s="81"/>
      <c r="OO3" s="81"/>
      <c r="OP3" s="81"/>
      <c r="OQ3" s="81"/>
      <c r="OR3" s="81"/>
      <c r="OS3" s="81"/>
      <c r="OT3" s="81"/>
      <c r="OU3" s="81"/>
      <c r="OV3" s="81"/>
      <c r="OW3" s="81"/>
      <c r="OX3" s="81"/>
      <c r="OY3" s="81"/>
      <c r="OZ3" s="81"/>
      <c r="PA3" s="81"/>
      <c r="PB3" s="81"/>
      <c r="PC3" s="81"/>
      <c r="PD3" s="81"/>
      <c r="PE3" s="81"/>
      <c r="PF3" s="81"/>
      <c r="PG3" s="81"/>
      <c r="PH3" s="81"/>
      <c r="PI3" s="81"/>
      <c r="PJ3" s="81" t="s">
        <v>27</v>
      </c>
      <c r="PK3" s="81" t="s">
        <v>28</v>
      </c>
      <c r="PL3" s="81" t="s">
        <v>29</v>
      </c>
      <c r="PM3" s="81" t="s">
        <v>30</v>
      </c>
      <c r="PN3" s="82" t="s">
        <v>31</v>
      </c>
    </row>
    <row r="4" spans="1:430" s="55" customFormat="1" x14ac:dyDescent="0.25">
      <c r="A4" s="81"/>
      <c r="B4" s="81"/>
      <c r="C4" s="81"/>
      <c r="D4" s="81"/>
      <c r="E4" s="81"/>
      <c r="F4" s="81" t="s">
        <v>32</v>
      </c>
      <c r="G4" s="81" t="s">
        <v>33</v>
      </c>
      <c r="H4" s="81" t="s">
        <v>34</v>
      </c>
      <c r="I4" s="81"/>
      <c r="J4" s="81"/>
      <c r="K4" s="81"/>
      <c r="L4" s="83"/>
      <c r="M4" s="83"/>
      <c r="N4" s="83"/>
      <c r="O4" s="81"/>
      <c r="P4" s="81"/>
      <c r="Q4" s="81"/>
      <c r="R4" s="81"/>
      <c r="S4" s="81"/>
      <c r="T4" s="81"/>
      <c r="U4" s="82"/>
      <c r="V4" s="82"/>
      <c r="W4" s="82"/>
      <c r="X4" s="82"/>
      <c r="Y4" s="83" t="s">
        <v>35</v>
      </c>
      <c r="Z4" s="83" t="s">
        <v>36</v>
      </c>
      <c r="AA4" s="83" t="s">
        <v>37</v>
      </c>
      <c r="AB4" s="81" t="s">
        <v>38</v>
      </c>
      <c r="AC4" s="81"/>
      <c r="AD4" s="81" t="s">
        <v>39</v>
      </c>
      <c r="AE4" s="81" t="s">
        <v>40</v>
      </c>
      <c r="AF4" s="81" t="s">
        <v>41</v>
      </c>
      <c r="AG4" s="81" t="s">
        <v>42</v>
      </c>
      <c r="AH4" s="81"/>
      <c r="AI4" s="81"/>
      <c r="AJ4" s="81"/>
      <c r="AK4" s="81"/>
      <c r="AL4" s="81"/>
      <c r="AM4" s="81" t="s">
        <v>43</v>
      </c>
      <c r="AN4" s="81" t="s">
        <v>44</v>
      </c>
      <c r="AO4" s="81" t="s">
        <v>45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46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 t="s">
        <v>47</v>
      </c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 t="s">
        <v>48</v>
      </c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 t="s">
        <v>49</v>
      </c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 t="s">
        <v>50</v>
      </c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 t="s">
        <v>51</v>
      </c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 t="s">
        <v>52</v>
      </c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  <c r="NY4" s="81"/>
      <c r="NZ4" s="81"/>
      <c r="OA4" s="81"/>
      <c r="OB4" s="81"/>
      <c r="OC4" s="81"/>
      <c r="OD4" s="81"/>
      <c r="OE4" s="81"/>
      <c r="OF4" s="81"/>
      <c r="OG4" s="81"/>
      <c r="OH4" s="81"/>
      <c r="OI4" s="81"/>
      <c r="OJ4" s="81"/>
      <c r="OK4" s="81"/>
      <c r="OL4" s="81"/>
      <c r="OM4" s="81"/>
      <c r="ON4" s="81"/>
      <c r="OO4" s="81"/>
      <c r="OP4" s="81"/>
      <c r="OQ4" s="81"/>
      <c r="OR4" s="81"/>
      <c r="OS4" s="81"/>
      <c r="OT4" s="81"/>
      <c r="OU4" s="81"/>
      <c r="OV4" s="81"/>
      <c r="OW4" s="81"/>
      <c r="OX4" s="81"/>
      <c r="OY4" s="81"/>
      <c r="OZ4" s="81"/>
      <c r="PA4" s="81"/>
      <c r="PB4" s="81"/>
      <c r="PC4" s="81"/>
      <c r="PD4" s="81"/>
      <c r="PE4" s="81"/>
      <c r="PF4" s="81"/>
      <c r="PG4" s="81"/>
      <c r="PH4" s="81"/>
      <c r="PI4" s="81" t="s">
        <v>53</v>
      </c>
      <c r="PJ4" s="81"/>
      <c r="PK4" s="81"/>
      <c r="PL4" s="81"/>
      <c r="PM4" s="81"/>
      <c r="PN4" s="84"/>
    </row>
    <row r="5" spans="1:430" s="55" customFormat="1" ht="142.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3"/>
      <c r="M5" s="83"/>
      <c r="N5" s="83"/>
      <c r="O5" s="81"/>
      <c r="P5" s="81"/>
      <c r="Q5" s="81"/>
      <c r="R5" s="81"/>
      <c r="S5" s="81"/>
      <c r="T5" s="81"/>
      <c r="U5" s="82"/>
      <c r="V5" s="82"/>
      <c r="W5" s="82"/>
      <c r="X5" s="82"/>
      <c r="Y5" s="83"/>
      <c r="Z5" s="83"/>
      <c r="AA5" s="83"/>
      <c r="AB5" s="81"/>
      <c r="AC5" s="81"/>
      <c r="AD5" s="81"/>
      <c r="AE5" s="81"/>
      <c r="AF5" s="81"/>
      <c r="AG5" s="81"/>
      <c r="AH5" s="81"/>
      <c r="AI5" s="81" t="s">
        <v>54</v>
      </c>
      <c r="AJ5" s="81" t="s">
        <v>55</v>
      </c>
      <c r="AK5" s="81" t="s">
        <v>56</v>
      </c>
      <c r="AL5" s="81" t="s">
        <v>57</v>
      </c>
      <c r="AM5" s="81"/>
      <c r="AN5" s="81"/>
      <c r="AO5" s="81">
        <v>2015</v>
      </c>
      <c r="AP5" s="81"/>
      <c r="AQ5" s="81">
        <v>2016</v>
      </c>
      <c r="AR5" s="81"/>
      <c r="AS5" s="81">
        <v>2017</v>
      </c>
      <c r="AT5" s="81"/>
      <c r="AU5" s="81">
        <v>2018</v>
      </c>
      <c r="AV5" s="81"/>
      <c r="AW5" s="81">
        <v>2019</v>
      </c>
      <c r="AX5" s="81"/>
      <c r="AY5" s="81">
        <v>2020</v>
      </c>
      <c r="AZ5" s="81"/>
      <c r="BA5" s="81">
        <v>2021</v>
      </c>
      <c r="BB5" s="81"/>
      <c r="BC5" s="81">
        <v>2022</v>
      </c>
      <c r="BD5" s="81"/>
      <c r="BE5" s="81">
        <v>2023</v>
      </c>
      <c r="BF5" s="81"/>
      <c r="BG5" s="81">
        <v>2024</v>
      </c>
      <c r="BH5" s="81"/>
      <c r="BI5" s="81">
        <v>2025</v>
      </c>
      <c r="BJ5" s="81"/>
      <c r="BK5" s="81">
        <v>2026</v>
      </c>
      <c r="BL5" s="81"/>
      <c r="BM5" s="81">
        <v>2027</v>
      </c>
      <c r="BN5" s="81"/>
      <c r="BO5" s="81">
        <v>2028</v>
      </c>
      <c r="BP5" s="81"/>
      <c r="BQ5" s="81">
        <v>2029</v>
      </c>
      <c r="BR5" s="81"/>
      <c r="BS5" s="81">
        <v>2030</v>
      </c>
      <c r="BT5" s="81"/>
      <c r="BU5" s="81">
        <v>2031</v>
      </c>
      <c r="BV5" s="81"/>
      <c r="BW5" s="81">
        <v>2032</v>
      </c>
      <c r="BX5" s="81"/>
      <c r="BY5" s="81">
        <v>2033</v>
      </c>
      <c r="BZ5" s="81"/>
      <c r="CA5" s="81">
        <v>2034</v>
      </c>
      <c r="CB5" s="81"/>
      <c r="CC5" s="81">
        <v>2035</v>
      </c>
      <c r="CD5" s="81"/>
      <c r="CE5" s="81">
        <v>2036</v>
      </c>
      <c r="CF5" s="81"/>
      <c r="CG5" s="81">
        <v>2037</v>
      </c>
      <c r="CH5" s="81"/>
      <c r="CI5" s="57" t="s">
        <v>58</v>
      </c>
      <c r="CJ5" s="57" t="s">
        <v>59</v>
      </c>
      <c r="CK5" s="81">
        <v>2015</v>
      </c>
      <c r="CL5" s="81"/>
      <c r="CM5" s="81">
        <v>2016</v>
      </c>
      <c r="CN5" s="81"/>
      <c r="CO5" s="81">
        <v>2017</v>
      </c>
      <c r="CP5" s="81"/>
      <c r="CQ5" s="81">
        <v>2018</v>
      </c>
      <c r="CR5" s="81"/>
      <c r="CS5" s="81">
        <v>2019</v>
      </c>
      <c r="CT5" s="81"/>
      <c r="CU5" s="81">
        <v>2020</v>
      </c>
      <c r="CV5" s="81"/>
      <c r="CW5" s="81">
        <v>2021</v>
      </c>
      <c r="CX5" s="81"/>
      <c r="CY5" s="81">
        <v>2022</v>
      </c>
      <c r="CZ5" s="81"/>
      <c r="DA5" s="81">
        <v>2023</v>
      </c>
      <c r="DB5" s="81"/>
      <c r="DC5" s="81">
        <v>2024</v>
      </c>
      <c r="DD5" s="81"/>
      <c r="DE5" s="81">
        <v>2025</v>
      </c>
      <c r="DF5" s="81"/>
      <c r="DG5" s="81">
        <v>2026</v>
      </c>
      <c r="DH5" s="81"/>
      <c r="DI5" s="81">
        <v>2027</v>
      </c>
      <c r="DJ5" s="81"/>
      <c r="DK5" s="81">
        <v>2028</v>
      </c>
      <c r="DL5" s="81"/>
      <c r="DM5" s="81">
        <v>2029</v>
      </c>
      <c r="DN5" s="81"/>
      <c r="DO5" s="81">
        <v>2030</v>
      </c>
      <c r="DP5" s="81"/>
      <c r="DQ5" s="81">
        <v>2031</v>
      </c>
      <c r="DR5" s="81"/>
      <c r="DS5" s="81">
        <v>2032</v>
      </c>
      <c r="DT5" s="81"/>
      <c r="DU5" s="81">
        <v>2033</v>
      </c>
      <c r="DV5" s="81"/>
      <c r="DW5" s="81">
        <v>2034</v>
      </c>
      <c r="DX5" s="81"/>
      <c r="DY5" s="81">
        <v>2035</v>
      </c>
      <c r="DZ5" s="81"/>
      <c r="EA5" s="81">
        <v>2036</v>
      </c>
      <c r="EB5" s="81"/>
      <c r="EC5" s="81">
        <v>2037</v>
      </c>
      <c r="ED5" s="81"/>
      <c r="EE5" s="57" t="s">
        <v>60</v>
      </c>
      <c r="EF5" s="57" t="s">
        <v>61</v>
      </c>
      <c r="EG5" s="81">
        <v>2015</v>
      </c>
      <c r="EH5" s="81"/>
      <c r="EI5" s="81">
        <v>2016</v>
      </c>
      <c r="EJ5" s="81"/>
      <c r="EK5" s="81">
        <v>2017</v>
      </c>
      <c r="EL5" s="81"/>
      <c r="EM5" s="81">
        <v>2018</v>
      </c>
      <c r="EN5" s="81"/>
      <c r="EO5" s="81">
        <v>2019</v>
      </c>
      <c r="EP5" s="81"/>
      <c r="EQ5" s="81">
        <v>2020</v>
      </c>
      <c r="ER5" s="81"/>
      <c r="ES5" s="81">
        <v>2021</v>
      </c>
      <c r="ET5" s="81"/>
      <c r="EU5" s="81">
        <v>2022</v>
      </c>
      <c r="EV5" s="81"/>
      <c r="EW5" s="81">
        <v>2023</v>
      </c>
      <c r="EX5" s="81"/>
      <c r="EY5" s="81">
        <v>2024</v>
      </c>
      <c r="EZ5" s="81"/>
      <c r="FA5" s="81">
        <v>2025</v>
      </c>
      <c r="FB5" s="81"/>
      <c r="FC5" s="81">
        <v>2026</v>
      </c>
      <c r="FD5" s="81"/>
      <c r="FE5" s="81">
        <v>2027</v>
      </c>
      <c r="FF5" s="81"/>
      <c r="FG5" s="81">
        <v>2028</v>
      </c>
      <c r="FH5" s="81"/>
      <c r="FI5" s="81">
        <v>2029</v>
      </c>
      <c r="FJ5" s="81"/>
      <c r="FK5" s="81">
        <v>2030</v>
      </c>
      <c r="FL5" s="81"/>
      <c r="FM5" s="81">
        <v>2031</v>
      </c>
      <c r="FN5" s="81"/>
      <c r="FO5" s="81">
        <v>2032</v>
      </c>
      <c r="FP5" s="81"/>
      <c r="FQ5" s="81">
        <v>2033</v>
      </c>
      <c r="FR5" s="81"/>
      <c r="FS5" s="81">
        <v>2034</v>
      </c>
      <c r="FT5" s="81"/>
      <c r="FU5" s="81">
        <v>2035</v>
      </c>
      <c r="FV5" s="81"/>
      <c r="FW5" s="81">
        <v>2036</v>
      </c>
      <c r="FX5" s="81"/>
      <c r="FY5" s="81">
        <v>2037</v>
      </c>
      <c r="FZ5" s="81"/>
      <c r="GA5" s="57" t="s">
        <v>62</v>
      </c>
      <c r="GB5" s="57" t="s">
        <v>63</v>
      </c>
      <c r="GC5" s="81">
        <v>2015</v>
      </c>
      <c r="GD5" s="81"/>
      <c r="GE5" s="81">
        <v>2016</v>
      </c>
      <c r="GF5" s="81"/>
      <c r="GG5" s="81">
        <v>2017</v>
      </c>
      <c r="GH5" s="81"/>
      <c r="GI5" s="81">
        <v>2018</v>
      </c>
      <c r="GJ5" s="81"/>
      <c r="GK5" s="81">
        <v>2019</v>
      </c>
      <c r="GL5" s="81"/>
      <c r="GM5" s="81">
        <v>2020</v>
      </c>
      <c r="GN5" s="81"/>
      <c r="GO5" s="81">
        <v>2021</v>
      </c>
      <c r="GP5" s="81"/>
      <c r="GQ5" s="81">
        <v>2022</v>
      </c>
      <c r="GR5" s="81"/>
      <c r="GS5" s="81">
        <v>2023</v>
      </c>
      <c r="GT5" s="81"/>
      <c r="GU5" s="81">
        <v>2024</v>
      </c>
      <c r="GV5" s="81"/>
      <c r="GW5" s="81">
        <v>2025</v>
      </c>
      <c r="GX5" s="81"/>
      <c r="GY5" s="81">
        <v>2026</v>
      </c>
      <c r="GZ5" s="81"/>
      <c r="HA5" s="81">
        <v>2027</v>
      </c>
      <c r="HB5" s="81"/>
      <c r="HC5" s="81">
        <v>2028</v>
      </c>
      <c r="HD5" s="81"/>
      <c r="HE5" s="81">
        <v>2029</v>
      </c>
      <c r="HF5" s="81"/>
      <c r="HG5" s="81">
        <v>2030</v>
      </c>
      <c r="HH5" s="81"/>
      <c r="HI5" s="81">
        <v>2031</v>
      </c>
      <c r="HJ5" s="81"/>
      <c r="HK5" s="81">
        <v>2032</v>
      </c>
      <c r="HL5" s="81"/>
      <c r="HM5" s="81">
        <v>2033</v>
      </c>
      <c r="HN5" s="81"/>
      <c r="HO5" s="81">
        <v>2034</v>
      </c>
      <c r="HP5" s="81"/>
      <c r="HQ5" s="81">
        <v>2035</v>
      </c>
      <c r="HR5" s="81"/>
      <c r="HS5" s="81">
        <v>2036</v>
      </c>
      <c r="HT5" s="81"/>
      <c r="HU5" s="81">
        <v>2037</v>
      </c>
      <c r="HV5" s="81"/>
      <c r="HW5" s="57" t="s">
        <v>64</v>
      </c>
      <c r="HX5" s="57" t="s">
        <v>65</v>
      </c>
      <c r="HY5" s="81">
        <v>2015</v>
      </c>
      <c r="HZ5" s="81"/>
      <c r="IA5" s="81">
        <v>2016</v>
      </c>
      <c r="IB5" s="81"/>
      <c r="IC5" s="81">
        <v>2017</v>
      </c>
      <c r="ID5" s="81"/>
      <c r="IE5" s="81">
        <v>2018</v>
      </c>
      <c r="IF5" s="81"/>
      <c r="IG5" s="81">
        <v>2019</v>
      </c>
      <c r="IH5" s="81"/>
      <c r="II5" s="81">
        <v>2020</v>
      </c>
      <c r="IJ5" s="81"/>
      <c r="IK5" s="81">
        <v>2021</v>
      </c>
      <c r="IL5" s="81"/>
      <c r="IM5" s="81">
        <v>2022</v>
      </c>
      <c r="IN5" s="81"/>
      <c r="IO5" s="81">
        <v>2023</v>
      </c>
      <c r="IP5" s="81"/>
      <c r="IQ5" s="81">
        <v>2024</v>
      </c>
      <c r="IR5" s="81"/>
      <c r="IS5" s="81">
        <v>2025</v>
      </c>
      <c r="IT5" s="81"/>
      <c r="IU5" s="81">
        <v>2026</v>
      </c>
      <c r="IV5" s="81"/>
      <c r="IW5" s="81">
        <v>2027</v>
      </c>
      <c r="IX5" s="81"/>
      <c r="IY5" s="81">
        <v>2028</v>
      </c>
      <c r="IZ5" s="81"/>
      <c r="JA5" s="81">
        <v>2029</v>
      </c>
      <c r="JB5" s="81"/>
      <c r="JC5" s="81">
        <v>2030</v>
      </c>
      <c r="JD5" s="81"/>
      <c r="JE5" s="81">
        <v>2031</v>
      </c>
      <c r="JF5" s="81"/>
      <c r="JG5" s="81">
        <v>2032</v>
      </c>
      <c r="JH5" s="81"/>
      <c r="JI5" s="81">
        <v>2033</v>
      </c>
      <c r="JJ5" s="81"/>
      <c r="JK5" s="81">
        <v>2034</v>
      </c>
      <c r="JL5" s="81"/>
      <c r="JM5" s="81">
        <v>2035</v>
      </c>
      <c r="JN5" s="81"/>
      <c r="JO5" s="81">
        <v>2036</v>
      </c>
      <c r="JP5" s="81"/>
      <c r="JQ5" s="81">
        <v>2037</v>
      </c>
      <c r="JR5" s="81"/>
      <c r="JS5" s="57" t="s">
        <v>66</v>
      </c>
      <c r="JT5" s="57" t="s">
        <v>67</v>
      </c>
      <c r="JU5" s="81">
        <v>2015</v>
      </c>
      <c r="JV5" s="81"/>
      <c r="JW5" s="81">
        <v>2016</v>
      </c>
      <c r="JX5" s="81"/>
      <c r="JY5" s="81">
        <v>2017</v>
      </c>
      <c r="JZ5" s="81"/>
      <c r="KA5" s="81">
        <v>2018</v>
      </c>
      <c r="KB5" s="81"/>
      <c r="KC5" s="81">
        <v>2019</v>
      </c>
      <c r="KD5" s="81"/>
      <c r="KE5" s="81">
        <v>2020</v>
      </c>
      <c r="KF5" s="81"/>
      <c r="KG5" s="81">
        <v>2021</v>
      </c>
      <c r="KH5" s="81"/>
      <c r="KI5" s="81">
        <v>2022</v>
      </c>
      <c r="KJ5" s="81"/>
      <c r="KK5" s="81">
        <v>2023</v>
      </c>
      <c r="KL5" s="81"/>
      <c r="KM5" s="81">
        <v>2024</v>
      </c>
      <c r="KN5" s="81"/>
      <c r="KO5" s="81">
        <v>2025</v>
      </c>
      <c r="KP5" s="81"/>
      <c r="KQ5" s="81">
        <v>2026</v>
      </c>
      <c r="KR5" s="81"/>
      <c r="KS5" s="81">
        <v>2027</v>
      </c>
      <c r="KT5" s="81"/>
      <c r="KU5" s="81">
        <v>2028</v>
      </c>
      <c r="KV5" s="81"/>
      <c r="KW5" s="81">
        <v>2029</v>
      </c>
      <c r="KX5" s="81"/>
      <c r="KY5" s="81">
        <v>2030</v>
      </c>
      <c r="KZ5" s="81"/>
      <c r="LA5" s="81">
        <v>2031</v>
      </c>
      <c r="LB5" s="81"/>
      <c r="LC5" s="81">
        <v>2032</v>
      </c>
      <c r="LD5" s="81"/>
      <c r="LE5" s="81">
        <v>2033</v>
      </c>
      <c r="LF5" s="81"/>
      <c r="LG5" s="81">
        <v>2034</v>
      </c>
      <c r="LH5" s="81"/>
      <c r="LI5" s="81">
        <v>2035</v>
      </c>
      <c r="LJ5" s="81"/>
      <c r="LK5" s="81">
        <v>2036</v>
      </c>
      <c r="LL5" s="81"/>
      <c r="LM5" s="81">
        <v>2037</v>
      </c>
      <c r="LN5" s="81"/>
      <c r="LO5" s="57" t="s">
        <v>68</v>
      </c>
      <c r="LP5" s="57" t="s">
        <v>69</v>
      </c>
      <c r="LQ5" s="81">
        <v>2015</v>
      </c>
      <c r="LR5" s="81"/>
      <c r="LS5" s="81">
        <v>2016</v>
      </c>
      <c r="LT5" s="81"/>
      <c r="LU5" s="81">
        <v>2017</v>
      </c>
      <c r="LV5" s="81"/>
      <c r="LW5" s="81">
        <v>2018</v>
      </c>
      <c r="LX5" s="81"/>
      <c r="LY5" s="81">
        <v>2019</v>
      </c>
      <c r="LZ5" s="81"/>
      <c r="MA5" s="81">
        <v>2020</v>
      </c>
      <c r="MB5" s="81"/>
      <c r="MC5" s="81">
        <v>2021</v>
      </c>
      <c r="MD5" s="81"/>
      <c r="ME5" s="81">
        <v>2022</v>
      </c>
      <c r="MF5" s="81"/>
      <c r="MG5" s="81">
        <v>2023</v>
      </c>
      <c r="MH5" s="81"/>
      <c r="MI5" s="81">
        <v>2024</v>
      </c>
      <c r="MJ5" s="81"/>
      <c r="MK5" s="81">
        <v>2025</v>
      </c>
      <c r="ML5" s="81"/>
      <c r="MM5" s="81">
        <v>2026</v>
      </c>
      <c r="MN5" s="81"/>
      <c r="MO5" s="81">
        <v>2027</v>
      </c>
      <c r="MP5" s="81"/>
      <c r="MQ5" s="81">
        <v>2028</v>
      </c>
      <c r="MR5" s="81"/>
      <c r="MS5" s="81">
        <v>2029</v>
      </c>
      <c r="MT5" s="81"/>
      <c r="MU5" s="81">
        <v>2030</v>
      </c>
      <c r="MV5" s="81"/>
      <c r="MW5" s="81">
        <v>2031</v>
      </c>
      <c r="MX5" s="81"/>
      <c r="MY5" s="81">
        <v>2032</v>
      </c>
      <c r="MZ5" s="81"/>
      <c r="NA5" s="81">
        <v>2033</v>
      </c>
      <c r="NB5" s="81"/>
      <c r="NC5" s="81">
        <v>2034</v>
      </c>
      <c r="ND5" s="81"/>
      <c r="NE5" s="81">
        <v>2035</v>
      </c>
      <c r="NF5" s="81"/>
      <c r="NG5" s="81">
        <v>2036</v>
      </c>
      <c r="NH5" s="81"/>
      <c r="NI5" s="81">
        <v>2037</v>
      </c>
      <c r="NJ5" s="81"/>
      <c r="NK5" s="57" t="s">
        <v>70</v>
      </c>
      <c r="NL5" s="57" t="s">
        <v>71</v>
      </c>
      <c r="NM5" s="81">
        <v>2015</v>
      </c>
      <c r="NN5" s="81"/>
      <c r="NO5" s="81">
        <v>2016</v>
      </c>
      <c r="NP5" s="81"/>
      <c r="NQ5" s="81">
        <v>2017</v>
      </c>
      <c r="NR5" s="81"/>
      <c r="NS5" s="81">
        <v>2018</v>
      </c>
      <c r="NT5" s="81"/>
      <c r="NU5" s="81">
        <v>2019</v>
      </c>
      <c r="NV5" s="81"/>
      <c r="NW5" s="81">
        <v>2020</v>
      </c>
      <c r="NX5" s="81"/>
      <c r="NY5" s="81">
        <v>2021</v>
      </c>
      <c r="NZ5" s="81"/>
      <c r="OA5" s="81">
        <v>2022</v>
      </c>
      <c r="OB5" s="81"/>
      <c r="OC5" s="81">
        <v>2023</v>
      </c>
      <c r="OD5" s="81"/>
      <c r="OE5" s="81">
        <v>2024</v>
      </c>
      <c r="OF5" s="81"/>
      <c r="OG5" s="81">
        <v>2025</v>
      </c>
      <c r="OH5" s="81"/>
      <c r="OI5" s="81">
        <v>2026</v>
      </c>
      <c r="OJ5" s="81"/>
      <c r="OK5" s="81">
        <v>2027</v>
      </c>
      <c r="OL5" s="81"/>
      <c r="OM5" s="81">
        <v>2028</v>
      </c>
      <c r="ON5" s="81"/>
      <c r="OO5" s="81">
        <v>2029</v>
      </c>
      <c r="OP5" s="81"/>
      <c r="OQ5" s="81">
        <v>2030</v>
      </c>
      <c r="OR5" s="81"/>
      <c r="OS5" s="81">
        <v>2031</v>
      </c>
      <c r="OT5" s="81"/>
      <c r="OU5" s="81">
        <v>2032</v>
      </c>
      <c r="OV5" s="81"/>
      <c r="OW5" s="81">
        <v>2033</v>
      </c>
      <c r="OX5" s="81"/>
      <c r="OY5" s="81">
        <v>2034</v>
      </c>
      <c r="OZ5" s="81"/>
      <c r="PA5" s="81">
        <v>2035</v>
      </c>
      <c r="PB5" s="81"/>
      <c r="PC5" s="81">
        <v>2036</v>
      </c>
      <c r="PD5" s="81"/>
      <c r="PE5" s="81">
        <v>2037</v>
      </c>
      <c r="PF5" s="81"/>
      <c r="PG5" s="57" t="s">
        <v>72</v>
      </c>
      <c r="PH5" s="57" t="s">
        <v>73</v>
      </c>
      <c r="PI5" s="81"/>
      <c r="PJ5" s="81"/>
      <c r="PK5" s="81"/>
      <c r="PL5" s="81"/>
      <c r="PM5" s="81"/>
      <c r="PN5" s="84"/>
    </row>
    <row r="6" spans="1:430" s="55" customFormat="1" ht="55.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3"/>
      <c r="M6" s="83"/>
      <c r="N6" s="83"/>
      <c r="O6" s="81"/>
      <c r="P6" s="81"/>
      <c r="Q6" s="57" t="s">
        <v>74</v>
      </c>
      <c r="R6" s="57" t="s">
        <v>75</v>
      </c>
      <c r="S6" s="57" t="s">
        <v>74</v>
      </c>
      <c r="T6" s="57" t="s">
        <v>75</v>
      </c>
      <c r="U6" s="57" t="s">
        <v>76</v>
      </c>
      <c r="V6" s="57" t="s">
        <v>77</v>
      </c>
      <c r="W6" s="57" t="s">
        <v>74</v>
      </c>
      <c r="X6" s="57" t="s">
        <v>75</v>
      </c>
      <c r="Y6" s="83"/>
      <c r="Z6" s="83"/>
      <c r="AA6" s="83"/>
      <c r="AB6" s="81"/>
      <c r="AC6" s="81"/>
      <c r="AD6" s="81"/>
      <c r="AE6" s="81"/>
      <c r="AF6" s="81"/>
      <c r="AG6" s="81"/>
      <c r="AH6" s="81"/>
      <c r="AI6" s="82"/>
      <c r="AJ6" s="82"/>
      <c r="AK6" s="82"/>
      <c r="AL6" s="82"/>
      <c r="AM6" s="81"/>
      <c r="AN6" s="81"/>
      <c r="AO6" s="57" t="s">
        <v>74</v>
      </c>
      <c r="AP6" s="57" t="s">
        <v>75</v>
      </c>
      <c r="AQ6" s="57" t="s">
        <v>74</v>
      </c>
      <c r="AR6" s="57" t="s">
        <v>75</v>
      </c>
      <c r="AS6" s="57" t="s">
        <v>74</v>
      </c>
      <c r="AT6" s="57" t="s">
        <v>75</v>
      </c>
      <c r="AU6" s="57" t="s">
        <v>74</v>
      </c>
      <c r="AV6" s="57" t="s">
        <v>75</v>
      </c>
      <c r="AW6" s="57" t="s">
        <v>74</v>
      </c>
      <c r="AX6" s="57" t="s">
        <v>75</v>
      </c>
      <c r="AY6" s="57" t="s">
        <v>74</v>
      </c>
      <c r="AZ6" s="57" t="s">
        <v>75</v>
      </c>
      <c r="BA6" s="57" t="s">
        <v>74</v>
      </c>
      <c r="BB6" s="57" t="s">
        <v>75</v>
      </c>
      <c r="BC6" s="57" t="s">
        <v>74</v>
      </c>
      <c r="BD6" s="57" t="s">
        <v>75</v>
      </c>
      <c r="BE6" s="57" t="s">
        <v>74</v>
      </c>
      <c r="BF6" s="57" t="s">
        <v>75</v>
      </c>
      <c r="BG6" s="57" t="s">
        <v>74</v>
      </c>
      <c r="BH6" s="57" t="s">
        <v>75</v>
      </c>
      <c r="BI6" s="57" t="s">
        <v>74</v>
      </c>
      <c r="BJ6" s="57" t="s">
        <v>75</v>
      </c>
      <c r="BK6" s="57" t="s">
        <v>74</v>
      </c>
      <c r="BL6" s="57" t="s">
        <v>75</v>
      </c>
      <c r="BM6" s="57" t="s">
        <v>74</v>
      </c>
      <c r="BN6" s="57" t="s">
        <v>75</v>
      </c>
      <c r="BO6" s="57" t="s">
        <v>74</v>
      </c>
      <c r="BP6" s="57" t="s">
        <v>75</v>
      </c>
      <c r="BQ6" s="57" t="s">
        <v>74</v>
      </c>
      <c r="BR6" s="57" t="s">
        <v>75</v>
      </c>
      <c r="BS6" s="57" t="s">
        <v>74</v>
      </c>
      <c r="BT6" s="57" t="s">
        <v>75</v>
      </c>
      <c r="BU6" s="57" t="s">
        <v>74</v>
      </c>
      <c r="BV6" s="57" t="s">
        <v>75</v>
      </c>
      <c r="BW6" s="57" t="s">
        <v>74</v>
      </c>
      <c r="BX6" s="57" t="s">
        <v>75</v>
      </c>
      <c r="BY6" s="57" t="s">
        <v>74</v>
      </c>
      <c r="BZ6" s="57" t="s">
        <v>75</v>
      </c>
      <c r="CA6" s="57" t="s">
        <v>74</v>
      </c>
      <c r="CB6" s="57" t="s">
        <v>75</v>
      </c>
      <c r="CC6" s="57" t="s">
        <v>74</v>
      </c>
      <c r="CD6" s="57" t="s">
        <v>75</v>
      </c>
      <c r="CE6" s="57" t="s">
        <v>74</v>
      </c>
      <c r="CF6" s="57" t="s">
        <v>75</v>
      </c>
      <c r="CG6" s="57" t="s">
        <v>74</v>
      </c>
      <c r="CH6" s="57" t="s">
        <v>75</v>
      </c>
      <c r="CI6" s="57" t="s">
        <v>74</v>
      </c>
      <c r="CJ6" s="57" t="s">
        <v>75</v>
      </c>
      <c r="CK6" s="57" t="s">
        <v>74</v>
      </c>
      <c r="CL6" s="57" t="s">
        <v>75</v>
      </c>
      <c r="CM6" s="57" t="s">
        <v>74</v>
      </c>
      <c r="CN6" s="57" t="s">
        <v>75</v>
      </c>
      <c r="CO6" s="57" t="s">
        <v>74</v>
      </c>
      <c r="CP6" s="57" t="s">
        <v>75</v>
      </c>
      <c r="CQ6" s="57" t="s">
        <v>74</v>
      </c>
      <c r="CR6" s="57" t="s">
        <v>75</v>
      </c>
      <c r="CS6" s="57" t="s">
        <v>74</v>
      </c>
      <c r="CT6" s="57" t="s">
        <v>75</v>
      </c>
      <c r="CU6" s="57" t="s">
        <v>74</v>
      </c>
      <c r="CV6" s="57" t="s">
        <v>75</v>
      </c>
      <c r="CW6" s="57" t="s">
        <v>74</v>
      </c>
      <c r="CX6" s="57" t="s">
        <v>75</v>
      </c>
      <c r="CY6" s="57" t="s">
        <v>74</v>
      </c>
      <c r="CZ6" s="57" t="s">
        <v>75</v>
      </c>
      <c r="DA6" s="57" t="s">
        <v>74</v>
      </c>
      <c r="DB6" s="57" t="s">
        <v>75</v>
      </c>
      <c r="DC6" s="57" t="s">
        <v>74</v>
      </c>
      <c r="DD6" s="57" t="s">
        <v>75</v>
      </c>
      <c r="DE6" s="57" t="s">
        <v>74</v>
      </c>
      <c r="DF6" s="57" t="s">
        <v>75</v>
      </c>
      <c r="DG6" s="57" t="s">
        <v>74</v>
      </c>
      <c r="DH6" s="57" t="s">
        <v>75</v>
      </c>
      <c r="DI6" s="57" t="s">
        <v>74</v>
      </c>
      <c r="DJ6" s="57" t="s">
        <v>75</v>
      </c>
      <c r="DK6" s="57" t="s">
        <v>74</v>
      </c>
      <c r="DL6" s="57" t="s">
        <v>75</v>
      </c>
      <c r="DM6" s="57" t="s">
        <v>74</v>
      </c>
      <c r="DN6" s="57" t="s">
        <v>75</v>
      </c>
      <c r="DO6" s="57" t="s">
        <v>74</v>
      </c>
      <c r="DP6" s="57" t="s">
        <v>75</v>
      </c>
      <c r="DQ6" s="57" t="s">
        <v>74</v>
      </c>
      <c r="DR6" s="57" t="s">
        <v>75</v>
      </c>
      <c r="DS6" s="57" t="s">
        <v>74</v>
      </c>
      <c r="DT6" s="57" t="s">
        <v>75</v>
      </c>
      <c r="DU6" s="57" t="s">
        <v>74</v>
      </c>
      <c r="DV6" s="57" t="s">
        <v>75</v>
      </c>
      <c r="DW6" s="57" t="s">
        <v>74</v>
      </c>
      <c r="DX6" s="57" t="s">
        <v>75</v>
      </c>
      <c r="DY6" s="57" t="s">
        <v>74</v>
      </c>
      <c r="DZ6" s="57" t="s">
        <v>75</v>
      </c>
      <c r="EA6" s="57" t="s">
        <v>74</v>
      </c>
      <c r="EB6" s="57" t="s">
        <v>75</v>
      </c>
      <c r="EC6" s="57" t="s">
        <v>74</v>
      </c>
      <c r="ED6" s="57" t="s">
        <v>75</v>
      </c>
      <c r="EE6" s="57" t="s">
        <v>74</v>
      </c>
      <c r="EF6" s="57" t="s">
        <v>75</v>
      </c>
      <c r="EG6" s="57" t="s">
        <v>74</v>
      </c>
      <c r="EH6" s="57" t="s">
        <v>75</v>
      </c>
      <c r="EI6" s="57" t="s">
        <v>74</v>
      </c>
      <c r="EJ6" s="57" t="s">
        <v>75</v>
      </c>
      <c r="EK6" s="57" t="s">
        <v>74</v>
      </c>
      <c r="EL6" s="57" t="s">
        <v>75</v>
      </c>
      <c r="EM6" s="57" t="s">
        <v>74</v>
      </c>
      <c r="EN6" s="57" t="s">
        <v>75</v>
      </c>
      <c r="EO6" s="57" t="s">
        <v>74</v>
      </c>
      <c r="EP6" s="57" t="s">
        <v>75</v>
      </c>
      <c r="EQ6" s="57" t="s">
        <v>74</v>
      </c>
      <c r="ER6" s="57" t="s">
        <v>75</v>
      </c>
      <c r="ES6" s="57" t="s">
        <v>74</v>
      </c>
      <c r="ET6" s="57" t="s">
        <v>75</v>
      </c>
      <c r="EU6" s="57" t="s">
        <v>74</v>
      </c>
      <c r="EV6" s="57" t="s">
        <v>75</v>
      </c>
      <c r="EW6" s="57" t="s">
        <v>74</v>
      </c>
      <c r="EX6" s="57" t="s">
        <v>75</v>
      </c>
      <c r="EY6" s="57" t="s">
        <v>74</v>
      </c>
      <c r="EZ6" s="57" t="s">
        <v>75</v>
      </c>
      <c r="FA6" s="57" t="s">
        <v>74</v>
      </c>
      <c r="FB6" s="57" t="s">
        <v>75</v>
      </c>
      <c r="FC6" s="57" t="s">
        <v>74</v>
      </c>
      <c r="FD6" s="57" t="s">
        <v>75</v>
      </c>
      <c r="FE6" s="57" t="s">
        <v>74</v>
      </c>
      <c r="FF6" s="57" t="s">
        <v>75</v>
      </c>
      <c r="FG6" s="57" t="s">
        <v>74</v>
      </c>
      <c r="FH6" s="57" t="s">
        <v>75</v>
      </c>
      <c r="FI6" s="57" t="s">
        <v>74</v>
      </c>
      <c r="FJ6" s="57" t="s">
        <v>75</v>
      </c>
      <c r="FK6" s="57" t="s">
        <v>74</v>
      </c>
      <c r="FL6" s="57" t="s">
        <v>75</v>
      </c>
      <c r="FM6" s="57" t="s">
        <v>74</v>
      </c>
      <c r="FN6" s="57" t="s">
        <v>75</v>
      </c>
      <c r="FO6" s="57" t="s">
        <v>74</v>
      </c>
      <c r="FP6" s="57" t="s">
        <v>75</v>
      </c>
      <c r="FQ6" s="57" t="s">
        <v>74</v>
      </c>
      <c r="FR6" s="57" t="s">
        <v>75</v>
      </c>
      <c r="FS6" s="57" t="s">
        <v>74</v>
      </c>
      <c r="FT6" s="57" t="s">
        <v>75</v>
      </c>
      <c r="FU6" s="57" t="s">
        <v>74</v>
      </c>
      <c r="FV6" s="57" t="s">
        <v>75</v>
      </c>
      <c r="FW6" s="57" t="s">
        <v>74</v>
      </c>
      <c r="FX6" s="57" t="s">
        <v>75</v>
      </c>
      <c r="FY6" s="57" t="s">
        <v>74</v>
      </c>
      <c r="FZ6" s="57" t="s">
        <v>75</v>
      </c>
      <c r="GA6" s="57" t="s">
        <v>74</v>
      </c>
      <c r="GB6" s="57" t="s">
        <v>75</v>
      </c>
      <c r="GC6" s="57" t="s">
        <v>74</v>
      </c>
      <c r="GD6" s="57" t="s">
        <v>75</v>
      </c>
      <c r="GE6" s="57" t="s">
        <v>74</v>
      </c>
      <c r="GF6" s="57" t="s">
        <v>75</v>
      </c>
      <c r="GG6" s="57" t="s">
        <v>74</v>
      </c>
      <c r="GH6" s="57" t="s">
        <v>75</v>
      </c>
      <c r="GI6" s="57" t="s">
        <v>74</v>
      </c>
      <c r="GJ6" s="57" t="s">
        <v>75</v>
      </c>
      <c r="GK6" s="57" t="s">
        <v>74</v>
      </c>
      <c r="GL6" s="57" t="s">
        <v>75</v>
      </c>
      <c r="GM6" s="57" t="s">
        <v>74</v>
      </c>
      <c r="GN6" s="57" t="s">
        <v>75</v>
      </c>
      <c r="GO6" s="57" t="s">
        <v>74</v>
      </c>
      <c r="GP6" s="57" t="s">
        <v>75</v>
      </c>
      <c r="GQ6" s="57" t="s">
        <v>74</v>
      </c>
      <c r="GR6" s="57" t="s">
        <v>75</v>
      </c>
      <c r="GS6" s="57" t="s">
        <v>74</v>
      </c>
      <c r="GT6" s="57" t="s">
        <v>75</v>
      </c>
      <c r="GU6" s="57" t="s">
        <v>74</v>
      </c>
      <c r="GV6" s="57" t="s">
        <v>75</v>
      </c>
      <c r="GW6" s="57" t="s">
        <v>74</v>
      </c>
      <c r="GX6" s="57" t="s">
        <v>75</v>
      </c>
      <c r="GY6" s="57" t="s">
        <v>74</v>
      </c>
      <c r="GZ6" s="57" t="s">
        <v>75</v>
      </c>
      <c r="HA6" s="57" t="s">
        <v>74</v>
      </c>
      <c r="HB6" s="57" t="s">
        <v>75</v>
      </c>
      <c r="HC6" s="57" t="s">
        <v>74</v>
      </c>
      <c r="HD6" s="57" t="s">
        <v>75</v>
      </c>
      <c r="HE6" s="57" t="s">
        <v>74</v>
      </c>
      <c r="HF6" s="57" t="s">
        <v>75</v>
      </c>
      <c r="HG6" s="57" t="s">
        <v>74</v>
      </c>
      <c r="HH6" s="57" t="s">
        <v>75</v>
      </c>
      <c r="HI6" s="57" t="s">
        <v>74</v>
      </c>
      <c r="HJ6" s="57" t="s">
        <v>75</v>
      </c>
      <c r="HK6" s="57" t="s">
        <v>74</v>
      </c>
      <c r="HL6" s="57" t="s">
        <v>75</v>
      </c>
      <c r="HM6" s="57" t="s">
        <v>74</v>
      </c>
      <c r="HN6" s="57" t="s">
        <v>75</v>
      </c>
      <c r="HO6" s="57" t="s">
        <v>74</v>
      </c>
      <c r="HP6" s="57" t="s">
        <v>75</v>
      </c>
      <c r="HQ6" s="57" t="s">
        <v>74</v>
      </c>
      <c r="HR6" s="57" t="s">
        <v>75</v>
      </c>
      <c r="HS6" s="57" t="s">
        <v>74</v>
      </c>
      <c r="HT6" s="57" t="s">
        <v>75</v>
      </c>
      <c r="HU6" s="57" t="s">
        <v>74</v>
      </c>
      <c r="HV6" s="57" t="s">
        <v>75</v>
      </c>
      <c r="HW6" s="57" t="s">
        <v>74</v>
      </c>
      <c r="HX6" s="57" t="s">
        <v>75</v>
      </c>
      <c r="HY6" s="57" t="s">
        <v>74</v>
      </c>
      <c r="HZ6" s="57" t="s">
        <v>75</v>
      </c>
      <c r="IA6" s="57" t="s">
        <v>74</v>
      </c>
      <c r="IB6" s="57" t="s">
        <v>75</v>
      </c>
      <c r="IC6" s="57" t="s">
        <v>74</v>
      </c>
      <c r="ID6" s="57" t="s">
        <v>75</v>
      </c>
      <c r="IE6" s="57" t="s">
        <v>74</v>
      </c>
      <c r="IF6" s="57" t="s">
        <v>75</v>
      </c>
      <c r="IG6" s="57" t="s">
        <v>74</v>
      </c>
      <c r="IH6" s="57" t="s">
        <v>75</v>
      </c>
      <c r="II6" s="57" t="s">
        <v>74</v>
      </c>
      <c r="IJ6" s="57" t="s">
        <v>75</v>
      </c>
      <c r="IK6" s="57" t="s">
        <v>74</v>
      </c>
      <c r="IL6" s="57" t="s">
        <v>75</v>
      </c>
      <c r="IM6" s="57" t="s">
        <v>74</v>
      </c>
      <c r="IN6" s="57" t="s">
        <v>75</v>
      </c>
      <c r="IO6" s="57" t="s">
        <v>74</v>
      </c>
      <c r="IP6" s="57" t="s">
        <v>75</v>
      </c>
      <c r="IQ6" s="57" t="s">
        <v>74</v>
      </c>
      <c r="IR6" s="57" t="s">
        <v>75</v>
      </c>
      <c r="IS6" s="57" t="s">
        <v>74</v>
      </c>
      <c r="IT6" s="57" t="s">
        <v>75</v>
      </c>
      <c r="IU6" s="57" t="s">
        <v>74</v>
      </c>
      <c r="IV6" s="57" t="s">
        <v>75</v>
      </c>
      <c r="IW6" s="57" t="s">
        <v>74</v>
      </c>
      <c r="IX6" s="57" t="s">
        <v>75</v>
      </c>
      <c r="IY6" s="57" t="s">
        <v>74</v>
      </c>
      <c r="IZ6" s="57" t="s">
        <v>75</v>
      </c>
      <c r="JA6" s="57" t="s">
        <v>74</v>
      </c>
      <c r="JB6" s="57" t="s">
        <v>75</v>
      </c>
      <c r="JC6" s="57" t="s">
        <v>74</v>
      </c>
      <c r="JD6" s="57" t="s">
        <v>75</v>
      </c>
      <c r="JE6" s="57" t="s">
        <v>74</v>
      </c>
      <c r="JF6" s="57" t="s">
        <v>75</v>
      </c>
      <c r="JG6" s="57" t="s">
        <v>74</v>
      </c>
      <c r="JH6" s="57" t="s">
        <v>75</v>
      </c>
      <c r="JI6" s="57" t="s">
        <v>74</v>
      </c>
      <c r="JJ6" s="57" t="s">
        <v>75</v>
      </c>
      <c r="JK6" s="57" t="s">
        <v>74</v>
      </c>
      <c r="JL6" s="57" t="s">
        <v>75</v>
      </c>
      <c r="JM6" s="57" t="s">
        <v>74</v>
      </c>
      <c r="JN6" s="57" t="s">
        <v>75</v>
      </c>
      <c r="JO6" s="57" t="s">
        <v>74</v>
      </c>
      <c r="JP6" s="57" t="s">
        <v>75</v>
      </c>
      <c r="JQ6" s="57" t="s">
        <v>74</v>
      </c>
      <c r="JR6" s="57" t="s">
        <v>75</v>
      </c>
      <c r="JS6" s="57" t="s">
        <v>74</v>
      </c>
      <c r="JT6" s="57" t="s">
        <v>75</v>
      </c>
      <c r="JU6" s="57" t="s">
        <v>74</v>
      </c>
      <c r="JV6" s="57" t="s">
        <v>75</v>
      </c>
      <c r="JW6" s="57" t="s">
        <v>74</v>
      </c>
      <c r="JX6" s="57" t="s">
        <v>75</v>
      </c>
      <c r="JY6" s="57" t="s">
        <v>74</v>
      </c>
      <c r="JZ6" s="57" t="s">
        <v>75</v>
      </c>
      <c r="KA6" s="57" t="s">
        <v>74</v>
      </c>
      <c r="KB6" s="57" t="s">
        <v>75</v>
      </c>
      <c r="KC6" s="57" t="s">
        <v>74</v>
      </c>
      <c r="KD6" s="57" t="s">
        <v>75</v>
      </c>
      <c r="KE6" s="57" t="s">
        <v>74</v>
      </c>
      <c r="KF6" s="57" t="s">
        <v>75</v>
      </c>
      <c r="KG6" s="57" t="s">
        <v>74</v>
      </c>
      <c r="KH6" s="57" t="s">
        <v>75</v>
      </c>
      <c r="KI6" s="57" t="s">
        <v>74</v>
      </c>
      <c r="KJ6" s="57" t="s">
        <v>75</v>
      </c>
      <c r="KK6" s="57" t="s">
        <v>74</v>
      </c>
      <c r="KL6" s="57" t="s">
        <v>75</v>
      </c>
      <c r="KM6" s="57" t="s">
        <v>74</v>
      </c>
      <c r="KN6" s="57" t="s">
        <v>75</v>
      </c>
      <c r="KO6" s="57" t="s">
        <v>74</v>
      </c>
      <c r="KP6" s="57" t="s">
        <v>75</v>
      </c>
      <c r="KQ6" s="57" t="s">
        <v>74</v>
      </c>
      <c r="KR6" s="57" t="s">
        <v>75</v>
      </c>
      <c r="KS6" s="57" t="s">
        <v>74</v>
      </c>
      <c r="KT6" s="57" t="s">
        <v>75</v>
      </c>
      <c r="KU6" s="57" t="s">
        <v>74</v>
      </c>
      <c r="KV6" s="57" t="s">
        <v>75</v>
      </c>
      <c r="KW6" s="57" t="s">
        <v>74</v>
      </c>
      <c r="KX6" s="57" t="s">
        <v>75</v>
      </c>
      <c r="KY6" s="57" t="s">
        <v>74</v>
      </c>
      <c r="KZ6" s="57" t="s">
        <v>75</v>
      </c>
      <c r="LA6" s="57" t="s">
        <v>74</v>
      </c>
      <c r="LB6" s="57" t="s">
        <v>75</v>
      </c>
      <c r="LC6" s="57" t="s">
        <v>74</v>
      </c>
      <c r="LD6" s="57" t="s">
        <v>75</v>
      </c>
      <c r="LE6" s="57" t="s">
        <v>74</v>
      </c>
      <c r="LF6" s="57" t="s">
        <v>75</v>
      </c>
      <c r="LG6" s="57" t="s">
        <v>74</v>
      </c>
      <c r="LH6" s="57" t="s">
        <v>75</v>
      </c>
      <c r="LI6" s="57" t="s">
        <v>74</v>
      </c>
      <c r="LJ6" s="57" t="s">
        <v>75</v>
      </c>
      <c r="LK6" s="57" t="s">
        <v>74</v>
      </c>
      <c r="LL6" s="57" t="s">
        <v>75</v>
      </c>
      <c r="LM6" s="57" t="s">
        <v>74</v>
      </c>
      <c r="LN6" s="57" t="s">
        <v>75</v>
      </c>
      <c r="LO6" s="57" t="s">
        <v>74</v>
      </c>
      <c r="LP6" s="57" t="s">
        <v>75</v>
      </c>
      <c r="LQ6" s="57" t="s">
        <v>74</v>
      </c>
      <c r="LR6" s="57" t="s">
        <v>75</v>
      </c>
      <c r="LS6" s="57" t="s">
        <v>74</v>
      </c>
      <c r="LT6" s="57" t="s">
        <v>75</v>
      </c>
      <c r="LU6" s="57" t="s">
        <v>74</v>
      </c>
      <c r="LV6" s="57" t="s">
        <v>75</v>
      </c>
      <c r="LW6" s="57" t="s">
        <v>74</v>
      </c>
      <c r="LX6" s="57" t="s">
        <v>75</v>
      </c>
      <c r="LY6" s="57" t="s">
        <v>74</v>
      </c>
      <c r="LZ6" s="57" t="s">
        <v>75</v>
      </c>
      <c r="MA6" s="57" t="s">
        <v>74</v>
      </c>
      <c r="MB6" s="57" t="s">
        <v>75</v>
      </c>
      <c r="MC6" s="57" t="s">
        <v>74</v>
      </c>
      <c r="MD6" s="57" t="s">
        <v>75</v>
      </c>
      <c r="ME6" s="57" t="s">
        <v>74</v>
      </c>
      <c r="MF6" s="57" t="s">
        <v>75</v>
      </c>
      <c r="MG6" s="57" t="s">
        <v>74</v>
      </c>
      <c r="MH6" s="57" t="s">
        <v>75</v>
      </c>
      <c r="MI6" s="57" t="s">
        <v>74</v>
      </c>
      <c r="MJ6" s="57" t="s">
        <v>75</v>
      </c>
      <c r="MK6" s="57" t="s">
        <v>74</v>
      </c>
      <c r="ML6" s="57" t="s">
        <v>75</v>
      </c>
      <c r="MM6" s="57" t="s">
        <v>74</v>
      </c>
      <c r="MN6" s="57" t="s">
        <v>75</v>
      </c>
      <c r="MO6" s="57" t="s">
        <v>74</v>
      </c>
      <c r="MP6" s="57" t="s">
        <v>75</v>
      </c>
      <c r="MQ6" s="57" t="s">
        <v>74</v>
      </c>
      <c r="MR6" s="57" t="s">
        <v>75</v>
      </c>
      <c r="MS6" s="57" t="s">
        <v>74</v>
      </c>
      <c r="MT6" s="57" t="s">
        <v>75</v>
      </c>
      <c r="MU6" s="57" t="s">
        <v>74</v>
      </c>
      <c r="MV6" s="57" t="s">
        <v>75</v>
      </c>
      <c r="MW6" s="57" t="s">
        <v>74</v>
      </c>
      <c r="MX6" s="57" t="s">
        <v>75</v>
      </c>
      <c r="MY6" s="57" t="s">
        <v>74</v>
      </c>
      <c r="MZ6" s="57" t="s">
        <v>75</v>
      </c>
      <c r="NA6" s="57" t="s">
        <v>74</v>
      </c>
      <c r="NB6" s="57" t="s">
        <v>75</v>
      </c>
      <c r="NC6" s="57" t="s">
        <v>74</v>
      </c>
      <c r="ND6" s="57" t="s">
        <v>75</v>
      </c>
      <c r="NE6" s="57" t="s">
        <v>74</v>
      </c>
      <c r="NF6" s="57" t="s">
        <v>75</v>
      </c>
      <c r="NG6" s="57" t="s">
        <v>74</v>
      </c>
      <c r="NH6" s="57" t="s">
        <v>75</v>
      </c>
      <c r="NI6" s="57" t="s">
        <v>74</v>
      </c>
      <c r="NJ6" s="57" t="s">
        <v>75</v>
      </c>
      <c r="NK6" s="57" t="s">
        <v>74</v>
      </c>
      <c r="NL6" s="57" t="s">
        <v>75</v>
      </c>
      <c r="NM6" s="57" t="s">
        <v>74</v>
      </c>
      <c r="NN6" s="57" t="s">
        <v>75</v>
      </c>
      <c r="NO6" s="57" t="s">
        <v>74</v>
      </c>
      <c r="NP6" s="57" t="s">
        <v>75</v>
      </c>
      <c r="NQ6" s="57" t="s">
        <v>74</v>
      </c>
      <c r="NR6" s="57" t="s">
        <v>75</v>
      </c>
      <c r="NS6" s="57" t="s">
        <v>74</v>
      </c>
      <c r="NT6" s="57" t="s">
        <v>75</v>
      </c>
      <c r="NU6" s="57" t="s">
        <v>74</v>
      </c>
      <c r="NV6" s="57" t="s">
        <v>75</v>
      </c>
      <c r="NW6" s="57" t="s">
        <v>74</v>
      </c>
      <c r="NX6" s="57" t="s">
        <v>75</v>
      </c>
      <c r="NY6" s="57" t="s">
        <v>74</v>
      </c>
      <c r="NZ6" s="57" t="s">
        <v>75</v>
      </c>
      <c r="OA6" s="57" t="s">
        <v>74</v>
      </c>
      <c r="OB6" s="57" t="s">
        <v>75</v>
      </c>
      <c r="OC6" s="57" t="s">
        <v>74</v>
      </c>
      <c r="OD6" s="57" t="s">
        <v>75</v>
      </c>
      <c r="OE6" s="57" t="s">
        <v>74</v>
      </c>
      <c r="OF6" s="57" t="s">
        <v>75</v>
      </c>
      <c r="OG6" s="57" t="s">
        <v>74</v>
      </c>
      <c r="OH6" s="57" t="s">
        <v>75</v>
      </c>
      <c r="OI6" s="57" t="s">
        <v>74</v>
      </c>
      <c r="OJ6" s="57" t="s">
        <v>75</v>
      </c>
      <c r="OK6" s="57" t="s">
        <v>74</v>
      </c>
      <c r="OL6" s="57" t="s">
        <v>75</v>
      </c>
      <c r="OM6" s="57" t="s">
        <v>74</v>
      </c>
      <c r="ON6" s="57" t="s">
        <v>75</v>
      </c>
      <c r="OO6" s="57" t="s">
        <v>74</v>
      </c>
      <c r="OP6" s="57" t="s">
        <v>75</v>
      </c>
      <c r="OQ6" s="57" t="s">
        <v>74</v>
      </c>
      <c r="OR6" s="57" t="s">
        <v>75</v>
      </c>
      <c r="OS6" s="57" t="s">
        <v>74</v>
      </c>
      <c r="OT6" s="57" t="s">
        <v>75</v>
      </c>
      <c r="OU6" s="57" t="s">
        <v>74</v>
      </c>
      <c r="OV6" s="57" t="s">
        <v>75</v>
      </c>
      <c r="OW6" s="57" t="s">
        <v>74</v>
      </c>
      <c r="OX6" s="57" t="s">
        <v>75</v>
      </c>
      <c r="OY6" s="57" t="s">
        <v>74</v>
      </c>
      <c r="OZ6" s="57" t="s">
        <v>75</v>
      </c>
      <c r="PA6" s="57" t="s">
        <v>74</v>
      </c>
      <c r="PB6" s="57" t="s">
        <v>75</v>
      </c>
      <c r="PC6" s="57" t="s">
        <v>74</v>
      </c>
      <c r="PD6" s="57" t="s">
        <v>75</v>
      </c>
      <c r="PE6" s="57" t="s">
        <v>74</v>
      </c>
      <c r="PF6" s="57" t="s">
        <v>75</v>
      </c>
      <c r="PG6" s="57" t="s">
        <v>74</v>
      </c>
      <c r="PH6" s="57" t="s">
        <v>75</v>
      </c>
      <c r="PI6" s="81"/>
      <c r="PJ6" s="81"/>
      <c r="PK6" s="81"/>
      <c r="PL6" s="81"/>
      <c r="PM6" s="81"/>
      <c r="PN6" s="84"/>
    </row>
    <row r="7" spans="1:430" s="56" customFormat="1" x14ac:dyDescent="0.25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  <c r="U7" s="51">
        <v>21</v>
      </c>
      <c r="V7" s="51">
        <v>22</v>
      </c>
      <c r="W7" s="51">
        <v>23</v>
      </c>
      <c r="X7" s="51">
        <v>24</v>
      </c>
      <c r="Y7" s="51">
        <v>25</v>
      </c>
      <c r="Z7" s="51">
        <v>26</v>
      </c>
      <c r="AA7" s="51">
        <v>27</v>
      </c>
      <c r="AB7" s="51">
        <v>28</v>
      </c>
      <c r="AC7" s="51">
        <v>29</v>
      </c>
      <c r="AD7" s="51">
        <v>30</v>
      </c>
      <c r="AE7" s="51">
        <v>31</v>
      </c>
      <c r="AF7" s="51">
        <v>32</v>
      </c>
      <c r="AG7" s="51">
        <v>33</v>
      </c>
      <c r="AH7" s="51">
        <v>34</v>
      </c>
      <c r="AI7" s="51">
        <v>35</v>
      </c>
      <c r="AJ7" s="51">
        <v>36</v>
      </c>
      <c r="AK7" s="51">
        <v>37</v>
      </c>
      <c r="AL7" s="51">
        <v>38</v>
      </c>
      <c r="AM7" s="51">
        <v>39</v>
      </c>
      <c r="AN7" s="51">
        <v>40</v>
      </c>
      <c r="AO7" s="51">
        <v>41</v>
      </c>
      <c r="AP7" s="51">
        <v>42</v>
      </c>
      <c r="AQ7" s="51">
        <v>43</v>
      </c>
      <c r="AR7" s="51">
        <v>44</v>
      </c>
      <c r="AS7" s="51">
        <v>45</v>
      </c>
      <c r="AT7" s="51">
        <v>46</v>
      </c>
      <c r="AU7" s="51">
        <v>47</v>
      </c>
      <c r="AV7" s="51">
        <v>48</v>
      </c>
      <c r="AW7" s="51">
        <v>49</v>
      </c>
      <c r="AX7" s="51">
        <v>50</v>
      </c>
      <c r="AY7" s="51">
        <v>51</v>
      </c>
      <c r="AZ7" s="51">
        <v>52</v>
      </c>
      <c r="BA7" s="51">
        <v>53</v>
      </c>
      <c r="BB7" s="51">
        <v>54</v>
      </c>
      <c r="BC7" s="51">
        <v>55</v>
      </c>
      <c r="BD7" s="51">
        <v>56</v>
      </c>
      <c r="BE7" s="51">
        <v>57</v>
      </c>
      <c r="BF7" s="51">
        <v>58</v>
      </c>
      <c r="BG7" s="51">
        <v>59</v>
      </c>
      <c r="BH7" s="51">
        <v>60</v>
      </c>
      <c r="BI7" s="51">
        <v>61</v>
      </c>
      <c r="BJ7" s="51">
        <v>62</v>
      </c>
      <c r="BK7" s="51">
        <v>63</v>
      </c>
      <c r="BL7" s="51">
        <v>64</v>
      </c>
      <c r="BM7" s="51">
        <v>65</v>
      </c>
      <c r="BN7" s="51">
        <v>66</v>
      </c>
      <c r="BO7" s="51">
        <v>67</v>
      </c>
      <c r="BP7" s="51">
        <v>68</v>
      </c>
      <c r="BQ7" s="51">
        <v>69</v>
      </c>
      <c r="BR7" s="51">
        <v>70</v>
      </c>
      <c r="BS7" s="51">
        <v>71</v>
      </c>
      <c r="BT7" s="51">
        <v>72</v>
      </c>
      <c r="BU7" s="51">
        <v>73</v>
      </c>
      <c r="BV7" s="51">
        <v>74</v>
      </c>
      <c r="BW7" s="51">
        <v>75</v>
      </c>
      <c r="BX7" s="51">
        <v>76</v>
      </c>
      <c r="BY7" s="51">
        <v>77</v>
      </c>
      <c r="BZ7" s="51">
        <v>78</v>
      </c>
      <c r="CA7" s="51">
        <v>79</v>
      </c>
      <c r="CB7" s="51">
        <v>80</v>
      </c>
      <c r="CC7" s="51">
        <v>81</v>
      </c>
      <c r="CD7" s="51">
        <v>82</v>
      </c>
      <c r="CE7" s="51">
        <v>83</v>
      </c>
      <c r="CF7" s="51">
        <v>84</v>
      </c>
      <c r="CG7" s="51">
        <v>85</v>
      </c>
      <c r="CH7" s="51">
        <v>86</v>
      </c>
      <c r="CI7" s="51">
        <v>87</v>
      </c>
      <c r="CJ7" s="51">
        <v>88</v>
      </c>
      <c r="CK7" s="51">
        <v>89</v>
      </c>
      <c r="CL7" s="51">
        <v>90</v>
      </c>
      <c r="CM7" s="51">
        <v>91</v>
      </c>
      <c r="CN7" s="51">
        <v>92</v>
      </c>
      <c r="CO7" s="51">
        <v>93</v>
      </c>
      <c r="CP7" s="51">
        <v>94</v>
      </c>
      <c r="CQ7" s="51">
        <v>95</v>
      </c>
      <c r="CR7" s="51">
        <v>96</v>
      </c>
      <c r="CS7" s="51">
        <v>97</v>
      </c>
      <c r="CT7" s="51">
        <v>98</v>
      </c>
      <c r="CU7" s="51">
        <v>99</v>
      </c>
      <c r="CV7" s="51">
        <v>100</v>
      </c>
      <c r="CW7" s="51">
        <v>101</v>
      </c>
      <c r="CX7" s="51">
        <v>102</v>
      </c>
      <c r="CY7" s="51">
        <v>103</v>
      </c>
      <c r="CZ7" s="51">
        <v>104</v>
      </c>
      <c r="DA7" s="51">
        <v>105</v>
      </c>
      <c r="DB7" s="51">
        <v>106</v>
      </c>
      <c r="DC7" s="51">
        <v>107</v>
      </c>
      <c r="DD7" s="51">
        <v>108</v>
      </c>
      <c r="DE7" s="51">
        <v>109</v>
      </c>
      <c r="DF7" s="51">
        <v>110</v>
      </c>
      <c r="DG7" s="51">
        <v>111</v>
      </c>
      <c r="DH7" s="51">
        <v>112</v>
      </c>
      <c r="DI7" s="51">
        <v>113</v>
      </c>
      <c r="DJ7" s="51">
        <v>114</v>
      </c>
      <c r="DK7" s="51">
        <v>115</v>
      </c>
      <c r="DL7" s="51">
        <v>116</v>
      </c>
      <c r="DM7" s="51">
        <v>117</v>
      </c>
      <c r="DN7" s="51">
        <v>118</v>
      </c>
      <c r="DO7" s="51">
        <v>119</v>
      </c>
      <c r="DP7" s="51">
        <v>120</v>
      </c>
      <c r="DQ7" s="51">
        <v>121</v>
      </c>
      <c r="DR7" s="51">
        <v>122</v>
      </c>
      <c r="DS7" s="51">
        <v>123</v>
      </c>
      <c r="DT7" s="51">
        <v>124</v>
      </c>
      <c r="DU7" s="51">
        <v>125</v>
      </c>
      <c r="DV7" s="51">
        <v>126</v>
      </c>
      <c r="DW7" s="51">
        <v>127</v>
      </c>
      <c r="DX7" s="51">
        <v>128</v>
      </c>
      <c r="DY7" s="51">
        <v>129</v>
      </c>
      <c r="DZ7" s="51">
        <v>130</v>
      </c>
      <c r="EA7" s="51">
        <v>131</v>
      </c>
      <c r="EB7" s="51">
        <v>132</v>
      </c>
      <c r="EC7" s="51">
        <v>133</v>
      </c>
      <c r="ED7" s="51">
        <v>134</v>
      </c>
      <c r="EE7" s="51">
        <v>135</v>
      </c>
      <c r="EF7" s="51">
        <v>136</v>
      </c>
      <c r="EG7" s="51">
        <v>137</v>
      </c>
      <c r="EH7" s="51">
        <v>138</v>
      </c>
      <c r="EI7" s="51">
        <v>139</v>
      </c>
      <c r="EJ7" s="51">
        <v>140</v>
      </c>
      <c r="EK7" s="51">
        <v>141</v>
      </c>
      <c r="EL7" s="51">
        <v>142</v>
      </c>
      <c r="EM7" s="51">
        <v>143</v>
      </c>
      <c r="EN7" s="51">
        <v>144</v>
      </c>
      <c r="EO7" s="51">
        <v>145</v>
      </c>
      <c r="EP7" s="51">
        <v>146</v>
      </c>
      <c r="EQ7" s="51">
        <v>147</v>
      </c>
      <c r="ER7" s="51">
        <v>148</v>
      </c>
      <c r="ES7" s="51">
        <v>149</v>
      </c>
      <c r="ET7" s="51">
        <v>150</v>
      </c>
      <c r="EU7" s="51">
        <v>151</v>
      </c>
      <c r="EV7" s="51">
        <v>152</v>
      </c>
      <c r="EW7" s="51">
        <v>153</v>
      </c>
      <c r="EX7" s="51">
        <v>154</v>
      </c>
      <c r="EY7" s="51">
        <v>155</v>
      </c>
      <c r="EZ7" s="51">
        <v>156</v>
      </c>
      <c r="FA7" s="51">
        <v>157</v>
      </c>
      <c r="FB7" s="51">
        <v>158</v>
      </c>
      <c r="FC7" s="51">
        <v>159</v>
      </c>
      <c r="FD7" s="51">
        <v>160</v>
      </c>
      <c r="FE7" s="51">
        <v>161</v>
      </c>
      <c r="FF7" s="51">
        <v>162</v>
      </c>
      <c r="FG7" s="51">
        <v>163</v>
      </c>
      <c r="FH7" s="51">
        <v>164</v>
      </c>
      <c r="FI7" s="51">
        <v>165</v>
      </c>
      <c r="FJ7" s="51">
        <v>166</v>
      </c>
      <c r="FK7" s="51">
        <v>167</v>
      </c>
      <c r="FL7" s="51">
        <v>168</v>
      </c>
      <c r="FM7" s="51">
        <v>169</v>
      </c>
      <c r="FN7" s="51">
        <v>170</v>
      </c>
      <c r="FO7" s="51">
        <v>171</v>
      </c>
      <c r="FP7" s="51">
        <v>172</v>
      </c>
      <c r="FQ7" s="51">
        <v>173</v>
      </c>
      <c r="FR7" s="51">
        <v>174</v>
      </c>
      <c r="FS7" s="51">
        <v>175</v>
      </c>
      <c r="FT7" s="51">
        <v>176</v>
      </c>
      <c r="FU7" s="51">
        <v>177</v>
      </c>
      <c r="FV7" s="51">
        <v>178</v>
      </c>
      <c r="FW7" s="51">
        <v>179</v>
      </c>
      <c r="FX7" s="51">
        <v>180</v>
      </c>
      <c r="FY7" s="51">
        <v>181</v>
      </c>
      <c r="FZ7" s="51">
        <v>182</v>
      </c>
      <c r="GA7" s="51">
        <v>183</v>
      </c>
      <c r="GB7" s="51">
        <v>184</v>
      </c>
      <c r="GC7" s="51">
        <v>185</v>
      </c>
      <c r="GD7" s="51">
        <v>186</v>
      </c>
      <c r="GE7" s="51">
        <v>187</v>
      </c>
      <c r="GF7" s="51">
        <v>188</v>
      </c>
      <c r="GG7" s="51">
        <v>189</v>
      </c>
      <c r="GH7" s="51">
        <v>190</v>
      </c>
      <c r="GI7" s="51">
        <v>191</v>
      </c>
      <c r="GJ7" s="51">
        <v>192</v>
      </c>
      <c r="GK7" s="51">
        <v>193</v>
      </c>
      <c r="GL7" s="51">
        <v>194</v>
      </c>
      <c r="GM7" s="51">
        <v>195</v>
      </c>
      <c r="GN7" s="51">
        <v>196</v>
      </c>
      <c r="GO7" s="51">
        <v>197</v>
      </c>
      <c r="GP7" s="51">
        <v>198</v>
      </c>
      <c r="GQ7" s="51">
        <v>199</v>
      </c>
      <c r="GR7" s="51">
        <v>200</v>
      </c>
      <c r="GS7" s="51">
        <v>201</v>
      </c>
      <c r="GT7" s="51">
        <v>202</v>
      </c>
      <c r="GU7" s="51">
        <v>203</v>
      </c>
      <c r="GV7" s="51">
        <v>204</v>
      </c>
      <c r="GW7" s="51">
        <v>205</v>
      </c>
      <c r="GX7" s="51">
        <v>206</v>
      </c>
      <c r="GY7" s="51">
        <v>207</v>
      </c>
      <c r="GZ7" s="51">
        <v>208</v>
      </c>
      <c r="HA7" s="51">
        <v>209</v>
      </c>
      <c r="HB7" s="51">
        <v>210</v>
      </c>
      <c r="HC7" s="51">
        <v>211</v>
      </c>
      <c r="HD7" s="51">
        <v>212</v>
      </c>
      <c r="HE7" s="51">
        <v>213</v>
      </c>
      <c r="HF7" s="51">
        <v>214</v>
      </c>
      <c r="HG7" s="51">
        <v>215</v>
      </c>
      <c r="HH7" s="51">
        <v>216</v>
      </c>
      <c r="HI7" s="51">
        <v>217</v>
      </c>
      <c r="HJ7" s="51">
        <v>218</v>
      </c>
      <c r="HK7" s="51">
        <v>219</v>
      </c>
      <c r="HL7" s="51">
        <v>220</v>
      </c>
      <c r="HM7" s="51">
        <v>221</v>
      </c>
      <c r="HN7" s="51">
        <v>222</v>
      </c>
      <c r="HO7" s="51">
        <v>223</v>
      </c>
      <c r="HP7" s="51">
        <v>224</v>
      </c>
      <c r="HQ7" s="51">
        <v>225</v>
      </c>
      <c r="HR7" s="51">
        <v>226</v>
      </c>
      <c r="HS7" s="51">
        <v>227</v>
      </c>
      <c r="HT7" s="51">
        <v>228</v>
      </c>
      <c r="HU7" s="51">
        <v>229</v>
      </c>
      <c r="HV7" s="51">
        <v>230</v>
      </c>
      <c r="HW7" s="51">
        <v>231</v>
      </c>
      <c r="HX7" s="51">
        <v>232</v>
      </c>
      <c r="HY7" s="51">
        <v>233</v>
      </c>
      <c r="HZ7" s="51">
        <v>234</v>
      </c>
      <c r="IA7" s="51">
        <v>235</v>
      </c>
      <c r="IB7" s="51">
        <v>236</v>
      </c>
      <c r="IC7" s="51">
        <v>237</v>
      </c>
      <c r="ID7" s="51">
        <v>238</v>
      </c>
      <c r="IE7" s="51">
        <v>239</v>
      </c>
      <c r="IF7" s="51">
        <v>240</v>
      </c>
      <c r="IG7" s="51">
        <v>241</v>
      </c>
      <c r="IH7" s="51">
        <v>242</v>
      </c>
      <c r="II7" s="51">
        <v>243</v>
      </c>
      <c r="IJ7" s="51">
        <v>244</v>
      </c>
      <c r="IK7" s="51">
        <v>245</v>
      </c>
      <c r="IL7" s="51">
        <v>246</v>
      </c>
      <c r="IM7" s="51">
        <v>247</v>
      </c>
      <c r="IN7" s="51">
        <v>248</v>
      </c>
      <c r="IO7" s="51">
        <v>249</v>
      </c>
      <c r="IP7" s="51">
        <v>250</v>
      </c>
      <c r="IQ7" s="51">
        <v>251</v>
      </c>
      <c r="IR7" s="51">
        <v>252</v>
      </c>
      <c r="IS7" s="51">
        <v>253</v>
      </c>
      <c r="IT7" s="51">
        <v>254</v>
      </c>
      <c r="IU7" s="51">
        <v>255</v>
      </c>
      <c r="IV7" s="51">
        <v>256</v>
      </c>
      <c r="IW7" s="51">
        <v>257</v>
      </c>
      <c r="IX7" s="51">
        <v>258</v>
      </c>
      <c r="IY7" s="51">
        <v>259</v>
      </c>
      <c r="IZ7" s="51">
        <v>260</v>
      </c>
      <c r="JA7" s="51">
        <v>261</v>
      </c>
      <c r="JB7" s="51">
        <v>262</v>
      </c>
      <c r="JC7" s="51">
        <v>263</v>
      </c>
      <c r="JD7" s="51">
        <v>264</v>
      </c>
      <c r="JE7" s="51">
        <v>265</v>
      </c>
      <c r="JF7" s="51">
        <v>266</v>
      </c>
      <c r="JG7" s="51">
        <v>267</v>
      </c>
      <c r="JH7" s="51">
        <v>268</v>
      </c>
      <c r="JI7" s="51">
        <v>269</v>
      </c>
      <c r="JJ7" s="51">
        <v>270</v>
      </c>
      <c r="JK7" s="51">
        <v>271</v>
      </c>
      <c r="JL7" s="51">
        <v>272</v>
      </c>
      <c r="JM7" s="51">
        <v>273</v>
      </c>
      <c r="JN7" s="51">
        <v>274</v>
      </c>
      <c r="JO7" s="51">
        <v>275</v>
      </c>
      <c r="JP7" s="51">
        <v>276</v>
      </c>
      <c r="JQ7" s="51">
        <v>277</v>
      </c>
      <c r="JR7" s="51">
        <v>278</v>
      </c>
      <c r="JS7" s="51">
        <v>279</v>
      </c>
      <c r="JT7" s="51">
        <v>280</v>
      </c>
      <c r="JU7" s="51">
        <v>281</v>
      </c>
      <c r="JV7" s="51">
        <v>282</v>
      </c>
      <c r="JW7" s="51">
        <v>283</v>
      </c>
      <c r="JX7" s="51">
        <v>284</v>
      </c>
      <c r="JY7" s="51">
        <v>285</v>
      </c>
      <c r="JZ7" s="51">
        <v>286</v>
      </c>
      <c r="KA7" s="51">
        <v>287</v>
      </c>
      <c r="KB7" s="51">
        <v>288</v>
      </c>
      <c r="KC7" s="51">
        <v>289</v>
      </c>
      <c r="KD7" s="51">
        <v>290</v>
      </c>
      <c r="KE7" s="51">
        <v>291</v>
      </c>
      <c r="KF7" s="51">
        <v>292</v>
      </c>
      <c r="KG7" s="51">
        <v>293</v>
      </c>
      <c r="KH7" s="51">
        <v>294</v>
      </c>
      <c r="KI7" s="51">
        <v>295</v>
      </c>
      <c r="KJ7" s="51">
        <v>296</v>
      </c>
      <c r="KK7" s="51">
        <v>297</v>
      </c>
      <c r="KL7" s="51">
        <v>298</v>
      </c>
      <c r="KM7" s="51">
        <v>299</v>
      </c>
      <c r="KN7" s="51">
        <v>300</v>
      </c>
      <c r="KO7" s="51">
        <v>301</v>
      </c>
      <c r="KP7" s="51">
        <v>302</v>
      </c>
      <c r="KQ7" s="51">
        <v>303</v>
      </c>
      <c r="KR7" s="51">
        <v>304</v>
      </c>
      <c r="KS7" s="51">
        <v>305</v>
      </c>
      <c r="KT7" s="51">
        <v>306</v>
      </c>
      <c r="KU7" s="51">
        <v>307</v>
      </c>
      <c r="KV7" s="51">
        <v>308</v>
      </c>
      <c r="KW7" s="51">
        <v>309</v>
      </c>
      <c r="KX7" s="51">
        <v>310</v>
      </c>
      <c r="KY7" s="51">
        <v>311</v>
      </c>
      <c r="KZ7" s="51">
        <v>312</v>
      </c>
      <c r="LA7" s="51">
        <v>313</v>
      </c>
      <c r="LB7" s="51">
        <v>314</v>
      </c>
      <c r="LC7" s="51">
        <v>315</v>
      </c>
      <c r="LD7" s="51">
        <v>316</v>
      </c>
      <c r="LE7" s="51">
        <v>317</v>
      </c>
      <c r="LF7" s="51">
        <v>318</v>
      </c>
      <c r="LG7" s="51">
        <v>319</v>
      </c>
      <c r="LH7" s="51">
        <v>320</v>
      </c>
      <c r="LI7" s="51">
        <v>321</v>
      </c>
      <c r="LJ7" s="51">
        <v>322</v>
      </c>
      <c r="LK7" s="51">
        <v>323</v>
      </c>
      <c r="LL7" s="51">
        <v>324</v>
      </c>
      <c r="LM7" s="51">
        <v>325</v>
      </c>
      <c r="LN7" s="51">
        <v>326</v>
      </c>
      <c r="LO7" s="51">
        <v>327</v>
      </c>
      <c r="LP7" s="51">
        <v>328</v>
      </c>
      <c r="LQ7" s="51">
        <v>329</v>
      </c>
      <c r="LR7" s="51">
        <v>330</v>
      </c>
      <c r="LS7" s="51">
        <v>331</v>
      </c>
      <c r="LT7" s="51">
        <v>332</v>
      </c>
      <c r="LU7" s="51">
        <v>333</v>
      </c>
      <c r="LV7" s="51">
        <v>334</v>
      </c>
      <c r="LW7" s="51">
        <v>335</v>
      </c>
      <c r="LX7" s="51">
        <v>336</v>
      </c>
      <c r="LY7" s="51">
        <v>337</v>
      </c>
      <c r="LZ7" s="51">
        <v>338</v>
      </c>
      <c r="MA7" s="51">
        <v>339</v>
      </c>
      <c r="MB7" s="51">
        <v>340</v>
      </c>
      <c r="MC7" s="51">
        <v>341</v>
      </c>
      <c r="MD7" s="51">
        <v>342</v>
      </c>
      <c r="ME7" s="51">
        <v>343</v>
      </c>
      <c r="MF7" s="51">
        <v>344</v>
      </c>
      <c r="MG7" s="51">
        <v>345</v>
      </c>
      <c r="MH7" s="51">
        <v>346</v>
      </c>
      <c r="MI7" s="51">
        <v>347</v>
      </c>
      <c r="MJ7" s="51">
        <v>348</v>
      </c>
      <c r="MK7" s="51">
        <v>349</v>
      </c>
      <c r="ML7" s="51">
        <v>350</v>
      </c>
      <c r="MM7" s="51">
        <v>351</v>
      </c>
      <c r="MN7" s="51">
        <v>352</v>
      </c>
      <c r="MO7" s="51">
        <v>353</v>
      </c>
      <c r="MP7" s="51">
        <v>354</v>
      </c>
      <c r="MQ7" s="51">
        <v>355</v>
      </c>
      <c r="MR7" s="51">
        <v>356</v>
      </c>
      <c r="MS7" s="51">
        <v>357</v>
      </c>
      <c r="MT7" s="51">
        <v>358</v>
      </c>
      <c r="MU7" s="51">
        <v>359</v>
      </c>
      <c r="MV7" s="51">
        <v>360</v>
      </c>
      <c r="MW7" s="51">
        <v>361</v>
      </c>
      <c r="MX7" s="51">
        <v>362</v>
      </c>
      <c r="MY7" s="51">
        <v>363</v>
      </c>
      <c r="MZ7" s="51">
        <v>364</v>
      </c>
      <c r="NA7" s="51">
        <v>365</v>
      </c>
      <c r="NB7" s="51">
        <v>366</v>
      </c>
      <c r="NC7" s="51">
        <v>367</v>
      </c>
      <c r="ND7" s="51">
        <v>368</v>
      </c>
      <c r="NE7" s="51">
        <v>369</v>
      </c>
      <c r="NF7" s="51">
        <v>370</v>
      </c>
      <c r="NG7" s="51">
        <v>371</v>
      </c>
      <c r="NH7" s="51">
        <v>372</v>
      </c>
      <c r="NI7" s="51">
        <v>373</v>
      </c>
      <c r="NJ7" s="51">
        <v>374</v>
      </c>
      <c r="NK7" s="51">
        <v>375</v>
      </c>
      <c r="NL7" s="51">
        <v>376</v>
      </c>
      <c r="NM7" s="51">
        <v>377</v>
      </c>
      <c r="NN7" s="51">
        <v>378</v>
      </c>
      <c r="NO7" s="51">
        <v>379</v>
      </c>
      <c r="NP7" s="51">
        <v>380</v>
      </c>
      <c r="NQ7" s="51">
        <v>381</v>
      </c>
      <c r="NR7" s="51">
        <v>382</v>
      </c>
      <c r="NS7" s="51">
        <v>383</v>
      </c>
      <c r="NT7" s="51">
        <v>384</v>
      </c>
      <c r="NU7" s="51">
        <v>385</v>
      </c>
      <c r="NV7" s="51">
        <v>386</v>
      </c>
      <c r="NW7" s="51">
        <v>387</v>
      </c>
      <c r="NX7" s="51">
        <v>388</v>
      </c>
      <c r="NY7" s="51">
        <v>389</v>
      </c>
      <c r="NZ7" s="51">
        <v>390</v>
      </c>
      <c r="OA7" s="51">
        <v>391</v>
      </c>
      <c r="OB7" s="51">
        <v>392</v>
      </c>
      <c r="OC7" s="51">
        <v>393</v>
      </c>
      <c r="OD7" s="51">
        <v>394</v>
      </c>
      <c r="OE7" s="51">
        <v>395</v>
      </c>
      <c r="OF7" s="51">
        <v>396</v>
      </c>
      <c r="OG7" s="51">
        <v>397</v>
      </c>
      <c r="OH7" s="51">
        <v>398</v>
      </c>
      <c r="OI7" s="51">
        <v>399</v>
      </c>
      <c r="OJ7" s="51">
        <v>400</v>
      </c>
      <c r="OK7" s="51">
        <v>401</v>
      </c>
      <c r="OL7" s="51">
        <v>402</v>
      </c>
      <c r="OM7" s="51">
        <v>403</v>
      </c>
      <c r="ON7" s="51">
        <v>404</v>
      </c>
      <c r="OO7" s="51">
        <v>405</v>
      </c>
      <c r="OP7" s="51">
        <v>406</v>
      </c>
      <c r="OQ7" s="51">
        <v>407</v>
      </c>
      <c r="OR7" s="51">
        <v>408</v>
      </c>
      <c r="OS7" s="51">
        <v>409</v>
      </c>
      <c r="OT7" s="51">
        <v>410</v>
      </c>
      <c r="OU7" s="51">
        <v>411</v>
      </c>
      <c r="OV7" s="51">
        <v>412</v>
      </c>
      <c r="OW7" s="51">
        <v>413</v>
      </c>
      <c r="OX7" s="51">
        <v>414</v>
      </c>
      <c r="OY7" s="51">
        <v>415</v>
      </c>
      <c r="OZ7" s="51">
        <v>416</v>
      </c>
      <c r="PA7" s="51">
        <v>417</v>
      </c>
      <c r="PB7" s="51">
        <v>418</v>
      </c>
      <c r="PC7" s="51">
        <v>419</v>
      </c>
      <c r="PD7" s="51">
        <v>420</v>
      </c>
      <c r="PE7" s="51">
        <v>421</v>
      </c>
      <c r="PF7" s="51">
        <v>422</v>
      </c>
      <c r="PG7" s="51">
        <v>423</v>
      </c>
      <c r="PH7" s="51">
        <v>424</v>
      </c>
      <c r="PI7" s="51">
        <v>425</v>
      </c>
      <c r="PJ7" s="51">
        <v>426</v>
      </c>
      <c r="PK7" s="51">
        <v>427</v>
      </c>
      <c r="PL7" s="51">
        <v>428</v>
      </c>
      <c r="PM7" s="51">
        <v>429</v>
      </c>
      <c r="PN7" s="2"/>
    </row>
    <row r="8" spans="1:430" s="48" customFormat="1" ht="45" x14ac:dyDescent="0.25">
      <c r="A8" s="52">
        <v>1</v>
      </c>
      <c r="B8" s="9" t="s">
        <v>78</v>
      </c>
      <c r="C8" s="9" t="s">
        <v>79</v>
      </c>
      <c r="D8" s="9" t="s">
        <v>79</v>
      </c>
      <c r="E8" s="9" t="s">
        <v>80</v>
      </c>
      <c r="F8" s="9" t="s">
        <v>81</v>
      </c>
      <c r="G8" s="9" t="s">
        <v>82</v>
      </c>
      <c r="H8" s="9" t="s">
        <v>83</v>
      </c>
      <c r="I8" s="9" t="s">
        <v>84</v>
      </c>
      <c r="J8" s="9" t="s">
        <v>85</v>
      </c>
      <c r="K8" s="9" t="s">
        <v>86</v>
      </c>
      <c r="L8" s="10">
        <v>42656</v>
      </c>
      <c r="M8" s="10">
        <v>43565</v>
      </c>
      <c r="N8" s="10">
        <v>43066</v>
      </c>
      <c r="O8" s="9"/>
      <c r="P8" s="9"/>
      <c r="Q8" s="9"/>
      <c r="R8" s="9"/>
      <c r="S8" s="9" t="s">
        <v>87</v>
      </c>
      <c r="T8" s="9" t="s">
        <v>87</v>
      </c>
      <c r="U8" s="11">
        <v>140</v>
      </c>
      <c r="V8" s="9" t="s">
        <v>88</v>
      </c>
      <c r="W8" s="12">
        <v>73</v>
      </c>
      <c r="X8" s="11">
        <v>73</v>
      </c>
      <c r="Y8" s="10" t="s">
        <v>89</v>
      </c>
      <c r="Z8" s="10"/>
      <c r="AA8" s="10"/>
      <c r="AB8" s="9"/>
      <c r="AC8" s="9" t="s">
        <v>90</v>
      </c>
      <c r="AD8" s="13">
        <v>427426</v>
      </c>
      <c r="AE8" s="13"/>
      <c r="AF8" s="13">
        <v>427426</v>
      </c>
      <c r="AG8" s="13">
        <v>427426</v>
      </c>
      <c r="AH8" s="9" t="s">
        <v>91</v>
      </c>
      <c r="AI8" s="9"/>
      <c r="AJ8" s="13"/>
      <c r="AK8" s="13"/>
      <c r="AL8" s="13"/>
      <c r="AM8" s="53">
        <v>427426</v>
      </c>
      <c r="AN8" s="53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3">
        <v>427426</v>
      </c>
      <c r="CJ8" s="53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3">
        <v>0</v>
      </c>
      <c r="EF8" s="53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3">
        <v>0</v>
      </c>
      <c r="GB8" s="53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3">
        <v>0</v>
      </c>
      <c r="HX8" s="53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3">
        <v>0</v>
      </c>
      <c r="JT8" s="53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3">
        <v>0</v>
      </c>
      <c r="LP8" s="53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3">
        <v>0</v>
      </c>
      <c r="NL8" s="53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3">
        <v>0</v>
      </c>
      <c r="PH8" s="53">
        <v>0</v>
      </c>
      <c r="PI8" s="4"/>
      <c r="PJ8" s="54" t="s">
        <v>92</v>
      </c>
      <c r="PK8" s="2"/>
      <c r="PL8" s="49" t="s">
        <v>432</v>
      </c>
      <c r="PM8" s="2" t="s">
        <v>96</v>
      </c>
      <c r="PN8" s="2" t="s">
        <v>93</v>
      </c>
    </row>
    <row r="9" spans="1:430" s="48" customFormat="1" ht="18.75" x14ac:dyDescent="0.25">
      <c r="A9" s="52">
        <f>A8+1</f>
        <v>2</v>
      </c>
      <c r="B9" s="9" t="s">
        <v>78</v>
      </c>
      <c r="C9" s="9" t="s">
        <v>79</v>
      </c>
      <c r="D9" s="9" t="s">
        <v>79</v>
      </c>
      <c r="E9" s="9" t="s">
        <v>80</v>
      </c>
      <c r="F9" s="9" t="s">
        <v>94</v>
      </c>
      <c r="G9" s="9" t="s">
        <v>82</v>
      </c>
      <c r="H9" s="9" t="s">
        <v>83</v>
      </c>
      <c r="I9" s="9" t="s">
        <v>84</v>
      </c>
      <c r="J9" s="9" t="s">
        <v>85</v>
      </c>
      <c r="K9" s="9" t="s">
        <v>86</v>
      </c>
      <c r="L9" s="10">
        <v>42762</v>
      </c>
      <c r="M9" s="10">
        <v>43565</v>
      </c>
      <c r="N9" s="10">
        <v>43579</v>
      </c>
      <c r="O9" s="9"/>
      <c r="P9" s="9"/>
      <c r="Q9" s="9"/>
      <c r="R9" s="9"/>
      <c r="S9" s="9" t="s">
        <v>87</v>
      </c>
      <c r="T9" s="9" t="s">
        <v>87</v>
      </c>
      <c r="U9" s="11">
        <v>90</v>
      </c>
      <c r="V9" s="9" t="s">
        <v>88</v>
      </c>
      <c r="W9" s="12">
        <v>36</v>
      </c>
      <c r="X9" s="11">
        <v>36</v>
      </c>
      <c r="Y9" s="12" t="s">
        <v>95</v>
      </c>
      <c r="Z9" s="10"/>
      <c r="AA9" s="10"/>
      <c r="AB9" s="9"/>
      <c r="AC9" s="9" t="s">
        <v>90</v>
      </c>
      <c r="AD9" s="13">
        <v>320631.25</v>
      </c>
      <c r="AE9" s="13"/>
      <c r="AF9" s="13">
        <v>320631.25</v>
      </c>
      <c r="AG9" s="13">
        <v>320631.25</v>
      </c>
      <c r="AH9" s="9" t="s">
        <v>91</v>
      </c>
      <c r="AI9" s="9"/>
      <c r="AJ9" s="13"/>
      <c r="AK9" s="13"/>
      <c r="AL9" s="13"/>
      <c r="AM9" s="53">
        <v>320631.25</v>
      </c>
      <c r="AN9" s="53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3">
        <v>320631.25</v>
      </c>
      <c r="CJ9" s="53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3">
        <v>0</v>
      </c>
      <c r="EF9" s="53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3">
        <v>0</v>
      </c>
      <c r="GB9" s="53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3">
        <v>0</v>
      </c>
      <c r="HX9" s="53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3">
        <v>0</v>
      </c>
      <c r="JT9" s="53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3">
        <v>0</v>
      </c>
      <c r="LP9" s="53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3">
        <v>0</v>
      </c>
      <c r="NL9" s="53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3">
        <v>0</v>
      </c>
      <c r="PH9" s="53">
        <v>0</v>
      </c>
      <c r="PI9" s="4"/>
      <c r="PJ9" s="54" t="s">
        <v>92</v>
      </c>
      <c r="PK9" s="2"/>
      <c r="PL9" s="2" t="s">
        <v>432</v>
      </c>
      <c r="PM9" s="2" t="s">
        <v>96</v>
      </c>
      <c r="PN9" s="2" t="s">
        <v>93</v>
      </c>
    </row>
    <row r="10" spans="1:430" s="48" customFormat="1" ht="22.5" customHeight="1" x14ac:dyDescent="0.25">
      <c r="A10" s="52">
        <f t="shared" ref="A10:A65" si="0">A9+1</f>
        <v>3</v>
      </c>
      <c r="B10" s="9" t="s">
        <v>78</v>
      </c>
      <c r="C10" s="9" t="s">
        <v>97</v>
      </c>
      <c r="D10" s="9" t="s">
        <v>97</v>
      </c>
      <c r="E10" s="9" t="s">
        <v>98</v>
      </c>
      <c r="F10" s="9" t="s">
        <v>99</v>
      </c>
      <c r="G10" s="9" t="s">
        <v>411</v>
      </c>
      <c r="H10" s="9" t="s">
        <v>83</v>
      </c>
      <c r="I10" s="9" t="s">
        <v>100</v>
      </c>
      <c r="J10" s="9" t="s">
        <v>85</v>
      </c>
      <c r="K10" s="9" t="s">
        <v>101</v>
      </c>
      <c r="L10" s="10">
        <v>43146</v>
      </c>
      <c r="M10" s="10">
        <v>43200</v>
      </c>
      <c r="N10" s="10"/>
      <c r="O10" s="9" t="s">
        <v>102</v>
      </c>
      <c r="P10" s="9" t="s">
        <v>103</v>
      </c>
      <c r="Q10" s="9" t="s">
        <v>104</v>
      </c>
      <c r="R10" s="9" t="s">
        <v>104</v>
      </c>
      <c r="S10" s="9" t="s">
        <v>104</v>
      </c>
      <c r="T10" s="9"/>
      <c r="U10" s="11">
        <v>32</v>
      </c>
      <c r="V10" s="9" t="s">
        <v>105</v>
      </c>
      <c r="W10" s="12">
        <v>27</v>
      </c>
      <c r="X10" s="11">
        <v>27</v>
      </c>
      <c r="Y10" s="10" t="s">
        <v>106</v>
      </c>
      <c r="Z10" s="10" t="s">
        <v>107</v>
      </c>
      <c r="AA10" s="10"/>
      <c r="AB10" s="9"/>
      <c r="AC10" s="9" t="s">
        <v>90</v>
      </c>
      <c r="AD10" s="13">
        <v>550429</v>
      </c>
      <c r="AE10" s="13"/>
      <c r="AF10" s="13"/>
      <c r="AG10" s="13">
        <v>550429</v>
      </c>
      <c r="AH10" s="9"/>
      <c r="AI10" s="9"/>
      <c r="AJ10" s="13"/>
      <c r="AK10" s="13"/>
      <c r="AL10" s="13"/>
      <c r="AM10" s="53">
        <v>0</v>
      </c>
      <c r="AN10" s="53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3">
        <v>0</v>
      </c>
      <c r="CJ10" s="53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3">
        <v>0</v>
      </c>
      <c r="EF10" s="53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3">
        <v>0</v>
      </c>
      <c r="GB10" s="53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3">
        <v>0</v>
      </c>
      <c r="HX10" s="53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3">
        <v>0</v>
      </c>
      <c r="JT10" s="53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3">
        <v>0</v>
      </c>
      <c r="LP10" s="53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3">
        <v>0</v>
      </c>
      <c r="NL10" s="53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3">
        <v>0</v>
      </c>
      <c r="PH10" s="53">
        <v>0</v>
      </c>
      <c r="PI10" s="4"/>
      <c r="PJ10" s="2" t="s">
        <v>108</v>
      </c>
      <c r="PK10" s="2"/>
      <c r="PL10" s="49" t="s">
        <v>440</v>
      </c>
      <c r="PM10" s="2" t="s">
        <v>96</v>
      </c>
      <c r="PN10" s="2" t="s">
        <v>93</v>
      </c>
    </row>
    <row r="11" spans="1:430" s="48" customFormat="1" ht="28.5" customHeight="1" x14ac:dyDescent="0.25">
      <c r="A11" s="52">
        <f t="shared" si="0"/>
        <v>4</v>
      </c>
      <c r="B11" s="9" t="s">
        <v>78</v>
      </c>
      <c r="C11" s="9" t="s">
        <v>109</v>
      </c>
      <c r="D11" s="9" t="s">
        <v>110</v>
      </c>
      <c r="E11" s="9" t="s">
        <v>111</v>
      </c>
      <c r="F11" s="78" t="s">
        <v>112</v>
      </c>
      <c r="G11" s="9" t="s">
        <v>113</v>
      </c>
      <c r="H11" s="9" t="s">
        <v>83</v>
      </c>
      <c r="I11" s="9" t="s">
        <v>114</v>
      </c>
      <c r="J11" s="9" t="s">
        <v>85</v>
      </c>
      <c r="K11" s="9" t="s">
        <v>86</v>
      </c>
      <c r="L11" s="10">
        <v>42831</v>
      </c>
      <c r="M11" s="10">
        <v>42835</v>
      </c>
      <c r="N11" s="10">
        <v>43455</v>
      </c>
      <c r="O11" s="9"/>
      <c r="P11" s="9"/>
      <c r="Q11" s="9"/>
      <c r="R11" s="9"/>
      <c r="S11" s="9" t="s">
        <v>115</v>
      </c>
      <c r="T11" s="9"/>
      <c r="U11" s="11">
        <v>96</v>
      </c>
      <c r="V11" s="9" t="s">
        <v>116</v>
      </c>
      <c r="W11" s="12">
        <v>20</v>
      </c>
      <c r="X11" s="11"/>
      <c r="Y11" s="12" t="s">
        <v>106</v>
      </c>
      <c r="Z11" s="10" t="s">
        <v>117</v>
      </c>
      <c r="AA11" s="10"/>
      <c r="AB11" s="9"/>
      <c r="AC11" s="9" t="s">
        <v>118</v>
      </c>
      <c r="AD11" s="13">
        <v>2633974.4700000002</v>
      </c>
      <c r="AE11" s="13">
        <v>1715509</v>
      </c>
      <c r="AF11" s="13">
        <v>2633974.4700000002</v>
      </c>
      <c r="AG11" s="13">
        <v>1722046</v>
      </c>
      <c r="AH11" s="9"/>
      <c r="AI11" s="9"/>
      <c r="AJ11" s="13"/>
      <c r="AK11" s="13"/>
      <c r="AL11" s="13"/>
      <c r="AM11" s="53">
        <v>2633974.4700000002</v>
      </c>
      <c r="AN11" s="53">
        <f>CJ11+EF11+GB11</f>
        <v>2365885.2000000002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79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53">
        <v>1715509</v>
      </c>
      <c r="CJ11" s="53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17482.2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53">
        <f>CQ11+CS11+CU11+CW11+CY11+DA11+DC11+DE11+DG11+DI11+DK11</f>
        <v>503604</v>
      </c>
      <c r="EF11" s="53">
        <f>CR11+CT11+CV11+CX11+CZ11+DB11+DD11+DF11+DH11+DJ11+DL11</f>
        <v>326472.2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10740</v>
      </c>
      <c r="EW11" s="4">
        <v>15512</v>
      </c>
      <c r="EX11" s="4"/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53">
        <f>EM11+EO11+EQ11+ES11+EU11+EW11+EY11+FA11+FC11+FE11+FG11</f>
        <v>414861</v>
      </c>
      <c r="GB11" s="53">
        <f>EN11+EP11+ER11+ET11+EV11+EX11+EZ11+FB11+FD11+FF11+FH11</f>
        <v>323904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53">
        <v>0</v>
      </c>
      <c r="HX11" s="53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53">
        <v>0</v>
      </c>
      <c r="JT11" s="53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53">
        <v>0</v>
      </c>
      <c r="LP11" s="53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53">
        <v>0</v>
      </c>
      <c r="NL11" s="53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53">
        <v>0</v>
      </c>
      <c r="PH11" s="53">
        <v>0</v>
      </c>
      <c r="PI11" s="4"/>
      <c r="PJ11" s="2" t="s">
        <v>92</v>
      </c>
      <c r="PK11" s="2"/>
      <c r="PL11" s="2" t="s">
        <v>428</v>
      </c>
      <c r="PM11" s="2" t="s">
        <v>96</v>
      </c>
      <c r="PN11" s="2" t="s">
        <v>93</v>
      </c>
    </row>
    <row r="12" spans="1:430" s="48" customFormat="1" ht="18.75" x14ac:dyDescent="0.25">
      <c r="A12" s="52">
        <f t="shared" si="0"/>
        <v>5</v>
      </c>
      <c r="B12" s="9" t="s">
        <v>78</v>
      </c>
      <c r="C12" s="9" t="s">
        <v>79</v>
      </c>
      <c r="D12" s="9" t="s">
        <v>79</v>
      </c>
      <c r="E12" s="9" t="s">
        <v>119</v>
      </c>
      <c r="F12" s="9" t="s">
        <v>120</v>
      </c>
      <c r="G12" s="9" t="s">
        <v>121</v>
      </c>
      <c r="H12" s="9" t="s">
        <v>83</v>
      </c>
      <c r="I12" s="9" t="s">
        <v>122</v>
      </c>
      <c r="J12" s="9" t="s">
        <v>85</v>
      </c>
      <c r="K12" s="9" t="s">
        <v>86</v>
      </c>
      <c r="L12" s="10">
        <v>43706</v>
      </c>
      <c r="M12" s="10">
        <v>43776</v>
      </c>
      <c r="N12" s="10"/>
      <c r="O12" s="9" t="s">
        <v>123</v>
      </c>
      <c r="P12" s="9" t="s">
        <v>124</v>
      </c>
      <c r="Q12" s="9" t="s">
        <v>125</v>
      </c>
      <c r="R12" s="9"/>
      <c r="S12" s="9" t="s">
        <v>125</v>
      </c>
      <c r="T12" s="9"/>
      <c r="U12" s="11">
        <v>1000</v>
      </c>
      <c r="V12" s="9" t="s">
        <v>88</v>
      </c>
      <c r="W12" s="12">
        <v>0</v>
      </c>
      <c r="X12" s="11">
        <v>0</v>
      </c>
      <c r="Y12" s="10"/>
      <c r="Z12" s="10" t="s">
        <v>419</v>
      </c>
      <c r="AA12" s="10"/>
      <c r="AB12" s="9"/>
      <c r="AC12" s="9" t="s">
        <v>118</v>
      </c>
      <c r="AD12" s="13">
        <v>4700</v>
      </c>
      <c r="AE12" s="13"/>
      <c r="AF12" s="13">
        <v>3978</v>
      </c>
      <c r="AG12" s="13">
        <v>3978</v>
      </c>
      <c r="AH12" s="9"/>
      <c r="AI12" s="9"/>
      <c r="AJ12" s="13"/>
      <c r="AK12" s="13"/>
      <c r="AL12" s="13"/>
      <c r="AM12" s="53">
        <v>0</v>
      </c>
      <c r="AN12" s="53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3">
        <v>0</v>
      </c>
      <c r="CJ12" s="53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3">
        <v>0</v>
      </c>
      <c r="EF12" s="53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3">
        <v>0</v>
      </c>
      <c r="GB12" s="53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3">
        <v>0</v>
      </c>
      <c r="HX12" s="53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3">
        <v>0</v>
      </c>
      <c r="JT12" s="53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3">
        <v>0</v>
      </c>
      <c r="LP12" s="53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3">
        <v>0</v>
      </c>
      <c r="NL12" s="53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3">
        <v>0</v>
      </c>
      <c r="PH12" s="53">
        <v>0</v>
      </c>
      <c r="PI12" s="4"/>
      <c r="PJ12" s="2" t="s">
        <v>108</v>
      </c>
      <c r="PK12" s="2"/>
      <c r="PL12" s="2" t="s">
        <v>432</v>
      </c>
      <c r="PM12" s="2" t="s">
        <v>96</v>
      </c>
      <c r="PN12" s="2" t="s">
        <v>126</v>
      </c>
    </row>
    <row r="13" spans="1:430" s="48" customFormat="1" ht="18.75" x14ac:dyDescent="0.25">
      <c r="A13" s="52">
        <f t="shared" si="0"/>
        <v>6</v>
      </c>
      <c r="B13" s="9" t="s">
        <v>78</v>
      </c>
      <c r="C13" s="9" t="s">
        <v>127</v>
      </c>
      <c r="D13" s="9" t="s">
        <v>79</v>
      </c>
      <c r="E13" s="9" t="s">
        <v>128</v>
      </c>
      <c r="F13" s="9" t="s">
        <v>129</v>
      </c>
      <c r="G13" s="9" t="s">
        <v>121</v>
      </c>
      <c r="H13" s="9" t="s">
        <v>83</v>
      </c>
      <c r="I13" s="9" t="s">
        <v>122</v>
      </c>
      <c r="J13" s="9" t="s">
        <v>85</v>
      </c>
      <c r="K13" s="9" t="s">
        <v>86</v>
      </c>
      <c r="L13" s="10">
        <v>43706</v>
      </c>
      <c r="M13" s="10">
        <v>43774</v>
      </c>
      <c r="N13" s="10"/>
      <c r="O13" s="9" t="s">
        <v>123</v>
      </c>
      <c r="P13" s="9" t="s">
        <v>124</v>
      </c>
      <c r="Q13" s="9" t="s">
        <v>125</v>
      </c>
      <c r="R13" s="9"/>
      <c r="S13" s="9" t="s">
        <v>125</v>
      </c>
      <c r="T13" s="9"/>
      <c r="U13" s="11">
        <v>550</v>
      </c>
      <c r="V13" s="9" t="s">
        <v>88</v>
      </c>
      <c r="W13" s="12">
        <v>0</v>
      </c>
      <c r="X13" s="11">
        <v>0</v>
      </c>
      <c r="Y13" s="10"/>
      <c r="Z13" s="10" t="s">
        <v>419</v>
      </c>
      <c r="AA13" s="10"/>
      <c r="AB13" s="9"/>
      <c r="AC13" s="9" t="s">
        <v>118</v>
      </c>
      <c r="AD13" s="13">
        <v>2580.6</v>
      </c>
      <c r="AE13" s="13"/>
      <c r="AF13" s="13">
        <v>2346</v>
      </c>
      <c r="AG13" s="13">
        <v>2346</v>
      </c>
      <c r="AH13" s="9"/>
      <c r="AI13" s="9"/>
      <c r="AJ13" s="13"/>
      <c r="AK13" s="13"/>
      <c r="AL13" s="13"/>
      <c r="AM13" s="53">
        <v>0</v>
      </c>
      <c r="AN13" s="53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3">
        <v>0</v>
      </c>
      <c r="CJ13" s="53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3">
        <v>0</v>
      </c>
      <c r="EF13" s="53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3">
        <v>0</v>
      </c>
      <c r="GB13" s="53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3">
        <v>0</v>
      </c>
      <c r="HX13" s="53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3">
        <v>0</v>
      </c>
      <c r="JT13" s="53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3">
        <v>0</v>
      </c>
      <c r="LP13" s="53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3">
        <v>0</v>
      </c>
      <c r="NL13" s="53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3">
        <v>0</v>
      </c>
      <c r="PH13" s="53">
        <v>0</v>
      </c>
      <c r="PI13" s="4"/>
      <c r="PJ13" s="2" t="s">
        <v>108</v>
      </c>
      <c r="PK13" s="2"/>
      <c r="PL13" s="2" t="s">
        <v>432</v>
      </c>
      <c r="PM13" s="2" t="s">
        <v>96</v>
      </c>
      <c r="PN13" s="2" t="s">
        <v>126</v>
      </c>
    </row>
    <row r="14" spans="1:430" s="48" customFormat="1" ht="18.75" x14ac:dyDescent="0.25">
      <c r="A14" s="52">
        <f t="shared" si="0"/>
        <v>7</v>
      </c>
      <c r="B14" s="9" t="s">
        <v>78</v>
      </c>
      <c r="C14" s="9" t="s">
        <v>79</v>
      </c>
      <c r="D14" s="9" t="s">
        <v>130</v>
      </c>
      <c r="E14" s="9" t="s">
        <v>131</v>
      </c>
      <c r="F14" s="9" t="s">
        <v>132</v>
      </c>
      <c r="G14" s="9" t="s">
        <v>121</v>
      </c>
      <c r="H14" s="9" t="s">
        <v>83</v>
      </c>
      <c r="I14" s="9" t="s">
        <v>122</v>
      </c>
      <c r="J14" s="9" t="s">
        <v>85</v>
      </c>
      <c r="K14" s="9" t="s">
        <v>86</v>
      </c>
      <c r="L14" s="10">
        <v>43706</v>
      </c>
      <c r="M14" s="10">
        <v>43775</v>
      </c>
      <c r="N14" s="10"/>
      <c r="O14" s="9" t="s">
        <v>123</v>
      </c>
      <c r="P14" s="9" t="s">
        <v>124</v>
      </c>
      <c r="Q14" s="9" t="s">
        <v>125</v>
      </c>
      <c r="R14" s="9"/>
      <c r="S14" s="9" t="s">
        <v>125</v>
      </c>
      <c r="T14" s="9"/>
      <c r="U14" s="11">
        <v>547</v>
      </c>
      <c r="V14" s="9" t="s">
        <v>88</v>
      </c>
      <c r="W14" s="12">
        <v>0</v>
      </c>
      <c r="X14" s="11">
        <v>0</v>
      </c>
      <c r="Y14" s="10"/>
      <c r="Z14" s="10" t="s">
        <v>420</v>
      </c>
      <c r="AA14" s="10"/>
      <c r="AB14" s="9"/>
      <c r="AC14" s="9" t="s">
        <v>118</v>
      </c>
      <c r="AD14" s="13">
        <v>3151.8</v>
      </c>
      <c r="AE14" s="13"/>
      <c r="AF14" s="13">
        <v>3151.8</v>
      </c>
      <c r="AG14" s="13">
        <v>3151.8</v>
      </c>
      <c r="AH14" s="9"/>
      <c r="AI14" s="9"/>
      <c r="AJ14" s="13"/>
      <c r="AK14" s="13"/>
      <c r="AL14" s="13"/>
      <c r="AM14" s="53">
        <v>0</v>
      </c>
      <c r="AN14" s="53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3">
        <v>0</v>
      </c>
      <c r="CJ14" s="53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3">
        <v>0</v>
      </c>
      <c r="EF14" s="53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3">
        <v>0</v>
      </c>
      <c r="GB14" s="53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3">
        <v>0</v>
      </c>
      <c r="HX14" s="53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3">
        <v>0</v>
      </c>
      <c r="JT14" s="53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3">
        <v>0</v>
      </c>
      <c r="LP14" s="53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3">
        <v>0</v>
      </c>
      <c r="NL14" s="53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3">
        <v>0</v>
      </c>
      <c r="PH14" s="53">
        <v>0</v>
      </c>
      <c r="PI14" s="4"/>
      <c r="PJ14" s="2" t="s">
        <v>108</v>
      </c>
      <c r="PK14" s="2"/>
      <c r="PL14" s="2" t="s">
        <v>432</v>
      </c>
      <c r="PM14" s="2" t="s">
        <v>96</v>
      </c>
      <c r="PN14" s="2" t="s">
        <v>126</v>
      </c>
    </row>
    <row r="15" spans="1:430" s="48" customFormat="1" ht="18.75" x14ac:dyDescent="0.25">
      <c r="A15" s="52">
        <f t="shared" si="0"/>
        <v>8</v>
      </c>
      <c r="B15" s="9" t="s">
        <v>78</v>
      </c>
      <c r="C15" s="9" t="s">
        <v>79</v>
      </c>
      <c r="D15" s="9" t="s">
        <v>79</v>
      </c>
      <c r="E15" s="9" t="s">
        <v>133</v>
      </c>
      <c r="F15" s="9" t="s">
        <v>134</v>
      </c>
      <c r="G15" s="9" t="s">
        <v>121</v>
      </c>
      <c r="H15" s="9" t="s">
        <v>83</v>
      </c>
      <c r="I15" s="9" t="s">
        <v>122</v>
      </c>
      <c r="J15" s="9" t="s">
        <v>85</v>
      </c>
      <c r="K15" s="9" t="s">
        <v>86</v>
      </c>
      <c r="L15" s="10">
        <v>43706</v>
      </c>
      <c r="M15" s="10">
        <v>43738</v>
      </c>
      <c r="N15" s="10"/>
      <c r="O15" s="9" t="s">
        <v>123</v>
      </c>
      <c r="P15" s="9" t="s">
        <v>124</v>
      </c>
      <c r="Q15" s="9" t="s">
        <v>125</v>
      </c>
      <c r="R15" s="9"/>
      <c r="S15" s="9" t="s">
        <v>125</v>
      </c>
      <c r="T15" s="9"/>
      <c r="U15" s="11">
        <v>622</v>
      </c>
      <c r="V15" s="9" t="s">
        <v>88</v>
      </c>
      <c r="W15" s="12">
        <v>0</v>
      </c>
      <c r="X15" s="11">
        <v>0</v>
      </c>
      <c r="Y15" s="10"/>
      <c r="Z15" s="10" t="s">
        <v>419</v>
      </c>
      <c r="AA15" s="10"/>
      <c r="AB15" s="9"/>
      <c r="AC15" s="9" t="s">
        <v>118</v>
      </c>
      <c r="AD15" s="13">
        <v>2305.1999999999998</v>
      </c>
      <c r="AE15" s="13"/>
      <c r="AF15" s="13">
        <v>2305.1999999999998</v>
      </c>
      <c r="AG15" s="13">
        <v>2305.1999999999998</v>
      </c>
      <c r="AH15" s="9"/>
      <c r="AI15" s="9"/>
      <c r="AJ15" s="13"/>
      <c r="AK15" s="13"/>
      <c r="AL15" s="13"/>
      <c r="AM15" s="53">
        <v>0</v>
      </c>
      <c r="AN15" s="53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3">
        <v>0</v>
      </c>
      <c r="CJ15" s="53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3">
        <v>0</v>
      </c>
      <c r="EF15" s="53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3">
        <v>0</v>
      </c>
      <c r="GB15" s="53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3">
        <v>0</v>
      </c>
      <c r="HX15" s="53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3">
        <v>0</v>
      </c>
      <c r="JT15" s="53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3">
        <v>0</v>
      </c>
      <c r="LP15" s="53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3">
        <v>0</v>
      </c>
      <c r="NL15" s="53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3">
        <v>0</v>
      </c>
      <c r="PH15" s="53">
        <v>0</v>
      </c>
      <c r="PI15" s="4"/>
      <c r="PJ15" s="2" t="s">
        <v>108</v>
      </c>
      <c r="PK15" s="2"/>
      <c r="PL15" s="2" t="s">
        <v>432</v>
      </c>
      <c r="PM15" s="2" t="s">
        <v>96</v>
      </c>
      <c r="PN15" s="2" t="s">
        <v>126</v>
      </c>
    </row>
    <row r="16" spans="1:430" s="48" customFormat="1" ht="18.75" x14ac:dyDescent="0.25">
      <c r="A16" s="52">
        <f t="shared" si="0"/>
        <v>9</v>
      </c>
      <c r="B16" s="9" t="s">
        <v>78</v>
      </c>
      <c r="C16" s="9" t="s">
        <v>79</v>
      </c>
      <c r="D16" s="9" t="s">
        <v>79</v>
      </c>
      <c r="E16" s="9" t="s">
        <v>135</v>
      </c>
      <c r="F16" s="9" t="s">
        <v>136</v>
      </c>
      <c r="G16" s="9" t="s">
        <v>121</v>
      </c>
      <c r="H16" s="9" t="s">
        <v>83</v>
      </c>
      <c r="I16" s="9" t="s">
        <v>122</v>
      </c>
      <c r="J16" s="9" t="s">
        <v>85</v>
      </c>
      <c r="K16" s="9" t="s">
        <v>86</v>
      </c>
      <c r="L16" s="10">
        <v>43822</v>
      </c>
      <c r="M16" s="10">
        <v>43824</v>
      </c>
      <c r="N16" s="10"/>
      <c r="O16" s="9" t="s">
        <v>123</v>
      </c>
      <c r="P16" s="9" t="s">
        <v>124</v>
      </c>
      <c r="Q16" s="9" t="s">
        <v>125</v>
      </c>
      <c r="R16" s="9"/>
      <c r="S16" s="9" t="s">
        <v>125</v>
      </c>
      <c r="T16" s="9"/>
      <c r="U16" s="11">
        <v>330</v>
      </c>
      <c r="V16" s="9" t="s">
        <v>88</v>
      </c>
      <c r="W16" s="12">
        <v>0</v>
      </c>
      <c r="X16" s="11">
        <v>0</v>
      </c>
      <c r="Y16" s="10"/>
      <c r="Z16" s="10" t="s">
        <v>419</v>
      </c>
      <c r="AA16" s="10"/>
      <c r="AB16" s="9"/>
      <c r="AC16" s="9" t="s">
        <v>118</v>
      </c>
      <c r="AD16" s="13">
        <v>2890</v>
      </c>
      <c r="AE16" s="13"/>
      <c r="AF16" s="13">
        <v>2216.8000000000002</v>
      </c>
      <c r="AG16" s="13">
        <v>2890</v>
      </c>
      <c r="AH16" s="9"/>
      <c r="AI16" s="9"/>
      <c r="AJ16" s="13"/>
      <c r="AK16" s="13"/>
      <c r="AL16" s="13"/>
      <c r="AM16" s="53">
        <v>0</v>
      </c>
      <c r="AN16" s="53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3">
        <v>0</v>
      </c>
      <c r="CJ16" s="53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3">
        <v>0</v>
      </c>
      <c r="EF16" s="53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3">
        <v>0</v>
      </c>
      <c r="GB16" s="53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3">
        <v>0</v>
      </c>
      <c r="HX16" s="53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3">
        <v>0</v>
      </c>
      <c r="JT16" s="53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3">
        <v>0</v>
      </c>
      <c r="LP16" s="53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3">
        <v>0</v>
      </c>
      <c r="NL16" s="53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3">
        <v>0</v>
      </c>
      <c r="PH16" s="53">
        <v>0</v>
      </c>
      <c r="PI16" s="4"/>
      <c r="PJ16" s="54" t="s">
        <v>108</v>
      </c>
      <c r="PK16" s="2"/>
      <c r="PL16" s="2" t="s">
        <v>432</v>
      </c>
      <c r="PM16" s="2" t="s">
        <v>96</v>
      </c>
      <c r="PN16" s="2" t="s">
        <v>126</v>
      </c>
    </row>
    <row r="17" spans="1:430" s="48" customFormat="1" ht="18.75" x14ac:dyDescent="0.25">
      <c r="A17" s="52">
        <f t="shared" si="0"/>
        <v>10</v>
      </c>
      <c r="B17" s="9" t="s">
        <v>78</v>
      </c>
      <c r="C17" s="9" t="s">
        <v>79</v>
      </c>
      <c r="D17" s="9" t="s">
        <v>79</v>
      </c>
      <c r="E17" s="9" t="s">
        <v>137</v>
      </c>
      <c r="F17" s="9" t="s">
        <v>138</v>
      </c>
      <c r="G17" s="9" t="s">
        <v>121</v>
      </c>
      <c r="H17" s="46" t="s">
        <v>83</v>
      </c>
      <c r="I17" s="9" t="s">
        <v>122</v>
      </c>
      <c r="J17" s="9" t="s">
        <v>85</v>
      </c>
      <c r="K17" s="9" t="s">
        <v>86</v>
      </c>
      <c r="L17" s="10">
        <v>43706</v>
      </c>
      <c r="M17" s="10">
        <v>43781</v>
      </c>
      <c r="N17" s="10"/>
      <c r="O17" s="9" t="s">
        <v>123</v>
      </c>
      <c r="P17" s="9" t="s">
        <v>124</v>
      </c>
      <c r="Q17" s="9" t="s">
        <v>125</v>
      </c>
      <c r="R17" s="9"/>
      <c r="S17" s="9" t="s">
        <v>125</v>
      </c>
      <c r="T17" s="9"/>
      <c r="U17" s="11">
        <v>300</v>
      </c>
      <c r="V17" s="9" t="s">
        <v>88</v>
      </c>
      <c r="W17" s="12">
        <v>0</v>
      </c>
      <c r="X17" s="14">
        <v>0</v>
      </c>
      <c r="Y17" s="10"/>
      <c r="Z17" s="10" t="s">
        <v>419</v>
      </c>
      <c r="AA17" s="10"/>
      <c r="AB17" s="9"/>
      <c r="AC17" s="9" t="s">
        <v>118</v>
      </c>
      <c r="AD17" s="13">
        <v>4049.4</v>
      </c>
      <c r="AE17" s="13"/>
      <c r="AF17" s="13">
        <v>4049.4</v>
      </c>
      <c r="AG17" s="13">
        <v>4049.4</v>
      </c>
      <c r="AH17" s="9"/>
      <c r="AI17" s="9"/>
      <c r="AJ17" s="13"/>
      <c r="AK17" s="13"/>
      <c r="AL17" s="13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7" t="s">
        <v>108</v>
      </c>
      <c r="PK17" s="2"/>
      <c r="PL17" s="2" t="s">
        <v>432</v>
      </c>
      <c r="PM17" s="5" t="s">
        <v>96</v>
      </c>
      <c r="PN17" s="2" t="s">
        <v>126</v>
      </c>
    </row>
    <row r="18" spans="1:430" s="48" customFormat="1" ht="18.75" x14ac:dyDescent="0.25">
      <c r="A18" s="52">
        <f t="shared" si="0"/>
        <v>11</v>
      </c>
      <c r="B18" s="9" t="s">
        <v>78</v>
      </c>
      <c r="C18" s="9" t="s">
        <v>79</v>
      </c>
      <c r="D18" s="9" t="s">
        <v>79</v>
      </c>
      <c r="E18" s="9" t="s">
        <v>139</v>
      </c>
      <c r="F18" s="9" t="s">
        <v>140</v>
      </c>
      <c r="G18" s="9" t="s">
        <v>121</v>
      </c>
      <c r="H18" s="46" t="s">
        <v>83</v>
      </c>
      <c r="I18" s="9" t="s">
        <v>122</v>
      </c>
      <c r="J18" s="9" t="s">
        <v>85</v>
      </c>
      <c r="K18" s="9" t="s">
        <v>86</v>
      </c>
      <c r="L18" s="10">
        <v>43706</v>
      </c>
      <c r="M18" s="10">
        <v>43804</v>
      </c>
      <c r="N18" s="10"/>
      <c r="O18" s="9" t="s">
        <v>123</v>
      </c>
      <c r="P18" s="9" t="s">
        <v>124</v>
      </c>
      <c r="Q18" s="9" t="s">
        <v>125</v>
      </c>
      <c r="R18" s="9"/>
      <c r="S18" s="9" t="s">
        <v>125</v>
      </c>
      <c r="T18" s="9"/>
      <c r="U18" s="11">
        <v>916</v>
      </c>
      <c r="V18" s="9" t="s">
        <v>88</v>
      </c>
      <c r="W18" s="12">
        <v>0</v>
      </c>
      <c r="X18" s="14">
        <v>0</v>
      </c>
      <c r="Y18" s="10"/>
      <c r="Z18" s="10" t="s">
        <v>421</v>
      </c>
      <c r="AA18" s="10"/>
      <c r="AB18" s="9"/>
      <c r="AC18" s="9" t="s">
        <v>118</v>
      </c>
      <c r="AD18" s="13">
        <v>6500</v>
      </c>
      <c r="AE18" s="13"/>
      <c r="AF18" s="13">
        <v>4273.8</v>
      </c>
      <c r="AG18" s="13">
        <v>4273.8</v>
      </c>
      <c r="AH18" s="9"/>
      <c r="AI18" s="9"/>
      <c r="AJ18" s="13"/>
      <c r="AK18" s="13"/>
      <c r="AL18" s="13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432</v>
      </c>
      <c r="PM18" s="5" t="s">
        <v>96</v>
      </c>
      <c r="PN18" s="2" t="s">
        <v>126</v>
      </c>
    </row>
    <row r="19" spans="1:430" s="48" customFormat="1" ht="18.75" x14ac:dyDescent="0.25">
      <c r="A19" s="52">
        <f t="shared" si="0"/>
        <v>12</v>
      </c>
      <c r="B19" s="9" t="s">
        <v>78</v>
      </c>
      <c r="C19" s="9" t="s">
        <v>79</v>
      </c>
      <c r="D19" s="9" t="s">
        <v>79</v>
      </c>
      <c r="E19" s="9" t="s">
        <v>141</v>
      </c>
      <c r="F19" s="9" t="s">
        <v>142</v>
      </c>
      <c r="G19" s="9" t="s">
        <v>121</v>
      </c>
      <c r="H19" s="46" t="s">
        <v>83</v>
      </c>
      <c r="I19" s="9" t="s">
        <v>122</v>
      </c>
      <c r="J19" s="9" t="s">
        <v>85</v>
      </c>
      <c r="K19" s="9" t="s">
        <v>86</v>
      </c>
      <c r="L19" s="10">
        <v>43706</v>
      </c>
      <c r="M19" s="10">
        <v>43766</v>
      </c>
      <c r="N19" s="10"/>
      <c r="O19" s="9" t="s">
        <v>123</v>
      </c>
      <c r="P19" s="9" t="s">
        <v>124</v>
      </c>
      <c r="Q19" s="9" t="s">
        <v>125</v>
      </c>
      <c r="R19" s="9"/>
      <c r="S19" s="9" t="s">
        <v>125</v>
      </c>
      <c r="T19" s="9"/>
      <c r="U19" s="11">
        <v>450</v>
      </c>
      <c r="V19" s="9" t="s">
        <v>88</v>
      </c>
      <c r="W19" s="12">
        <v>0</v>
      </c>
      <c r="X19" s="14">
        <v>0</v>
      </c>
      <c r="Y19" s="10"/>
      <c r="Z19" s="10" t="s">
        <v>421</v>
      </c>
      <c r="AA19" s="10"/>
      <c r="AB19" s="9"/>
      <c r="AC19" s="9" t="s">
        <v>118</v>
      </c>
      <c r="AD19" s="13">
        <v>4542.3999999999996</v>
      </c>
      <c r="AE19" s="13"/>
      <c r="AF19" s="13">
        <v>4542.3999999999996</v>
      </c>
      <c r="AG19" s="13">
        <v>4542.3999999999996</v>
      </c>
      <c r="AH19" s="9"/>
      <c r="AI19" s="9"/>
      <c r="AJ19" s="13"/>
      <c r="AK19" s="13"/>
      <c r="AL19" s="13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432</v>
      </c>
      <c r="PM19" s="5" t="s">
        <v>96</v>
      </c>
      <c r="PN19" s="2" t="s">
        <v>126</v>
      </c>
    </row>
    <row r="20" spans="1:430" s="48" customFormat="1" ht="18.75" x14ac:dyDescent="0.25">
      <c r="A20" s="52">
        <f t="shared" si="0"/>
        <v>13</v>
      </c>
      <c r="B20" s="9" t="s">
        <v>78</v>
      </c>
      <c r="C20" s="9" t="s">
        <v>79</v>
      </c>
      <c r="D20" s="9" t="s">
        <v>79</v>
      </c>
      <c r="E20" s="9" t="s">
        <v>143</v>
      </c>
      <c r="F20" s="9" t="s">
        <v>144</v>
      </c>
      <c r="G20" s="9" t="s">
        <v>121</v>
      </c>
      <c r="H20" s="46" t="s">
        <v>83</v>
      </c>
      <c r="I20" s="9" t="s">
        <v>122</v>
      </c>
      <c r="J20" s="9" t="s">
        <v>85</v>
      </c>
      <c r="K20" s="9" t="s">
        <v>86</v>
      </c>
      <c r="L20" s="10">
        <v>43706</v>
      </c>
      <c r="M20" s="10">
        <v>43780</v>
      </c>
      <c r="N20" s="10"/>
      <c r="O20" s="9" t="s">
        <v>123</v>
      </c>
      <c r="P20" s="9" t="s">
        <v>124</v>
      </c>
      <c r="Q20" s="9" t="s">
        <v>125</v>
      </c>
      <c r="R20" s="9"/>
      <c r="S20" s="9" t="s">
        <v>125</v>
      </c>
      <c r="T20" s="9"/>
      <c r="U20" s="11">
        <v>1054</v>
      </c>
      <c r="V20" s="9" t="s">
        <v>88</v>
      </c>
      <c r="W20" s="12">
        <v>0</v>
      </c>
      <c r="X20" s="14">
        <v>0</v>
      </c>
      <c r="Y20" s="10"/>
      <c r="Z20" s="10" t="s">
        <v>421</v>
      </c>
      <c r="AA20" s="10"/>
      <c r="AB20" s="9"/>
      <c r="AC20" s="9" t="s">
        <v>118</v>
      </c>
      <c r="AD20" s="13">
        <v>4000</v>
      </c>
      <c r="AE20" s="13"/>
      <c r="AF20" s="13">
        <v>3583.6</v>
      </c>
      <c r="AG20" s="13">
        <v>3583.6</v>
      </c>
      <c r="AH20" s="9"/>
      <c r="AI20" s="9"/>
      <c r="AJ20" s="13"/>
      <c r="AK20" s="13"/>
      <c r="AL20" s="13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432</v>
      </c>
      <c r="PM20" s="5" t="s">
        <v>96</v>
      </c>
      <c r="PN20" s="2" t="s">
        <v>126</v>
      </c>
    </row>
    <row r="21" spans="1:430" s="48" customFormat="1" ht="18.75" x14ac:dyDescent="0.25">
      <c r="A21" s="52">
        <f t="shared" si="0"/>
        <v>14</v>
      </c>
      <c r="B21" s="9" t="s">
        <v>78</v>
      </c>
      <c r="C21" s="9" t="s">
        <v>79</v>
      </c>
      <c r="D21" s="9" t="s">
        <v>79</v>
      </c>
      <c r="E21" s="9" t="s">
        <v>145</v>
      </c>
      <c r="F21" s="9" t="s">
        <v>146</v>
      </c>
      <c r="G21" s="9" t="s">
        <v>121</v>
      </c>
      <c r="H21" s="46" t="s">
        <v>83</v>
      </c>
      <c r="I21" s="9" t="s">
        <v>122</v>
      </c>
      <c r="J21" s="9" t="s">
        <v>85</v>
      </c>
      <c r="K21" s="9" t="s">
        <v>86</v>
      </c>
      <c r="L21" s="10">
        <v>43819</v>
      </c>
      <c r="M21" s="10">
        <v>43823</v>
      </c>
      <c r="N21" s="10"/>
      <c r="O21" s="9" t="s">
        <v>123</v>
      </c>
      <c r="P21" s="9" t="s">
        <v>124</v>
      </c>
      <c r="Q21" s="9" t="s">
        <v>125</v>
      </c>
      <c r="R21" s="9"/>
      <c r="S21" s="9" t="s">
        <v>125</v>
      </c>
      <c r="T21" s="9"/>
      <c r="U21" s="11">
        <v>371</v>
      </c>
      <c r="V21" s="9" t="s">
        <v>88</v>
      </c>
      <c r="W21" s="12">
        <v>0</v>
      </c>
      <c r="X21" s="14">
        <v>0</v>
      </c>
      <c r="Y21" s="10"/>
      <c r="Z21" s="10" t="s">
        <v>421</v>
      </c>
      <c r="AA21" s="10"/>
      <c r="AB21" s="9"/>
      <c r="AC21" s="9" t="s">
        <v>118</v>
      </c>
      <c r="AD21" s="13">
        <v>1992</v>
      </c>
      <c r="AE21" s="13"/>
      <c r="AF21" s="13">
        <v>1319.2</v>
      </c>
      <c r="AG21" s="13">
        <v>1992</v>
      </c>
      <c r="AH21" s="9"/>
      <c r="AI21" s="9"/>
      <c r="AJ21" s="13"/>
      <c r="AK21" s="13"/>
      <c r="AL21" s="13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432</v>
      </c>
      <c r="PM21" s="5" t="s">
        <v>96</v>
      </c>
      <c r="PN21" s="2" t="s">
        <v>126</v>
      </c>
    </row>
    <row r="22" spans="1:430" s="48" customFormat="1" ht="18.75" x14ac:dyDescent="0.25">
      <c r="A22" s="52">
        <f t="shared" si="0"/>
        <v>15</v>
      </c>
      <c r="B22" s="9" t="s">
        <v>78</v>
      </c>
      <c r="C22" s="9" t="s">
        <v>79</v>
      </c>
      <c r="D22" s="9" t="s">
        <v>79</v>
      </c>
      <c r="E22" s="9" t="s">
        <v>147</v>
      </c>
      <c r="F22" s="9" t="s">
        <v>148</v>
      </c>
      <c r="G22" s="9" t="s">
        <v>121</v>
      </c>
      <c r="H22" s="46" t="s">
        <v>83</v>
      </c>
      <c r="I22" s="9" t="s">
        <v>122</v>
      </c>
      <c r="J22" s="9" t="s">
        <v>85</v>
      </c>
      <c r="K22" s="9" t="s">
        <v>86</v>
      </c>
      <c r="L22" s="10">
        <v>43781</v>
      </c>
      <c r="M22" s="10">
        <v>43814</v>
      </c>
      <c r="N22" s="10"/>
      <c r="O22" s="9" t="s">
        <v>123</v>
      </c>
      <c r="P22" s="9" t="s">
        <v>124</v>
      </c>
      <c r="Q22" s="9" t="s">
        <v>125</v>
      </c>
      <c r="R22" s="9"/>
      <c r="S22" s="9" t="s">
        <v>125</v>
      </c>
      <c r="T22" s="9"/>
      <c r="U22" s="11">
        <v>1200</v>
      </c>
      <c r="V22" s="9" t="s">
        <v>88</v>
      </c>
      <c r="W22" s="12">
        <v>0</v>
      </c>
      <c r="X22" s="14">
        <v>0</v>
      </c>
      <c r="Y22" s="10"/>
      <c r="Z22" s="10" t="s">
        <v>422</v>
      </c>
      <c r="AA22" s="10"/>
      <c r="AB22" s="9"/>
      <c r="AC22" s="9" t="s">
        <v>118</v>
      </c>
      <c r="AD22" s="13">
        <v>4936.8</v>
      </c>
      <c r="AE22" s="13"/>
      <c r="AF22" s="13">
        <v>4936.8</v>
      </c>
      <c r="AG22" s="13">
        <v>4936.8</v>
      </c>
      <c r="AH22" s="9"/>
      <c r="AI22" s="9"/>
      <c r="AJ22" s="13"/>
      <c r="AK22" s="13"/>
      <c r="AL22" s="13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432</v>
      </c>
      <c r="PM22" s="5" t="s">
        <v>96</v>
      </c>
      <c r="PN22" s="2" t="s">
        <v>126</v>
      </c>
    </row>
    <row r="23" spans="1:430" s="48" customFormat="1" ht="18.75" x14ac:dyDescent="0.25">
      <c r="A23" s="52">
        <f t="shared" si="0"/>
        <v>16</v>
      </c>
      <c r="B23" s="9" t="s">
        <v>78</v>
      </c>
      <c r="C23" s="9" t="s">
        <v>79</v>
      </c>
      <c r="D23" s="9" t="s">
        <v>79</v>
      </c>
      <c r="E23" s="9" t="s">
        <v>139</v>
      </c>
      <c r="F23" s="9" t="s">
        <v>149</v>
      </c>
      <c r="G23" s="9" t="s">
        <v>121</v>
      </c>
      <c r="H23" s="46" t="s">
        <v>83</v>
      </c>
      <c r="I23" s="9" t="s">
        <v>122</v>
      </c>
      <c r="J23" s="9" t="s">
        <v>85</v>
      </c>
      <c r="K23" s="9" t="s">
        <v>86</v>
      </c>
      <c r="L23" s="10">
        <v>43817</v>
      </c>
      <c r="M23" s="10">
        <v>43822</v>
      </c>
      <c r="N23" s="10"/>
      <c r="O23" s="9" t="s">
        <v>123</v>
      </c>
      <c r="P23" s="9" t="s">
        <v>124</v>
      </c>
      <c r="Q23" s="9" t="s">
        <v>125</v>
      </c>
      <c r="R23" s="9"/>
      <c r="S23" s="9" t="s">
        <v>125</v>
      </c>
      <c r="T23" s="9"/>
      <c r="U23" s="11">
        <v>525</v>
      </c>
      <c r="V23" s="9" t="s">
        <v>88</v>
      </c>
      <c r="W23" s="12">
        <v>0</v>
      </c>
      <c r="X23" s="14">
        <v>0</v>
      </c>
      <c r="Y23" s="10"/>
      <c r="Z23" s="10" t="s">
        <v>423</v>
      </c>
      <c r="AA23" s="10"/>
      <c r="AB23" s="9"/>
      <c r="AC23" s="9" t="s">
        <v>118</v>
      </c>
      <c r="AD23" s="13">
        <v>1800</v>
      </c>
      <c r="AE23" s="13"/>
      <c r="AF23" s="13">
        <v>1788.4</v>
      </c>
      <c r="AG23" s="13">
        <v>1788.4</v>
      </c>
      <c r="AH23" s="9"/>
      <c r="AI23" s="9"/>
      <c r="AJ23" s="13"/>
      <c r="AK23" s="13"/>
      <c r="AL23" s="13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432</v>
      </c>
      <c r="PM23" s="5" t="s">
        <v>96</v>
      </c>
      <c r="PN23" s="2" t="s">
        <v>126</v>
      </c>
    </row>
    <row r="24" spans="1:430" s="48" customFormat="1" ht="18.75" x14ac:dyDescent="0.25">
      <c r="A24" s="52">
        <f t="shared" si="0"/>
        <v>17</v>
      </c>
      <c r="B24" s="9" t="s">
        <v>78</v>
      </c>
      <c r="C24" s="9" t="s">
        <v>79</v>
      </c>
      <c r="D24" s="9" t="s">
        <v>79</v>
      </c>
      <c r="E24" s="9" t="s">
        <v>150</v>
      </c>
      <c r="F24" s="9" t="s">
        <v>151</v>
      </c>
      <c r="G24" s="9" t="s">
        <v>121</v>
      </c>
      <c r="H24" s="46" t="s">
        <v>83</v>
      </c>
      <c r="I24" s="9" t="s">
        <v>122</v>
      </c>
      <c r="J24" s="9" t="s">
        <v>85</v>
      </c>
      <c r="K24" s="9" t="s">
        <v>86</v>
      </c>
      <c r="L24" s="10">
        <v>43819</v>
      </c>
      <c r="M24" s="10">
        <v>43823</v>
      </c>
      <c r="N24" s="10"/>
      <c r="O24" s="9" t="s">
        <v>123</v>
      </c>
      <c r="P24" s="9" t="s">
        <v>124</v>
      </c>
      <c r="Q24" s="9" t="s">
        <v>125</v>
      </c>
      <c r="R24" s="9"/>
      <c r="S24" s="9" t="s">
        <v>125</v>
      </c>
      <c r="T24" s="9"/>
      <c r="U24" s="11">
        <v>490</v>
      </c>
      <c r="V24" s="9" t="s">
        <v>88</v>
      </c>
      <c r="W24" s="12">
        <v>0</v>
      </c>
      <c r="X24" s="14">
        <v>0</v>
      </c>
      <c r="Y24" s="10"/>
      <c r="Z24" s="10" t="s">
        <v>423</v>
      </c>
      <c r="AA24" s="10"/>
      <c r="AB24" s="9"/>
      <c r="AC24" s="9" t="s">
        <v>118</v>
      </c>
      <c r="AD24" s="13">
        <v>2540</v>
      </c>
      <c r="AE24" s="13"/>
      <c r="AF24" s="13">
        <v>1659.2</v>
      </c>
      <c r="AG24" s="13">
        <v>2540</v>
      </c>
      <c r="AH24" s="9"/>
      <c r="AI24" s="9"/>
      <c r="AJ24" s="13"/>
      <c r="AK24" s="13"/>
      <c r="AL24" s="13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432</v>
      </c>
      <c r="PM24" s="5" t="s">
        <v>96</v>
      </c>
      <c r="PN24" s="2" t="s">
        <v>126</v>
      </c>
    </row>
    <row r="25" spans="1:430" s="48" customFormat="1" ht="18.75" x14ac:dyDescent="0.25">
      <c r="A25" s="52">
        <f t="shared" si="0"/>
        <v>18</v>
      </c>
      <c r="B25" s="9" t="s">
        <v>78</v>
      </c>
      <c r="C25" s="9" t="s">
        <v>79</v>
      </c>
      <c r="D25" s="9" t="s">
        <v>79</v>
      </c>
      <c r="E25" s="9" t="s">
        <v>152</v>
      </c>
      <c r="F25" s="9" t="s">
        <v>153</v>
      </c>
      <c r="G25" s="9" t="s">
        <v>121</v>
      </c>
      <c r="H25" s="46" t="s">
        <v>83</v>
      </c>
      <c r="I25" s="9" t="s">
        <v>122</v>
      </c>
      <c r="J25" s="9" t="s">
        <v>85</v>
      </c>
      <c r="K25" s="9" t="s">
        <v>86</v>
      </c>
      <c r="L25" s="10">
        <v>43795</v>
      </c>
      <c r="M25" s="10">
        <v>43798</v>
      </c>
      <c r="N25" s="10"/>
      <c r="O25" s="9" t="s">
        <v>123</v>
      </c>
      <c r="P25" s="9" t="s">
        <v>124</v>
      </c>
      <c r="Q25" s="9" t="s">
        <v>125</v>
      </c>
      <c r="R25" s="9"/>
      <c r="S25" s="9" t="s">
        <v>125</v>
      </c>
      <c r="T25" s="9"/>
      <c r="U25" s="11">
        <v>290</v>
      </c>
      <c r="V25" s="9" t="s">
        <v>88</v>
      </c>
      <c r="W25" s="12">
        <v>0</v>
      </c>
      <c r="X25" s="14">
        <v>0</v>
      </c>
      <c r="Y25" s="10"/>
      <c r="Z25" s="10" t="s">
        <v>421</v>
      </c>
      <c r="AA25" s="10"/>
      <c r="AB25" s="9"/>
      <c r="AC25" s="9" t="s">
        <v>118</v>
      </c>
      <c r="AD25" s="13">
        <v>1971</v>
      </c>
      <c r="AE25" s="13"/>
      <c r="AF25" s="13">
        <v>1407.6</v>
      </c>
      <c r="AG25" s="13">
        <v>1971</v>
      </c>
      <c r="AH25" s="9"/>
      <c r="AI25" s="9"/>
      <c r="AJ25" s="13"/>
      <c r="AK25" s="13"/>
      <c r="AL25" s="13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432</v>
      </c>
      <c r="PM25" s="5" t="s">
        <v>96</v>
      </c>
      <c r="PN25" s="2" t="s">
        <v>126</v>
      </c>
    </row>
    <row r="26" spans="1:430" s="48" customFormat="1" ht="18.75" x14ac:dyDescent="0.25">
      <c r="A26" s="52">
        <f t="shared" si="0"/>
        <v>19</v>
      </c>
      <c r="B26" s="9" t="s">
        <v>78</v>
      </c>
      <c r="C26" s="9" t="s">
        <v>79</v>
      </c>
      <c r="D26" s="9" t="s">
        <v>79</v>
      </c>
      <c r="E26" s="9" t="s">
        <v>147</v>
      </c>
      <c r="F26" s="9" t="s">
        <v>154</v>
      </c>
      <c r="G26" s="9" t="s">
        <v>121</v>
      </c>
      <c r="H26" s="46" t="s">
        <v>83</v>
      </c>
      <c r="I26" s="9" t="s">
        <v>122</v>
      </c>
      <c r="J26" s="9" t="s">
        <v>85</v>
      </c>
      <c r="K26" s="9" t="s">
        <v>86</v>
      </c>
      <c r="L26" s="10">
        <v>43796</v>
      </c>
      <c r="M26" s="10">
        <v>43798</v>
      </c>
      <c r="N26" s="10"/>
      <c r="O26" s="9" t="s">
        <v>155</v>
      </c>
      <c r="P26" s="9" t="s">
        <v>124</v>
      </c>
      <c r="Q26" s="9" t="s">
        <v>125</v>
      </c>
      <c r="R26" s="9"/>
      <c r="S26" s="9" t="s">
        <v>125</v>
      </c>
      <c r="T26" s="9"/>
      <c r="U26" s="11">
        <v>1065</v>
      </c>
      <c r="V26" s="9" t="s">
        <v>88</v>
      </c>
      <c r="W26" s="12">
        <v>0</v>
      </c>
      <c r="X26" s="14">
        <v>0</v>
      </c>
      <c r="Y26" s="10"/>
      <c r="Z26" s="10" t="s">
        <v>422</v>
      </c>
      <c r="AA26" s="10"/>
      <c r="AB26" s="9"/>
      <c r="AC26" s="9" t="s">
        <v>118</v>
      </c>
      <c r="AD26" s="13">
        <v>3838.6</v>
      </c>
      <c r="AE26" s="13"/>
      <c r="AF26" s="13">
        <v>3838.6</v>
      </c>
      <c r="AG26" s="13">
        <v>3838.6</v>
      </c>
      <c r="AH26" s="9"/>
      <c r="AI26" s="9"/>
      <c r="AJ26" s="13"/>
      <c r="AK26" s="13"/>
      <c r="AL26" s="13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432</v>
      </c>
      <c r="PM26" s="5" t="s">
        <v>96</v>
      </c>
      <c r="PN26" s="2" t="s">
        <v>126</v>
      </c>
    </row>
    <row r="27" spans="1:430" s="48" customFormat="1" ht="18.75" x14ac:dyDescent="0.25">
      <c r="A27" s="52">
        <f t="shared" si="0"/>
        <v>20</v>
      </c>
      <c r="B27" s="9" t="s">
        <v>78</v>
      </c>
      <c r="C27" s="9" t="s">
        <v>79</v>
      </c>
      <c r="D27" s="9" t="s">
        <v>79</v>
      </c>
      <c r="E27" s="9" t="s">
        <v>156</v>
      </c>
      <c r="F27" s="9" t="s">
        <v>157</v>
      </c>
      <c r="G27" s="9" t="s">
        <v>121</v>
      </c>
      <c r="H27" s="46" t="s">
        <v>83</v>
      </c>
      <c r="I27" s="9" t="s">
        <v>122</v>
      </c>
      <c r="J27" s="9" t="s">
        <v>85</v>
      </c>
      <c r="K27" s="9" t="s">
        <v>86</v>
      </c>
      <c r="L27" s="10">
        <v>43795</v>
      </c>
      <c r="M27" s="10">
        <v>43798</v>
      </c>
      <c r="N27" s="10"/>
      <c r="O27" s="9" t="s">
        <v>123</v>
      </c>
      <c r="P27" s="9" t="s">
        <v>124</v>
      </c>
      <c r="Q27" s="9" t="s">
        <v>125</v>
      </c>
      <c r="R27" s="9"/>
      <c r="S27" s="9" t="s">
        <v>125</v>
      </c>
      <c r="T27" s="9"/>
      <c r="U27" s="11">
        <v>350</v>
      </c>
      <c r="V27" s="9" t="s">
        <v>88</v>
      </c>
      <c r="W27" s="12">
        <v>0</v>
      </c>
      <c r="X27" s="14">
        <v>0</v>
      </c>
      <c r="Y27" s="10"/>
      <c r="Z27" s="10" t="s">
        <v>423</v>
      </c>
      <c r="AA27" s="10"/>
      <c r="AB27" s="9"/>
      <c r="AC27" s="9" t="s">
        <v>118</v>
      </c>
      <c r="AD27" s="13">
        <v>4124.2</v>
      </c>
      <c r="AE27" s="13"/>
      <c r="AF27" s="13">
        <v>4124.2</v>
      </c>
      <c r="AG27" s="13">
        <v>4124.2</v>
      </c>
      <c r="AH27" s="9"/>
      <c r="AI27" s="9"/>
      <c r="AJ27" s="13"/>
      <c r="AK27" s="13"/>
      <c r="AL27" s="13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432</v>
      </c>
      <c r="PM27" s="5" t="s">
        <v>96</v>
      </c>
      <c r="PN27" s="2" t="s">
        <v>126</v>
      </c>
    </row>
    <row r="28" spans="1:430" s="48" customFormat="1" ht="18.75" x14ac:dyDescent="0.25">
      <c r="A28" s="52">
        <f t="shared" si="0"/>
        <v>21</v>
      </c>
      <c r="B28" s="9" t="s">
        <v>78</v>
      </c>
      <c r="C28" s="9" t="s">
        <v>79</v>
      </c>
      <c r="D28" s="9" t="s">
        <v>79</v>
      </c>
      <c r="E28" s="9" t="s">
        <v>145</v>
      </c>
      <c r="F28" s="9" t="s">
        <v>158</v>
      </c>
      <c r="G28" s="9" t="s">
        <v>121</v>
      </c>
      <c r="H28" s="46" t="s">
        <v>83</v>
      </c>
      <c r="I28" s="9" t="s">
        <v>122</v>
      </c>
      <c r="J28" s="9" t="s">
        <v>85</v>
      </c>
      <c r="K28" s="9" t="s">
        <v>86</v>
      </c>
      <c r="L28" s="10">
        <v>43823</v>
      </c>
      <c r="M28" s="10">
        <v>43825</v>
      </c>
      <c r="N28" s="10"/>
      <c r="O28" s="9" t="s">
        <v>123</v>
      </c>
      <c r="P28" s="9" t="s">
        <v>124</v>
      </c>
      <c r="Q28" s="9" t="s">
        <v>125</v>
      </c>
      <c r="R28" s="9"/>
      <c r="S28" s="9" t="s">
        <v>125</v>
      </c>
      <c r="T28" s="9"/>
      <c r="U28" s="11">
        <v>274</v>
      </c>
      <c r="V28" s="9" t="s">
        <v>88</v>
      </c>
      <c r="W28" s="12">
        <v>0</v>
      </c>
      <c r="X28" s="14">
        <v>0</v>
      </c>
      <c r="Y28" s="10"/>
      <c r="Z28" s="10" t="s">
        <v>423</v>
      </c>
      <c r="AA28" s="10"/>
      <c r="AB28" s="9"/>
      <c r="AC28" s="9" t="s">
        <v>118</v>
      </c>
      <c r="AD28" s="13">
        <v>1407</v>
      </c>
      <c r="AE28" s="13"/>
      <c r="AF28" s="13">
        <v>931.6</v>
      </c>
      <c r="AG28" s="13">
        <v>1407</v>
      </c>
      <c r="AH28" s="9"/>
      <c r="AI28" s="9"/>
      <c r="AJ28" s="13"/>
      <c r="AK28" s="13"/>
      <c r="AL28" s="13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432</v>
      </c>
      <c r="PM28" s="5" t="s">
        <v>96</v>
      </c>
      <c r="PN28" s="2" t="s">
        <v>126</v>
      </c>
    </row>
    <row r="29" spans="1:430" s="48" customFormat="1" ht="18.75" x14ac:dyDescent="0.25">
      <c r="A29" s="52">
        <f t="shared" si="0"/>
        <v>22</v>
      </c>
      <c r="B29" s="9" t="s">
        <v>78</v>
      </c>
      <c r="C29" s="9" t="s">
        <v>79</v>
      </c>
      <c r="D29" s="9" t="s">
        <v>79</v>
      </c>
      <c r="E29" s="9" t="s">
        <v>159</v>
      </c>
      <c r="F29" s="9" t="s">
        <v>160</v>
      </c>
      <c r="G29" s="9" t="s">
        <v>121</v>
      </c>
      <c r="H29" s="46" t="s">
        <v>178</v>
      </c>
      <c r="I29" s="9" t="s">
        <v>122</v>
      </c>
      <c r="J29" s="9" t="s">
        <v>85</v>
      </c>
      <c r="K29" s="9" t="s">
        <v>86</v>
      </c>
      <c r="L29" s="10">
        <v>43822</v>
      </c>
      <c r="M29" s="10">
        <v>43824</v>
      </c>
      <c r="N29" s="10"/>
      <c r="O29" s="9" t="s">
        <v>123</v>
      </c>
      <c r="P29" s="9" t="s">
        <v>124</v>
      </c>
      <c r="Q29" s="9" t="s">
        <v>125</v>
      </c>
      <c r="R29" s="9"/>
      <c r="S29" s="9" t="s">
        <v>125</v>
      </c>
      <c r="T29" s="9"/>
      <c r="U29" s="11">
        <v>453</v>
      </c>
      <c r="V29" s="9" t="s">
        <v>88</v>
      </c>
      <c r="W29" s="12">
        <v>0</v>
      </c>
      <c r="X29" s="14">
        <v>0</v>
      </c>
      <c r="Y29" s="10"/>
      <c r="Z29" s="10" t="s">
        <v>423</v>
      </c>
      <c r="AA29" s="10">
        <v>44426</v>
      </c>
      <c r="AB29" s="9" t="s">
        <v>183</v>
      </c>
      <c r="AC29" s="9" t="s">
        <v>118</v>
      </c>
      <c r="AD29" s="13">
        <v>1492.6</v>
      </c>
      <c r="AE29" s="13"/>
      <c r="AF29" s="13">
        <v>1492.6</v>
      </c>
      <c r="AG29" s="13">
        <v>2239</v>
      </c>
      <c r="AH29" s="9"/>
      <c r="AI29" s="9"/>
      <c r="AJ29" s="13"/>
      <c r="AK29" s="13"/>
      <c r="AL29" s="13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7" t="s">
        <v>108</v>
      </c>
      <c r="PK29" s="2"/>
      <c r="PL29" s="2" t="s">
        <v>432</v>
      </c>
      <c r="PM29" s="5" t="s">
        <v>96</v>
      </c>
      <c r="PN29" s="2" t="s">
        <v>126</v>
      </c>
    </row>
    <row r="30" spans="1:430" s="48" customFormat="1" ht="18.75" x14ac:dyDescent="0.25">
      <c r="A30" s="52">
        <f t="shared" si="0"/>
        <v>23</v>
      </c>
      <c r="B30" s="9" t="s">
        <v>78</v>
      </c>
      <c r="C30" s="9" t="s">
        <v>79</v>
      </c>
      <c r="D30" s="9" t="s">
        <v>79</v>
      </c>
      <c r="E30" s="9" t="s">
        <v>145</v>
      </c>
      <c r="F30" s="9" t="s">
        <v>161</v>
      </c>
      <c r="G30" s="9" t="s">
        <v>121</v>
      </c>
      <c r="H30" s="46" t="s">
        <v>83</v>
      </c>
      <c r="I30" s="9" t="s">
        <v>122</v>
      </c>
      <c r="J30" s="9" t="s">
        <v>85</v>
      </c>
      <c r="K30" s="9" t="s">
        <v>86</v>
      </c>
      <c r="L30" s="10">
        <v>43823</v>
      </c>
      <c r="M30" s="10">
        <v>43825</v>
      </c>
      <c r="N30" s="10"/>
      <c r="O30" s="9" t="s">
        <v>123</v>
      </c>
      <c r="P30" s="9" t="s">
        <v>124</v>
      </c>
      <c r="Q30" s="9" t="s">
        <v>125</v>
      </c>
      <c r="R30" s="9"/>
      <c r="S30" s="9" t="s">
        <v>125</v>
      </c>
      <c r="T30" s="9"/>
      <c r="U30" s="11">
        <v>184</v>
      </c>
      <c r="V30" s="9" t="s">
        <v>88</v>
      </c>
      <c r="W30" s="12">
        <v>0</v>
      </c>
      <c r="X30" s="14">
        <v>0</v>
      </c>
      <c r="Y30" s="10"/>
      <c r="Z30" s="10" t="s">
        <v>423</v>
      </c>
      <c r="AA30" s="10"/>
      <c r="AB30" s="9"/>
      <c r="AC30" s="9" t="s">
        <v>118</v>
      </c>
      <c r="AD30" s="13">
        <v>3666</v>
      </c>
      <c r="AE30" s="13"/>
      <c r="AF30" s="13">
        <v>2427.6</v>
      </c>
      <c r="AG30" s="13">
        <v>3666</v>
      </c>
      <c r="AH30" s="9"/>
      <c r="AI30" s="9"/>
      <c r="AJ30" s="13"/>
      <c r="AK30" s="13"/>
      <c r="AL30" s="13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432</v>
      </c>
      <c r="PM30" s="5" t="s">
        <v>96</v>
      </c>
      <c r="PN30" s="2" t="s">
        <v>126</v>
      </c>
    </row>
    <row r="31" spans="1:430" s="48" customFormat="1" ht="18.75" x14ac:dyDescent="0.25">
      <c r="A31" s="52">
        <f>A30+1</f>
        <v>24</v>
      </c>
      <c r="B31" s="9" t="s">
        <v>78</v>
      </c>
      <c r="C31" s="9" t="s">
        <v>79</v>
      </c>
      <c r="D31" s="9" t="s">
        <v>79</v>
      </c>
      <c r="E31" s="9" t="s">
        <v>145</v>
      </c>
      <c r="F31" s="9" t="s">
        <v>162</v>
      </c>
      <c r="G31" s="9" t="s">
        <v>121</v>
      </c>
      <c r="H31" s="46" t="s">
        <v>83</v>
      </c>
      <c r="I31" s="9" t="s">
        <v>122</v>
      </c>
      <c r="J31" s="9" t="s">
        <v>85</v>
      </c>
      <c r="K31" s="9" t="s">
        <v>86</v>
      </c>
      <c r="L31" s="10">
        <v>43818</v>
      </c>
      <c r="M31" s="10">
        <v>43822</v>
      </c>
      <c r="N31" s="10"/>
      <c r="O31" s="9" t="s">
        <v>123</v>
      </c>
      <c r="P31" s="9" t="s">
        <v>124</v>
      </c>
      <c r="Q31" s="9" t="s">
        <v>125</v>
      </c>
      <c r="R31" s="9"/>
      <c r="S31" s="9" t="s">
        <v>125</v>
      </c>
      <c r="T31" s="9"/>
      <c r="U31" s="11">
        <v>950</v>
      </c>
      <c r="V31" s="9" t="s">
        <v>88</v>
      </c>
      <c r="W31" s="12">
        <v>0</v>
      </c>
      <c r="X31" s="14">
        <v>0</v>
      </c>
      <c r="Y31" s="10"/>
      <c r="Z31" s="10" t="s">
        <v>423</v>
      </c>
      <c r="AA31" s="10"/>
      <c r="AB31" s="9"/>
      <c r="AC31" s="9" t="s">
        <v>118</v>
      </c>
      <c r="AD31" s="13">
        <v>5807</v>
      </c>
      <c r="AE31" s="13"/>
      <c r="AF31" s="13">
        <v>3845.4</v>
      </c>
      <c r="AG31" s="13">
        <v>5807</v>
      </c>
      <c r="AH31" s="9"/>
      <c r="AI31" s="9"/>
      <c r="AJ31" s="13"/>
      <c r="AK31" s="13"/>
      <c r="AL31" s="13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432</v>
      </c>
      <c r="PM31" s="5" t="s">
        <v>96</v>
      </c>
      <c r="PN31" s="2" t="s">
        <v>126</v>
      </c>
    </row>
    <row r="32" spans="1:430" s="48" customFormat="1" ht="18.75" x14ac:dyDescent="0.25">
      <c r="A32" s="52">
        <f t="shared" si="0"/>
        <v>25</v>
      </c>
      <c r="B32" s="9" t="s">
        <v>78</v>
      </c>
      <c r="C32" s="9" t="s">
        <v>79</v>
      </c>
      <c r="D32" s="9" t="s">
        <v>79</v>
      </c>
      <c r="E32" s="9" t="s">
        <v>163</v>
      </c>
      <c r="F32" s="9" t="s">
        <v>164</v>
      </c>
      <c r="G32" s="9" t="s">
        <v>121</v>
      </c>
      <c r="H32" s="46" t="s">
        <v>83</v>
      </c>
      <c r="I32" s="9" t="s">
        <v>122</v>
      </c>
      <c r="J32" s="9" t="s">
        <v>85</v>
      </c>
      <c r="K32" s="9" t="s">
        <v>86</v>
      </c>
      <c r="L32" s="10">
        <v>43797</v>
      </c>
      <c r="M32" s="10">
        <v>43798</v>
      </c>
      <c r="N32" s="10"/>
      <c r="O32" s="9" t="s">
        <v>123</v>
      </c>
      <c r="P32" s="9" t="s">
        <v>124</v>
      </c>
      <c r="Q32" s="9" t="s">
        <v>125</v>
      </c>
      <c r="R32" s="9"/>
      <c r="S32" s="9" t="s">
        <v>125</v>
      </c>
      <c r="T32" s="9"/>
      <c r="U32" s="11">
        <v>500</v>
      </c>
      <c r="V32" s="9" t="s">
        <v>88</v>
      </c>
      <c r="W32" s="12">
        <v>0</v>
      </c>
      <c r="X32" s="14">
        <v>0</v>
      </c>
      <c r="Y32" s="10"/>
      <c r="Z32" s="10" t="s">
        <v>423</v>
      </c>
      <c r="AA32" s="10"/>
      <c r="AB32" s="9"/>
      <c r="AC32" s="9" t="s">
        <v>118</v>
      </c>
      <c r="AD32" s="13">
        <v>3406</v>
      </c>
      <c r="AE32" s="13"/>
      <c r="AF32" s="13">
        <v>3063.4</v>
      </c>
      <c r="AG32" s="13">
        <v>3063.4</v>
      </c>
      <c r="AH32" s="9"/>
      <c r="AI32" s="9"/>
      <c r="AJ32" s="13"/>
      <c r="AK32" s="13"/>
      <c r="AL32" s="13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432</v>
      </c>
      <c r="PM32" s="5" t="s">
        <v>96</v>
      </c>
      <c r="PN32" s="2" t="s">
        <v>126</v>
      </c>
    </row>
    <row r="33" spans="1:430" s="48" customFormat="1" ht="18.75" x14ac:dyDescent="0.25">
      <c r="A33" s="52">
        <f t="shared" si="0"/>
        <v>26</v>
      </c>
      <c r="B33" s="9" t="s">
        <v>78</v>
      </c>
      <c r="C33" s="9" t="s">
        <v>79</v>
      </c>
      <c r="D33" s="9" t="s">
        <v>79</v>
      </c>
      <c r="E33" s="9" t="s">
        <v>163</v>
      </c>
      <c r="F33" s="9" t="s">
        <v>165</v>
      </c>
      <c r="G33" s="9" t="s">
        <v>121</v>
      </c>
      <c r="H33" s="46" t="s">
        <v>83</v>
      </c>
      <c r="I33" s="9" t="s">
        <v>122</v>
      </c>
      <c r="J33" s="9" t="s">
        <v>85</v>
      </c>
      <c r="K33" s="9" t="s">
        <v>86</v>
      </c>
      <c r="L33" s="10">
        <v>43798</v>
      </c>
      <c r="M33" s="10">
        <v>43804</v>
      </c>
      <c r="N33" s="10"/>
      <c r="O33" s="9" t="s">
        <v>123</v>
      </c>
      <c r="P33" s="9" t="s">
        <v>124</v>
      </c>
      <c r="Q33" s="9" t="s">
        <v>125</v>
      </c>
      <c r="R33" s="9"/>
      <c r="S33" s="9" t="s">
        <v>125</v>
      </c>
      <c r="T33" s="9"/>
      <c r="U33" s="11">
        <v>280</v>
      </c>
      <c r="V33" s="9" t="s">
        <v>88</v>
      </c>
      <c r="W33" s="12">
        <v>0</v>
      </c>
      <c r="X33" s="14">
        <v>0</v>
      </c>
      <c r="Y33" s="10"/>
      <c r="Z33" s="10" t="s">
        <v>423</v>
      </c>
      <c r="AA33" s="10"/>
      <c r="AB33" s="9"/>
      <c r="AC33" s="9" t="s">
        <v>118</v>
      </c>
      <c r="AD33" s="13">
        <v>2414</v>
      </c>
      <c r="AE33" s="13"/>
      <c r="AF33" s="13">
        <v>2414</v>
      </c>
      <c r="AG33" s="13">
        <v>2414</v>
      </c>
      <c r="AH33" s="9"/>
      <c r="AI33" s="9"/>
      <c r="AJ33" s="13"/>
      <c r="AK33" s="13"/>
      <c r="AL33" s="13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432</v>
      </c>
      <c r="PM33" s="5" t="s">
        <v>96</v>
      </c>
      <c r="PN33" s="2" t="s">
        <v>126</v>
      </c>
    </row>
    <row r="34" spans="1:430" s="48" customFormat="1" ht="18.75" x14ac:dyDescent="0.25">
      <c r="A34" s="52">
        <f t="shared" si="0"/>
        <v>27</v>
      </c>
      <c r="B34" s="9" t="s">
        <v>78</v>
      </c>
      <c r="C34" s="9" t="s">
        <v>79</v>
      </c>
      <c r="D34" s="9" t="s">
        <v>79</v>
      </c>
      <c r="E34" s="9" t="s">
        <v>166</v>
      </c>
      <c r="F34" s="9" t="s">
        <v>167</v>
      </c>
      <c r="G34" s="9" t="s">
        <v>121</v>
      </c>
      <c r="H34" s="46" t="s">
        <v>83</v>
      </c>
      <c r="I34" s="9" t="s">
        <v>122</v>
      </c>
      <c r="J34" s="9" t="s">
        <v>85</v>
      </c>
      <c r="K34" s="9" t="s">
        <v>86</v>
      </c>
      <c r="L34" s="10">
        <v>43798</v>
      </c>
      <c r="M34" s="10">
        <v>43805</v>
      </c>
      <c r="N34" s="10"/>
      <c r="O34" s="9" t="s">
        <v>123</v>
      </c>
      <c r="P34" s="9" t="s">
        <v>124</v>
      </c>
      <c r="Q34" s="9" t="s">
        <v>125</v>
      </c>
      <c r="R34" s="9"/>
      <c r="S34" s="9" t="s">
        <v>125</v>
      </c>
      <c r="T34" s="9"/>
      <c r="U34" s="11">
        <v>465</v>
      </c>
      <c r="V34" s="9" t="s">
        <v>88</v>
      </c>
      <c r="W34" s="12">
        <v>0</v>
      </c>
      <c r="X34" s="14">
        <v>0</v>
      </c>
      <c r="Y34" s="10"/>
      <c r="Z34" s="10" t="s">
        <v>423</v>
      </c>
      <c r="AA34" s="10"/>
      <c r="AB34" s="9"/>
      <c r="AC34" s="9" t="s">
        <v>118</v>
      </c>
      <c r="AD34" s="13">
        <v>2652</v>
      </c>
      <c r="AE34" s="13"/>
      <c r="AF34" s="13">
        <v>2652</v>
      </c>
      <c r="AG34" s="13">
        <v>2652</v>
      </c>
      <c r="AH34" s="9"/>
      <c r="AI34" s="9"/>
      <c r="AJ34" s="13"/>
      <c r="AK34" s="13"/>
      <c r="AL34" s="13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432</v>
      </c>
      <c r="PM34" s="5" t="s">
        <v>96</v>
      </c>
      <c r="PN34" s="2" t="s">
        <v>126</v>
      </c>
    </row>
    <row r="35" spans="1:430" s="48" customFormat="1" ht="18.75" x14ac:dyDescent="0.25">
      <c r="A35" s="52">
        <f t="shared" si="0"/>
        <v>28</v>
      </c>
      <c r="B35" s="9" t="s">
        <v>78</v>
      </c>
      <c r="C35" s="9" t="s">
        <v>79</v>
      </c>
      <c r="D35" s="9" t="s">
        <v>79</v>
      </c>
      <c r="E35" s="9" t="s">
        <v>145</v>
      </c>
      <c r="F35" s="9" t="s">
        <v>168</v>
      </c>
      <c r="G35" s="9" t="s">
        <v>121</v>
      </c>
      <c r="H35" s="46" t="s">
        <v>83</v>
      </c>
      <c r="I35" s="9" t="s">
        <v>122</v>
      </c>
      <c r="J35" s="9" t="s">
        <v>85</v>
      </c>
      <c r="K35" s="9" t="s">
        <v>86</v>
      </c>
      <c r="L35" s="10">
        <v>43823</v>
      </c>
      <c r="M35" s="10">
        <v>43826</v>
      </c>
      <c r="N35" s="10"/>
      <c r="O35" s="9" t="s">
        <v>123</v>
      </c>
      <c r="P35" s="9" t="s">
        <v>124</v>
      </c>
      <c r="Q35" s="9" t="s">
        <v>125</v>
      </c>
      <c r="R35" s="9"/>
      <c r="S35" s="9" t="s">
        <v>125</v>
      </c>
      <c r="T35" s="9"/>
      <c r="U35" s="11">
        <v>479</v>
      </c>
      <c r="V35" s="9" t="s">
        <v>88</v>
      </c>
      <c r="W35" s="12">
        <v>0</v>
      </c>
      <c r="X35" s="14">
        <v>0</v>
      </c>
      <c r="Y35" s="10"/>
      <c r="Z35" s="10" t="s">
        <v>423</v>
      </c>
      <c r="AA35" s="10"/>
      <c r="AB35" s="9"/>
      <c r="AC35" s="9" t="s">
        <v>118</v>
      </c>
      <c r="AD35" s="13">
        <v>2726</v>
      </c>
      <c r="AE35" s="13"/>
      <c r="AF35" s="13">
        <v>1805.4</v>
      </c>
      <c r="AG35" s="13">
        <v>2726</v>
      </c>
      <c r="AH35" s="9"/>
      <c r="AI35" s="9"/>
      <c r="AJ35" s="13"/>
      <c r="AK35" s="13"/>
      <c r="AL35" s="13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432</v>
      </c>
      <c r="PM35" s="5" t="s">
        <v>96</v>
      </c>
      <c r="PN35" s="2" t="s">
        <v>126</v>
      </c>
    </row>
    <row r="36" spans="1:430" s="48" customFormat="1" ht="18.75" x14ac:dyDescent="0.25">
      <c r="A36" s="52">
        <f t="shared" si="0"/>
        <v>29</v>
      </c>
      <c r="B36" s="9" t="s">
        <v>78</v>
      </c>
      <c r="C36" s="9" t="s">
        <v>79</v>
      </c>
      <c r="D36" s="9" t="s">
        <v>79</v>
      </c>
      <c r="E36" s="9" t="s">
        <v>159</v>
      </c>
      <c r="F36" s="9" t="s">
        <v>169</v>
      </c>
      <c r="G36" s="9" t="s">
        <v>121</v>
      </c>
      <c r="H36" s="46" t="s">
        <v>178</v>
      </c>
      <c r="I36" s="9" t="s">
        <v>122</v>
      </c>
      <c r="J36" s="9" t="s">
        <v>85</v>
      </c>
      <c r="K36" s="9" t="s">
        <v>86</v>
      </c>
      <c r="L36" s="10">
        <v>43818</v>
      </c>
      <c r="M36" s="10">
        <v>43822</v>
      </c>
      <c r="N36" s="10"/>
      <c r="O36" s="9" t="s">
        <v>123</v>
      </c>
      <c r="P36" s="9" t="s">
        <v>124</v>
      </c>
      <c r="Q36" s="9" t="s">
        <v>125</v>
      </c>
      <c r="R36" s="9"/>
      <c r="S36" s="9" t="s">
        <v>125</v>
      </c>
      <c r="T36" s="9"/>
      <c r="U36" s="11">
        <v>165</v>
      </c>
      <c r="V36" s="9" t="s">
        <v>88</v>
      </c>
      <c r="W36" s="12">
        <v>0</v>
      </c>
      <c r="X36" s="14">
        <v>0</v>
      </c>
      <c r="Y36" s="10"/>
      <c r="Z36" s="10" t="s">
        <v>423</v>
      </c>
      <c r="AA36" s="10">
        <v>44426</v>
      </c>
      <c r="AB36" s="9" t="s">
        <v>183</v>
      </c>
      <c r="AC36" s="9" t="s">
        <v>118</v>
      </c>
      <c r="AD36" s="13">
        <v>1295</v>
      </c>
      <c r="AE36" s="13"/>
      <c r="AF36" s="13">
        <v>646</v>
      </c>
      <c r="AG36" s="13">
        <v>1295</v>
      </c>
      <c r="AH36" s="9"/>
      <c r="AI36" s="9"/>
      <c r="AJ36" s="13"/>
      <c r="AK36" s="13"/>
      <c r="AL36" s="13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7" t="s">
        <v>108</v>
      </c>
      <c r="PK36" s="2"/>
      <c r="PL36" s="2" t="s">
        <v>432</v>
      </c>
      <c r="PM36" s="5" t="s">
        <v>96</v>
      </c>
      <c r="PN36" s="2" t="s">
        <v>126</v>
      </c>
    </row>
    <row r="37" spans="1:430" s="48" customFormat="1" ht="18.75" x14ac:dyDescent="0.25">
      <c r="A37" s="52">
        <f t="shared" si="0"/>
        <v>30</v>
      </c>
      <c r="B37" s="9" t="s">
        <v>78</v>
      </c>
      <c r="C37" s="9" t="s">
        <v>79</v>
      </c>
      <c r="D37" s="9" t="s">
        <v>79</v>
      </c>
      <c r="E37" s="9" t="s">
        <v>150</v>
      </c>
      <c r="F37" s="9" t="s">
        <v>170</v>
      </c>
      <c r="G37" s="9" t="s">
        <v>121</v>
      </c>
      <c r="H37" s="46" t="s">
        <v>83</v>
      </c>
      <c r="I37" s="9" t="s">
        <v>122</v>
      </c>
      <c r="J37" s="9" t="s">
        <v>85</v>
      </c>
      <c r="K37" s="9" t="s">
        <v>86</v>
      </c>
      <c r="L37" s="10">
        <v>43818</v>
      </c>
      <c r="M37" s="10">
        <v>43823</v>
      </c>
      <c r="N37" s="10"/>
      <c r="O37" s="9" t="s">
        <v>123</v>
      </c>
      <c r="P37" s="9" t="s">
        <v>124</v>
      </c>
      <c r="Q37" s="9" t="s">
        <v>125</v>
      </c>
      <c r="R37" s="9"/>
      <c r="S37" s="9" t="s">
        <v>125</v>
      </c>
      <c r="T37" s="9"/>
      <c r="U37" s="11">
        <v>346</v>
      </c>
      <c r="V37" s="9" t="s">
        <v>88</v>
      </c>
      <c r="W37" s="12">
        <v>0</v>
      </c>
      <c r="X37" s="14">
        <v>0</v>
      </c>
      <c r="Y37" s="10"/>
      <c r="Z37" s="10" t="s">
        <v>423</v>
      </c>
      <c r="AA37" s="10"/>
      <c r="AB37" s="9"/>
      <c r="AC37" s="9" t="s">
        <v>118</v>
      </c>
      <c r="AD37" s="13">
        <v>1776</v>
      </c>
      <c r="AE37" s="13"/>
      <c r="AF37" s="13">
        <v>1176.4000000000001</v>
      </c>
      <c r="AG37" s="13">
        <v>1776</v>
      </c>
      <c r="AH37" s="9"/>
      <c r="AI37" s="9"/>
      <c r="AJ37" s="13"/>
      <c r="AK37" s="13"/>
      <c r="AL37" s="13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7" t="s">
        <v>108</v>
      </c>
      <c r="PK37" s="2"/>
      <c r="PL37" s="2" t="s">
        <v>432</v>
      </c>
      <c r="PM37" s="5" t="s">
        <v>96</v>
      </c>
      <c r="PN37" s="2" t="s">
        <v>126</v>
      </c>
    </row>
    <row r="38" spans="1:430" s="48" customFormat="1" ht="18.75" x14ac:dyDescent="0.25">
      <c r="A38" s="52">
        <f t="shared" si="0"/>
        <v>31</v>
      </c>
      <c r="B38" s="9" t="s">
        <v>78</v>
      </c>
      <c r="C38" s="9" t="s">
        <v>79</v>
      </c>
      <c r="D38" s="9" t="s">
        <v>79</v>
      </c>
      <c r="E38" s="9" t="s">
        <v>171</v>
      </c>
      <c r="F38" s="9" t="s">
        <v>172</v>
      </c>
      <c r="G38" s="9" t="s">
        <v>121</v>
      </c>
      <c r="H38" s="46" t="s">
        <v>83</v>
      </c>
      <c r="I38" s="9" t="s">
        <v>122</v>
      </c>
      <c r="J38" s="9" t="s">
        <v>85</v>
      </c>
      <c r="K38" s="9" t="s">
        <v>86</v>
      </c>
      <c r="L38" s="10">
        <v>43706</v>
      </c>
      <c r="M38" s="10">
        <v>43738</v>
      </c>
      <c r="N38" s="10"/>
      <c r="O38" s="9" t="s">
        <v>123</v>
      </c>
      <c r="P38" s="9" t="s">
        <v>124</v>
      </c>
      <c r="Q38" s="9" t="s">
        <v>125</v>
      </c>
      <c r="R38" s="9"/>
      <c r="S38" s="9" t="s">
        <v>125</v>
      </c>
      <c r="T38" s="9"/>
      <c r="U38" s="11">
        <v>248</v>
      </c>
      <c r="V38" s="9" t="s">
        <v>88</v>
      </c>
      <c r="W38" s="12">
        <v>0</v>
      </c>
      <c r="X38" s="14">
        <v>0</v>
      </c>
      <c r="Y38" s="10"/>
      <c r="Z38" s="10" t="s">
        <v>423</v>
      </c>
      <c r="AA38" s="10"/>
      <c r="AB38" s="9"/>
      <c r="AC38" s="9" t="s">
        <v>118</v>
      </c>
      <c r="AD38" s="13">
        <v>1309</v>
      </c>
      <c r="AE38" s="13"/>
      <c r="AF38" s="13">
        <v>1309</v>
      </c>
      <c r="AG38" s="13">
        <v>1309</v>
      </c>
      <c r="AH38" s="9"/>
      <c r="AI38" s="9"/>
      <c r="AJ38" s="13"/>
      <c r="AK38" s="13"/>
      <c r="AL38" s="13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7" t="s">
        <v>108</v>
      </c>
      <c r="PK38" s="2"/>
      <c r="PL38" s="2" t="s">
        <v>432</v>
      </c>
      <c r="PM38" s="5" t="s">
        <v>96</v>
      </c>
      <c r="PN38" s="2" t="s">
        <v>126</v>
      </c>
    </row>
    <row r="39" spans="1:430" s="48" customFormat="1" ht="18.75" x14ac:dyDescent="0.25">
      <c r="A39" s="52">
        <f t="shared" si="0"/>
        <v>32</v>
      </c>
      <c r="B39" s="9" t="s">
        <v>78</v>
      </c>
      <c r="C39" s="9" t="s">
        <v>79</v>
      </c>
      <c r="D39" s="9" t="s">
        <v>79</v>
      </c>
      <c r="E39" s="9" t="s">
        <v>173</v>
      </c>
      <c r="F39" s="9" t="s">
        <v>174</v>
      </c>
      <c r="G39" s="9" t="s">
        <v>121</v>
      </c>
      <c r="H39" s="46" t="s">
        <v>83</v>
      </c>
      <c r="I39" s="9" t="s">
        <v>122</v>
      </c>
      <c r="J39" s="9" t="s">
        <v>85</v>
      </c>
      <c r="K39" s="9" t="s">
        <v>86</v>
      </c>
      <c r="L39" s="10">
        <v>43818</v>
      </c>
      <c r="M39" s="10">
        <v>43822</v>
      </c>
      <c r="N39" s="10"/>
      <c r="O39" s="9" t="s">
        <v>123</v>
      </c>
      <c r="P39" s="9" t="s">
        <v>124</v>
      </c>
      <c r="Q39" s="9" t="s">
        <v>125</v>
      </c>
      <c r="R39" s="9"/>
      <c r="S39" s="9" t="s">
        <v>125</v>
      </c>
      <c r="T39" s="9"/>
      <c r="U39" s="11">
        <v>230</v>
      </c>
      <c r="V39" s="9" t="s">
        <v>88</v>
      </c>
      <c r="W39" s="12">
        <v>0</v>
      </c>
      <c r="X39" s="14">
        <v>0</v>
      </c>
      <c r="Y39" s="10"/>
      <c r="Z39" s="10" t="s">
        <v>423</v>
      </c>
      <c r="AA39" s="10"/>
      <c r="AB39" s="9"/>
      <c r="AC39" s="9" t="s">
        <v>118</v>
      </c>
      <c r="AD39" s="13">
        <v>3357.7</v>
      </c>
      <c r="AE39" s="13"/>
      <c r="AF39" s="13">
        <v>2223.6</v>
      </c>
      <c r="AG39" s="13">
        <v>3357.7</v>
      </c>
      <c r="AH39" s="9"/>
      <c r="AI39" s="9"/>
      <c r="AJ39" s="13"/>
      <c r="AK39" s="13"/>
      <c r="AL39" s="13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7" t="s">
        <v>108</v>
      </c>
      <c r="PK39" s="2"/>
      <c r="PL39" s="2" t="s">
        <v>432</v>
      </c>
      <c r="PM39" s="5" t="s">
        <v>96</v>
      </c>
      <c r="PN39" s="2" t="s">
        <v>126</v>
      </c>
    </row>
    <row r="40" spans="1:430" s="48" customFormat="1" ht="18.75" x14ac:dyDescent="0.25">
      <c r="A40" s="52">
        <f t="shared" si="0"/>
        <v>33</v>
      </c>
      <c r="B40" s="9" t="s">
        <v>78</v>
      </c>
      <c r="C40" s="9" t="s">
        <v>79</v>
      </c>
      <c r="D40" s="9" t="s">
        <v>79</v>
      </c>
      <c r="E40" s="9" t="s">
        <v>150</v>
      </c>
      <c r="F40" s="9" t="s">
        <v>175</v>
      </c>
      <c r="G40" s="9" t="s">
        <v>121</v>
      </c>
      <c r="H40" s="46" t="s">
        <v>83</v>
      </c>
      <c r="I40" s="9" t="s">
        <v>122</v>
      </c>
      <c r="J40" s="9" t="s">
        <v>85</v>
      </c>
      <c r="K40" s="9" t="s">
        <v>86</v>
      </c>
      <c r="L40" s="10">
        <v>43819</v>
      </c>
      <c r="M40" s="10">
        <v>43823</v>
      </c>
      <c r="N40" s="10"/>
      <c r="O40" s="9" t="s">
        <v>123</v>
      </c>
      <c r="P40" s="9" t="s">
        <v>124</v>
      </c>
      <c r="Q40" s="9" t="s">
        <v>125</v>
      </c>
      <c r="R40" s="9"/>
      <c r="S40" s="9" t="s">
        <v>125</v>
      </c>
      <c r="T40" s="9"/>
      <c r="U40" s="11">
        <v>746</v>
      </c>
      <c r="V40" s="9" t="s">
        <v>88</v>
      </c>
      <c r="W40" s="12">
        <v>0</v>
      </c>
      <c r="X40" s="14">
        <v>0</v>
      </c>
      <c r="Y40" s="10"/>
      <c r="Z40" s="10" t="s">
        <v>423</v>
      </c>
      <c r="AA40" s="10"/>
      <c r="AB40" s="9"/>
      <c r="AC40" s="9" t="s">
        <v>118</v>
      </c>
      <c r="AD40" s="13">
        <v>3830</v>
      </c>
      <c r="AE40" s="13"/>
      <c r="AF40" s="13">
        <v>2536.4</v>
      </c>
      <c r="AG40" s="13">
        <v>3830</v>
      </c>
      <c r="AH40" s="9"/>
      <c r="AI40" s="9"/>
      <c r="AJ40" s="13"/>
      <c r="AK40" s="13"/>
      <c r="AL40" s="13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7" t="s">
        <v>108</v>
      </c>
      <c r="PK40" s="2"/>
      <c r="PL40" s="2" t="s">
        <v>432</v>
      </c>
      <c r="PM40" s="5" t="s">
        <v>96</v>
      </c>
      <c r="PN40" s="2" t="s">
        <v>126</v>
      </c>
    </row>
    <row r="41" spans="1:430" s="48" customFormat="1" ht="18.75" x14ac:dyDescent="0.25">
      <c r="A41" s="52">
        <f t="shared" si="0"/>
        <v>34</v>
      </c>
      <c r="B41" s="9" t="s">
        <v>78</v>
      </c>
      <c r="C41" s="9" t="s">
        <v>79</v>
      </c>
      <c r="D41" s="9" t="s">
        <v>79</v>
      </c>
      <c r="E41" s="9" t="s">
        <v>176</v>
      </c>
      <c r="F41" s="9" t="s">
        <v>177</v>
      </c>
      <c r="G41" s="9" t="s">
        <v>82</v>
      </c>
      <c r="H41" s="9" t="s">
        <v>178</v>
      </c>
      <c r="I41" s="9" t="s">
        <v>122</v>
      </c>
      <c r="J41" s="9" t="s">
        <v>85</v>
      </c>
      <c r="K41" s="9" t="s">
        <v>86</v>
      </c>
      <c r="L41" s="10">
        <v>43706</v>
      </c>
      <c r="M41" s="10">
        <v>43766</v>
      </c>
      <c r="N41" s="10"/>
      <c r="O41" s="9" t="s">
        <v>179</v>
      </c>
      <c r="P41" s="9" t="s">
        <v>180</v>
      </c>
      <c r="Q41" s="9" t="s">
        <v>181</v>
      </c>
      <c r="R41" s="9"/>
      <c r="S41" s="9" t="s">
        <v>181</v>
      </c>
      <c r="T41" s="9"/>
      <c r="U41" s="11">
        <v>300</v>
      </c>
      <c r="V41" s="9" t="s">
        <v>88</v>
      </c>
      <c r="W41" s="12">
        <v>0</v>
      </c>
      <c r="X41" s="14">
        <v>0</v>
      </c>
      <c r="Y41" s="10"/>
      <c r="Z41" s="10" t="s">
        <v>182</v>
      </c>
      <c r="AA41" s="10">
        <v>43871</v>
      </c>
      <c r="AB41" s="9" t="s">
        <v>183</v>
      </c>
      <c r="AC41" s="9" t="s">
        <v>118</v>
      </c>
      <c r="AD41" s="13">
        <v>93163</v>
      </c>
      <c r="AE41" s="13"/>
      <c r="AF41" s="13">
        <v>93163</v>
      </c>
      <c r="AG41" s="13">
        <v>13426.6</v>
      </c>
      <c r="AH41" s="9"/>
      <c r="AI41" s="9"/>
      <c r="AJ41" s="13"/>
      <c r="AK41" s="13"/>
      <c r="AL41" s="13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7" t="s">
        <v>108</v>
      </c>
      <c r="PK41" s="2"/>
      <c r="PL41" s="2" t="s">
        <v>432</v>
      </c>
      <c r="PM41" s="5" t="s">
        <v>96</v>
      </c>
      <c r="PN41" s="2" t="s">
        <v>184</v>
      </c>
    </row>
    <row r="42" spans="1:430" s="48" customFormat="1" ht="18.75" x14ac:dyDescent="0.25">
      <c r="A42" s="52">
        <f t="shared" si="0"/>
        <v>35</v>
      </c>
      <c r="B42" s="9" t="s">
        <v>78</v>
      </c>
      <c r="C42" s="9" t="s">
        <v>79</v>
      </c>
      <c r="D42" s="9" t="s">
        <v>79</v>
      </c>
      <c r="E42" s="9" t="s">
        <v>185</v>
      </c>
      <c r="F42" s="9" t="s">
        <v>186</v>
      </c>
      <c r="G42" s="9" t="s">
        <v>82</v>
      </c>
      <c r="H42" s="9" t="s">
        <v>178</v>
      </c>
      <c r="I42" s="9" t="s">
        <v>122</v>
      </c>
      <c r="J42" s="9" t="s">
        <v>85</v>
      </c>
      <c r="K42" s="9" t="s">
        <v>86</v>
      </c>
      <c r="L42" s="10">
        <v>43819</v>
      </c>
      <c r="M42" s="10">
        <v>43824</v>
      </c>
      <c r="N42" s="10"/>
      <c r="O42" s="9" t="s">
        <v>179</v>
      </c>
      <c r="P42" s="9" t="s">
        <v>180</v>
      </c>
      <c r="Q42" s="9" t="s">
        <v>181</v>
      </c>
      <c r="R42" s="9"/>
      <c r="S42" s="9" t="s">
        <v>181</v>
      </c>
      <c r="T42" s="9"/>
      <c r="U42" s="11">
        <v>300</v>
      </c>
      <c r="V42" s="9" t="s">
        <v>88</v>
      </c>
      <c r="W42" s="12">
        <v>0</v>
      </c>
      <c r="X42" s="14">
        <v>0</v>
      </c>
      <c r="Y42" s="10"/>
      <c r="Z42" s="10" t="s">
        <v>182</v>
      </c>
      <c r="AA42" s="10">
        <v>43871</v>
      </c>
      <c r="AB42" s="9" t="s">
        <v>183</v>
      </c>
      <c r="AC42" s="9" t="s">
        <v>118</v>
      </c>
      <c r="AD42" s="13">
        <v>10906</v>
      </c>
      <c r="AE42" s="13"/>
      <c r="AF42" s="13">
        <v>94193</v>
      </c>
      <c r="AG42" s="13">
        <v>10906</v>
      </c>
      <c r="AH42" s="9"/>
      <c r="AI42" s="9"/>
      <c r="AJ42" s="13"/>
      <c r="AK42" s="13"/>
      <c r="AL42" s="13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7" t="s">
        <v>108</v>
      </c>
      <c r="PK42" s="2"/>
      <c r="PL42" s="2" t="s">
        <v>432</v>
      </c>
      <c r="PM42" s="5" t="s">
        <v>96</v>
      </c>
      <c r="PN42" s="2" t="s">
        <v>184</v>
      </c>
    </row>
    <row r="43" spans="1:430" s="48" customFormat="1" ht="18.75" x14ac:dyDescent="0.25">
      <c r="A43" s="52">
        <f t="shared" si="0"/>
        <v>36</v>
      </c>
      <c r="B43" s="9" t="s">
        <v>78</v>
      </c>
      <c r="C43" s="9" t="s">
        <v>79</v>
      </c>
      <c r="D43" s="9" t="s">
        <v>79</v>
      </c>
      <c r="E43" s="9" t="s">
        <v>176</v>
      </c>
      <c r="F43" s="9" t="s">
        <v>187</v>
      </c>
      <c r="G43" s="9" t="s">
        <v>82</v>
      </c>
      <c r="H43" s="9" t="s">
        <v>178</v>
      </c>
      <c r="I43" s="9" t="s">
        <v>122</v>
      </c>
      <c r="J43" s="9" t="s">
        <v>85</v>
      </c>
      <c r="K43" s="9" t="s">
        <v>86</v>
      </c>
      <c r="L43" s="10">
        <v>43706</v>
      </c>
      <c r="M43" s="10">
        <v>43766</v>
      </c>
      <c r="N43" s="10"/>
      <c r="O43" s="9" t="s">
        <v>179</v>
      </c>
      <c r="P43" s="9" t="s">
        <v>180</v>
      </c>
      <c r="Q43" s="9" t="s">
        <v>181</v>
      </c>
      <c r="R43" s="9"/>
      <c r="S43" s="9" t="s">
        <v>181</v>
      </c>
      <c r="T43" s="9"/>
      <c r="U43" s="11">
        <v>300</v>
      </c>
      <c r="V43" s="9" t="s">
        <v>88</v>
      </c>
      <c r="W43" s="12">
        <v>0</v>
      </c>
      <c r="X43" s="14">
        <v>0</v>
      </c>
      <c r="Y43" s="10"/>
      <c r="Z43" s="10" t="s">
        <v>182</v>
      </c>
      <c r="AA43" s="10">
        <v>43871</v>
      </c>
      <c r="AB43" s="9" t="s">
        <v>183</v>
      </c>
      <c r="AC43" s="9" t="s">
        <v>118</v>
      </c>
      <c r="AD43" s="13">
        <v>96901</v>
      </c>
      <c r="AE43" s="13"/>
      <c r="AF43" s="13">
        <v>96901</v>
      </c>
      <c r="AG43" s="13">
        <v>8666.7000000000007</v>
      </c>
      <c r="AH43" s="9"/>
      <c r="AI43" s="9"/>
      <c r="AJ43" s="13"/>
      <c r="AK43" s="13"/>
      <c r="AL43" s="13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7" t="s">
        <v>108</v>
      </c>
      <c r="PK43" s="2"/>
      <c r="PL43" s="2" t="s">
        <v>432</v>
      </c>
      <c r="PM43" s="5" t="s">
        <v>96</v>
      </c>
      <c r="PN43" s="2" t="s">
        <v>184</v>
      </c>
    </row>
    <row r="44" spans="1:430" s="48" customFormat="1" ht="18.75" x14ac:dyDescent="0.25">
      <c r="A44" s="52">
        <f t="shared" si="0"/>
        <v>37</v>
      </c>
      <c r="B44" s="9" t="s">
        <v>78</v>
      </c>
      <c r="C44" s="9" t="s">
        <v>79</v>
      </c>
      <c r="D44" s="9" t="s">
        <v>79</v>
      </c>
      <c r="E44" s="9" t="s">
        <v>188</v>
      </c>
      <c r="F44" s="9" t="s">
        <v>189</v>
      </c>
      <c r="G44" s="9" t="s">
        <v>190</v>
      </c>
      <c r="H44" s="46" t="s">
        <v>83</v>
      </c>
      <c r="I44" s="9" t="s">
        <v>122</v>
      </c>
      <c r="J44" s="9" t="s">
        <v>85</v>
      </c>
      <c r="K44" s="9" t="s">
        <v>86</v>
      </c>
      <c r="L44" s="10">
        <v>43706</v>
      </c>
      <c r="M44" s="10">
        <v>43766</v>
      </c>
      <c r="N44" s="10"/>
      <c r="O44" s="9" t="s">
        <v>191</v>
      </c>
      <c r="P44" s="9" t="s">
        <v>192</v>
      </c>
      <c r="Q44" s="9" t="s">
        <v>193</v>
      </c>
      <c r="R44" s="9"/>
      <c r="S44" s="9" t="s">
        <v>193</v>
      </c>
      <c r="T44" s="9"/>
      <c r="U44" s="11">
        <v>30</v>
      </c>
      <c r="V44" s="9" t="s">
        <v>88</v>
      </c>
      <c r="W44" s="12">
        <v>0</v>
      </c>
      <c r="X44" s="14">
        <v>0</v>
      </c>
      <c r="Y44" s="10"/>
      <c r="Z44" s="10" t="s">
        <v>182</v>
      </c>
      <c r="AA44" s="10"/>
      <c r="AB44" s="9"/>
      <c r="AC44" s="9" t="s">
        <v>194</v>
      </c>
      <c r="AD44" s="13">
        <v>180880</v>
      </c>
      <c r="AE44" s="13"/>
      <c r="AF44" s="13">
        <v>36176</v>
      </c>
      <c r="AG44" s="13">
        <v>180880</v>
      </c>
      <c r="AH44" s="9"/>
      <c r="AI44" s="9"/>
      <c r="AJ44" s="13"/>
      <c r="AK44" s="13"/>
      <c r="AL44" s="13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7" t="s">
        <v>108</v>
      </c>
      <c r="PK44" s="2"/>
      <c r="PL44" s="2" t="s">
        <v>432</v>
      </c>
      <c r="PM44" s="5" t="s">
        <v>96</v>
      </c>
      <c r="PN44" s="2" t="s">
        <v>195</v>
      </c>
    </row>
    <row r="45" spans="1:430" s="113" customFormat="1" ht="17.25" customHeight="1" x14ac:dyDescent="0.25">
      <c r="A45" s="52">
        <f t="shared" si="0"/>
        <v>38</v>
      </c>
      <c r="B45" s="9" t="s">
        <v>78</v>
      </c>
      <c r="C45" s="9" t="s">
        <v>79</v>
      </c>
      <c r="D45" s="9" t="s">
        <v>79</v>
      </c>
      <c r="E45" s="9" t="s">
        <v>435</v>
      </c>
      <c r="F45" s="9" t="s">
        <v>196</v>
      </c>
      <c r="G45" s="9" t="s">
        <v>197</v>
      </c>
      <c r="H45" s="46" t="s">
        <v>83</v>
      </c>
      <c r="I45" s="9" t="s">
        <v>122</v>
      </c>
      <c r="J45" s="9" t="s">
        <v>85</v>
      </c>
      <c r="K45" s="9" t="s">
        <v>86</v>
      </c>
      <c r="L45" s="10">
        <v>43812</v>
      </c>
      <c r="M45" s="10">
        <v>43824</v>
      </c>
      <c r="N45" s="111" t="s">
        <v>448</v>
      </c>
      <c r="O45" s="9" t="s">
        <v>198</v>
      </c>
      <c r="P45" s="9" t="s">
        <v>199</v>
      </c>
      <c r="Q45" s="9" t="s">
        <v>200</v>
      </c>
      <c r="R45" s="9"/>
      <c r="S45" s="9" t="s">
        <v>200</v>
      </c>
      <c r="T45" s="9"/>
      <c r="U45" s="11">
        <v>200</v>
      </c>
      <c r="V45" s="9" t="s">
        <v>88</v>
      </c>
      <c r="W45" s="12">
        <v>0</v>
      </c>
      <c r="X45" s="14">
        <v>0</v>
      </c>
      <c r="Y45" s="10"/>
      <c r="Z45" s="10" t="s">
        <v>182</v>
      </c>
      <c r="AA45" s="10"/>
      <c r="AB45" s="9"/>
      <c r="AC45" s="9" t="s">
        <v>118</v>
      </c>
      <c r="AD45" s="13">
        <v>249546</v>
      </c>
      <c r="AE45" s="13"/>
      <c r="AF45" s="13">
        <v>300000</v>
      </c>
      <c r="AG45" s="13">
        <v>300000</v>
      </c>
      <c r="AH45" s="9"/>
      <c r="AI45" s="9"/>
      <c r="AJ45" s="13"/>
      <c r="AK45" s="13"/>
      <c r="AL45" s="13"/>
      <c r="AM45" s="3">
        <v>2115975.9950000001</v>
      </c>
      <c r="AN45" s="3">
        <v>407124.995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112"/>
      <c r="CV45" s="112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>
        <v>132674.995</v>
      </c>
      <c r="ER45" s="4">
        <v>132674.995</v>
      </c>
      <c r="ES45" s="4">
        <v>108139</v>
      </c>
      <c r="ET45" s="4">
        <v>108139</v>
      </c>
      <c r="EU45" s="4">
        <v>182772</v>
      </c>
      <c r="EV45" s="4">
        <v>166311</v>
      </c>
      <c r="EW45" s="4">
        <v>207859</v>
      </c>
      <c r="EX45" s="4"/>
      <c r="EY45" s="4">
        <v>218252</v>
      </c>
      <c r="EZ45" s="4"/>
      <c r="FA45" s="4">
        <v>229164</v>
      </c>
      <c r="FB45" s="4"/>
      <c r="FC45" s="4">
        <v>240623</v>
      </c>
      <c r="FD45" s="4"/>
      <c r="FE45" s="4">
        <v>252654</v>
      </c>
      <c r="FF45" s="4"/>
      <c r="FG45" s="4">
        <v>265287</v>
      </c>
      <c r="FH45" s="4"/>
      <c r="FI45" s="4">
        <v>278551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2115975.9950000001</v>
      </c>
      <c r="GB45" s="3">
        <f>ER45+ET45+EV45</f>
        <v>407124.995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0</v>
      </c>
      <c r="LP45" s="3">
        <v>0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7" t="s">
        <v>201</v>
      </c>
      <c r="PK45" s="2"/>
      <c r="PL45" s="2" t="s">
        <v>432</v>
      </c>
      <c r="PM45" s="5" t="s">
        <v>96</v>
      </c>
      <c r="PN45" s="2" t="s">
        <v>184</v>
      </c>
    </row>
    <row r="46" spans="1:430" s="48" customFormat="1" ht="18.75" x14ac:dyDescent="0.25">
      <c r="A46" s="52">
        <f t="shared" si="0"/>
        <v>39</v>
      </c>
      <c r="B46" s="9" t="s">
        <v>78</v>
      </c>
      <c r="C46" s="9" t="s">
        <v>202</v>
      </c>
      <c r="D46" s="9" t="s">
        <v>202</v>
      </c>
      <c r="E46" s="9"/>
      <c r="F46" s="9" t="s">
        <v>203</v>
      </c>
      <c r="G46" s="9" t="s">
        <v>204</v>
      </c>
      <c r="H46" s="9" t="s">
        <v>83</v>
      </c>
      <c r="I46" s="9" t="s">
        <v>114</v>
      </c>
      <c r="J46" s="9" t="s">
        <v>85</v>
      </c>
      <c r="K46" s="9" t="s">
        <v>86</v>
      </c>
      <c r="L46" s="10">
        <v>44217</v>
      </c>
      <c r="M46" s="10">
        <v>44235</v>
      </c>
      <c r="N46" s="10"/>
      <c r="O46" s="9" t="s">
        <v>206</v>
      </c>
      <c r="P46" s="9" t="s">
        <v>207</v>
      </c>
      <c r="Q46" s="9" t="s">
        <v>208</v>
      </c>
      <c r="R46" s="9" t="s">
        <v>208</v>
      </c>
      <c r="S46" s="9" t="s">
        <v>209</v>
      </c>
      <c r="T46" s="9"/>
      <c r="U46" s="11">
        <v>500</v>
      </c>
      <c r="V46" s="9" t="s">
        <v>210</v>
      </c>
      <c r="W46" s="12"/>
      <c r="X46" s="14"/>
      <c r="Y46" s="10"/>
      <c r="Z46" s="10" t="s">
        <v>416</v>
      </c>
      <c r="AA46" s="10"/>
      <c r="AB46" s="9"/>
      <c r="AC46" s="9" t="s">
        <v>211</v>
      </c>
      <c r="AD46" s="13">
        <v>17000</v>
      </c>
      <c r="AE46" s="13"/>
      <c r="AF46" s="13">
        <v>17000</v>
      </c>
      <c r="AG46" s="13">
        <v>17000</v>
      </c>
      <c r="AH46" s="9"/>
      <c r="AI46" s="9" t="s">
        <v>212</v>
      </c>
      <c r="AJ46" s="13"/>
      <c r="AK46" s="13"/>
      <c r="AL46" s="13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7" t="s">
        <v>108</v>
      </c>
      <c r="PK46" s="2"/>
      <c r="PL46" s="2" t="s">
        <v>417</v>
      </c>
      <c r="PM46" s="5" t="s">
        <v>96</v>
      </c>
      <c r="PN46" s="2" t="s">
        <v>184</v>
      </c>
    </row>
    <row r="47" spans="1:430" s="48" customFormat="1" ht="18.75" x14ac:dyDescent="0.25">
      <c r="A47" s="52">
        <f>A46+1</f>
        <v>40</v>
      </c>
      <c r="B47" s="9" t="s">
        <v>78</v>
      </c>
      <c r="C47" s="9" t="s">
        <v>213</v>
      </c>
      <c r="D47" s="9" t="s">
        <v>213</v>
      </c>
      <c r="E47" s="9" t="s">
        <v>214</v>
      </c>
      <c r="F47" s="9" t="s">
        <v>215</v>
      </c>
      <c r="G47" s="9" t="s">
        <v>216</v>
      </c>
      <c r="H47" s="9" t="s">
        <v>83</v>
      </c>
      <c r="I47" s="9" t="s">
        <v>217</v>
      </c>
      <c r="J47" s="9" t="s">
        <v>85</v>
      </c>
      <c r="K47" s="9" t="s">
        <v>218</v>
      </c>
      <c r="L47" s="10">
        <v>44028</v>
      </c>
      <c r="M47" s="10">
        <v>44033</v>
      </c>
      <c r="N47" s="10">
        <v>44032</v>
      </c>
      <c r="O47" s="9" t="s">
        <v>219</v>
      </c>
      <c r="P47" s="9" t="s">
        <v>220</v>
      </c>
      <c r="Q47" s="9" t="s">
        <v>221</v>
      </c>
      <c r="R47" s="9"/>
      <c r="S47" s="9" t="s">
        <v>222</v>
      </c>
      <c r="T47" s="9"/>
      <c r="U47" s="11">
        <v>500</v>
      </c>
      <c r="V47" s="9" t="s">
        <v>223</v>
      </c>
      <c r="W47" s="12"/>
      <c r="X47" s="14"/>
      <c r="Y47" s="10"/>
      <c r="Z47" s="10"/>
      <c r="AA47" s="10"/>
      <c r="AB47" s="9"/>
      <c r="AC47" s="9" t="s">
        <v>224</v>
      </c>
      <c r="AD47" s="13">
        <v>4202101.4000000004</v>
      </c>
      <c r="AE47" s="13"/>
      <c r="AF47" s="13">
        <v>4202101.4000000004</v>
      </c>
      <c r="AG47" s="13">
        <v>2600000</v>
      </c>
      <c r="AH47" s="9"/>
      <c r="AI47" s="9"/>
      <c r="AJ47" s="13"/>
      <c r="AK47" s="13"/>
      <c r="AL47" s="13"/>
      <c r="AM47" s="3">
        <v>2600000</v>
      </c>
      <c r="AN47" s="3">
        <v>1950000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>
        <v>650000</v>
      </c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1950000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7" t="s">
        <v>92</v>
      </c>
      <c r="PK47" s="2"/>
      <c r="PL47" s="2" t="s">
        <v>433</v>
      </c>
      <c r="PM47" s="5" t="s">
        <v>96</v>
      </c>
      <c r="PN47" s="2" t="s">
        <v>225</v>
      </c>
    </row>
    <row r="48" spans="1:430" s="48" customFormat="1" ht="18.75" x14ac:dyDescent="0.25">
      <c r="A48" s="52">
        <f t="shared" si="0"/>
        <v>41</v>
      </c>
      <c r="B48" s="9" t="s">
        <v>78</v>
      </c>
      <c r="C48" s="9" t="s">
        <v>97</v>
      </c>
      <c r="D48" s="9" t="s">
        <v>97</v>
      </c>
      <c r="E48" s="9" t="s">
        <v>226</v>
      </c>
      <c r="F48" s="9" t="s">
        <v>227</v>
      </c>
      <c r="G48" s="9" t="s">
        <v>411</v>
      </c>
      <c r="H48" s="9" t="s">
        <v>83</v>
      </c>
      <c r="I48" s="46" t="s">
        <v>100</v>
      </c>
      <c r="J48" s="9" t="s">
        <v>85</v>
      </c>
      <c r="K48" s="9" t="s">
        <v>86</v>
      </c>
      <c r="L48" s="10">
        <v>43984</v>
      </c>
      <c r="M48" s="10">
        <v>43992</v>
      </c>
      <c r="N48" s="10"/>
      <c r="O48" s="9" t="s">
        <v>229</v>
      </c>
      <c r="P48" s="9" t="s">
        <v>103</v>
      </c>
      <c r="Q48" s="9" t="s">
        <v>104</v>
      </c>
      <c r="R48" s="9" t="s">
        <v>104</v>
      </c>
      <c r="S48" s="9" t="s">
        <v>104</v>
      </c>
      <c r="T48" s="9"/>
      <c r="U48" s="11" t="s">
        <v>230</v>
      </c>
      <c r="V48" s="9"/>
      <c r="W48" s="12">
        <v>0</v>
      </c>
      <c r="X48" s="14">
        <v>0</v>
      </c>
      <c r="Y48" s="12">
        <v>2020</v>
      </c>
      <c r="Z48" s="12" t="s">
        <v>247</v>
      </c>
      <c r="AA48" s="10"/>
      <c r="AB48" s="9"/>
      <c r="AC48" s="9" t="s">
        <v>231</v>
      </c>
      <c r="AD48" s="13">
        <v>498754</v>
      </c>
      <c r="AE48" s="13"/>
      <c r="AF48" s="13"/>
      <c r="AG48" s="13">
        <v>498754</v>
      </c>
      <c r="AH48" s="9"/>
      <c r="AI48" s="9"/>
      <c r="AJ48" s="13"/>
      <c r="AK48" s="13"/>
      <c r="AL48" s="13"/>
      <c r="AM48" s="3">
        <v>498754</v>
      </c>
      <c r="AN48" s="3">
        <v>498754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>
        <v>129404</v>
      </c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AZ48+BB48+BD48</f>
        <v>498754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7" t="s">
        <v>92</v>
      </c>
      <c r="PK48" s="2"/>
      <c r="PL48" s="2" t="s">
        <v>440</v>
      </c>
      <c r="PM48" s="5" t="s">
        <v>96</v>
      </c>
      <c r="PN48" s="2" t="s">
        <v>126</v>
      </c>
    </row>
    <row r="49" spans="1:430" s="48" customFormat="1" ht="24.75" customHeight="1" x14ac:dyDescent="0.25">
      <c r="A49" s="52">
        <f t="shared" si="0"/>
        <v>42</v>
      </c>
      <c r="B49" s="9" t="s">
        <v>78</v>
      </c>
      <c r="C49" s="9" t="s">
        <v>97</v>
      </c>
      <c r="D49" s="9" t="s">
        <v>97</v>
      </c>
      <c r="E49" s="9"/>
      <c r="F49" s="9" t="s">
        <v>412</v>
      </c>
      <c r="G49" s="9" t="s">
        <v>232</v>
      </c>
      <c r="H49" s="9" t="s">
        <v>233</v>
      </c>
      <c r="I49" s="46" t="s">
        <v>100</v>
      </c>
      <c r="J49" s="9" t="s">
        <v>85</v>
      </c>
      <c r="K49" s="9" t="s">
        <v>86</v>
      </c>
      <c r="L49" s="10"/>
      <c r="M49" s="10"/>
      <c r="N49" s="10"/>
      <c r="O49" s="9" t="s">
        <v>229</v>
      </c>
      <c r="P49" s="9" t="s">
        <v>103</v>
      </c>
      <c r="Q49" s="9" t="s">
        <v>104</v>
      </c>
      <c r="R49" s="9" t="s">
        <v>104</v>
      </c>
      <c r="S49" s="9" t="s">
        <v>104</v>
      </c>
      <c r="T49" s="9"/>
      <c r="U49" s="11"/>
      <c r="V49" s="9"/>
      <c r="W49" s="12">
        <v>0</v>
      </c>
      <c r="X49" s="14">
        <v>0</v>
      </c>
      <c r="Y49" s="12">
        <v>2020</v>
      </c>
      <c r="Z49" s="12" t="s">
        <v>234</v>
      </c>
      <c r="AA49" s="10"/>
      <c r="AB49" s="9"/>
      <c r="AC49" s="9" t="s">
        <v>231</v>
      </c>
      <c r="AD49" s="13">
        <v>512000</v>
      </c>
      <c r="AE49" s="13"/>
      <c r="AF49" s="13"/>
      <c r="AG49" s="13">
        <v>512000</v>
      </c>
      <c r="AH49" s="9"/>
      <c r="AI49" s="9"/>
      <c r="AJ49" s="13"/>
      <c r="AK49" s="13"/>
      <c r="AL49" s="13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7" t="s">
        <v>108</v>
      </c>
      <c r="PK49" s="2"/>
      <c r="PL49" s="49" t="s">
        <v>440</v>
      </c>
      <c r="PM49" s="5" t="s">
        <v>96</v>
      </c>
      <c r="PN49" s="2" t="s">
        <v>235</v>
      </c>
    </row>
    <row r="50" spans="1:430" s="48" customFormat="1" ht="18.75" x14ac:dyDescent="0.25">
      <c r="A50" s="52">
        <f t="shared" si="0"/>
        <v>43</v>
      </c>
      <c r="B50" s="9" t="s">
        <v>78</v>
      </c>
      <c r="C50" s="9" t="s">
        <v>238</v>
      </c>
      <c r="D50" s="9" t="s">
        <v>238</v>
      </c>
      <c r="E50" s="9" t="s">
        <v>239</v>
      </c>
      <c r="F50" s="9" t="s">
        <v>240</v>
      </c>
      <c r="G50" s="9" t="s">
        <v>241</v>
      </c>
      <c r="H50" s="9" t="s">
        <v>228</v>
      </c>
      <c r="I50" s="9" t="s">
        <v>114</v>
      </c>
      <c r="J50" s="9" t="s">
        <v>85</v>
      </c>
      <c r="K50" s="9" t="s">
        <v>86</v>
      </c>
      <c r="L50" s="10">
        <v>43985</v>
      </c>
      <c r="M50" s="10">
        <v>43991</v>
      </c>
      <c r="N50" s="10"/>
      <c r="O50" s="9" t="s">
        <v>242</v>
      </c>
      <c r="P50" s="9"/>
      <c r="Q50" s="9" t="s">
        <v>243</v>
      </c>
      <c r="R50" s="9" t="s">
        <v>244</v>
      </c>
      <c r="S50" s="9" t="s">
        <v>245</v>
      </c>
      <c r="T50" s="9"/>
      <c r="U50" s="11">
        <v>1000</v>
      </c>
      <c r="V50" s="9" t="s">
        <v>246</v>
      </c>
      <c r="W50" s="12">
        <v>5</v>
      </c>
      <c r="X50" s="11">
        <v>5</v>
      </c>
      <c r="Y50" s="12"/>
      <c r="Z50" s="12" t="s">
        <v>247</v>
      </c>
      <c r="AA50" s="10"/>
      <c r="AB50" s="9"/>
      <c r="AC50" s="9" t="s">
        <v>118</v>
      </c>
      <c r="AD50" s="13">
        <v>1600</v>
      </c>
      <c r="AE50" s="13">
        <v>1600</v>
      </c>
      <c r="AF50" s="13">
        <v>1600</v>
      </c>
      <c r="AG50" s="13">
        <v>1600</v>
      </c>
      <c r="AH50" s="9"/>
      <c r="AI50" s="9"/>
      <c r="AJ50" s="13"/>
      <c r="AK50" s="13"/>
      <c r="AL50" s="13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7" t="s">
        <v>108</v>
      </c>
      <c r="PK50" s="2"/>
      <c r="PL50" s="2" t="s">
        <v>429</v>
      </c>
      <c r="PM50" s="5" t="s">
        <v>96</v>
      </c>
      <c r="PN50" s="2" t="s">
        <v>184</v>
      </c>
    </row>
    <row r="51" spans="1:430" s="48" customFormat="1" ht="18.75" customHeight="1" x14ac:dyDescent="0.25">
      <c r="A51" s="52">
        <f t="shared" si="0"/>
        <v>44</v>
      </c>
      <c r="B51" s="9" t="s">
        <v>78</v>
      </c>
      <c r="C51" s="9" t="s">
        <v>79</v>
      </c>
      <c r="D51" s="9" t="s">
        <v>79</v>
      </c>
      <c r="E51" s="9" t="s">
        <v>447</v>
      </c>
      <c r="F51" s="9" t="s">
        <v>254</v>
      </c>
      <c r="G51" s="9" t="s">
        <v>249</v>
      </c>
      <c r="H51" s="46" t="s">
        <v>83</v>
      </c>
      <c r="I51" s="9" t="s">
        <v>84</v>
      </c>
      <c r="J51" s="9" t="s">
        <v>85</v>
      </c>
      <c r="K51" s="9" t="s">
        <v>86</v>
      </c>
      <c r="L51" s="10">
        <v>44266</v>
      </c>
      <c r="M51" s="10">
        <v>44270</v>
      </c>
      <c r="N51" s="10"/>
      <c r="O51" s="9" t="s">
        <v>198</v>
      </c>
      <c r="P51" s="9" t="s">
        <v>199</v>
      </c>
      <c r="Q51" s="9" t="s">
        <v>200</v>
      </c>
      <c r="R51" s="9"/>
      <c r="S51" s="9" t="s">
        <v>200</v>
      </c>
      <c r="T51" s="9"/>
      <c r="U51" s="11">
        <v>684</v>
      </c>
      <c r="V51" s="9" t="s">
        <v>88</v>
      </c>
      <c r="W51" s="12"/>
      <c r="X51" s="14"/>
      <c r="Y51" s="10" t="s">
        <v>247</v>
      </c>
      <c r="Z51" s="10" t="s">
        <v>271</v>
      </c>
      <c r="AA51" s="10"/>
      <c r="AB51" s="9"/>
      <c r="AC51" s="9" t="s">
        <v>118</v>
      </c>
      <c r="AD51" s="13">
        <v>300000</v>
      </c>
      <c r="AE51" s="13"/>
      <c r="AF51" s="13">
        <v>300000</v>
      </c>
      <c r="AG51" s="13"/>
      <c r="AH51" s="9" t="s">
        <v>252</v>
      </c>
      <c r="AI51" s="9"/>
      <c r="AJ51" s="13"/>
      <c r="AK51" s="13"/>
      <c r="AL51" s="13"/>
      <c r="AM51" s="3">
        <v>2981753</v>
      </c>
      <c r="AN51" s="3">
        <v>486159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>
        <v>242462</v>
      </c>
      <c r="CX51" s="4">
        <v>218216</v>
      </c>
      <c r="CY51" s="4">
        <v>292301</v>
      </c>
      <c r="CZ51" s="4">
        <v>243585</v>
      </c>
      <c r="DA51" s="4">
        <v>293714</v>
      </c>
      <c r="DB51" s="4"/>
      <c r="DC51" s="4">
        <v>295197</v>
      </c>
      <c r="DD51" s="4"/>
      <c r="DE51" s="4">
        <v>296755</v>
      </c>
      <c r="DF51" s="4"/>
      <c r="DG51" s="4">
        <v>298391</v>
      </c>
      <c r="DH51" s="4"/>
      <c r="DI51" s="4">
        <v>300108</v>
      </c>
      <c r="DJ51" s="4"/>
      <c r="DK51" s="4">
        <v>301912</v>
      </c>
      <c r="DL51" s="4"/>
      <c r="DM51" s="4">
        <v>303805</v>
      </c>
      <c r="DN51" s="4"/>
      <c r="DO51" s="4">
        <v>305794</v>
      </c>
      <c r="DP51" s="4"/>
      <c r="DQ51" s="4">
        <v>51314</v>
      </c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2981753</v>
      </c>
      <c r="EF51" s="3">
        <f>CX51+CZ51</f>
        <v>461801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114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>
        <v>242462</v>
      </c>
      <c r="GP51" s="4"/>
      <c r="GQ51" s="4">
        <v>292301</v>
      </c>
      <c r="GR51" s="4"/>
      <c r="GS51" s="4">
        <v>293714</v>
      </c>
      <c r="GT51" s="4"/>
      <c r="GU51" s="4">
        <v>295197</v>
      </c>
      <c r="GV51" s="4"/>
      <c r="GW51" s="4">
        <v>296755</v>
      </c>
      <c r="GX51" s="4"/>
      <c r="GY51" s="4">
        <v>298391</v>
      </c>
      <c r="GZ51" s="4"/>
      <c r="HA51" s="4">
        <v>300108</v>
      </c>
      <c r="HB51" s="4"/>
      <c r="HC51" s="4">
        <v>301912</v>
      </c>
      <c r="HD51" s="4"/>
      <c r="HE51" s="4">
        <v>303805</v>
      </c>
      <c r="HF51" s="4"/>
      <c r="HG51" s="4">
        <v>305794</v>
      </c>
      <c r="HH51" s="4"/>
      <c r="HI51" s="4">
        <v>75560</v>
      </c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2981753</v>
      </c>
      <c r="HX51" s="3">
        <v>486159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0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7" t="s">
        <v>108</v>
      </c>
      <c r="PK51" s="2"/>
      <c r="PL51" s="2" t="s">
        <v>432</v>
      </c>
      <c r="PM51" s="5" t="s">
        <v>96</v>
      </c>
      <c r="PN51" s="2" t="s">
        <v>184</v>
      </c>
    </row>
    <row r="52" spans="1:430" s="48" customFormat="1" ht="18.75" x14ac:dyDescent="0.25">
      <c r="A52" s="52">
        <f t="shared" si="0"/>
        <v>45</v>
      </c>
      <c r="B52" s="9" t="s">
        <v>78</v>
      </c>
      <c r="C52" s="9" t="s">
        <v>79</v>
      </c>
      <c r="D52" s="9" t="s">
        <v>79</v>
      </c>
      <c r="E52" s="9"/>
      <c r="F52" s="9" t="s">
        <v>259</v>
      </c>
      <c r="G52" s="9" t="s">
        <v>256</v>
      </c>
      <c r="H52" s="12" t="s">
        <v>248</v>
      </c>
      <c r="I52" s="9" t="s">
        <v>84</v>
      </c>
      <c r="J52" s="9" t="s">
        <v>85</v>
      </c>
      <c r="K52" s="9" t="s">
        <v>86</v>
      </c>
      <c r="L52" s="10"/>
      <c r="M52" s="10"/>
      <c r="N52" s="10"/>
      <c r="O52" s="9" t="s">
        <v>257</v>
      </c>
      <c r="P52" s="9" t="s">
        <v>124</v>
      </c>
      <c r="Q52" s="9" t="s">
        <v>258</v>
      </c>
      <c r="R52" s="9"/>
      <c r="S52" s="9" t="s">
        <v>258</v>
      </c>
      <c r="T52" s="9"/>
      <c r="U52" s="11">
        <v>700</v>
      </c>
      <c r="V52" s="9" t="s">
        <v>88</v>
      </c>
      <c r="W52" s="12"/>
      <c r="X52" s="14"/>
      <c r="Y52" s="12">
        <v>2020</v>
      </c>
      <c r="Z52" s="10"/>
      <c r="AA52" s="10"/>
      <c r="AB52" s="9"/>
      <c r="AC52" s="9" t="s">
        <v>118</v>
      </c>
      <c r="AD52" s="13">
        <v>1800</v>
      </c>
      <c r="AE52" s="13"/>
      <c r="AF52" s="13">
        <v>1800</v>
      </c>
      <c r="AG52" s="13"/>
      <c r="AH52" s="9" t="s">
        <v>252</v>
      </c>
      <c r="AI52" s="9"/>
      <c r="AJ52" s="13"/>
      <c r="AK52" s="13"/>
      <c r="AL52" s="13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0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3">
        <v>0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7" t="s">
        <v>108</v>
      </c>
      <c r="PK52" s="2"/>
      <c r="PL52" s="2" t="s">
        <v>432</v>
      </c>
      <c r="PM52" s="5" t="s">
        <v>96</v>
      </c>
      <c r="PN52" s="2" t="s">
        <v>126</v>
      </c>
    </row>
    <row r="53" spans="1:430" s="48" customFormat="1" ht="18.75" x14ac:dyDescent="0.25">
      <c r="A53" s="52">
        <f t="shared" si="0"/>
        <v>46</v>
      </c>
      <c r="B53" s="9" t="s">
        <v>78</v>
      </c>
      <c r="C53" s="9" t="s">
        <v>79</v>
      </c>
      <c r="D53" s="9" t="s">
        <v>79</v>
      </c>
      <c r="E53" s="9"/>
      <c r="F53" s="9" t="s">
        <v>260</v>
      </c>
      <c r="G53" s="9" t="s">
        <v>256</v>
      </c>
      <c r="H53" s="12" t="s">
        <v>248</v>
      </c>
      <c r="I53" s="9" t="s">
        <v>84</v>
      </c>
      <c r="J53" s="9" t="s">
        <v>85</v>
      </c>
      <c r="K53" s="9" t="s">
        <v>86</v>
      </c>
      <c r="L53" s="10"/>
      <c r="M53" s="10"/>
      <c r="N53" s="10"/>
      <c r="O53" s="9" t="s">
        <v>257</v>
      </c>
      <c r="P53" s="9" t="s">
        <v>124</v>
      </c>
      <c r="Q53" s="9" t="s">
        <v>258</v>
      </c>
      <c r="R53" s="9"/>
      <c r="S53" s="9" t="s">
        <v>258</v>
      </c>
      <c r="T53" s="9"/>
      <c r="U53" s="11">
        <v>1000</v>
      </c>
      <c r="V53" s="9" t="s">
        <v>88</v>
      </c>
      <c r="W53" s="12"/>
      <c r="X53" s="14"/>
      <c r="Y53" s="12">
        <v>2020</v>
      </c>
      <c r="Z53" s="10"/>
      <c r="AA53" s="10"/>
      <c r="AB53" s="9"/>
      <c r="AC53" s="9" t="s">
        <v>118</v>
      </c>
      <c r="AD53" s="13">
        <v>4000</v>
      </c>
      <c r="AE53" s="13"/>
      <c r="AF53" s="13">
        <v>4000</v>
      </c>
      <c r="AG53" s="13"/>
      <c r="AH53" s="9" t="s">
        <v>252</v>
      </c>
      <c r="AI53" s="9"/>
      <c r="AJ53" s="13"/>
      <c r="AK53" s="13"/>
      <c r="AL53" s="13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2" t="s">
        <v>108</v>
      </c>
      <c r="PK53" s="2"/>
      <c r="PL53" s="2" t="s">
        <v>432</v>
      </c>
      <c r="PM53" s="5" t="s">
        <v>96</v>
      </c>
      <c r="PN53" s="2" t="s">
        <v>126</v>
      </c>
    </row>
    <row r="54" spans="1:430" s="48" customFormat="1" ht="18.75" x14ac:dyDescent="0.25">
      <c r="A54" s="52">
        <f t="shared" si="0"/>
        <v>47</v>
      </c>
      <c r="B54" s="9" t="s">
        <v>78</v>
      </c>
      <c r="C54" s="9" t="s">
        <v>79</v>
      </c>
      <c r="D54" s="9" t="s">
        <v>79</v>
      </c>
      <c r="E54" s="9"/>
      <c r="F54" s="9" t="s">
        <v>261</v>
      </c>
      <c r="G54" s="9" t="s">
        <v>256</v>
      </c>
      <c r="H54" s="12" t="s">
        <v>248</v>
      </c>
      <c r="I54" s="9" t="s">
        <v>84</v>
      </c>
      <c r="J54" s="9" t="s">
        <v>85</v>
      </c>
      <c r="K54" s="9" t="s">
        <v>86</v>
      </c>
      <c r="L54" s="10"/>
      <c r="M54" s="10"/>
      <c r="N54" s="10"/>
      <c r="O54" s="9" t="s">
        <v>257</v>
      </c>
      <c r="P54" s="9" t="s">
        <v>124</v>
      </c>
      <c r="Q54" s="9" t="s">
        <v>258</v>
      </c>
      <c r="R54" s="9"/>
      <c r="S54" s="9" t="s">
        <v>258</v>
      </c>
      <c r="T54" s="9"/>
      <c r="U54" s="11">
        <v>204</v>
      </c>
      <c r="V54" s="9" t="s">
        <v>88</v>
      </c>
      <c r="W54" s="12"/>
      <c r="X54" s="14"/>
      <c r="Y54" s="12">
        <v>2020</v>
      </c>
      <c r="Z54" s="10"/>
      <c r="AA54" s="10"/>
      <c r="AB54" s="9"/>
      <c r="AC54" s="9" t="s">
        <v>118</v>
      </c>
      <c r="AD54" s="13">
        <v>2570</v>
      </c>
      <c r="AE54" s="13"/>
      <c r="AF54" s="13">
        <v>2570</v>
      </c>
      <c r="AG54" s="13"/>
      <c r="AH54" s="9" t="s">
        <v>252</v>
      </c>
      <c r="AI54" s="9"/>
      <c r="AJ54" s="13"/>
      <c r="AK54" s="13"/>
      <c r="AL54" s="13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432</v>
      </c>
      <c r="PM54" s="5" t="s">
        <v>96</v>
      </c>
      <c r="PN54" s="2" t="s">
        <v>126</v>
      </c>
    </row>
    <row r="55" spans="1:430" s="48" customFormat="1" ht="18.75" x14ac:dyDescent="0.25">
      <c r="A55" s="52">
        <f t="shared" si="0"/>
        <v>48</v>
      </c>
      <c r="B55" s="9" t="s">
        <v>78</v>
      </c>
      <c r="C55" s="9" t="s">
        <v>79</v>
      </c>
      <c r="D55" s="9" t="s">
        <v>79</v>
      </c>
      <c r="E55" s="9"/>
      <c r="F55" s="9" t="s">
        <v>262</v>
      </c>
      <c r="G55" s="9" t="s">
        <v>256</v>
      </c>
      <c r="H55" s="46" t="s">
        <v>83</v>
      </c>
      <c r="I55" s="9" t="s">
        <v>84</v>
      </c>
      <c r="J55" s="9" t="s">
        <v>85</v>
      </c>
      <c r="K55" s="9" t="s">
        <v>86</v>
      </c>
      <c r="L55" s="10">
        <v>44350</v>
      </c>
      <c r="M55" s="10">
        <v>44340</v>
      </c>
      <c r="N55" s="10"/>
      <c r="O55" s="9" t="s">
        <v>257</v>
      </c>
      <c r="P55" s="9" t="s">
        <v>124</v>
      </c>
      <c r="Q55" s="9" t="s">
        <v>258</v>
      </c>
      <c r="R55" s="9"/>
      <c r="S55" s="9" t="s">
        <v>258</v>
      </c>
      <c r="T55" s="9"/>
      <c r="U55" s="11">
        <v>504</v>
      </c>
      <c r="V55" s="9" t="s">
        <v>88</v>
      </c>
      <c r="W55" s="12"/>
      <c r="X55" s="14"/>
      <c r="Y55" s="12">
        <v>2020</v>
      </c>
      <c r="Z55" s="10"/>
      <c r="AA55" s="10"/>
      <c r="AB55" s="9"/>
      <c r="AC55" s="9" t="s">
        <v>118</v>
      </c>
      <c r="AD55" s="50">
        <v>2000</v>
      </c>
      <c r="AE55" s="13"/>
      <c r="AF55" s="13">
        <v>2000</v>
      </c>
      <c r="AG55" s="13"/>
      <c r="AH55" s="9" t="s">
        <v>252</v>
      </c>
      <c r="AI55" s="9"/>
      <c r="AJ55" s="13"/>
      <c r="AK55" s="13"/>
      <c r="AL55" s="13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432</v>
      </c>
      <c r="PM55" s="5" t="s">
        <v>96</v>
      </c>
      <c r="PN55" s="2" t="s">
        <v>126</v>
      </c>
    </row>
    <row r="56" spans="1:430" s="48" customFormat="1" ht="18.75" x14ac:dyDescent="0.25">
      <c r="A56" s="52">
        <f t="shared" si="0"/>
        <v>49</v>
      </c>
      <c r="B56" s="9" t="s">
        <v>78</v>
      </c>
      <c r="C56" s="9" t="s">
        <v>79</v>
      </c>
      <c r="D56" s="9" t="s">
        <v>79</v>
      </c>
      <c r="E56" s="9"/>
      <c r="F56" s="9" t="s">
        <v>263</v>
      </c>
      <c r="G56" s="9" t="s">
        <v>256</v>
      </c>
      <c r="H56" s="46" t="s">
        <v>83</v>
      </c>
      <c r="I56" s="9" t="s">
        <v>84</v>
      </c>
      <c r="J56" s="9" t="s">
        <v>85</v>
      </c>
      <c r="K56" s="9" t="s">
        <v>86</v>
      </c>
      <c r="L56" s="10">
        <v>44343</v>
      </c>
      <c r="M56" s="10">
        <v>44343</v>
      </c>
      <c r="N56" s="10"/>
      <c r="O56" s="9" t="s">
        <v>257</v>
      </c>
      <c r="P56" s="9" t="s">
        <v>124</v>
      </c>
      <c r="Q56" s="9" t="s">
        <v>258</v>
      </c>
      <c r="R56" s="9"/>
      <c r="S56" s="9" t="s">
        <v>258</v>
      </c>
      <c r="T56" s="9"/>
      <c r="U56" s="11">
        <v>360</v>
      </c>
      <c r="V56" s="9" t="s">
        <v>88</v>
      </c>
      <c r="W56" s="12"/>
      <c r="X56" s="14"/>
      <c r="Y56" s="12">
        <v>2020</v>
      </c>
      <c r="Z56" s="10"/>
      <c r="AA56" s="10"/>
      <c r="AB56" s="9"/>
      <c r="AC56" s="9" t="s">
        <v>118</v>
      </c>
      <c r="AD56" s="50">
        <v>2099.4</v>
      </c>
      <c r="AE56" s="13"/>
      <c r="AF56" s="13">
        <v>1290</v>
      </c>
      <c r="AG56" s="13"/>
      <c r="AH56" s="9" t="s">
        <v>252</v>
      </c>
      <c r="AI56" s="9"/>
      <c r="AJ56" s="13"/>
      <c r="AK56" s="13"/>
      <c r="AL56" s="13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432</v>
      </c>
      <c r="PM56" s="5" t="s">
        <v>96</v>
      </c>
      <c r="PN56" s="2" t="s">
        <v>126</v>
      </c>
    </row>
    <row r="57" spans="1:430" s="48" customFormat="1" ht="18.75" x14ac:dyDescent="0.25">
      <c r="A57" s="52">
        <f t="shared" si="0"/>
        <v>50</v>
      </c>
      <c r="B57" s="9" t="s">
        <v>78</v>
      </c>
      <c r="C57" s="9" t="s">
        <v>79</v>
      </c>
      <c r="D57" s="9" t="s">
        <v>79</v>
      </c>
      <c r="E57" s="9"/>
      <c r="F57" s="9" t="s">
        <v>264</v>
      </c>
      <c r="G57" s="9" t="s">
        <v>256</v>
      </c>
      <c r="H57" s="12" t="s">
        <v>248</v>
      </c>
      <c r="I57" s="9" t="s">
        <v>84</v>
      </c>
      <c r="J57" s="9" t="s">
        <v>85</v>
      </c>
      <c r="K57" s="9" t="s">
        <v>86</v>
      </c>
      <c r="L57" s="10"/>
      <c r="M57" s="10"/>
      <c r="N57" s="10"/>
      <c r="O57" s="9" t="s">
        <v>257</v>
      </c>
      <c r="P57" s="9" t="s">
        <v>124</v>
      </c>
      <c r="Q57" s="9" t="s">
        <v>258</v>
      </c>
      <c r="R57" s="9"/>
      <c r="S57" s="9" t="s">
        <v>258</v>
      </c>
      <c r="T57" s="9"/>
      <c r="U57" s="11">
        <v>961</v>
      </c>
      <c r="V57" s="9" t="s">
        <v>88</v>
      </c>
      <c r="W57" s="12"/>
      <c r="X57" s="14"/>
      <c r="Y57" s="12">
        <v>2020</v>
      </c>
      <c r="Z57" s="10"/>
      <c r="AA57" s="10"/>
      <c r="AB57" s="9"/>
      <c r="AC57" s="9" t="s">
        <v>118</v>
      </c>
      <c r="AD57" s="13">
        <v>1100</v>
      </c>
      <c r="AE57" s="13"/>
      <c r="AF57" s="13">
        <v>1100</v>
      </c>
      <c r="AG57" s="13"/>
      <c r="AH57" s="9" t="s">
        <v>252</v>
      </c>
      <c r="AI57" s="9"/>
      <c r="AJ57" s="13"/>
      <c r="AK57" s="13"/>
      <c r="AL57" s="13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432</v>
      </c>
      <c r="PM57" s="5" t="s">
        <v>96</v>
      </c>
      <c r="PN57" s="2" t="s">
        <v>126</v>
      </c>
    </row>
    <row r="58" spans="1:430" s="48" customFormat="1" ht="18.75" x14ac:dyDescent="0.25">
      <c r="A58" s="52">
        <f t="shared" si="0"/>
        <v>51</v>
      </c>
      <c r="B58" s="9" t="s">
        <v>78</v>
      </c>
      <c r="C58" s="9" t="s">
        <v>79</v>
      </c>
      <c r="D58" s="9" t="s">
        <v>79</v>
      </c>
      <c r="E58" s="9"/>
      <c r="F58" s="9" t="s">
        <v>265</v>
      </c>
      <c r="G58" s="9" t="s">
        <v>256</v>
      </c>
      <c r="H58" s="12" t="s">
        <v>248</v>
      </c>
      <c r="I58" s="9" t="s">
        <v>84</v>
      </c>
      <c r="J58" s="9" t="s">
        <v>85</v>
      </c>
      <c r="K58" s="9" t="s">
        <v>86</v>
      </c>
      <c r="L58" s="10"/>
      <c r="M58" s="10"/>
      <c r="N58" s="10"/>
      <c r="O58" s="9" t="s">
        <v>257</v>
      </c>
      <c r="P58" s="9" t="s">
        <v>124</v>
      </c>
      <c r="Q58" s="9" t="s">
        <v>258</v>
      </c>
      <c r="R58" s="9"/>
      <c r="S58" s="9" t="s">
        <v>258</v>
      </c>
      <c r="T58" s="9"/>
      <c r="U58" s="11">
        <v>612</v>
      </c>
      <c r="V58" s="9" t="s">
        <v>88</v>
      </c>
      <c r="W58" s="12"/>
      <c r="X58" s="14"/>
      <c r="Y58" s="12">
        <v>2020</v>
      </c>
      <c r="Z58" s="10"/>
      <c r="AA58" s="10"/>
      <c r="AB58" s="9"/>
      <c r="AC58" s="9" t="s">
        <v>118</v>
      </c>
      <c r="AD58" s="13">
        <v>306</v>
      </c>
      <c r="AE58" s="13"/>
      <c r="AF58" s="13">
        <v>306</v>
      </c>
      <c r="AG58" s="13"/>
      <c r="AH58" s="9" t="s">
        <v>252</v>
      </c>
      <c r="AI58" s="9"/>
      <c r="AJ58" s="13"/>
      <c r="AK58" s="13"/>
      <c r="AL58" s="13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432</v>
      </c>
      <c r="PM58" s="5" t="s">
        <v>96</v>
      </c>
      <c r="PN58" s="2" t="s">
        <v>126</v>
      </c>
    </row>
    <row r="59" spans="1:430" s="48" customFormat="1" ht="18.75" x14ac:dyDescent="0.25">
      <c r="A59" s="52">
        <f t="shared" si="0"/>
        <v>52</v>
      </c>
      <c r="B59" s="9" t="s">
        <v>78</v>
      </c>
      <c r="C59" s="9" t="s">
        <v>79</v>
      </c>
      <c r="D59" s="9" t="s">
        <v>79</v>
      </c>
      <c r="E59" s="9"/>
      <c r="F59" s="9" t="s">
        <v>266</v>
      </c>
      <c r="G59" s="9" t="s">
        <v>256</v>
      </c>
      <c r="H59" s="12" t="s">
        <v>248</v>
      </c>
      <c r="I59" s="9" t="s">
        <v>84</v>
      </c>
      <c r="J59" s="9" t="s">
        <v>85</v>
      </c>
      <c r="K59" s="9" t="s">
        <v>86</v>
      </c>
      <c r="L59" s="10"/>
      <c r="M59" s="10"/>
      <c r="N59" s="10"/>
      <c r="O59" s="9" t="s">
        <v>257</v>
      </c>
      <c r="P59" s="9" t="s">
        <v>124</v>
      </c>
      <c r="Q59" s="9" t="s">
        <v>258</v>
      </c>
      <c r="R59" s="9"/>
      <c r="S59" s="9" t="s">
        <v>258</v>
      </c>
      <c r="T59" s="9"/>
      <c r="U59" s="11">
        <v>920</v>
      </c>
      <c r="V59" s="9" t="s">
        <v>88</v>
      </c>
      <c r="W59" s="12"/>
      <c r="X59" s="14"/>
      <c r="Y59" s="12">
        <v>2020</v>
      </c>
      <c r="Z59" s="10"/>
      <c r="AA59" s="10"/>
      <c r="AB59" s="9"/>
      <c r="AC59" s="9" t="s">
        <v>118</v>
      </c>
      <c r="AD59" s="13">
        <v>306</v>
      </c>
      <c r="AE59" s="13"/>
      <c r="AF59" s="13">
        <v>306</v>
      </c>
      <c r="AG59" s="13"/>
      <c r="AH59" s="9" t="s">
        <v>252</v>
      </c>
      <c r="AI59" s="9"/>
      <c r="AJ59" s="13"/>
      <c r="AK59" s="13"/>
      <c r="AL59" s="13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432</v>
      </c>
      <c r="PM59" s="5" t="s">
        <v>96</v>
      </c>
      <c r="PN59" s="2" t="s">
        <v>126</v>
      </c>
    </row>
    <row r="60" spans="1:430" s="48" customFormat="1" ht="18.75" x14ac:dyDescent="0.25">
      <c r="A60" s="52">
        <f>A59+1</f>
        <v>53</v>
      </c>
      <c r="B60" s="9" t="s">
        <v>78</v>
      </c>
      <c r="C60" s="9" t="s">
        <v>79</v>
      </c>
      <c r="D60" s="9" t="s">
        <v>79</v>
      </c>
      <c r="E60" s="9"/>
      <c r="F60" s="9" t="s">
        <v>267</v>
      </c>
      <c r="G60" s="9" t="s">
        <v>256</v>
      </c>
      <c r="H60" s="46" t="s">
        <v>83</v>
      </c>
      <c r="I60" s="9" t="s">
        <v>84</v>
      </c>
      <c r="J60" s="9" t="s">
        <v>85</v>
      </c>
      <c r="K60" s="9" t="s">
        <v>86</v>
      </c>
      <c r="L60" s="10">
        <v>44333</v>
      </c>
      <c r="M60" s="10">
        <v>44340</v>
      </c>
      <c r="N60" s="10"/>
      <c r="O60" s="9" t="s">
        <v>257</v>
      </c>
      <c r="P60" s="9" t="s">
        <v>124</v>
      </c>
      <c r="Q60" s="9" t="s">
        <v>258</v>
      </c>
      <c r="R60" s="9"/>
      <c r="S60" s="9" t="s">
        <v>258</v>
      </c>
      <c r="T60" s="9"/>
      <c r="U60" s="11">
        <v>900</v>
      </c>
      <c r="V60" s="9" t="s">
        <v>88</v>
      </c>
      <c r="W60" s="12"/>
      <c r="X60" s="14"/>
      <c r="Y60" s="12">
        <v>2020</v>
      </c>
      <c r="Z60" s="10"/>
      <c r="AA60" s="10"/>
      <c r="AB60" s="9"/>
      <c r="AC60" s="9" t="s">
        <v>118</v>
      </c>
      <c r="AD60" s="13">
        <v>1333.2</v>
      </c>
      <c r="AE60" s="13"/>
      <c r="AF60" s="13">
        <v>755</v>
      </c>
      <c r="AG60" s="13"/>
      <c r="AH60" s="9" t="s">
        <v>252</v>
      </c>
      <c r="AI60" s="9"/>
      <c r="AJ60" s="13"/>
      <c r="AK60" s="13"/>
      <c r="AL60" s="13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432</v>
      </c>
      <c r="PM60" s="5" t="s">
        <v>96</v>
      </c>
      <c r="PN60" s="2" t="s">
        <v>126</v>
      </c>
    </row>
    <row r="61" spans="1:430" s="48" customFormat="1" ht="18.75" x14ac:dyDescent="0.25">
      <c r="A61" s="52">
        <f t="shared" si="0"/>
        <v>54</v>
      </c>
      <c r="B61" s="9" t="s">
        <v>78</v>
      </c>
      <c r="C61" s="9" t="s">
        <v>79</v>
      </c>
      <c r="D61" s="9" t="s">
        <v>79</v>
      </c>
      <c r="E61" s="9"/>
      <c r="F61" s="9" t="s">
        <v>268</v>
      </c>
      <c r="G61" s="9" t="s">
        <v>256</v>
      </c>
      <c r="H61" s="12" t="s">
        <v>248</v>
      </c>
      <c r="I61" s="9" t="s">
        <v>84</v>
      </c>
      <c r="J61" s="9" t="s">
        <v>85</v>
      </c>
      <c r="K61" s="9" t="s">
        <v>86</v>
      </c>
      <c r="L61" s="10"/>
      <c r="M61" s="10"/>
      <c r="N61" s="10"/>
      <c r="O61" s="9" t="s">
        <v>257</v>
      </c>
      <c r="P61" s="9" t="s">
        <v>124</v>
      </c>
      <c r="Q61" s="9" t="s">
        <v>258</v>
      </c>
      <c r="R61" s="9"/>
      <c r="S61" s="9" t="s">
        <v>258</v>
      </c>
      <c r="T61" s="9"/>
      <c r="U61" s="11">
        <v>900</v>
      </c>
      <c r="V61" s="9" t="s">
        <v>88</v>
      </c>
      <c r="W61" s="12"/>
      <c r="X61" s="14"/>
      <c r="Y61" s="12">
        <v>2020</v>
      </c>
      <c r="Z61" s="10"/>
      <c r="AA61" s="10"/>
      <c r="AB61" s="9"/>
      <c r="AC61" s="9" t="s">
        <v>118</v>
      </c>
      <c r="AD61" s="13">
        <v>3500</v>
      </c>
      <c r="AE61" s="13"/>
      <c r="AF61" s="13">
        <v>3500</v>
      </c>
      <c r="AG61" s="13"/>
      <c r="AH61" s="9" t="s">
        <v>252</v>
      </c>
      <c r="AI61" s="9"/>
      <c r="AJ61" s="13"/>
      <c r="AK61" s="13"/>
      <c r="AL61" s="13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432</v>
      </c>
      <c r="PM61" s="5" t="s">
        <v>96</v>
      </c>
      <c r="PN61" s="2" t="s">
        <v>126</v>
      </c>
    </row>
    <row r="62" spans="1:430" s="48" customFormat="1" ht="19.5" customHeight="1" x14ac:dyDescent="0.25">
      <c r="A62" s="52">
        <f t="shared" si="0"/>
        <v>55</v>
      </c>
      <c r="B62" s="9" t="s">
        <v>78</v>
      </c>
      <c r="C62" s="9" t="s">
        <v>269</v>
      </c>
      <c r="D62" s="9"/>
      <c r="E62" s="9" t="s">
        <v>270</v>
      </c>
      <c r="F62" s="9" t="s">
        <v>227</v>
      </c>
      <c r="G62" s="9" t="s">
        <v>418</v>
      </c>
      <c r="H62" s="46" t="s">
        <v>228</v>
      </c>
      <c r="I62" s="9" t="s">
        <v>100</v>
      </c>
      <c r="J62" s="9" t="s">
        <v>85</v>
      </c>
      <c r="K62" s="9" t="s">
        <v>86</v>
      </c>
      <c r="L62" s="10">
        <v>44145</v>
      </c>
      <c r="M62" s="10">
        <v>44158</v>
      </c>
      <c r="N62" s="10"/>
      <c r="O62" s="9" t="s">
        <v>229</v>
      </c>
      <c r="P62" s="9" t="s">
        <v>103</v>
      </c>
      <c r="Q62" s="9" t="s">
        <v>104</v>
      </c>
      <c r="R62" s="9" t="s">
        <v>104</v>
      </c>
      <c r="S62" s="9" t="s">
        <v>104</v>
      </c>
      <c r="T62" s="9"/>
      <c r="U62" s="11" t="s">
        <v>413</v>
      </c>
      <c r="V62" s="9"/>
      <c r="W62" s="12">
        <v>0</v>
      </c>
      <c r="X62" s="14">
        <v>0</v>
      </c>
      <c r="Y62" s="12">
        <v>2020</v>
      </c>
      <c r="Z62" s="10" t="s">
        <v>414</v>
      </c>
      <c r="AA62" s="10"/>
      <c r="AB62" s="9"/>
      <c r="AC62" s="9" t="s">
        <v>385</v>
      </c>
      <c r="AD62" s="13">
        <v>602227.47600000002</v>
      </c>
      <c r="AE62" s="13"/>
      <c r="AF62" s="13"/>
      <c r="AG62" s="13">
        <v>602227.48</v>
      </c>
      <c r="AH62" s="9"/>
      <c r="AI62" s="9"/>
      <c r="AJ62" s="13"/>
      <c r="AK62" s="13"/>
      <c r="AL62" s="13"/>
      <c r="AM62" s="3">
        <v>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80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201</v>
      </c>
      <c r="PK62" s="2"/>
      <c r="PL62" s="49" t="s">
        <v>430</v>
      </c>
      <c r="PM62" s="5"/>
      <c r="PN62" s="2" t="s">
        <v>126</v>
      </c>
    </row>
    <row r="63" spans="1:430" s="58" customFormat="1" ht="18.75" customHeight="1" x14ac:dyDescent="0.3">
      <c r="A63" s="52">
        <f t="shared" si="0"/>
        <v>56</v>
      </c>
      <c r="B63" s="62" t="s">
        <v>78</v>
      </c>
      <c r="C63" s="63" t="s">
        <v>410</v>
      </c>
      <c r="D63" s="64" t="s">
        <v>410</v>
      </c>
      <c r="F63" s="63" t="s">
        <v>424</v>
      </c>
      <c r="G63" s="64" t="s">
        <v>249</v>
      </c>
      <c r="H63" s="65" t="s">
        <v>384</v>
      </c>
      <c r="I63" s="63" t="s">
        <v>237</v>
      </c>
      <c r="J63" s="63" t="s">
        <v>85</v>
      </c>
      <c r="K63" s="64" t="s">
        <v>86</v>
      </c>
      <c r="O63" s="64" t="s">
        <v>253</v>
      </c>
      <c r="P63" s="64" t="s">
        <v>250</v>
      </c>
      <c r="Q63" s="64" t="s">
        <v>251</v>
      </c>
      <c r="R63" s="64"/>
      <c r="S63" s="64" t="s">
        <v>251</v>
      </c>
      <c r="T63" s="64"/>
      <c r="U63" s="64"/>
      <c r="V63" s="64"/>
      <c r="W63" s="64"/>
      <c r="X63" s="64"/>
      <c r="Y63" s="64"/>
      <c r="Z63" s="64"/>
      <c r="AA63" s="64"/>
      <c r="AB63" s="64"/>
      <c r="AC63" s="64" t="s">
        <v>118</v>
      </c>
      <c r="AD63" s="66">
        <v>366827</v>
      </c>
      <c r="AE63" s="67"/>
      <c r="AF63" s="66">
        <v>366827</v>
      </c>
      <c r="AG63" s="68"/>
      <c r="AH63" s="69" t="s">
        <v>252</v>
      </c>
      <c r="AI63" s="69"/>
      <c r="AJ63" s="69"/>
      <c r="AK63" s="69"/>
      <c r="AL63" s="69"/>
      <c r="AM63" s="59">
        <v>0</v>
      </c>
      <c r="AN63" s="59">
        <v>0</v>
      </c>
      <c r="CI63" s="59">
        <v>0</v>
      </c>
      <c r="CJ63" s="59">
        <v>0</v>
      </c>
      <c r="EE63" s="59">
        <v>0</v>
      </c>
      <c r="EF63" s="59">
        <v>0</v>
      </c>
      <c r="GA63" s="59">
        <v>0</v>
      </c>
      <c r="GB63" s="59">
        <v>0</v>
      </c>
      <c r="HW63" s="59">
        <v>0</v>
      </c>
      <c r="HX63" s="59">
        <v>0</v>
      </c>
      <c r="JS63" s="59">
        <v>0</v>
      </c>
      <c r="JT63" s="59">
        <v>0</v>
      </c>
      <c r="LO63" s="59">
        <v>0</v>
      </c>
      <c r="LP63" s="59">
        <v>0</v>
      </c>
      <c r="NK63" s="59">
        <v>0</v>
      </c>
      <c r="NL63" s="59">
        <v>0</v>
      </c>
      <c r="PG63" s="3">
        <v>0</v>
      </c>
      <c r="PH63" s="3">
        <v>0</v>
      </c>
      <c r="PJ63" s="70"/>
      <c r="PL63" s="70" t="s">
        <v>431</v>
      </c>
      <c r="PM63" s="70" t="s">
        <v>96</v>
      </c>
      <c r="PN63" s="70" t="s">
        <v>126</v>
      </c>
    </row>
    <row r="64" spans="1:430" s="58" customFormat="1" ht="18.75" x14ac:dyDescent="0.3">
      <c r="A64" s="52">
        <f t="shared" si="0"/>
        <v>57</v>
      </c>
      <c r="B64" s="62" t="s">
        <v>78</v>
      </c>
      <c r="C64" s="63" t="s">
        <v>410</v>
      </c>
      <c r="D64" s="64" t="s">
        <v>410</v>
      </c>
      <c r="F64" s="71" t="s">
        <v>425</v>
      </c>
      <c r="G64" s="72"/>
      <c r="H64" s="65" t="s">
        <v>233</v>
      </c>
      <c r="I64" s="63" t="s">
        <v>237</v>
      </c>
      <c r="J64" s="63" t="s">
        <v>85</v>
      </c>
      <c r="K64" s="64" t="s">
        <v>86</v>
      </c>
      <c r="O64" s="69" t="s">
        <v>426</v>
      </c>
      <c r="P64" s="64" t="s">
        <v>427</v>
      </c>
      <c r="AD64" s="73">
        <v>5979000</v>
      </c>
      <c r="AE64" s="74"/>
      <c r="PG64" s="3">
        <v>0</v>
      </c>
      <c r="PH64" s="3">
        <v>0</v>
      </c>
      <c r="PJ64" s="70"/>
      <c r="PL64" s="70" t="s">
        <v>431</v>
      </c>
      <c r="PM64" s="70" t="s">
        <v>96</v>
      </c>
      <c r="PN64" s="70" t="s">
        <v>126</v>
      </c>
    </row>
    <row r="65" spans="1:437" s="58" customFormat="1" ht="21" customHeight="1" x14ac:dyDescent="0.3">
      <c r="A65" s="52">
        <f t="shared" si="0"/>
        <v>58</v>
      </c>
      <c r="B65" s="72" t="s">
        <v>78</v>
      </c>
      <c r="C65" s="9" t="s">
        <v>109</v>
      </c>
      <c r="D65" s="9" t="s">
        <v>109</v>
      </c>
      <c r="F65" s="67" t="s">
        <v>434</v>
      </c>
      <c r="G65" s="9" t="s">
        <v>241</v>
      </c>
      <c r="H65" s="75" t="s">
        <v>233</v>
      </c>
      <c r="I65" s="9" t="s">
        <v>114</v>
      </c>
      <c r="J65" s="63" t="s">
        <v>85</v>
      </c>
      <c r="K65" s="64" t="s">
        <v>86</v>
      </c>
      <c r="U65" s="69">
        <v>3000</v>
      </c>
      <c r="V65" s="69" t="s">
        <v>88</v>
      </c>
      <c r="PG65" s="3">
        <v>0</v>
      </c>
      <c r="PH65" s="3">
        <v>0</v>
      </c>
      <c r="PL65" s="2" t="s">
        <v>428</v>
      </c>
      <c r="PM65" s="58" t="s">
        <v>96</v>
      </c>
      <c r="PN65" s="58" t="s">
        <v>93</v>
      </c>
    </row>
    <row r="66" spans="1:437" s="58" customFormat="1" ht="21" customHeight="1" x14ac:dyDescent="0.3">
      <c r="A66" s="52">
        <v>59</v>
      </c>
      <c r="B66" s="72" t="s">
        <v>78</v>
      </c>
      <c r="C66" s="9" t="s">
        <v>97</v>
      </c>
      <c r="D66" s="9" t="s">
        <v>97</v>
      </c>
      <c r="F66" s="67" t="s">
        <v>436</v>
      </c>
      <c r="G66" s="9"/>
      <c r="H66" s="75" t="s">
        <v>205</v>
      </c>
      <c r="I66" s="9" t="s">
        <v>437</v>
      </c>
      <c r="J66" s="63" t="s">
        <v>85</v>
      </c>
      <c r="K66" s="64" t="s">
        <v>367</v>
      </c>
      <c r="O66" s="9" t="s">
        <v>229</v>
      </c>
      <c r="P66" s="9"/>
      <c r="Q66" s="9" t="s">
        <v>104</v>
      </c>
      <c r="R66" s="9" t="s">
        <v>104</v>
      </c>
      <c r="S66" s="9" t="s">
        <v>104</v>
      </c>
      <c r="T66" s="9"/>
      <c r="U66" s="9"/>
      <c r="V66" s="9"/>
      <c r="W66" s="9"/>
      <c r="X66" s="9"/>
      <c r="Y66" s="9">
        <v>2022</v>
      </c>
      <c r="Z66" s="9" t="s">
        <v>438</v>
      </c>
      <c r="AA66" s="9"/>
      <c r="AB66" s="9"/>
      <c r="AC66" s="9" t="s">
        <v>439</v>
      </c>
      <c r="AD66" s="77">
        <v>141851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3">
        <v>0</v>
      </c>
      <c r="PH66" s="3">
        <v>0</v>
      </c>
      <c r="PI66" s="9"/>
      <c r="PJ66" s="54" t="s">
        <v>108</v>
      </c>
      <c r="PK66" s="54"/>
      <c r="PL66" s="54" t="s">
        <v>440</v>
      </c>
      <c r="PM66" s="54" t="s">
        <v>96</v>
      </c>
      <c r="PN66" s="54"/>
      <c r="PO66" s="54"/>
      <c r="PP66" s="54"/>
      <c r="PQ66" s="54"/>
      <c r="PR66" s="54"/>
      <c r="PS66" s="54"/>
      <c r="PT66" s="54"/>
      <c r="PU66" s="54"/>
    </row>
    <row r="67" spans="1:437" s="58" customFormat="1" ht="21" customHeight="1" x14ac:dyDescent="0.3">
      <c r="A67" s="52">
        <v>60</v>
      </c>
      <c r="B67" s="72" t="s">
        <v>78</v>
      </c>
      <c r="C67" s="9" t="s">
        <v>97</v>
      </c>
      <c r="D67" s="9" t="s">
        <v>97</v>
      </c>
      <c r="F67" s="67" t="s">
        <v>441</v>
      </c>
      <c r="G67" s="9" t="s">
        <v>442</v>
      </c>
      <c r="H67" s="75" t="s">
        <v>384</v>
      </c>
      <c r="I67" s="9" t="s">
        <v>437</v>
      </c>
      <c r="J67" s="63" t="s">
        <v>85</v>
      </c>
      <c r="K67" s="64" t="s">
        <v>86</v>
      </c>
      <c r="O67" s="9" t="s">
        <v>443</v>
      </c>
      <c r="P67" s="9"/>
      <c r="Q67" s="9" t="s">
        <v>104</v>
      </c>
      <c r="R67" s="9" t="s">
        <v>104</v>
      </c>
      <c r="S67" s="9" t="s">
        <v>104</v>
      </c>
      <c r="T67" s="9"/>
      <c r="U67" s="9"/>
      <c r="V67" s="9"/>
      <c r="W67" s="9"/>
      <c r="X67" s="9"/>
      <c r="Y67" s="9">
        <v>2022</v>
      </c>
      <c r="Z67" s="9" t="s">
        <v>438</v>
      </c>
      <c r="AA67" s="9"/>
      <c r="AB67" s="9"/>
      <c r="AC67" s="9" t="s">
        <v>439</v>
      </c>
      <c r="AD67" s="9" t="s">
        <v>444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9"/>
      <c r="LP67" s="9"/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3">
        <v>0</v>
      </c>
      <c r="PH67" s="3">
        <v>0</v>
      </c>
      <c r="PI67" s="9"/>
      <c r="PJ67" s="54" t="s">
        <v>108</v>
      </c>
      <c r="PK67" s="54"/>
      <c r="PL67" s="54" t="s">
        <v>440</v>
      </c>
      <c r="PM67" s="54" t="s">
        <v>96</v>
      </c>
      <c r="PN67" s="54"/>
      <c r="PO67" s="54"/>
      <c r="PP67" s="54"/>
      <c r="PQ67" s="54"/>
      <c r="PR67" s="54"/>
      <c r="PS67" s="54"/>
      <c r="PT67" s="54"/>
      <c r="PU67" s="54"/>
    </row>
    <row r="68" spans="1:437" s="58" customFormat="1" ht="21" customHeight="1" x14ac:dyDescent="0.3">
      <c r="A68" s="52">
        <v>61</v>
      </c>
      <c r="B68" s="72" t="s">
        <v>78</v>
      </c>
      <c r="C68" s="9" t="s">
        <v>97</v>
      </c>
      <c r="D68" s="9" t="s">
        <v>97</v>
      </c>
      <c r="F68" s="67" t="s">
        <v>445</v>
      </c>
      <c r="G68" s="9" t="s">
        <v>446</v>
      </c>
      <c r="H68" s="75" t="s">
        <v>360</v>
      </c>
      <c r="I68" s="9" t="s">
        <v>437</v>
      </c>
      <c r="J68" s="63" t="s">
        <v>85</v>
      </c>
      <c r="K68" s="64" t="s">
        <v>86</v>
      </c>
      <c r="O68" s="9" t="s">
        <v>229</v>
      </c>
      <c r="P68" s="9"/>
      <c r="Q68" s="9" t="s">
        <v>104</v>
      </c>
      <c r="R68" s="9" t="s">
        <v>104</v>
      </c>
      <c r="S68" s="9" t="s">
        <v>104</v>
      </c>
      <c r="T68" s="9"/>
      <c r="U68" s="9"/>
      <c r="V68" s="9"/>
      <c r="W68" s="9">
        <v>4</v>
      </c>
      <c r="X68" s="9"/>
      <c r="Y68" s="9">
        <v>2022</v>
      </c>
      <c r="Z68" s="9" t="s">
        <v>438</v>
      </c>
      <c r="AA68" s="9"/>
      <c r="AB68" s="9"/>
      <c r="AC68" s="9" t="s">
        <v>439</v>
      </c>
      <c r="AD68" s="9" t="s">
        <v>444</v>
      </c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3">
        <v>0</v>
      </c>
      <c r="PH68" s="3">
        <v>0</v>
      </c>
      <c r="PI68" s="9"/>
      <c r="PJ68" s="54" t="s">
        <v>108</v>
      </c>
      <c r="PK68" s="54"/>
      <c r="PL68" s="54" t="s">
        <v>440</v>
      </c>
      <c r="PM68" s="54" t="s">
        <v>96</v>
      </c>
      <c r="PN68" s="54"/>
      <c r="PO68" s="54"/>
      <c r="PP68" s="54"/>
      <c r="PQ68" s="54"/>
      <c r="PR68" s="54"/>
      <c r="PS68" s="54"/>
      <c r="PT68" s="54"/>
      <c r="PU68" s="54"/>
    </row>
    <row r="69" spans="1:437" s="43" customFormat="1" ht="15.75" x14ac:dyDescent="0.25">
      <c r="A69" s="58"/>
      <c r="B69" s="58"/>
      <c r="C69" s="58"/>
      <c r="D69" s="58"/>
      <c r="E69" s="58"/>
      <c r="F69" s="76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  <c r="IO69" s="58"/>
      <c r="IP69" s="58"/>
      <c r="IQ69" s="58"/>
      <c r="IR69" s="58"/>
      <c r="IS69" s="58"/>
      <c r="IT69" s="58"/>
      <c r="IU69" s="58"/>
      <c r="IV69" s="58"/>
      <c r="IW69" s="58"/>
      <c r="IX69" s="58"/>
      <c r="IY69" s="58"/>
      <c r="IZ69" s="58"/>
      <c r="JA69" s="58"/>
      <c r="JB69" s="58"/>
      <c r="JC69" s="58"/>
      <c r="JD69" s="58"/>
      <c r="JE69" s="58"/>
      <c r="JF69" s="58"/>
      <c r="JG69" s="58"/>
      <c r="JH69" s="58"/>
      <c r="JI69" s="58"/>
      <c r="JJ69" s="58"/>
      <c r="JK69" s="58"/>
      <c r="JL69" s="58"/>
      <c r="JM69" s="58"/>
      <c r="JN69" s="58"/>
      <c r="JO69" s="58"/>
      <c r="JP69" s="58"/>
      <c r="JQ69" s="58"/>
      <c r="JR69" s="58"/>
      <c r="JS69" s="58"/>
      <c r="JT69" s="58"/>
      <c r="JU69" s="58"/>
      <c r="JV69" s="58"/>
      <c r="JW69" s="58"/>
      <c r="JX69" s="58"/>
      <c r="JY69" s="58"/>
      <c r="JZ69" s="58"/>
      <c r="KA69" s="58"/>
      <c r="KB69" s="58"/>
      <c r="KC69" s="58"/>
      <c r="KD69" s="58"/>
      <c r="KE69" s="58"/>
      <c r="KF69" s="58"/>
      <c r="KG69" s="58"/>
      <c r="KH69" s="58"/>
      <c r="KI69" s="58"/>
      <c r="KJ69" s="58"/>
      <c r="KK69" s="58"/>
      <c r="KL69" s="58"/>
      <c r="KM69" s="58"/>
      <c r="KN69" s="58"/>
      <c r="KO69" s="58"/>
      <c r="KP69" s="58"/>
      <c r="KQ69" s="58"/>
      <c r="KR69" s="58"/>
      <c r="KS69" s="58"/>
      <c r="KT69" s="58"/>
      <c r="KU69" s="58"/>
      <c r="KV69" s="58"/>
      <c r="KW69" s="58"/>
      <c r="KX69" s="58"/>
      <c r="KY69" s="58"/>
      <c r="KZ69" s="58"/>
      <c r="LA69" s="58"/>
      <c r="LB69" s="58"/>
      <c r="LC69" s="58"/>
      <c r="LD69" s="58"/>
      <c r="LE69" s="58"/>
      <c r="LF69" s="58"/>
      <c r="LG69" s="58"/>
      <c r="LH69" s="58"/>
      <c r="LI69" s="58"/>
      <c r="LJ69" s="58"/>
      <c r="LK69" s="58"/>
      <c r="LL69" s="58"/>
      <c r="LM69" s="58"/>
      <c r="LN69" s="58"/>
      <c r="LO69" s="58"/>
      <c r="LP69" s="58"/>
      <c r="LQ69" s="58"/>
      <c r="LR69" s="58"/>
      <c r="LS69" s="58"/>
      <c r="LT69" s="58"/>
      <c r="LU69" s="58"/>
      <c r="LV69" s="58"/>
      <c r="LW69" s="58"/>
      <c r="LX69" s="58"/>
      <c r="LY69" s="58"/>
      <c r="LZ69" s="58"/>
      <c r="MA69" s="58"/>
      <c r="MB69" s="58"/>
      <c r="MC69" s="58"/>
      <c r="MD69" s="58"/>
      <c r="ME69" s="58"/>
      <c r="MF69" s="58"/>
      <c r="MG69" s="58"/>
      <c r="MH69" s="58"/>
      <c r="MI69" s="58"/>
      <c r="MJ69" s="58"/>
      <c r="MK69" s="58"/>
      <c r="ML69" s="58"/>
      <c r="MM69" s="58"/>
      <c r="MN69" s="58"/>
      <c r="MO69" s="58"/>
      <c r="MP69" s="58"/>
      <c r="MQ69" s="58"/>
      <c r="MR69" s="58"/>
      <c r="MS69" s="58"/>
      <c r="MT69" s="58"/>
      <c r="MU69" s="58"/>
      <c r="MV69" s="58"/>
      <c r="MW69" s="58"/>
      <c r="MX69" s="58"/>
      <c r="MY69" s="58"/>
      <c r="MZ69" s="58"/>
      <c r="NA69" s="58"/>
      <c r="NB69" s="58"/>
      <c r="NC69" s="58"/>
      <c r="ND69" s="58"/>
      <c r="NE69" s="58"/>
      <c r="NF69" s="58"/>
      <c r="NG69" s="58"/>
      <c r="NH69" s="58"/>
      <c r="NI69" s="58"/>
      <c r="NJ69" s="58"/>
      <c r="NK69" s="58"/>
      <c r="NL69" s="58"/>
      <c r="NM69" s="58"/>
      <c r="NN69" s="58"/>
      <c r="NO69" s="58"/>
      <c r="NP69" s="58"/>
      <c r="NQ69" s="58"/>
      <c r="NR69" s="58"/>
      <c r="NS69" s="58"/>
      <c r="NT69" s="58"/>
      <c r="NU69" s="58"/>
      <c r="NV69" s="58"/>
      <c r="NW69" s="58"/>
      <c r="NX69" s="58"/>
      <c r="NY69" s="58"/>
      <c r="NZ69" s="58"/>
      <c r="OA69" s="58"/>
      <c r="OB69" s="58"/>
      <c r="OC69" s="58"/>
      <c r="OD69" s="58"/>
      <c r="OE69" s="58"/>
      <c r="OF69" s="58"/>
      <c r="OG69" s="58"/>
      <c r="OH69" s="58"/>
      <c r="OI69" s="58"/>
      <c r="OJ69" s="58"/>
      <c r="OK69" s="58"/>
      <c r="OL69" s="58"/>
      <c r="OM69" s="58"/>
      <c r="ON69" s="58"/>
      <c r="OO69" s="58"/>
      <c r="OP69" s="58"/>
      <c r="OQ69" s="58"/>
      <c r="OR69" s="58"/>
      <c r="OS69" s="58"/>
      <c r="OT69" s="58"/>
      <c r="OU69" s="58"/>
      <c r="OV69" s="58"/>
      <c r="OW69" s="58"/>
      <c r="OX69" s="58"/>
      <c r="OY69" s="58"/>
      <c r="OZ69" s="58"/>
      <c r="PA69" s="58"/>
      <c r="PB69" s="58"/>
      <c r="PC69" s="58"/>
      <c r="PD69" s="58"/>
      <c r="PE69" s="58"/>
      <c r="PF69" s="58"/>
      <c r="PG69" s="58"/>
      <c r="PH69" s="58"/>
      <c r="PI69" s="58"/>
      <c r="PJ69" s="58"/>
      <c r="PK69" s="58"/>
      <c r="PL69" s="58"/>
      <c r="PM69" s="58"/>
      <c r="PN69" s="58"/>
    </row>
    <row r="70" spans="1:437" s="43" customFormat="1" ht="18.75" x14ac:dyDescent="0.3">
      <c r="A70" s="58"/>
      <c r="B70" s="85" t="s">
        <v>415</v>
      </c>
      <c r="C70" s="86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60">
        <f t="shared" ref="Q70:V70" si="1">SUM(Q8:Q62)</f>
        <v>0</v>
      </c>
      <c r="R70" s="60">
        <f t="shared" si="1"/>
        <v>0</v>
      </c>
      <c r="S70" s="60">
        <f t="shared" si="1"/>
        <v>0</v>
      </c>
      <c r="T70" s="60">
        <f t="shared" si="1"/>
        <v>0</v>
      </c>
      <c r="U70" s="60">
        <f t="shared" si="1"/>
        <v>26613</v>
      </c>
      <c r="V70" s="60">
        <f t="shared" si="1"/>
        <v>0</v>
      </c>
      <c r="W70" s="60">
        <f>SUM(W8:W69)</f>
        <v>165</v>
      </c>
      <c r="X70" s="60">
        <f>SUM(X8:X69)</f>
        <v>141</v>
      </c>
      <c r="Y70" s="60"/>
      <c r="Z70" s="60"/>
      <c r="AA70" s="60"/>
      <c r="AB70" s="60">
        <f>SUM(AB8:AB62)</f>
        <v>0</v>
      </c>
      <c r="AC70" s="60">
        <f>SUM(AC8:AC62)</f>
        <v>0</v>
      </c>
      <c r="AD70" s="61">
        <f>SUM(AD8:AD68)</f>
        <v>17295292.495999999</v>
      </c>
      <c r="AE70" s="59">
        <f>SUM(AE8:AE69)</f>
        <v>1717109</v>
      </c>
      <c r="AF70" s="59">
        <f>SUM(AF8:AF69)</f>
        <v>8983664.5199999996</v>
      </c>
      <c r="AG70" s="59">
        <f>SUM(AG8:AG69)</f>
        <v>7853846.3300000001</v>
      </c>
      <c r="AH70" s="59">
        <f t="shared" ref="AH70:AL70" si="2">SUM(AH8:AH62)</f>
        <v>0</v>
      </c>
      <c r="AI70" s="59">
        <f t="shared" si="2"/>
        <v>0</v>
      </c>
      <c r="AJ70" s="59">
        <f t="shared" si="2"/>
        <v>0</v>
      </c>
      <c r="AK70" s="59">
        <f t="shared" si="2"/>
        <v>0</v>
      </c>
      <c r="AL70" s="59">
        <f t="shared" si="2"/>
        <v>0</v>
      </c>
      <c r="AM70" s="59">
        <f>SUM(AM8:AM64)</f>
        <v>11578514.715</v>
      </c>
      <c r="AN70" s="59">
        <f>SUM(AN8:AN64)</f>
        <v>6455980.1950000003</v>
      </c>
      <c r="AO70" s="59">
        <f>SUM(AO8:AO62)</f>
        <v>0</v>
      </c>
      <c r="AP70" s="59">
        <f>SUM(AP8:AP62)</f>
        <v>0</v>
      </c>
      <c r="AQ70" s="59">
        <f>SUM(AQ8:AQ62)</f>
        <v>0</v>
      </c>
      <c r="AR70" s="59">
        <f>SUM(AR8:AR62)</f>
        <v>0</v>
      </c>
      <c r="AS70" s="59">
        <f>SUM(AS8:AS64)</f>
        <v>170093</v>
      </c>
      <c r="AT70" s="59">
        <f>SUM(AT8:AT64)</f>
        <v>170093</v>
      </c>
      <c r="AU70" s="59">
        <f>SUM(AU8:AU64)</f>
        <v>608463</v>
      </c>
      <c r="AV70" s="59">
        <f t="shared" ref="AV70:DG70" si="3">SUM(AV8:AV62)</f>
        <v>608463</v>
      </c>
      <c r="AW70" s="59">
        <f t="shared" si="3"/>
        <v>989807.25</v>
      </c>
      <c r="AX70" s="59">
        <f t="shared" si="3"/>
        <v>989807.25</v>
      </c>
      <c r="AY70" s="59">
        <f t="shared" si="3"/>
        <v>1358779</v>
      </c>
      <c r="AZ70" s="59">
        <f t="shared" si="3"/>
        <v>1358779</v>
      </c>
      <c r="BA70" s="59">
        <f t="shared" si="3"/>
        <v>1005774.5</v>
      </c>
      <c r="BB70" s="59">
        <f t="shared" si="3"/>
        <v>1005774.5</v>
      </c>
      <c r="BC70" s="59">
        <f t="shared" si="3"/>
        <v>779404</v>
      </c>
      <c r="BD70" s="59">
        <f t="shared" si="3"/>
        <v>779404</v>
      </c>
      <c r="BE70" s="59">
        <f t="shared" si="3"/>
        <v>650000</v>
      </c>
      <c r="BF70" s="59">
        <f t="shared" si="3"/>
        <v>0</v>
      </c>
      <c r="BG70" s="59">
        <f t="shared" si="3"/>
        <v>0</v>
      </c>
      <c r="BH70" s="59">
        <f t="shared" si="3"/>
        <v>0</v>
      </c>
      <c r="BI70" s="59">
        <f t="shared" si="3"/>
        <v>0</v>
      </c>
      <c r="BJ70" s="59">
        <f t="shared" si="3"/>
        <v>0</v>
      </c>
      <c r="BK70" s="59">
        <f t="shared" si="3"/>
        <v>0</v>
      </c>
      <c r="BL70" s="59">
        <f t="shared" si="3"/>
        <v>0</v>
      </c>
      <c r="BM70" s="59">
        <f t="shared" si="3"/>
        <v>0</v>
      </c>
      <c r="BN70" s="59">
        <f t="shared" si="3"/>
        <v>0</v>
      </c>
      <c r="BO70" s="59">
        <f t="shared" si="3"/>
        <v>0</v>
      </c>
      <c r="BP70" s="59">
        <f t="shared" si="3"/>
        <v>0</v>
      </c>
      <c r="BQ70" s="59">
        <f t="shared" si="3"/>
        <v>0</v>
      </c>
      <c r="BR70" s="59">
        <f t="shared" si="3"/>
        <v>0</v>
      </c>
      <c r="BS70" s="59">
        <f t="shared" si="3"/>
        <v>0</v>
      </c>
      <c r="BT70" s="59">
        <f t="shared" si="3"/>
        <v>0</v>
      </c>
      <c r="BU70" s="59">
        <f t="shared" si="3"/>
        <v>0</v>
      </c>
      <c r="BV70" s="59">
        <f t="shared" si="3"/>
        <v>0</v>
      </c>
      <c r="BW70" s="59">
        <f t="shared" si="3"/>
        <v>0</v>
      </c>
      <c r="BX70" s="59">
        <f t="shared" si="3"/>
        <v>0</v>
      </c>
      <c r="BY70" s="59">
        <f t="shared" si="3"/>
        <v>0</v>
      </c>
      <c r="BZ70" s="59">
        <f t="shared" si="3"/>
        <v>0</v>
      </c>
      <c r="CA70" s="59">
        <f t="shared" si="3"/>
        <v>0</v>
      </c>
      <c r="CB70" s="59">
        <f t="shared" si="3"/>
        <v>0</v>
      </c>
      <c r="CC70" s="59">
        <f t="shared" si="3"/>
        <v>0</v>
      </c>
      <c r="CD70" s="59">
        <f t="shared" si="3"/>
        <v>0</v>
      </c>
      <c r="CE70" s="59">
        <f t="shared" si="3"/>
        <v>0</v>
      </c>
      <c r="CF70" s="59">
        <f t="shared" si="3"/>
        <v>0</v>
      </c>
      <c r="CG70" s="59">
        <f t="shared" si="3"/>
        <v>0</v>
      </c>
      <c r="CH70" s="59">
        <f t="shared" si="3"/>
        <v>0</v>
      </c>
      <c r="CI70" s="59">
        <f t="shared" si="3"/>
        <v>5562320.25</v>
      </c>
      <c r="CJ70" s="59">
        <f t="shared" si="3"/>
        <v>4912320.25</v>
      </c>
      <c r="CK70" s="59">
        <f t="shared" si="3"/>
        <v>0</v>
      </c>
      <c r="CL70" s="59">
        <f t="shared" si="3"/>
        <v>0</v>
      </c>
      <c r="CM70" s="59">
        <f t="shared" si="3"/>
        <v>0</v>
      </c>
      <c r="CN70" s="59">
        <f t="shared" si="3"/>
        <v>0</v>
      </c>
      <c r="CO70" s="59">
        <f t="shared" si="3"/>
        <v>0</v>
      </c>
      <c r="CP70" s="59">
        <f t="shared" si="3"/>
        <v>0</v>
      </c>
      <c r="CQ70" s="59">
        <f t="shared" si="3"/>
        <v>55164</v>
      </c>
      <c r="CR70" s="59">
        <f t="shared" si="3"/>
        <v>37764</v>
      </c>
      <c r="CS70" s="59">
        <f t="shared" si="3"/>
        <v>152788</v>
      </c>
      <c r="CT70" s="59">
        <f t="shared" si="3"/>
        <v>152788</v>
      </c>
      <c r="CU70" s="59">
        <f t="shared" si="3"/>
        <v>80184</v>
      </c>
      <c r="CV70" s="59">
        <f t="shared" si="3"/>
        <v>80184</v>
      </c>
      <c r="CW70" s="59">
        <f t="shared" si="3"/>
        <v>280716</v>
      </c>
      <c r="CX70" s="59">
        <f t="shared" si="3"/>
        <v>256470</v>
      </c>
      <c r="CY70" s="59">
        <f t="shared" si="3"/>
        <v>318383</v>
      </c>
      <c r="CZ70" s="59">
        <f t="shared" si="3"/>
        <v>261067.2</v>
      </c>
      <c r="DA70" s="59">
        <f t="shared" si="3"/>
        <v>318733</v>
      </c>
      <c r="DB70" s="59">
        <f t="shared" si="3"/>
        <v>0</v>
      </c>
      <c r="DC70" s="59">
        <f t="shared" si="3"/>
        <v>335640</v>
      </c>
      <c r="DD70" s="59">
        <f t="shared" si="3"/>
        <v>0</v>
      </c>
      <c r="DE70" s="59">
        <f t="shared" si="3"/>
        <v>320276</v>
      </c>
      <c r="DF70" s="59">
        <f t="shared" si="3"/>
        <v>0</v>
      </c>
      <c r="DG70" s="59">
        <f t="shared" si="3"/>
        <v>321453</v>
      </c>
      <c r="DH70" s="59">
        <f t="shared" ref="DH70:FS70" si="4">SUM(DH8:DH62)</f>
        <v>0</v>
      </c>
      <c r="DI70" s="59">
        <f t="shared" si="4"/>
        <v>322889</v>
      </c>
      <c r="DJ70" s="59">
        <f t="shared" si="4"/>
        <v>0</v>
      </c>
      <c r="DK70" s="59">
        <f t="shared" si="4"/>
        <v>318218</v>
      </c>
      <c r="DL70" s="59">
        <f t="shared" si="4"/>
        <v>0</v>
      </c>
      <c r="DM70" s="59">
        <f t="shared" si="4"/>
        <v>303805</v>
      </c>
      <c r="DN70" s="59">
        <f t="shared" si="4"/>
        <v>0</v>
      </c>
      <c r="DO70" s="59">
        <f t="shared" si="4"/>
        <v>305794</v>
      </c>
      <c r="DP70" s="59">
        <f t="shared" si="4"/>
        <v>0</v>
      </c>
      <c r="DQ70" s="59">
        <f t="shared" si="4"/>
        <v>51314</v>
      </c>
      <c r="DR70" s="59">
        <f t="shared" si="4"/>
        <v>0</v>
      </c>
      <c r="DS70" s="59">
        <f t="shared" si="4"/>
        <v>0</v>
      </c>
      <c r="DT70" s="59">
        <f t="shared" si="4"/>
        <v>0</v>
      </c>
      <c r="DU70" s="59">
        <f t="shared" si="4"/>
        <v>0</v>
      </c>
      <c r="DV70" s="59">
        <f t="shared" si="4"/>
        <v>0</v>
      </c>
      <c r="DW70" s="59">
        <f t="shared" si="4"/>
        <v>0</v>
      </c>
      <c r="DX70" s="59">
        <f t="shared" si="4"/>
        <v>0</v>
      </c>
      <c r="DY70" s="59">
        <f t="shared" si="4"/>
        <v>0</v>
      </c>
      <c r="DZ70" s="59">
        <f t="shared" si="4"/>
        <v>0</v>
      </c>
      <c r="EA70" s="59">
        <f t="shared" si="4"/>
        <v>0</v>
      </c>
      <c r="EB70" s="59">
        <f t="shared" si="4"/>
        <v>0</v>
      </c>
      <c r="EC70" s="59">
        <f t="shared" si="4"/>
        <v>0</v>
      </c>
      <c r="ED70" s="59">
        <f t="shared" si="4"/>
        <v>0</v>
      </c>
      <c r="EE70" s="59">
        <f t="shared" si="4"/>
        <v>3485357</v>
      </c>
      <c r="EF70" s="59">
        <f t="shared" si="4"/>
        <v>788273.2</v>
      </c>
      <c r="EG70" s="59">
        <f t="shared" si="4"/>
        <v>0</v>
      </c>
      <c r="EH70" s="59">
        <f t="shared" si="4"/>
        <v>0</v>
      </c>
      <c r="EI70" s="59">
        <f t="shared" si="4"/>
        <v>0</v>
      </c>
      <c r="EJ70" s="59">
        <f t="shared" si="4"/>
        <v>0</v>
      </c>
      <c r="EK70" s="59">
        <f t="shared" si="4"/>
        <v>0</v>
      </c>
      <c r="EL70" s="59">
        <f t="shared" si="4"/>
        <v>0</v>
      </c>
      <c r="EM70" s="59">
        <f t="shared" si="4"/>
        <v>111627</v>
      </c>
      <c r="EN70" s="59">
        <f t="shared" si="4"/>
        <v>111627</v>
      </c>
      <c r="EO70" s="59">
        <f t="shared" si="4"/>
        <v>139534</v>
      </c>
      <c r="EP70" s="59">
        <f t="shared" si="4"/>
        <v>139534</v>
      </c>
      <c r="EQ70" s="59">
        <f t="shared" si="4"/>
        <v>177950.995</v>
      </c>
      <c r="ER70" s="59">
        <f t="shared" si="4"/>
        <v>177950.995</v>
      </c>
      <c r="ES70" s="59">
        <f t="shared" si="4"/>
        <v>124866</v>
      </c>
      <c r="ET70" s="59">
        <f t="shared" si="4"/>
        <v>124866</v>
      </c>
      <c r="EU70" s="59">
        <f t="shared" si="4"/>
        <v>198880</v>
      </c>
      <c r="EV70" s="59">
        <f t="shared" si="4"/>
        <v>177051</v>
      </c>
      <c r="EW70" s="59">
        <f t="shared" si="4"/>
        <v>223371</v>
      </c>
      <c r="EX70" s="59">
        <f t="shared" si="4"/>
        <v>0</v>
      </c>
      <c r="EY70" s="59">
        <f t="shared" si="4"/>
        <v>233190</v>
      </c>
      <c r="EZ70" s="59">
        <f t="shared" si="4"/>
        <v>0</v>
      </c>
      <c r="FA70" s="59">
        <f t="shared" si="4"/>
        <v>243549</v>
      </c>
      <c r="FB70" s="59">
        <f t="shared" si="4"/>
        <v>0</v>
      </c>
      <c r="FC70" s="59">
        <f t="shared" si="4"/>
        <v>254476</v>
      </c>
      <c r="FD70" s="59">
        <f t="shared" si="4"/>
        <v>0</v>
      </c>
      <c r="FE70" s="59">
        <f t="shared" si="4"/>
        <v>265995</v>
      </c>
      <c r="FF70" s="59">
        <f t="shared" si="4"/>
        <v>0</v>
      </c>
      <c r="FG70" s="59">
        <f t="shared" si="4"/>
        <v>278847</v>
      </c>
      <c r="FH70" s="59">
        <f t="shared" si="4"/>
        <v>0</v>
      </c>
      <c r="FI70" s="59">
        <f t="shared" si="4"/>
        <v>278551</v>
      </c>
      <c r="FJ70" s="59">
        <f t="shared" si="4"/>
        <v>0</v>
      </c>
      <c r="FK70" s="59">
        <f t="shared" si="4"/>
        <v>0</v>
      </c>
      <c r="FL70" s="59">
        <f t="shared" si="4"/>
        <v>0</v>
      </c>
      <c r="FM70" s="59">
        <f t="shared" si="4"/>
        <v>0</v>
      </c>
      <c r="FN70" s="59">
        <f t="shared" si="4"/>
        <v>0</v>
      </c>
      <c r="FO70" s="59">
        <f t="shared" si="4"/>
        <v>0</v>
      </c>
      <c r="FP70" s="59">
        <f t="shared" si="4"/>
        <v>0</v>
      </c>
      <c r="FQ70" s="59">
        <f t="shared" si="4"/>
        <v>0</v>
      </c>
      <c r="FR70" s="59">
        <f t="shared" si="4"/>
        <v>0</v>
      </c>
      <c r="FS70" s="59">
        <f t="shared" si="4"/>
        <v>0</v>
      </c>
      <c r="FT70" s="59">
        <f t="shared" ref="FT70:IE70" si="5">SUM(FT8:FT62)</f>
        <v>0</v>
      </c>
      <c r="FU70" s="59">
        <f t="shared" si="5"/>
        <v>0</v>
      </c>
      <c r="FV70" s="59">
        <f t="shared" si="5"/>
        <v>0</v>
      </c>
      <c r="FW70" s="59">
        <f t="shared" si="5"/>
        <v>0</v>
      </c>
      <c r="FX70" s="59">
        <f t="shared" si="5"/>
        <v>0</v>
      </c>
      <c r="FY70" s="59">
        <f t="shared" si="5"/>
        <v>0</v>
      </c>
      <c r="FZ70" s="59">
        <f t="shared" si="5"/>
        <v>0</v>
      </c>
      <c r="GA70" s="59">
        <f t="shared" si="5"/>
        <v>2530836.9950000001</v>
      </c>
      <c r="GB70" s="59">
        <f t="shared" si="5"/>
        <v>731028.995</v>
      </c>
      <c r="GC70" s="59">
        <f t="shared" si="5"/>
        <v>0</v>
      </c>
      <c r="GD70" s="59">
        <f t="shared" si="5"/>
        <v>0</v>
      </c>
      <c r="GE70" s="59">
        <f t="shared" si="5"/>
        <v>0</v>
      </c>
      <c r="GF70" s="59">
        <f t="shared" si="5"/>
        <v>0</v>
      </c>
      <c r="GG70" s="59">
        <f t="shared" si="5"/>
        <v>0</v>
      </c>
      <c r="GH70" s="59">
        <f t="shared" si="5"/>
        <v>0</v>
      </c>
      <c r="GI70" s="59">
        <f t="shared" si="5"/>
        <v>0</v>
      </c>
      <c r="GJ70" s="59">
        <f t="shared" si="5"/>
        <v>0</v>
      </c>
      <c r="GK70" s="59">
        <f t="shared" si="5"/>
        <v>0</v>
      </c>
      <c r="GL70" s="59">
        <f t="shared" si="5"/>
        <v>0</v>
      </c>
      <c r="GM70" s="59">
        <f t="shared" si="5"/>
        <v>0</v>
      </c>
      <c r="GN70" s="59">
        <f t="shared" si="5"/>
        <v>0</v>
      </c>
      <c r="GO70" s="59">
        <f t="shared" si="5"/>
        <v>242462</v>
      </c>
      <c r="GP70" s="59">
        <f t="shared" si="5"/>
        <v>0</v>
      </c>
      <c r="GQ70" s="59">
        <f t="shared" si="5"/>
        <v>292301</v>
      </c>
      <c r="GR70" s="59">
        <f t="shared" si="5"/>
        <v>0</v>
      </c>
      <c r="GS70" s="59">
        <f t="shared" si="5"/>
        <v>293714</v>
      </c>
      <c r="GT70" s="59">
        <f t="shared" si="5"/>
        <v>0</v>
      </c>
      <c r="GU70" s="59">
        <f t="shared" si="5"/>
        <v>295197</v>
      </c>
      <c r="GV70" s="59">
        <f t="shared" si="5"/>
        <v>0</v>
      </c>
      <c r="GW70" s="59">
        <f t="shared" si="5"/>
        <v>296755</v>
      </c>
      <c r="GX70" s="59">
        <f t="shared" si="5"/>
        <v>0</v>
      </c>
      <c r="GY70" s="59">
        <f t="shared" si="5"/>
        <v>298391</v>
      </c>
      <c r="GZ70" s="59">
        <f t="shared" si="5"/>
        <v>0</v>
      </c>
      <c r="HA70" s="59">
        <f t="shared" si="5"/>
        <v>300108</v>
      </c>
      <c r="HB70" s="59">
        <f t="shared" si="5"/>
        <v>0</v>
      </c>
      <c r="HC70" s="59">
        <f t="shared" si="5"/>
        <v>301912</v>
      </c>
      <c r="HD70" s="59">
        <f t="shared" si="5"/>
        <v>0</v>
      </c>
      <c r="HE70" s="59">
        <f t="shared" si="5"/>
        <v>303805</v>
      </c>
      <c r="HF70" s="59">
        <f t="shared" si="5"/>
        <v>0</v>
      </c>
      <c r="HG70" s="59">
        <f t="shared" si="5"/>
        <v>305794</v>
      </c>
      <c r="HH70" s="59">
        <f t="shared" si="5"/>
        <v>0</v>
      </c>
      <c r="HI70" s="59">
        <f t="shared" si="5"/>
        <v>75560</v>
      </c>
      <c r="HJ70" s="59">
        <f t="shared" si="5"/>
        <v>0</v>
      </c>
      <c r="HK70" s="59">
        <f t="shared" si="5"/>
        <v>0</v>
      </c>
      <c r="HL70" s="59">
        <f t="shared" si="5"/>
        <v>0</v>
      </c>
      <c r="HM70" s="59">
        <f t="shared" si="5"/>
        <v>0</v>
      </c>
      <c r="HN70" s="59">
        <f t="shared" si="5"/>
        <v>0</v>
      </c>
      <c r="HO70" s="59">
        <f t="shared" si="5"/>
        <v>0</v>
      </c>
      <c r="HP70" s="59">
        <f t="shared" si="5"/>
        <v>0</v>
      </c>
      <c r="HQ70" s="59">
        <f t="shared" si="5"/>
        <v>0</v>
      </c>
      <c r="HR70" s="59">
        <f t="shared" si="5"/>
        <v>0</v>
      </c>
      <c r="HS70" s="59">
        <f t="shared" si="5"/>
        <v>0</v>
      </c>
      <c r="HT70" s="59">
        <f t="shared" si="5"/>
        <v>0</v>
      </c>
      <c r="HU70" s="59">
        <f t="shared" si="5"/>
        <v>0</v>
      </c>
      <c r="HV70" s="59">
        <f t="shared" si="5"/>
        <v>0</v>
      </c>
      <c r="HW70" s="59">
        <f t="shared" si="5"/>
        <v>2981753</v>
      </c>
      <c r="HX70" s="59">
        <f t="shared" si="5"/>
        <v>486159</v>
      </c>
      <c r="HY70" s="59">
        <f t="shared" si="5"/>
        <v>0</v>
      </c>
      <c r="HZ70" s="59">
        <f t="shared" si="5"/>
        <v>0</v>
      </c>
      <c r="IA70" s="59">
        <f t="shared" si="5"/>
        <v>0</v>
      </c>
      <c r="IB70" s="59">
        <f t="shared" si="5"/>
        <v>0</v>
      </c>
      <c r="IC70" s="59">
        <f t="shared" si="5"/>
        <v>0</v>
      </c>
      <c r="ID70" s="59">
        <f t="shared" si="5"/>
        <v>0</v>
      </c>
      <c r="IE70" s="59">
        <f t="shared" si="5"/>
        <v>0</v>
      </c>
      <c r="IF70" s="59">
        <f t="shared" ref="IF70:KQ70" si="6">SUM(IF8:IF62)</f>
        <v>0</v>
      </c>
      <c r="IG70" s="59">
        <f t="shared" si="6"/>
        <v>0</v>
      </c>
      <c r="IH70" s="59">
        <f t="shared" si="6"/>
        <v>0</v>
      </c>
      <c r="II70" s="59">
        <f t="shared" si="6"/>
        <v>0</v>
      </c>
      <c r="IJ70" s="59">
        <f t="shared" si="6"/>
        <v>0</v>
      </c>
      <c r="IK70" s="59">
        <f t="shared" si="6"/>
        <v>0</v>
      </c>
      <c r="IL70" s="59">
        <f t="shared" si="6"/>
        <v>0</v>
      </c>
      <c r="IM70" s="59">
        <f t="shared" si="6"/>
        <v>0</v>
      </c>
      <c r="IN70" s="59">
        <f t="shared" si="6"/>
        <v>0</v>
      </c>
      <c r="IO70" s="59">
        <f t="shared" si="6"/>
        <v>0</v>
      </c>
      <c r="IP70" s="59">
        <f t="shared" si="6"/>
        <v>0</v>
      </c>
      <c r="IQ70" s="59">
        <f t="shared" si="6"/>
        <v>0</v>
      </c>
      <c r="IR70" s="59">
        <f t="shared" si="6"/>
        <v>0</v>
      </c>
      <c r="IS70" s="59">
        <f t="shared" si="6"/>
        <v>0</v>
      </c>
      <c r="IT70" s="59">
        <f t="shared" si="6"/>
        <v>0</v>
      </c>
      <c r="IU70" s="59">
        <f t="shared" si="6"/>
        <v>0</v>
      </c>
      <c r="IV70" s="59">
        <f t="shared" si="6"/>
        <v>0</v>
      </c>
      <c r="IW70" s="59">
        <f t="shared" si="6"/>
        <v>0</v>
      </c>
      <c r="IX70" s="59">
        <f t="shared" si="6"/>
        <v>0</v>
      </c>
      <c r="IY70" s="59">
        <f t="shared" si="6"/>
        <v>0</v>
      </c>
      <c r="IZ70" s="59">
        <f t="shared" si="6"/>
        <v>0</v>
      </c>
      <c r="JA70" s="59">
        <f t="shared" si="6"/>
        <v>0</v>
      </c>
      <c r="JB70" s="59">
        <f t="shared" si="6"/>
        <v>0</v>
      </c>
      <c r="JC70" s="59">
        <f t="shared" si="6"/>
        <v>0</v>
      </c>
      <c r="JD70" s="59">
        <f t="shared" si="6"/>
        <v>0</v>
      </c>
      <c r="JE70" s="59">
        <f t="shared" si="6"/>
        <v>0</v>
      </c>
      <c r="JF70" s="59">
        <f t="shared" si="6"/>
        <v>0</v>
      </c>
      <c r="JG70" s="59">
        <f t="shared" si="6"/>
        <v>0</v>
      </c>
      <c r="JH70" s="59">
        <f t="shared" si="6"/>
        <v>0</v>
      </c>
      <c r="JI70" s="59">
        <f t="shared" si="6"/>
        <v>0</v>
      </c>
      <c r="JJ70" s="59">
        <f t="shared" si="6"/>
        <v>0</v>
      </c>
      <c r="JK70" s="59">
        <f t="shared" si="6"/>
        <v>0</v>
      </c>
      <c r="JL70" s="59">
        <f t="shared" si="6"/>
        <v>0</v>
      </c>
      <c r="JM70" s="59">
        <f t="shared" si="6"/>
        <v>0</v>
      </c>
      <c r="JN70" s="59">
        <f t="shared" si="6"/>
        <v>0</v>
      </c>
      <c r="JO70" s="59">
        <f t="shared" si="6"/>
        <v>0</v>
      </c>
      <c r="JP70" s="59">
        <f t="shared" si="6"/>
        <v>0</v>
      </c>
      <c r="JQ70" s="59">
        <f t="shared" si="6"/>
        <v>0</v>
      </c>
      <c r="JR70" s="59">
        <f t="shared" si="6"/>
        <v>0</v>
      </c>
      <c r="JS70" s="59">
        <f t="shared" si="6"/>
        <v>0</v>
      </c>
      <c r="JT70" s="59">
        <f t="shared" si="6"/>
        <v>0</v>
      </c>
      <c r="JU70" s="59">
        <f t="shared" si="6"/>
        <v>0</v>
      </c>
      <c r="JV70" s="59">
        <f t="shared" si="6"/>
        <v>0</v>
      </c>
      <c r="JW70" s="59">
        <f t="shared" si="6"/>
        <v>0</v>
      </c>
      <c r="JX70" s="59">
        <f t="shared" si="6"/>
        <v>0</v>
      </c>
      <c r="JY70" s="59">
        <f t="shared" si="6"/>
        <v>0</v>
      </c>
      <c r="JZ70" s="59">
        <f t="shared" si="6"/>
        <v>0</v>
      </c>
      <c r="KA70" s="59">
        <f t="shared" si="6"/>
        <v>0</v>
      </c>
      <c r="KB70" s="59">
        <f t="shared" si="6"/>
        <v>0</v>
      </c>
      <c r="KC70" s="59">
        <f t="shared" si="6"/>
        <v>0</v>
      </c>
      <c r="KD70" s="59">
        <f t="shared" si="6"/>
        <v>0</v>
      </c>
      <c r="KE70" s="59">
        <f t="shared" si="6"/>
        <v>0</v>
      </c>
      <c r="KF70" s="59">
        <f t="shared" si="6"/>
        <v>0</v>
      </c>
      <c r="KG70" s="59">
        <f t="shared" si="6"/>
        <v>0</v>
      </c>
      <c r="KH70" s="59">
        <f t="shared" si="6"/>
        <v>0</v>
      </c>
      <c r="KI70" s="59">
        <f t="shared" si="6"/>
        <v>0</v>
      </c>
      <c r="KJ70" s="59">
        <f t="shared" si="6"/>
        <v>0</v>
      </c>
      <c r="KK70" s="59">
        <f t="shared" si="6"/>
        <v>0</v>
      </c>
      <c r="KL70" s="59">
        <f t="shared" si="6"/>
        <v>0</v>
      </c>
      <c r="KM70" s="59">
        <f t="shared" si="6"/>
        <v>0</v>
      </c>
      <c r="KN70" s="59">
        <f t="shared" si="6"/>
        <v>0</v>
      </c>
      <c r="KO70" s="59">
        <f t="shared" si="6"/>
        <v>0</v>
      </c>
      <c r="KP70" s="59">
        <f t="shared" si="6"/>
        <v>0</v>
      </c>
      <c r="KQ70" s="59">
        <f t="shared" si="6"/>
        <v>0</v>
      </c>
      <c r="KR70" s="59">
        <f t="shared" ref="KR70:NC70" si="7">SUM(KR8:KR62)</f>
        <v>0</v>
      </c>
      <c r="KS70" s="59">
        <f t="shared" si="7"/>
        <v>0</v>
      </c>
      <c r="KT70" s="59">
        <f t="shared" si="7"/>
        <v>0</v>
      </c>
      <c r="KU70" s="59">
        <f t="shared" si="7"/>
        <v>0</v>
      </c>
      <c r="KV70" s="59">
        <f t="shared" si="7"/>
        <v>0</v>
      </c>
      <c r="KW70" s="59">
        <f t="shared" si="7"/>
        <v>0</v>
      </c>
      <c r="KX70" s="59">
        <f t="shared" si="7"/>
        <v>0</v>
      </c>
      <c r="KY70" s="59">
        <f t="shared" si="7"/>
        <v>0</v>
      </c>
      <c r="KZ70" s="59">
        <f t="shared" si="7"/>
        <v>0</v>
      </c>
      <c r="LA70" s="59">
        <f t="shared" si="7"/>
        <v>0</v>
      </c>
      <c r="LB70" s="59">
        <f t="shared" si="7"/>
        <v>0</v>
      </c>
      <c r="LC70" s="59">
        <f t="shared" si="7"/>
        <v>0</v>
      </c>
      <c r="LD70" s="59">
        <f t="shared" si="7"/>
        <v>0</v>
      </c>
      <c r="LE70" s="59">
        <f t="shared" si="7"/>
        <v>0</v>
      </c>
      <c r="LF70" s="59">
        <f t="shared" si="7"/>
        <v>0</v>
      </c>
      <c r="LG70" s="59">
        <f t="shared" si="7"/>
        <v>0</v>
      </c>
      <c r="LH70" s="59">
        <f t="shared" si="7"/>
        <v>0</v>
      </c>
      <c r="LI70" s="59">
        <f t="shared" si="7"/>
        <v>0</v>
      </c>
      <c r="LJ70" s="59">
        <f t="shared" si="7"/>
        <v>0</v>
      </c>
      <c r="LK70" s="59">
        <f t="shared" si="7"/>
        <v>0</v>
      </c>
      <c r="LL70" s="59">
        <f t="shared" si="7"/>
        <v>0</v>
      </c>
      <c r="LM70" s="59">
        <f t="shared" si="7"/>
        <v>0</v>
      </c>
      <c r="LN70" s="59">
        <f t="shared" si="7"/>
        <v>0</v>
      </c>
      <c r="LO70" s="59">
        <f t="shared" si="7"/>
        <v>0</v>
      </c>
      <c r="LP70" s="59">
        <f t="shared" si="7"/>
        <v>0</v>
      </c>
      <c r="LQ70" s="59">
        <f t="shared" si="7"/>
        <v>0</v>
      </c>
      <c r="LR70" s="59">
        <f t="shared" si="7"/>
        <v>0</v>
      </c>
      <c r="LS70" s="59">
        <f t="shared" si="7"/>
        <v>0</v>
      </c>
      <c r="LT70" s="59">
        <f t="shared" si="7"/>
        <v>0</v>
      </c>
      <c r="LU70" s="59">
        <f t="shared" si="7"/>
        <v>0</v>
      </c>
      <c r="LV70" s="59">
        <f t="shared" si="7"/>
        <v>0</v>
      </c>
      <c r="LW70" s="59">
        <f t="shared" si="7"/>
        <v>0</v>
      </c>
      <c r="LX70" s="59">
        <f t="shared" si="7"/>
        <v>0</v>
      </c>
      <c r="LY70" s="59">
        <f t="shared" si="7"/>
        <v>0</v>
      </c>
      <c r="LZ70" s="59">
        <f t="shared" si="7"/>
        <v>0</v>
      </c>
      <c r="MA70" s="59">
        <f t="shared" si="7"/>
        <v>0</v>
      </c>
      <c r="MB70" s="59">
        <f t="shared" si="7"/>
        <v>0</v>
      </c>
      <c r="MC70" s="59">
        <f t="shared" si="7"/>
        <v>0</v>
      </c>
      <c r="MD70" s="59">
        <f t="shared" si="7"/>
        <v>0</v>
      </c>
      <c r="ME70" s="59">
        <f t="shared" si="7"/>
        <v>0</v>
      </c>
      <c r="MF70" s="59">
        <f t="shared" si="7"/>
        <v>0</v>
      </c>
      <c r="MG70" s="59">
        <f t="shared" si="7"/>
        <v>0</v>
      </c>
      <c r="MH70" s="59">
        <f t="shared" si="7"/>
        <v>0</v>
      </c>
      <c r="MI70" s="59">
        <f t="shared" si="7"/>
        <v>0</v>
      </c>
      <c r="MJ70" s="59">
        <f t="shared" si="7"/>
        <v>0</v>
      </c>
      <c r="MK70" s="59">
        <f t="shared" si="7"/>
        <v>0</v>
      </c>
      <c r="ML70" s="59">
        <f t="shared" si="7"/>
        <v>0</v>
      </c>
      <c r="MM70" s="59">
        <f t="shared" si="7"/>
        <v>0</v>
      </c>
      <c r="MN70" s="59">
        <f t="shared" si="7"/>
        <v>0</v>
      </c>
      <c r="MO70" s="59">
        <f t="shared" si="7"/>
        <v>0</v>
      </c>
      <c r="MP70" s="59">
        <f t="shared" si="7"/>
        <v>0</v>
      </c>
      <c r="MQ70" s="59">
        <f t="shared" si="7"/>
        <v>0</v>
      </c>
      <c r="MR70" s="59">
        <f t="shared" si="7"/>
        <v>0</v>
      </c>
      <c r="MS70" s="59">
        <f t="shared" si="7"/>
        <v>0</v>
      </c>
      <c r="MT70" s="59">
        <f t="shared" si="7"/>
        <v>0</v>
      </c>
      <c r="MU70" s="59">
        <f t="shared" si="7"/>
        <v>0</v>
      </c>
      <c r="MV70" s="59">
        <f t="shared" si="7"/>
        <v>0</v>
      </c>
      <c r="MW70" s="59">
        <f t="shared" si="7"/>
        <v>0</v>
      </c>
      <c r="MX70" s="59">
        <f t="shared" si="7"/>
        <v>0</v>
      </c>
      <c r="MY70" s="59">
        <f t="shared" si="7"/>
        <v>0</v>
      </c>
      <c r="MZ70" s="59">
        <f t="shared" si="7"/>
        <v>0</v>
      </c>
      <c r="NA70" s="59">
        <f t="shared" si="7"/>
        <v>0</v>
      </c>
      <c r="NB70" s="59">
        <f t="shared" si="7"/>
        <v>0</v>
      </c>
      <c r="NC70" s="59">
        <f t="shared" si="7"/>
        <v>0</v>
      </c>
      <c r="ND70" s="59">
        <f t="shared" ref="ND70:PH70" si="8">SUM(ND8:ND62)</f>
        <v>0</v>
      </c>
      <c r="NE70" s="59">
        <f t="shared" si="8"/>
        <v>0</v>
      </c>
      <c r="NF70" s="59">
        <f t="shared" si="8"/>
        <v>0</v>
      </c>
      <c r="NG70" s="59">
        <f t="shared" si="8"/>
        <v>0</v>
      </c>
      <c r="NH70" s="59">
        <f t="shared" si="8"/>
        <v>0</v>
      </c>
      <c r="NI70" s="59">
        <f t="shared" si="8"/>
        <v>0</v>
      </c>
      <c r="NJ70" s="59">
        <f t="shared" si="8"/>
        <v>0</v>
      </c>
      <c r="NK70" s="59">
        <f t="shared" si="8"/>
        <v>0</v>
      </c>
      <c r="NL70" s="59">
        <f t="shared" si="8"/>
        <v>0</v>
      </c>
      <c r="NM70" s="59">
        <f t="shared" si="8"/>
        <v>0</v>
      </c>
      <c r="NN70" s="59">
        <f t="shared" si="8"/>
        <v>0</v>
      </c>
      <c r="NO70" s="59">
        <f t="shared" si="8"/>
        <v>0</v>
      </c>
      <c r="NP70" s="59">
        <f t="shared" si="8"/>
        <v>0</v>
      </c>
      <c r="NQ70" s="59">
        <f t="shared" si="8"/>
        <v>0</v>
      </c>
      <c r="NR70" s="59">
        <f t="shared" si="8"/>
        <v>0</v>
      </c>
      <c r="NS70" s="59">
        <f t="shared" si="8"/>
        <v>0</v>
      </c>
      <c r="NT70" s="59">
        <f t="shared" si="8"/>
        <v>0</v>
      </c>
      <c r="NU70" s="59">
        <f t="shared" si="8"/>
        <v>0</v>
      </c>
      <c r="NV70" s="59">
        <f t="shared" si="8"/>
        <v>0</v>
      </c>
      <c r="NW70" s="59">
        <f t="shared" si="8"/>
        <v>0</v>
      </c>
      <c r="NX70" s="59">
        <f t="shared" si="8"/>
        <v>0</v>
      </c>
      <c r="NY70" s="59">
        <f t="shared" si="8"/>
        <v>0</v>
      </c>
      <c r="NZ70" s="59">
        <f t="shared" si="8"/>
        <v>0</v>
      </c>
      <c r="OA70" s="59">
        <f t="shared" si="8"/>
        <v>0</v>
      </c>
      <c r="OB70" s="59">
        <f t="shared" si="8"/>
        <v>0</v>
      </c>
      <c r="OC70" s="59">
        <f t="shared" si="8"/>
        <v>0</v>
      </c>
      <c r="OD70" s="59">
        <f t="shared" si="8"/>
        <v>0</v>
      </c>
      <c r="OE70" s="59">
        <f t="shared" si="8"/>
        <v>0</v>
      </c>
      <c r="OF70" s="59">
        <f t="shared" si="8"/>
        <v>0</v>
      </c>
      <c r="OG70" s="59">
        <f t="shared" si="8"/>
        <v>0</v>
      </c>
      <c r="OH70" s="59">
        <f t="shared" si="8"/>
        <v>0</v>
      </c>
      <c r="OI70" s="59">
        <f t="shared" si="8"/>
        <v>0</v>
      </c>
      <c r="OJ70" s="59">
        <f t="shared" si="8"/>
        <v>0</v>
      </c>
      <c r="OK70" s="59">
        <f t="shared" si="8"/>
        <v>0</v>
      </c>
      <c r="OL70" s="59">
        <f t="shared" si="8"/>
        <v>0</v>
      </c>
      <c r="OM70" s="59">
        <f t="shared" si="8"/>
        <v>0</v>
      </c>
      <c r="ON70" s="59">
        <f t="shared" si="8"/>
        <v>0</v>
      </c>
      <c r="OO70" s="59">
        <f t="shared" si="8"/>
        <v>0</v>
      </c>
      <c r="OP70" s="59">
        <f t="shared" si="8"/>
        <v>0</v>
      </c>
      <c r="OQ70" s="59">
        <f t="shared" si="8"/>
        <v>0</v>
      </c>
      <c r="OR70" s="59">
        <f t="shared" si="8"/>
        <v>0</v>
      </c>
      <c r="OS70" s="59">
        <f t="shared" si="8"/>
        <v>0</v>
      </c>
      <c r="OT70" s="59">
        <f t="shared" si="8"/>
        <v>0</v>
      </c>
      <c r="OU70" s="59">
        <f t="shared" si="8"/>
        <v>0</v>
      </c>
      <c r="OV70" s="59">
        <f t="shared" si="8"/>
        <v>0</v>
      </c>
      <c r="OW70" s="59">
        <f t="shared" si="8"/>
        <v>0</v>
      </c>
      <c r="OX70" s="59">
        <f t="shared" si="8"/>
        <v>0</v>
      </c>
      <c r="OY70" s="59">
        <f t="shared" si="8"/>
        <v>0</v>
      </c>
      <c r="OZ70" s="59">
        <f t="shared" si="8"/>
        <v>0</v>
      </c>
      <c r="PA70" s="59">
        <f t="shared" si="8"/>
        <v>0</v>
      </c>
      <c r="PB70" s="59">
        <f t="shared" si="8"/>
        <v>0</v>
      </c>
      <c r="PC70" s="59">
        <f t="shared" si="8"/>
        <v>0</v>
      </c>
      <c r="PD70" s="59">
        <f t="shared" si="8"/>
        <v>0</v>
      </c>
      <c r="PE70" s="59">
        <f t="shared" si="8"/>
        <v>0</v>
      </c>
      <c r="PF70" s="59">
        <f t="shared" si="8"/>
        <v>0</v>
      </c>
      <c r="PG70" s="59">
        <f t="shared" si="8"/>
        <v>0</v>
      </c>
      <c r="PH70" s="59">
        <f t="shared" si="8"/>
        <v>0</v>
      </c>
      <c r="PI70" s="58"/>
      <c r="PJ70" s="58"/>
      <c r="PK70" s="58"/>
      <c r="PL70" s="58"/>
      <c r="PM70" s="58"/>
      <c r="PN70" s="58"/>
    </row>
    <row r="74" spans="1:437" x14ac:dyDescent="0.25">
      <c r="AD74" s="45"/>
      <c r="AG74" s="45"/>
    </row>
  </sheetData>
  <mergeCells count="248"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A3:A6"/>
    <mergeCell ref="B3:B6"/>
    <mergeCell ref="C3:C6"/>
    <mergeCell ref="D3:D6"/>
    <mergeCell ref="E3:E6"/>
    <mergeCell ref="F3:G3"/>
    <mergeCell ref="O3:O6"/>
    <mergeCell ref="P3:P6"/>
    <mergeCell ref="Q3:R5"/>
  </mergeCells>
  <dataValidations count="7">
    <dataValidation type="decimal" allowBlank="1" showInputMessage="1" showErrorMessage="1" sqref="AO45:CT45 CW45:EP45 AD8:AG62 AO8:BA44 BC8:PF44 BB8:BB10 BB12:BB44 AO46:PF50 AO52:PF62 AO51:ER51 FN51:PF51 ES45:GN45 HJ45:PF45">
      <formula1>0</formula1>
      <formula2>9.99999999999999E+46</formula2>
    </dataValidation>
    <dataValidation type="date" allowBlank="1" showInputMessage="1" showErrorMessage="1" sqref="L8:M62">
      <formula1>32874</formula1>
      <formula2>50405</formula2>
    </dataValidation>
    <dataValidation type="decimal" allowBlank="1" showInputMessage="1" showErrorMessage="1" sqref="AJ8:AL62">
      <formula1>0</formula1>
      <formula2>9.99999999999999E+48</formula2>
    </dataValidation>
    <dataValidation type="date" allowBlank="1" showInputMessage="1" showErrorMessage="1" sqref="AA8:AA62">
      <formula1>32874</formula1>
      <formula2>69763</formula2>
    </dataValidation>
    <dataValidation type="decimal" allowBlank="1" showInputMessage="1" showErrorMessage="1" sqref="PI8:PI62">
      <formula1>0</formula1>
      <formula2>9.99999999999999E+47</formula2>
    </dataValidation>
    <dataValidation type="whole" allowBlank="1" showInputMessage="1" showErrorMessage="1" sqref="X8:X62">
      <formula1>0</formula1>
      <formula2>9.99999999999999E+38</formula2>
    </dataValidation>
    <dataValidation type="list" allowBlank="1" showInputMessage="1" showErrorMessage="1" sqref="J8:J62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H60 H55:H56 I65:I68 H62:I62 B1:B62 I1:I61 K1:K62 PJ1:PJ62 H1:H51</xm:sqref>
        </x14:dataValidation>
        <x14:dataValidation type="list" allowBlank="1" showInputMessage="1" showErrorMessage="1">
          <x14:formula1>
            <xm:f>[3]Выборка!#REF!</xm:f>
          </x14:formula1>
          <xm:sqref>AC8:AC10 AC12:AC62 AH8:AI62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5" customWidth="1"/>
    <col min="2" max="2" width="6.140625" style="15" customWidth="1"/>
    <col min="3" max="3" width="16.85546875" style="15" customWidth="1"/>
    <col min="4" max="4" width="9.140625" style="15" customWidth="1"/>
    <col min="5" max="5" width="15.42578125" style="15" customWidth="1"/>
    <col min="6" max="6" width="15.140625" style="15" customWidth="1"/>
    <col min="7" max="7" width="15" style="15" customWidth="1"/>
    <col min="8" max="8" width="9.42578125" style="15" customWidth="1"/>
    <col min="9" max="9" width="14.5703125" style="15" customWidth="1"/>
    <col min="10" max="10" width="15.140625" style="15" customWidth="1"/>
    <col min="11" max="11" width="7" style="15" customWidth="1"/>
    <col min="12" max="12" width="13.140625" style="15" customWidth="1"/>
    <col min="13" max="13" width="7.140625" style="15" customWidth="1"/>
    <col min="14" max="14" width="12.28515625" style="15" customWidth="1"/>
    <col min="15" max="15" width="7.28515625" style="15" customWidth="1"/>
    <col min="16" max="16" width="12.7109375" style="15" customWidth="1"/>
    <col min="17" max="17" width="13.7109375" style="15" customWidth="1"/>
    <col min="18" max="19" width="13.85546875" style="15" customWidth="1"/>
    <col min="20" max="21" width="13.28515625" style="15" customWidth="1"/>
    <col min="22" max="22" width="14.5703125" style="15" customWidth="1"/>
    <col min="23" max="23" width="13.5703125" style="15" customWidth="1"/>
    <col min="24" max="24" width="12.7109375" style="15" customWidth="1"/>
    <col min="25" max="25" width="13.28515625" style="15" customWidth="1"/>
    <col min="26" max="27" width="13.42578125" style="15" customWidth="1"/>
    <col min="28" max="29" width="16" style="15" customWidth="1"/>
    <col min="30" max="30" width="12.5703125" style="15" customWidth="1"/>
    <col min="31" max="31" width="11.42578125" style="15" customWidth="1"/>
    <col min="32" max="32" width="13.140625" style="15" bestFit="1" customWidth="1"/>
    <col min="33" max="33" width="13.140625" style="15" customWidth="1"/>
    <col min="34" max="35" width="16.28515625" style="15" customWidth="1"/>
    <col min="36" max="41" width="14.5703125" style="15" customWidth="1"/>
    <col min="42" max="16384" width="9.140625" style="15"/>
  </cols>
  <sheetData>
    <row r="2" spans="2:41" ht="15.75" x14ac:dyDescent="0.25">
      <c r="B2" s="87" t="s">
        <v>272</v>
      </c>
      <c r="C2" s="87"/>
    </row>
    <row r="3" spans="2:41" ht="15.75" customHeight="1" x14ac:dyDescent="0.25">
      <c r="B3" s="88" t="s">
        <v>273</v>
      </c>
      <c r="C3" s="90" t="s">
        <v>274</v>
      </c>
      <c r="D3" s="92" t="s">
        <v>275</v>
      </c>
      <c r="E3" s="93"/>
      <c r="F3" s="94"/>
      <c r="G3" s="95"/>
      <c r="H3" s="99" t="s">
        <v>276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1"/>
    </row>
    <row r="4" spans="2:41" ht="15.75" x14ac:dyDescent="0.25">
      <c r="B4" s="88"/>
      <c r="C4" s="90"/>
      <c r="D4" s="96"/>
      <c r="E4" s="97"/>
      <c r="F4" s="97"/>
      <c r="G4" s="98"/>
      <c r="H4" s="102" t="s">
        <v>277</v>
      </c>
      <c r="I4" s="102" t="s">
        <v>278</v>
      </c>
      <c r="J4" s="102" t="s">
        <v>279</v>
      </c>
      <c r="K4" s="90" t="s">
        <v>280</v>
      </c>
      <c r="L4" s="90"/>
      <c r="M4" s="90" t="s">
        <v>281</v>
      </c>
      <c r="N4" s="90"/>
      <c r="O4" s="90" t="s">
        <v>282</v>
      </c>
      <c r="P4" s="90"/>
      <c r="Q4" s="88" t="s">
        <v>283</v>
      </c>
      <c r="R4" s="88" t="s">
        <v>284</v>
      </c>
      <c r="S4" s="88" t="s">
        <v>285</v>
      </c>
      <c r="T4" s="88" t="s">
        <v>286</v>
      </c>
      <c r="U4" s="88" t="s">
        <v>287</v>
      </c>
      <c r="V4" s="88" t="s">
        <v>288</v>
      </c>
      <c r="W4" s="88" t="s">
        <v>289</v>
      </c>
      <c r="X4" s="88" t="s">
        <v>290</v>
      </c>
      <c r="Y4" s="88" t="s">
        <v>291</v>
      </c>
      <c r="Z4" s="88" t="s">
        <v>292</v>
      </c>
      <c r="AA4" s="88" t="s">
        <v>293</v>
      </c>
      <c r="AB4" s="88" t="s">
        <v>294</v>
      </c>
      <c r="AC4" s="88" t="s">
        <v>295</v>
      </c>
      <c r="AD4" s="88" t="s">
        <v>296</v>
      </c>
      <c r="AE4" s="88" t="s">
        <v>297</v>
      </c>
      <c r="AF4" s="88" t="s">
        <v>298</v>
      </c>
      <c r="AG4" s="88" t="s">
        <v>299</v>
      </c>
      <c r="AH4" s="88" t="s">
        <v>300</v>
      </c>
      <c r="AI4" s="88" t="s">
        <v>301</v>
      </c>
      <c r="AJ4" s="88" t="s">
        <v>302</v>
      </c>
      <c r="AK4" s="88" t="s">
        <v>303</v>
      </c>
      <c r="AL4" s="88" t="s">
        <v>304</v>
      </c>
      <c r="AM4" s="88" t="s">
        <v>305</v>
      </c>
    </row>
    <row r="5" spans="2:41" ht="54.75" customHeight="1" x14ac:dyDescent="0.25">
      <c r="B5" s="89"/>
      <c r="C5" s="91"/>
      <c r="D5" s="16" t="s">
        <v>277</v>
      </c>
      <c r="E5" s="16" t="s">
        <v>278</v>
      </c>
      <c r="F5" s="16" t="s">
        <v>306</v>
      </c>
      <c r="G5" s="17" t="s">
        <v>279</v>
      </c>
      <c r="H5" s="103"/>
      <c r="I5" s="103"/>
      <c r="J5" s="103"/>
      <c r="K5" s="16" t="s">
        <v>76</v>
      </c>
      <c r="L5" s="16" t="s">
        <v>278</v>
      </c>
      <c r="M5" s="16" t="s">
        <v>76</v>
      </c>
      <c r="N5" s="16" t="s">
        <v>278</v>
      </c>
      <c r="O5" s="16" t="s">
        <v>76</v>
      </c>
      <c r="P5" s="16" t="s">
        <v>278</v>
      </c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18"/>
      <c r="AO5" s="16"/>
    </row>
    <row r="6" spans="2:41" ht="15" customHeight="1" x14ac:dyDescent="0.25">
      <c r="B6" s="19">
        <v>1</v>
      </c>
      <c r="C6" s="20" t="s">
        <v>307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106">
        <v>1361944580</v>
      </c>
      <c r="AK6" s="21" t="e">
        <v>#DIV/0!</v>
      </c>
      <c r="AL6" s="21">
        <v>0</v>
      </c>
      <c r="AM6" s="21">
        <v>0</v>
      </c>
      <c r="AN6" s="22"/>
      <c r="AO6" s="21"/>
    </row>
    <row r="7" spans="2:41" x14ac:dyDescent="0.25">
      <c r="B7" s="19">
        <v>2</v>
      </c>
      <c r="C7" s="23" t="s">
        <v>308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107"/>
      <c r="AK7" s="21" t="e">
        <v>#DIV/0!</v>
      </c>
      <c r="AL7" s="21">
        <v>0</v>
      </c>
      <c r="AM7" s="21">
        <v>0</v>
      </c>
      <c r="AN7" s="24"/>
      <c r="AO7" s="25"/>
    </row>
    <row r="8" spans="2:41" x14ac:dyDescent="0.25">
      <c r="B8" s="19">
        <v>3</v>
      </c>
      <c r="C8" s="23" t="s">
        <v>309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107"/>
      <c r="AK8" s="21" t="e">
        <v>#DIV/0!</v>
      </c>
      <c r="AL8" s="21">
        <v>0</v>
      </c>
      <c r="AM8" s="21">
        <v>0</v>
      </c>
      <c r="AN8" s="24"/>
      <c r="AO8" s="25"/>
    </row>
    <row r="9" spans="2:41" hidden="1" x14ac:dyDescent="0.25">
      <c r="B9" s="19">
        <v>4</v>
      </c>
      <c r="C9" s="23" t="s">
        <v>310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107"/>
      <c r="AK9" s="21" t="e">
        <v>#DIV/0!</v>
      </c>
      <c r="AL9" s="21">
        <v>0</v>
      </c>
      <c r="AM9" s="21">
        <v>0</v>
      </c>
      <c r="AN9" s="24"/>
      <c r="AO9" s="25"/>
    </row>
    <row r="10" spans="2:41" ht="15" hidden="1" customHeight="1" x14ac:dyDescent="0.25">
      <c r="B10" s="19">
        <v>5</v>
      </c>
      <c r="C10" s="20" t="s">
        <v>311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107"/>
      <c r="AK10" s="21" t="e">
        <v>#DIV/0!</v>
      </c>
      <c r="AL10" s="21">
        <v>0</v>
      </c>
      <c r="AM10" s="21">
        <v>0</v>
      </c>
      <c r="AN10" s="24"/>
      <c r="AO10" s="25"/>
    </row>
    <row r="11" spans="2:41" hidden="1" x14ac:dyDescent="0.25">
      <c r="B11" s="19">
        <v>6</v>
      </c>
      <c r="C11" s="23" t="s">
        <v>312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107"/>
      <c r="AK11" s="21" t="e">
        <v>#DIV/0!</v>
      </c>
      <c r="AL11" s="21">
        <v>0</v>
      </c>
      <c r="AM11" s="21">
        <v>0</v>
      </c>
      <c r="AN11" s="24"/>
      <c r="AO11" s="25"/>
    </row>
    <row r="12" spans="2:41" x14ac:dyDescent="0.25">
      <c r="B12" s="19">
        <v>7</v>
      </c>
      <c r="C12" s="26" t="s">
        <v>313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107"/>
      <c r="AK12" s="21" t="e">
        <v>#DIV/0!</v>
      </c>
      <c r="AL12" s="21">
        <v>0</v>
      </c>
      <c r="AM12" s="21">
        <v>0</v>
      </c>
      <c r="AN12" s="24"/>
      <c r="AO12" s="25"/>
    </row>
    <row r="13" spans="2:41" x14ac:dyDescent="0.25">
      <c r="B13" s="19">
        <v>8</v>
      </c>
      <c r="C13" s="23" t="s">
        <v>314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107"/>
      <c r="AK13" s="21" t="e">
        <v>#DIV/0!</v>
      </c>
      <c r="AL13" s="21">
        <v>0</v>
      </c>
      <c r="AM13" s="21">
        <v>0</v>
      </c>
      <c r="AN13" s="24"/>
      <c r="AO13" s="25"/>
    </row>
    <row r="14" spans="2:41" x14ac:dyDescent="0.25">
      <c r="B14" s="19">
        <v>9</v>
      </c>
      <c r="C14" s="26" t="s">
        <v>315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107"/>
      <c r="AK14" s="21" t="e">
        <v>#DIV/0!</v>
      </c>
      <c r="AL14" s="21">
        <v>0</v>
      </c>
      <c r="AM14" s="21">
        <v>0</v>
      </c>
      <c r="AN14" s="24"/>
      <c r="AO14" s="25"/>
    </row>
    <row r="15" spans="2:41" x14ac:dyDescent="0.25">
      <c r="B15" s="19">
        <v>10</v>
      </c>
      <c r="C15" s="23" t="s">
        <v>316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107"/>
      <c r="AK15" s="21" t="e">
        <v>#DIV/0!</v>
      </c>
      <c r="AL15" s="21">
        <v>0</v>
      </c>
      <c r="AM15" s="21">
        <v>0</v>
      </c>
      <c r="AN15" s="24"/>
      <c r="AO15" s="25"/>
    </row>
    <row r="16" spans="2:41" ht="15" customHeight="1" x14ac:dyDescent="0.25">
      <c r="B16" s="19">
        <v>11</v>
      </c>
      <c r="C16" s="26" t="s">
        <v>317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107"/>
      <c r="AK16" s="21" t="e">
        <v>#DIV/0!</v>
      </c>
      <c r="AL16" s="21">
        <v>0</v>
      </c>
      <c r="AM16" s="21">
        <v>0</v>
      </c>
      <c r="AN16" s="24"/>
      <c r="AO16" s="25"/>
    </row>
    <row r="17" spans="1:41" x14ac:dyDescent="0.25">
      <c r="B17" s="19">
        <v>12</v>
      </c>
      <c r="C17" s="23" t="s">
        <v>318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107"/>
      <c r="AK17" s="21" t="e">
        <v>#DIV/0!</v>
      </c>
      <c r="AL17" s="21">
        <v>0</v>
      </c>
      <c r="AM17" s="21">
        <v>0</v>
      </c>
      <c r="AN17" s="24"/>
      <c r="AO17" s="25"/>
    </row>
    <row r="18" spans="1:41" x14ac:dyDescent="0.25">
      <c r="B18" s="19">
        <v>13</v>
      </c>
      <c r="C18" s="26" t="s">
        <v>319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107"/>
      <c r="AK18" s="21" t="e">
        <v>#DIV/0!</v>
      </c>
      <c r="AL18" s="21">
        <v>0</v>
      </c>
      <c r="AM18" s="21">
        <v>0</v>
      </c>
      <c r="AN18" s="24"/>
      <c r="AO18" s="25"/>
    </row>
    <row r="19" spans="1:41" x14ac:dyDescent="0.25">
      <c r="B19" s="19">
        <v>14</v>
      </c>
      <c r="C19" s="26" t="s">
        <v>320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107"/>
      <c r="AK19" s="21" t="e">
        <v>#DIV/0!</v>
      </c>
      <c r="AL19" s="21">
        <v>0</v>
      </c>
      <c r="AM19" s="21">
        <v>0</v>
      </c>
      <c r="AN19" s="24"/>
      <c r="AO19" s="25"/>
    </row>
    <row r="20" spans="1:41" x14ac:dyDescent="0.25">
      <c r="B20" s="19">
        <v>15</v>
      </c>
      <c r="C20" s="23" t="s">
        <v>321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107"/>
      <c r="AK20" s="21" t="e">
        <v>#DIV/0!</v>
      </c>
      <c r="AL20" s="21">
        <v>0</v>
      </c>
      <c r="AM20" s="21">
        <v>0</v>
      </c>
      <c r="AN20" s="24"/>
      <c r="AO20" s="25"/>
    </row>
    <row r="21" spans="1:41" x14ac:dyDescent="0.25">
      <c r="B21" s="19">
        <v>16</v>
      </c>
      <c r="C21" s="20" t="s">
        <v>322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107"/>
      <c r="AK21" s="21" t="e">
        <v>#DIV/0!</v>
      </c>
      <c r="AL21" s="21">
        <v>0</v>
      </c>
      <c r="AM21" s="21">
        <v>0</v>
      </c>
      <c r="AN21" s="24"/>
      <c r="AO21" s="25"/>
    </row>
    <row r="22" spans="1:41" ht="15" customHeight="1" x14ac:dyDescent="0.25">
      <c r="B22" s="19">
        <v>17</v>
      </c>
      <c r="C22" s="23" t="s">
        <v>323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107"/>
      <c r="AK22" s="21" t="e">
        <v>#DIV/0!</v>
      </c>
      <c r="AL22" s="21">
        <v>0</v>
      </c>
      <c r="AM22" s="21">
        <v>0</v>
      </c>
      <c r="AN22" s="24"/>
      <c r="AO22" s="25"/>
    </row>
    <row r="23" spans="1:41" x14ac:dyDescent="0.25">
      <c r="B23" s="19">
        <v>18</v>
      </c>
      <c r="C23" s="27" t="s">
        <v>324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108"/>
      <c r="AK23" s="21" t="e">
        <v>#DIV/0!</v>
      </c>
      <c r="AL23" s="21">
        <v>0</v>
      </c>
      <c r="AM23" s="21">
        <v>0</v>
      </c>
      <c r="AN23" s="24"/>
      <c r="AO23" s="25"/>
    </row>
    <row r="24" spans="1:41" x14ac:dyDescent="0.25">
      <c r="B24" s="19"/>
      <c r="C24" s="27" t="s">
        <v>325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8"/>
      <c r="AK24" s="21"/>
      <c r="AL24" s="21"/>
      <c r="AM24" s="21"/>
      <c r="AN24" s="24"/>
      <c r="AO24" s="25"/>
    </row>
    <row r="25" spans="1:41" s="31" customFormat="1" ht="15" customHeight="1" x14ac:dyDescent="0.25">
      <c r="A25" s="29"/>
      <c r="B25" s="109" t="s">
        <v>326</v>
      </c>
      <c r="C25" s="110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1361944580</v>
      </c>
      <c r="AK25" s="30" t="e">
        <v>#DIV/0!</v>
      </c>
      <c r="AL25" s="30">
        <v>0</v>
      </c>
      <c r="AM25" s="30">
        <v>0</v>
      </c>
      <c r="AN25" s="30">
        <v>0</v>
      </c>
      <c r="AO25" s="30">
        <v>0</v>
      </c>
    </row>
    <row r="26" spans="1:41" x14ac:dyDescent="0.25">
      <c r="B26" s="19">
        <v>1</v>
      </c>
      <c r="C26" s="32" t="s">
        <v>327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5">
        <v>34406105</v>
      </c>
      <c r="AK26" s="25" t="e">
        <v>#DIV/0!</v>
      </c>
      <c r="AL26" s="21">
        <v>0</v>
      </c>
      <c r="AM26" s="21">
        <v>0</v>
      </c>
      <c r="AN26" s="24"/>
      <c r="AO26" s="25"/>
    </row>
    <row r="27" spans="1:41" x14ac:dyDescent="0.25">
      <c r="B27" s="19">
        <v>2</v>
      </c>
      <c r="C27" s="32" t="s">
        <v>328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5">
        <v>33266189</v>
      </c>
      <c r="AK27" s="25" t="e">
        <v>#DIV/0!</v>
      </c>
      <c r="AL27" s="21">
        <v>0</v>
      </c>
      <c r="AM27" s="21">
        <v>0</v>
      </c>
      <c r="AN27" s="24"/>
      <c r="AO27" s="25"/>
    </row>
    <row r="28" spans="1:41" x14ac:dyDescent="0.25">
      <c r="B28" s="19">
        <v>3</v>
      </c>
      <c r="C28" s="32" t="s">
        <v>329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5">
        <v>73296654</v>
      </c>
      <c r="AK28" s="25" t="e">
        <v>#DIV/0!</v>
      </c>
      <c r="AL28" s="21">
        <v>0</v>
      </c>
      <c r="AM28" s="21">
        <v>0</v>
      </c>
      <c r="AN28" s="24"/>
      <c r="AO28" s="25"/>
    </row>
    <row r="29" spans="1:41" x14ac:dyDescent="0.25">
      <c r="B29" s="19">
        <v>4</v>
      </c>
      <c r="C29" s="32" t="s">
        <v>330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33">
        <v>214977343</v>
      </c>
      <c r="AK29" s="25" t="e">
        <v>#DIV/0!</v>
      </c>
      <c r="AL29" s="21">
        <v>0</v>
      </c>
      <c r="AM29" s="21">
        <v>0</v>
      </c>
      <c r="AN29" s="24"/>
      <c r="AO29" s="25"/>
    </row>
    <row r="30" spans="1:41" x14ac:dyDescent="0.25">
      <c r="B30" s="19">
        <v>5</v>
      </c>
      <c r="C30" s="32" t="s">
        <v>331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5">
        <v>45557693</v>
      </c>
      <c r="AK30" s="25" t="e">
        <v>#DIV/0!</v>
      </c>
      <c r="AL30" s="21">
        <v>0</v>
      </c>
      <c r="AM30" s="21">
        <v>0</v>
      </c>
      <c r="AN30" s="24"/>
      <c r="AO30" s="25"/>
    </row>
    <row r="31" spans="1:41" x14ac:dyDescent="0.25">
      <c r="B31" s="19">
        <v>6</v>
      </c>
      <c r="C31" s="32" t="s">
        <v>332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5">
        <v>55877757</v>
      </c>
      <c r="AK31" s="25" t="e">
        <v>#DIV/0!</v>
      </c>
      <c r="AL31" s="21">
        <v>0</v>
      </c>
      <c r="AM31" s="21">
        <v>0</v>
      </c>
      <c r="AN31" s="24"/>
      <c r="AO31" s="25"/>
    </row>
    <row r="32" spans="1:41" x14ac:dyDescent="0.25">
      <c r="B32" s="19">
        <v>7</v>
      </c>
      <c r="C32" s="32" t="s">
        <v>333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5">
        <v>24855290</v>
      </c>
      <c r="AK32" s="25" t="e">
        <v>#DIV/0!</v>
      </c>
      <c r="AL32" s="21">
        <v>0</v>
      </c>
      <c r="AM32" s="21">
        <v>0</v>
      </c>
      <c r="AN32" s="24"/>
      <c r="AO32" s="25"/>
    </row>
    <row r="33" spans="2:41" x14ac:dyDescent="0.25">
      <c r="B33" s="19">
        <v>8</v>
      </c>
      <c r="C33" s="32" t="s">
        <v>334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5">
        <v>43529202</v>
      </c>
      <c r="AK33" s="25" t="e">
        <v>#DIV/0!</v>
      </c>
      <c r="AL33" s="21">
        <v>0</v>
      </c>
      <c r="AM33" s="21">
        <v>0</v>
      </c>
      <c r="AN33" s="24"/>
      <c r="AO33" s="25"/>
    </row>
    <row r="34" spans="2:41" x14ac:dyDescent="0.25">
      <c r="B34" s="19">
        <v>9</v>
      </c>
      <c r="C34" s="32" t="s">
        <v>335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5">
        <v>49426556</v>
      </c>
      <c r="AK34" s="25" t="e">
        <v>#DIV/0!</v>
      </c>
      <c r="AL34" s="21">
        <v>0</v>
      </c>
      <c r="AM34" s="21">
        <v>0</v>
      </c>
      <c r="AN34" s="24"/>
      <c r="AO34" s="25"/>
    </row>
    <row r="35" spans="2:41" x14ac:dyDescent="0.25">
      <c r="B35" s="19">
        <v>10</v>
      </c>
      <c r="C35" s="32" t="s">
        <v>336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5">
        <v>35421128</v>
      </c>
      <c r="AK35" s="25" t="e">
        <v>#DIV/0!</v>
      </c>
      <c r="AL35" s="21">
        <v>0</v>
      </c>
      <c r="AM35" s="21">
        <v>0</v>
      </c>
      <c r="AN35" s="24"/>
      <c r="AO35" s="25"/>
    </row>
    <row r="36" spans="2:41" x14ac:dyDescent="0.25">
      <c r="B36" s="19">
        <v>11</v>
      </c>
      <c r="C36" s="32" t="s">
        <v>337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33">
        <v>35783845</v>
      </c>
      <c r="AK36" s="25" t="e">
        <v>#DIV/0!</v>
      </c>
      <c r="AL36" s="21">
        <v>0</v>
      </c>
      <c r="AM36" s="21">
        <v>0</v>
      </c>
      <c r="AN36" s="24"/>
      <c r="AO36" s="25"/>
    </row>
    <row r="37" spans="2:41" x14ac:dyDescent="0.25">
      <c r="B37" s="19">
        <v>12</v>
      </c>
      <c r="C37" s="32" t="s">
        <v>338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5">
        <v>30985394</v>
      </c>
      <c r="AK37" s="25" t="e">
        <v>#DIV/0!</v>
      </c>
      <c r="AL37" s="21">
        <v>0</v>
      </c>
      <c r="AM37" s="21">
        <v>0</v>
      </c>
      <c r="AN37" s="24"/>
      <c r="AO37" s="25"/>
    </row>
    <row r="38" spans="2:41" x14ac:dyDescent="0.25">
      <c r="B38" s="19">
        <v>13</v>
      </c>
      <c r="C38" s="32" t="s">
        <v>339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5">
        <v>136357482</v>
      </c>
      <c r="AK38" s="25" t="e">
        <v>#DIV/0!</v>
      </c>
      <c r="AL38" s="21">
        <v>0</v>
      </c>
      <c r="AM38" s="21">
        <v>0</v>
      </c>
      <c r="AN38" s="24"/>
      <c r="AO38" s="25"/>
    </row>
    <row r="39" spans="2:41" x14ac:dyDescent="0.25">
      <c r="B39" s="19">
        <v>14</v>
      </c>
      <c r="C39" s="32" t="s">
        <v>340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5">
        <v>32659408</v>
      </c>
      <c r="AK39" s="25" t="e">
        <v>#DIV/0!</v>
      </c>
      <c r="AL39" s="21">
        <v>0</v>
      </c>
      <c r="AM39" s="21">
        <v>0</v>
      </c>
      <c r="AN39" s="24"/>
      <c r="AO39" s="25"/>
    </row>
    <row r="40" spans="2:41" x14ac:dyDescent="0.25">
      <c r="B40" s="19">
        <v>15</v>
      </c>
      <c r="C40" s="32" t="s">
        <v>341</v>
      </c>
      <c r="D40" s="21">
        <v>78</v>
      </c>
      <c r="E40" s="21">
        <v>12815.798976</v>
      </c>
      <c r="F40" s="21">
        <v>2811.3420000000001</v>
      </c>
      <c r="G40" s="21">
        <v>7953</v>
      </c>
      <c r="H40" s="21">
        <v>39</v>
      </c>
      <c r="I40" s="21">
        <v>10074.591526</v>
      </c>
      <c r="J40" s="21">
        <v>6118.5909499999989</v>
      </c>
      <c r="K40" s="21">
        <v>5</v>
      </c>
      <c r="L40" s="21">
        <v>8558.5686500000011</v>
      </c>
      <c r="M40" s="21">
        <v>2</v>
      </c>
      <c r="N40" s="21">
        <v>851.77347600000007</v>
      </c>
      <c r="O40" s="21">
        <v>32</v>
      </c>
      <c r="P40" s="21">
        <v>664.24940000000004</v>
      </c>
      <c r="Q40" s="21">
        <v>0</v>
      </c>
      <c r="R40" s="21">
        <v>5568.85725</v>
      </c>
      <c r="S40" s="21">
        <v>2418.3629999999998</v>
      </c>
      <c r="T40" s="21">
        <v>802.38400000000001</v>
      </c>
      <c r="U40" s="21">
        <v>115.28280000000001</v>
      </c>
      <c r="V40" s="21">
        <v>1775.021</v>
      </c>
      <c r="W40" s="21">
        <v>251.161</v>
      </c>
      <c r="X40" s="21">
        <v>0</v>
      </c>
      <c r="Y40" s="21">
        <v>0</v>
      </c>
      <c r="Z40" s="21">
        <v>0</v>
      </c>
      <c r="AA40" s="21">
        <v>0</v>
      </c>
      <c r="AB40" s="21">
        <v>1360.16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8146.2622499999998</v>
      </c>
      <c r="AI40" s="21">
        <v>2784.8067999999998</v>
      </c>
      <c r="AJ40" s="25">
        <v>27354264</v>
      </c>
      <c r="AK40" s="25">
        <v>3357.8914059635144</v>
      </c>
      <c r="AL40" s="21">
        <v>167</v>
      </c>
      <c r="AM40" s="21">
        <v>36</v>
      </c>
      <c r="AN40" s="24"/>
      <c r="AO40" s="25"/>
    </row>
    <row r="41" spans="2:41" x14ac:dyDescent="0.25">
      <c r="B41" s="19">
        <v>16</v>
      </c>
      <c r="C41" s="32" t="s">
        <v>342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5">
        <v>91140394</v>
      </c>
      <c r="AK41" s="25" t="e">
        <v>#DIV/0!</v>
      </c>
      <c r="AL41" s="21">
        <v>0</v>
      </c>
      <c r="AM41" s="21">
        <v>0</v>
      </c>
      <c r="AN41" s="24"/>
      <c r="AO41" s="25"/>
    </row>
    <row r="42" spans="2:41" x14ac:dyDescent="0.25">
      <c r="B42" s="19">
        <v>17</v>
      </c>
      <c r="C42" s="32" t="s">
        <v>343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5">
        <v>63140851</v>
      </c>
      <c r="AK42" s="25" t="e">
        <v>#DIV/0!</v>
      </c>
      <c r="AL42" s="21">
        <v>0</v>
      </c>
      <c r="AM42" s="21">
        <v>0</v>
      </c>
      <c r="AN42" s="24"/>
      <c r="AO42" s="25"/>
    </row>
    <row r="43" spans="2:41" x14ac:dyDescent="0.25">
      <c r="B43" s="104" t="s">
        <v>344</v>
      </c>
      <c r="C43" s="105"/>
      <c r="D43" s="34">
        <v>72</v>
      </c>
      <c r="E43" s="34">
        <v>12815.798976</v>
      </c>
      <c r="F43" s="34">
        <v>2811.3420000000001</v>
      </c>
      <c r="G43" s="34">
        <v>7318.0263999999997</v>
      </c>
      <c r="H43" s="34">
        <v>39</v>
      </c>
      <c r="I43" s="34">
        <v>10074.591526</v>
      </c>
      <c r="J43" s="34">
        <v>6118.5909499999989</v>
      </c>
      <c r="K43" s="34">
        <v>5</v>
      </c>
      <c r="L43" s="34">
        <v>8558.5686500000011</v>
      </c>
      <c r="M43" s="34">
        <v>2</v>
      </c>
      <c r="N43" s="34">
        <v>851.77347600000007</v>
      </c>
      <c r="O43" s="34">
        <v>32</v>
      </c>
      <c r="P43" s="34">
        <v>664.24940000000004</v>
      </c>
      <c r="Q43" s="34">
        <v>0</v>
      </c>
      <c r="R43" s="34">
        <v>5568.85725</v>
      </c>
      <c r="S43" s="34">
        <v>2418.3629999999998</v>
      </c>
      <c r="T43" s="34">
        <v>802.38400000000001</v>
      </c>
      <c r="U43" s="34">
        <v>115.28280000000001</v>
      </c>
      <c r="V43" s="34">
        <v>1775.021</v>
      </c>
      <c r="W43" s="34">
        <v>251.161</v>
      </c>
      <c r="X43" s="34">
        <v>0</v>
      </c>
      <c r="Y43" s="34">
        <v>0</v>
      </c>
      <c r="Z43" s="34">
        <v>0</v>
      </c>
      <c r="AA43" s="34">
        <v>0</v>
      </c>
      <c r="AB43" s="34">
        <v>1360.16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8146.2622499999998</v>
      </c>
      <c r="AI43" s="34">
        <v>2784.8067999999998</v>
      </c>
      <c r="AJ43" s="34">
        <v>1028035555</v>
      </c>
      <c r="AK43" s="34" t="e">
        <v>#DIV/0!</v>
      </c>
      <c r="AL43" s="34">
        <v>167</v>
      </c>
      <c r="AM43" s="34">
        <v>36</v>
      </c>
      <c r="AN43" s="34">
        <v>0</v>
      </c>
      <c r="AO43" s="34">
        <v>0</v>
      </c>
    </row>
    <row r="44" spans="2:41" ht="15" customHeight="1" x14ac:dyDescent="0.25">
      <c r="B44" s="104" t="s">
        <v>345</v>
      </c>
      <c r="C44" s="105"/>
      <c r="D44" s="34">
        <v>72</v>
      </c>
      <c r="E44" s="34">
        <v>12815.798976</v>
      </c>
      <c r="F44" s="34">
        <v>2811.3420000000001</v>
      </c>
      <c r="G44" s="34">
        <v>7318.0263999999997</v>
      </c>
      <c r="H44" s="34">
        <v>39</v>
      </c>
      <c r="I44" s="34">
        <v>10074.591526</v>
      </c>
      <c r="J44" s="34">
        <v>6118.5909499999989</v>
      </c>
      <c r="K44" s="34">
        <v>5</v>
      </c>
      <c r="L44" s="34">
        <v>8558.5686500000011</v>
      </c>
      <c r="M44" s="34">
        <v>2</v>
      </c>
      <c r="N44" s="34">
        <v>851.77347600000007</v>
      </c>
      <c r="O44" s="34">
        <v>32</v>
      </c>
      <c r="P44" s="34">
        <v>664.24940000000004</v>
      </c>
      <c r="Q44" s="34">
        <v>0</v>
      </c>
      <c r="R44" s="34">
        <v>5568.85725</v>
      </c>
      <c r="S44" s="34">
        <v>2418.3629999999998</v>
      </c>
      <c r="T44" s="34">
        <v>802.38400000000001</v>
      </c>
      <c r="U44" s="34">
        <v>115.28280000000001</v>
      </c>
      <c r="V44" s="34">
        <v>1775.021</v>
      </c>
      <c r="W44" s="34">
        <v>251.161</v>
      </c>
      <c r="X44" s="34">
        <v>0</v>
      </c>
      <c r="Y44" s="34">
        <v>0</v>
      </c>
      <c r="Z44" s="34">
        <v>0</v>
      </c>
      <c r="AA44" s="34">
        <v>0</v>
      </c>
      <c r="AB44" s="34">
        <v>1360.16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8146.2622499999998</v>
      </c>
      <c r="AI44" s="34">
        <v>2784.8067999999998</v>
      </c>
      <c r="AJ44" s="34">
        <v>2389980135</v>
      </c>
      <c r="AK44" s="34" t="e">
        <v>#DIV/0!</v>
      </c>
      <c r="AL44" s="34">
        <v>167</v>
      </c>
      <c r="AM44" s="34">
        <v>36</v>
      </c>
      <c r="AN44" s="34">
        <v>0</v>
      </c>
      <c r="AO44" s="34">
        <v>0</v>
      </c>
    </row>
    <row r="46" spans="2:41" x14ac:dyDescent="0.25">
      <c r="R46" s="35"/>
      <c r="AG46" s="35"/>
      <c r="AH46" s="35"/>
    </row>
    <row r="47" spans="2:41" x14ac:dyDescent="0.25">
      <c r="K47" s="35"/>
      <c r="AG47" s="35"/>
      <c r="AH47" s="35"/>
      <c r="AI47" s="35"/>
    </row>
    <row r="48" spans="2:41" x14ac:dyDescent="0.25">
      <c r="AG48" s="35"/>
    </row>
    <row r="49" spans="33:33" x14ac:dyDescent="0.25">
      <c r="AG49" s="35"/>
    </row>
    <row r="50" spans="33:33" x14ac:dyDescent="0.25">
      <c r="AG50" s="35"/>
    </row>
    <row r="51" spans="33:33" x14ac:dyDescent="0.25">
      <c r="AG51" s="35"/>
    </row>
    <row r="52" spans="33:33" x14ac:dyDescent="0.25">
      <c r="AG52" s="35"/>
    </row>
    <row r="53" spans="33:33" x14ac:dyDescent="0.25">
      <c r="AG53" s="35"/>
    </row>
    <row r="54" spans="33:33" x14ac:dyDescent="0.25">
      <c r="AG54" s="35"/>
    </row>
    <row r="55" spans="33:33" x14ac:dyDescent="0.25">
      <c r="AG55" s="35"/>
    </row>
    <row r="56" spans="33:33" x14ac:dyDescent="0.25">
      <c r="AG56" s="35"/>
    </row>
    <row r="57" spans="33:33" x14ac:dyDescent="0.25">
      <c r="AG57" s="35"/>
    </row>
    <row r="58" spans="33:33" x14ac:dyDescent="0.25">
      <c r="AG58" s="35"/>
    </row>
    <row r="59" spans="33:33" x14ac:dyDescent="0.25">
      <c r="AG59" s="35"/>
    </row>
    <row r="60" spans="33:33" x14ac:dyDescent="0.25">
      <c r="AG60" s="35"/>
    </row>
    <row r="61" spans="33:33" x14ac:dyDescent="0.25">
      <c r="AG61" s="35"/>
    </row>
    <row r="62" spans="33:33" x14ac:dyDescent="0.25">
      <c r="AG62" s="35"/>
    </row>
    <row r="63" spans="33:33" x14ac:dyDescent="0.25">
      <c r="AG63" s="35"/>
    </row>
    <row r="64" spans="33:33" x14ac:dyDescent="0.25">
      <c r="AG64" s="35"/>
    </row>
    <row r="65" spans="33:33" x14ac:dyDescent="0.25">
      <c r="AG65" s="35"/>
    </row>
    <row r="66" spans="33:33" x14ac:dyDescent="0.25">
      <c r="AG66" s="35"/>
    </row>
    <row r="67" spans="33:33" x14ac:dyDescent="0.25">
      <c r="AG67" s="35"/>
    </row>
    <row r="68" spans="33:33" x14ac:dyDescent="0.25">
      <c r="AG68" s="35"/>
    </row>
    <row r="69" spans="33:33" x14ac:dyDescent="0.25">
      <c r="AG69" s="35"/>
    </row>
  </sheetData>
  <mergeCells count="38">
    <mergeCell ref="AJ6:AJ23"/>
    <mergeCell ref="B25:C25"/>
    <mergeCell ref="B43:C43"/>
    <mergeCell ref="AF4:AF5"/>
    <mergeCell ref="S4:S5"/>
    <mergeCell ref="T4:T5"/>
    <mergeCell ref="U4:U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topLeftCell="L1" zoomScale="80" zoomScaleNormal="100" zoomScaleSheetLayoutView="80" workbookViewId="0">
      <selection activeCell="A4" sqref="A4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346</v>
      </c>
      <c r="S1" t="s">
        <v>346</v>
      </c>
    </row>
    <row r="2" spans="2:21" x14ac:dyDescent="0.25">
      <c r="C2" s="36" t="s">
        <v>347</v>
      </c>
      <c r="D2" s="37"/>
      <c r="E2" s="37"/>
      <c r="F2" s="36" t="s">
        <v>348</v>
      </c>
      <c r="G2" s="37"/>
      <c r="H2" s="37"/>
      <c r="I2" s="36" t="s">
        <v>349</v>
      </c>
      <c r="J2" s="37"/>
      <c r="K2" s="36" t="s">
        <v>350</v>
      </c>
      <c r="M2" s="36" t="s">
        <v>351</v>
      </c>
      <c r="O2" s="38" t="s">
        <v>352</v>
      </c>
      <c r="Q2" s="38" t="s">
        <v>353</v>
      </c>
      <c r="S2" s="38" t="s">
        <v>25</v>
      </c>
      <c r="U2" s="38" t="s">
        <v>354</v>
      </c>
    </row>
    <row r="3" spans="2:21" x14ac:dyDescent="0.25">
      <c r="B3" s="37">
        <v>1</v>
      </c>
      <c r="C3" t="s">
        <v>355</v>
      </c>
      <c r="E3" s="37">
        <v>1</v>
      </c>
      <c r="F3" t="s">
        <v>233</v>
      </c>
      <c r="H3" s="37">
        <v>1</v>
      </c>
      <c r="I3" t="s">
        <v>356</v>
      </c>
      <c r="K3" t="s">
        <v>85</v>
      </c>
      <c r="M3" t="s">
        <v>86</v>
      </c>
      <c r="O3" t="s">
        <v>357</v>
      </c>
      <c r="Q3" t="s">
        <v>91</v>
      </c>
      <c r="S3" t="s">
        <v>358</v>
      </c>
      <c r="U3" t="s">
        <v>92</v>
      </c>
    </row>
    <row r="4" spans="2:21" x14ac:dyDescent="0.25">
      <c r="B4" s="37">
        <v>2</v>
      </c>
      <c r="C4" t="s">
        <v>359</v>
      </c>
      <c r="E4" s="37">
        <v>2</v>
      </c>
      <c r="F4" t="s">
        <v>360</v>
      </c>
      <c r="H4" s="37">
        <v>2</v>
      </c>
      <c r="I4" t="s">
        <v>361</v>
      </c>
      <c r="K4" t="s">
        <v>362</v>
      </c>
      <c r="M4" t="s">
        <v>101</v>
      </c>
      <c r="O4" t="s">
        <v>118</v>
      </c>
      <c r="Q4" t="s">
        <v>252</v>
      </c>
      <c r="S4" t="s">
        <v>363</v>
      </c>
      <c r="U4" t="s">
        <v>201</v>
      </c>
    </row>
    <row r="5" spans="2:21" x14ac:dyDescent="0.25">
      <c r="B5" s="37">
        <v>3</v>
      </c>
      <c r="C5" t="s">
        <v>364</v>
      </c>
      <c r="E5" s="37">
        <v>3</v>
      </c>
      <c r="F5" t="s">
        <v>365</v>
      </c>
      <c r="H5" s="37">
        <v>3</v>
      </c>
      <c r="I5" t="s">
        <v>366</v>
      </c>
      <c r="M5" t="s">
        <v>367</v>
      </c>
      <c r="O5" t="s">
        <v>211</v>
      </c>
      <c r="Q5" t="s">
        <v>368</v>
      </c>
      <c r="S5" t="s">
        <v>212</v>
      </c>
      <c r="U5" t="s">
        <v>108</v>
      </c>
    </row>
    <row r="6" spans="2:21" x14ac:dyDescent="0.25">
      <c r="B6" s="37">
        <v>4</v>
      </c>
      <c r="C6" t="s">
        <v>330</v>
      </c>
      <c r="E6" s="37">
        <v>4</v>
      </c>
      <c r="F6" t="s">
        <v>369</v>
      </c>
      <c r="H6" s="37">
        <v>4</v>
      </c>
      <c r="I6" t="s">
        <v>237</v>
      </c>
      <c r="M6" t="s">
        <v>218</v>
      </c>
      <c r="O6" t="s">
        <v>231</v>
      </c>
      <c r="Q6" t="s">
        <v>370</v>
      </c>
      <c r="S6" t="s">
        <v>371</v>
      </c>
    </row>
    <row r="7" spans="2:21" x14ac:dyDescent="0.25">
      <c r="B7" s="37">
        <v>5</v>
      </c>
      <c r="C7" t="s">
        <v>372</v>
      </c>
      <c r="E7" s="37">
        <v>5</v>
      </c>
      <c r="F7" t="s">
        <v>373</v>
      </c>
      <c r="H7" s="37">
        <v>5</v>
      </c>
      <c r="I7" t="s">
        <v>217</v>
      </c>
      <c r="J7" s="39"/>
      <c r="M7" t="s">
        <v>374</v>
      </c>
      <c r="O7" t="s">
        <v>375</v>
      </c>
      <c r="Q7" t="s">
        <v>376</v>
      </c>
      <c r="S7" t="s">
        <v>377</v>
      </c>
    </row>
    <row r="8" spans="2:21" x14ac:dyDescent="0.25">
      <c r="B8" s="37">
        <v>6</v>
      </c>
      <c r="C8" t="s">
        <v>378</v>
      </c>
      <c r="E8" s="37">
        <v>6</v>
      </c>
      <c r="F8" t="s">
        <v>379</v>
      </c>
      <c r="H8" s="37">
        <v>6</v>
      </c>
      <c r="I8" t="s">
        <v>380</v>
      </c>
      <c r="J8" s="40"/>
      <c r="O8" t="s">
        <v>381</v>
      </c>
      <c r="S8" t="s">
        <v>382</v>
      </c>
    </row>
    <row r="9" spans="2:21" x14ac:dyDescent="0.25">
      <c r="B9" s="37">
        <v>7</v>
      </c>
      <c r="C9" t="s">
        <v>383</v>
      </c>
      <c r="E9" s="37">
        <v>7</v>
      </c>
      <c r="F9" t="s">
        <v>384</v>
      </c>
      <c r="H9" s="37">
        <v>7</v>
      </c>
      <c r="I9" t="s">
        <v>114</v>
      </c>
      <c r="O9" t="s">
        <v>385</v>
      </c>
    </row>
    <row r="10" spans="2:21" x14ac:dyDescent="0.25">
      <c r="B10" s="37">
        <v>8</v>
      </c>
      <c r="C10" t="s">
        <v>386</v>
      </c>
      <c r="E10" s="37">
        <v>8</v>
      </c>
      <c r="F10" t="s">
        <v>255</v>
      </c>
      <c r="H10" s="37">
        <v>8</v>
      </c>
      <c r="I10" t="s">
        <v>100</v>
      </c>
      <c r="O10" t="s">
        <v>224</v>
      </c>
    </row>
    <row r="11" spans="2:21" x14ac:dyDescent="0.25">
      <c r="B11" s="37">
        <v>9</v>
      </c>
      <c r="C11" t="s">
        <v>387</v>
      </c>
      <c r="E11" s="37">
        <v>9</v>
      </c>
      <c r="F11" t="s">
        <v>236</v>
      </c>
      <c r="H11" s="37">
        <v>9</v>
      </c>
      <c r="I11" t="s">
        <v>388</v>
      </c>
    </row>
    <row r="12" spans="2:21" x14ac:dyDescent="0.25">
      <c r="B12" s="37">
        <v>10</v>
      </c>
      <c r="C12" t="s">
        <v>389</v>
      </c>
      <c r="E12" s="37">
        <v>10</v>
      </c>
      <c r="F12" t="s">
        <v>205</v>
      </c>
      <c r="H12" s="37">
        <v>10</v>
      </c>
      <c r="I12" t="s">
        <v>390</v>
      </c>
    </row>
    <row r="13" spans="2:21" x14ac:dyDescent="0.25">
      <c r="B13" s="37">
        <v>11</v>
      </c>
      <c r="C13" t="s">
        <v>391</v>
      </c>
      <c r="E13" s="37">
        <v>11</v>
      </c>
      <c r="F13" t="s">
        <v>248</v>
      </c>
      <c r="H13" s="37">
        <v>11</v>
      </c>
      <c r="I13" t="s">
        <v>392</v>
      </c>
    </row>
    <row r="14" spans="2:21" x14ac:dyDescent="0.25">
      <c r="B14" s="37">
        <v>12</v>
      </c>
      <c r="C14" t="s">
        <v>393</v>
      </c>
      <c r="E14" s="37">
        <v>12</v>
      </c>
      <c r="F14" t="s">
        <v>394</v>
      </c>
      <c r="H14" s="37">
        <v>12</v>
      </c>
      <c r="I14" t="s">
        <v>84</v>
      </c>
    </row>
    <row r="15" spans="2:21" x14ac:dyDescent="0.25">
      <c r="B15" s="37">
        <v>13</v>
      </c>
      <c r="C15" t="s">
        <v>339</v>
      </c>
      <c r="E15" s="37">
        <v>13</v>
      </c>
      <c r="F15" t="s">
        <v>395</v>
      </c>
      <c r="H15" s="37">
        <v>13</v>
      </c>
      <c r="I15" t="s">
        <v>396</v>
      </c>
    </row>
    <row r="16" spans="2:21" x14ac:dyDescent="0.25">
      <c r="B16" s="37">
        <v>14</v>
      </c>
      <c r="C16" t="s">
        <v>397</v>
      </c>
      <c r="E16" s="37">
        <v>14</v>
      </c>
      <c r="F16" t="s">
        <v>83</v>
      </c>
      <c r="H16" s="37">
        <v>14</v>
      </c>
      <c r="I16" t="s">
        <v>398</v>
      </c>
    </row>
    <row r="17" spans="2:8" x14ac:dyDescent="0.25">
      <c r="B17" s="37">
        <v>15</v>
      </c>
      <c r="C17" t="s">
        <v>78</v>
      </c>
      <c r="E17" s="37">
        <v>15</v>
      </c>
      <c r="F17" t="s">
        <v>399</v>
      </c>
      <c r="H17" s="37"/>
    </row>
    <row r="18" spans="2:8" x14ac:dyDescent="0.25">
      <c r="B18" s="37">
        <v>16</v>
      </c>
      <c r="C18" t="s">
        <v>400</v>
      </c>
      <c r="E18" s="37">
        <v>16</v>
      </c>
      <c r="F18" t="s">
        <v>228</v>
      </c>
      <c r="H18" s="37"/>
    </row>
    <row r="19" spans="2:8" x14ac:dyDescent="0.25">
      <c r="B19" s="37">
        <v>17</v>
      </c>
      <c r="C19" t="s">
        <v>343</v>
      </c>
      <c r="E19" s="37">
        <v>17</v>
      </c>
      <c r="F19" t="s">
        <v>401</v>
      </c>
      <c r="H19" s="37"/>
    </row>
    <row r="20" spans="2:8" x14ac:dyDescent="0.25">
      <c r="B20" s="37">
        <v>18</v>
      </c>
      <c r="C20" t="s">
        <v>307</v>
      </c>
      <c r="E20" s="37">
        <v>18</v>
      </c>
      <c r="F20" t="s">
        <v>402</v>
      </c>
      <c r="H20" s="37"/>
    </row>
    <row r="21" spans="2:8" x14ac:dyDescent="0.25">
      <c r="B21" s="37">
        <v>19</v>
      </c>
      <c r="C21" t="s">
        <v>308</v>
      </c>
      <c r="E21" s="37">
        <v>19</v>
      </c>
      <c r="F21" t="s">
        <v>403</v>
      </c>
      <c r="H21" s="37"/>
    </row>
    <row r="22" spans="2:8" x14ac:dyDescent="0.25">
      <c r="B22" s="37">
        <v>20</v>
      </c>
      <c r="C22" t="s">
        <v>309</v>
      </c>
      <c r="E22" s="37">
        <v>20</v>
      </c>
      <c r="F22" t="s">
        <v>404</v>
      </c>
      <c r="H22" s="37"/>
    </row>
    <row r="23" spans="2:8" x14ac:dyDescent="0.25">
      <c r="B23" s="37">
        <v>21</v>
      </c>
      <c r="C23" t="s">
        <v>310</v>
      </c>
      <c r="E23" s="37">
        <v>21</v>
      </c>
      <c r="F23" t="s">
        <v>405</v>
      </c>
      <c r="H23" s="37"/>
    </row>
    <row r="24" spans="2:8" x14ac:dyDescent="0.25">
      <c r="B24" s="37">
        <v>22</v>
      </c>
      <c r="C24" t="s">
        <v>311</v>
      </c>
      <c r="E24" s="37">
        <v>22</v>
      </c>
      <c r="F24" t="s">
        <v>406</v>
      </c>
    </row>
    <row r="25" spans="2:8" x14ac:dyDescent="0.25">
      <c r="B25" s="37">
        <v>23</v>
      </c>
      <c r="C25" t="s">
        <v>312</v>
      </c>
      <c r="E25" s="37">
        <v>23</v>
      </c>
      <c r="F25" t="s">
        <v>178</v>
      </c>
    </row>
    <row r="26" spans="2:8" x14ac:dyDescent="0.25">
      <c r="B26" s="37">
        <v>24</v>
      </c>
      <c r="C26" t="s">
        <v>313</v>
      </c>
      <c r="E26" s="37">
        <v>24</v>
      </c>
      <c r="F26" t="s">
        <v>407</v>
      </c>
    </row>
    <row r="27" spans="2:8" x14ac:dyDescent="0.25">
      <c r="B27" s="37">
        <v>25</v>
      </c>
      <c r="C27" t="s">
        <v>314</v>
      </c>
      <c r="E27" s="37">
        <v>25</v>
      </c>
      <c r="F27" t="s">
        <v>408</v>
      </c>
    </row>
    <row r="28" spans="2:8" x14ac:dyDescent="0.25">
      <c r="B28" s="37">
        <v>26</v>
      </c>
      <c r="C28" t="s">
        <v>315</v>
      </c>
      <c r="E28" s="37"/>
    </row>
    <row r="29" spans="2:8" x14ac:dyDescent="0.25">
      <c r="B29" s="37">
        <v>27</v>
      </c>
      <c r="C29" t="s">
        <v>316</v>
      </c>
      <c r="E29" s="37"/>
    </row>
    <row r="30" spans="2:8" x14ac:dyDescent="0.25">
      <c r="B30" s="37">
        <v>28</v>
      </c>
      <c r="C30" t="s">
        <v>317</v>
      </c>
      <c r="F30" s="41"/>
    </row>
    <row r="31" spans="2:8" x14ac:dyDescent="0.25">
      <c r="B31" s="37">
        <v>29</v>
      </c>
      <c r="C31" t="s">
        <v>318</v>
      </c>
      <c r="F31" s="41"/>
    </row>
    <row r="32" spans="2:8" x14ac:dyDescent="0.25">
      <c r="B32" s="37">
        <v>30</v>
      </c>
      <c r="C32" t="s">
        <v>319</v>
      </c>
      <c r="F32" s="41"/>
    </row>
    <row r="33" spans="2:6" x14ac:dyDescent="0.25">
      <c r="B33" s="37">
        <v>31</v>
      </c>
      <c r="C33" t="s">
        <v>320</v>
      </c>
      <c r="F33" s="41"/>
    </row>
    <row r="34" spans="2:6" x14ac:dyDescent="0.25">
      <c r="B34" s="37">
        <v>32</v>
      </c>
      <c r="C34" t="s">
        <v>321</v>
      </c>
      <c r="F34" s="41"/>
    </row>
    <row r="35" spans="2:6" x14ac:dyDescent="0.25">
      <c r="B35" s="37">
        <v>33</v>
      </c>
      <c r="C35" t="s">
        <v>322</v>
      </c>
      <c r="F35" s="41"/>
    </row>
    <row r="36" spans="2:6" x14ac:dyDescent="0.25">
      <c r="B36" s="37">
        <v>34</v>
      </c>
      <c r="C36" t="s">
        <v>323</v>
      </c>
      <c r="F36" s="41"/>
    </row>
    <row r="37" spans="2:6" x14ac:dyDescent="0.25">
      <c r="B37" s="37">
        <v>35</v>
      </c>
      <c r="C37" t="s">
        <v>324</v>
      </c>
      <c r="F37" s="41"/>
    </row>
    <row r="38" spans="2:6" x14ac:dyDescent="0.25">
      <c r="B38" s="37">
        <v>36</v>
      </c>
      <c r="C38" t="s">
        <v>409</v>
      </c>
      <c r="F38" s="41"/>
    </row>
    <row r="39" spans="2:6" x14ac:dyDescent="0.25">
      <c r="F39" s="41"/>
    </row>
    <row r="40" spans="2:6" x14ac:dyDescent="0.25">
      <c r="F40" s="41"/>
    </row>
    <row r="41" spans="2:6" x14ac:dyDescent="0.25">
      <c r="F41" s="41"/>
    </row>
    <row r="42" spans="2:6" x14ac:dyDescent="0.25">
      <c r="F42" s="41"/>
    </row>
    <row r="43" spans="2:6" x14ac:dyDescent="0.25">
      <c r="F43" s="41"/>
    </row>
    <row r="44" spans="2:6" x14ac:dyDescent="0.25">
      <c r="F44" s="41"/>
    </row>
    <row r="45" spans="2:6" x14ac:dyDescent="0.25">
      <c r="F45" s="41"/>
    </row>
    <row r="46" spans="2:6" x14ac:dyDescent="0.25">
      <c r="F46" s="41"/>
    </row>
    <row r="47" spans="2:6" x14ac:dyDescent="0.25">
      <c r="F47" s="41"/>
    </row>
    <row r="48" spans="2:6" x14ac:dyDescent="0.25">
      <c r="F48" s="41"/>
    </row>
    <row r="49" spans="6:6" x14ac:dyDescent="0.25">
      <c r="F49" s="41"/>
    </row>
    <row r="50" spans="6:6" x14ac:dyDescent="0.25">
      <c r="F50" s="41"/>
    </row>
    <row r="51" spans="6:6" x14ac:dyDescent="0.25">
      <c r="F51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2022-12-08T09:40:12Z</dcterms:modified>
</cp:coreProperties>
</file>