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8855" windowHeight="11190"/>
  </bookViews>
  <sheets>
    <sheet name="Ответы на форму (1)" sheetId="1" r:id="rId1"/>
  </sheets>
  <calcPr calcId="125725"/>
</workbook>
</file>

<file path=xl/calcChain.xml><?xml version="1.0" encoding="utf-8"?>
<calcChain xmlns="http://schemas.openxmlformats.org/spreadsheetml/2006/main">
  <c r="T40" i="1"/>
  <c r="T37"/>
  <c r="T46"/>
  <c r="T45"/>
  <c r="T44"/>
  <c r="T43"/>
  <c r="T42"/>
  <c r="T41"/>
  <c r="C45"/>
  <c r="D45"/>
  <c r="S45" s="1"/>
  <c r="E45"/>
  <c r="F45"/>
  <c r="G45"/>
  <c r="H45"/>
  <c r="I45"/>
  <c r="J45"/>
  <c r="K45"/>
  <c r="L45"/>
  <c r="M45"/>
  <c r="N45"/>
  <c r="O45"/>
  <c r="P45"/>
  <c r="Q45"/>
  <c r="R45"/>
  <c r="B45"/>
  <c r="C44"/>
  <c r="D44"/>
  <c r="S44" s="1"/>
  <c r="E44"/>
  <c r="F44"/>
  <c r="G44"/>
  <c r="H44"/>
  <c r="I44"/>
  <c r="J44"/>
  <c r="K44"/>
  <c r="L44"/>
  <c r="M44"/>
  <c r="N44"/>
  <c r="O44"/>
  <c r="P44"/>
  <c r="Q44"/>
  <c r="R44"/>
  <c r="B44"/>
  <c r="C43"/>
  <c r="D43"/>
  <c r="S43" s="1"/>
  <c r="E43"/>
  <c r="F43"/>
  <c r="G43"/>
  <c r="H43"/>
  <c r="I43"/>
  <c r="J43"/>
  <c r="K43"/>
  <c r="L43"/>
  <c r="M43"/>
  <c r="N43"/>
  <c r="O43"/>
  <c r="P43"/>
  <c r="Q43"/>
  <c r="R43"/>
  <c r="B43"/>
  <c r="C42"/>
  <c r="D42"/>
  <c r="E42"/>
  <c r="F42"/>
  <c r="G42"/>
  <c r="H42"/>
  <c r="I42"/>
  <c r="J42"/>
  <c r="K42"/>
  <c r="L42"/>
  <c r="M42"/>
  <c r="N42"/>
  <c r="O42"/>
  <c r="P42"/>
  <c r="S42" s="1"/>
  <c r="Q42"/>
  <c r="R42"/>
  <c r="B42"/>
  <c r="C41"/>
  <c r="D41"/>
  <c r="E41"/>
  <c r="F41"/>
  <c r="G41"/>
  <c r="H41"/>
  <c r="I41"/>
  <c r="J41"/>
  <c r="K41"/>
  <c r="L41"/>
  <c r="M41"/>
  <c r="N41"/>
  <c r="O41"/>
  <c r="P41"/>
  <c r="Q41"/>
  <c r="R41"/>
  <c r="B41"/>
  <c r="C40"/>
  <c r="D40"/>
  <c r="S40" s="1"/>
  <c r="E40"/>
  <c r="F40"/>
  <c r="G40"/>
  <c r="H40"/>
  <c r="I40"/>
  <c r="J40"/>
  <c r="K40"/>
  <c r="L40"/>
  <c r="M40"/>
  <c r="N40"/>
  <c r="O40"/>
  <c r="P40"/>
  <c r="Q40"/>
  <c r="R40"/>
  <c r="B40"/>
  <c r="C39"/>
  <c r="D39"/>
  <c r="S39" s="1"/>
  <c r="E39"/>
  <c r="F39"/>
  <c r="G39"/>
  <c r="H39"/>
  <c r="I39"/>
  <c r="J39"/>
  <c r="K39"/>
  <c r="L39"/>
  <c r="M39"/>
  <c r="N39"/>
  <c r="O39"/>
  <c r="P39"/>
  <c r="Q39"/>
  <c r="R39"/>
  <c r="B39"/>
  <c r="C38"/>
  <c r="D38"/>
  <c r="E38"/>
  <c r="F38"/>
  <c r="G38"/>
  <c r="H38"/>
  <c r="I38"/>
  <c r="J38"/>
  <c r="K38"/>
  <c r="L38"/>
  <c r="M38"/>
  <c r="N38"/>
  <c r="O38"/>
  <c r="P38"/>
  <c r="Q38"/>
  <c r="R38"/>
  <c r="B38"/>
  <c r="C37"/>
  <c r="D37"/>
  <c r="E37"/>
  <c r="F37"/>
  <c r="G37"/>
  <c r="H37"/>
  <c r="I37"/>
  <c r="J37"/>
  <c r="K37"/>
  <c r="L37"/>
  <c r="M37"/>
  <c r="N37"/>
  <c r="O37"/>
  <c r="P37"/>
  <c r="Q37"/>
  <c r="R37"/>
  <c r="B37"/>
  <c r="C36"/>
  <c r="D36"/>
  <c r="E36"/>
  <c r="F36"/>
  <c r="G36"/>
  <c r="H36"/>
  <c r="I36"/>
  <c r="J36"/>
  <c r="K36"/>
  <c r="L36"/>
  <c r="M36"/>
  <c r="N36"/>
  <c r="O36"/>
  <c r="P36"/>
  <c r="Q36"/>
  <c r="R36"/>
  <c r="B36"/>
  <c r="S41" l="1"/>
  <c r="S38"/>
  <c r="S37"/>
  <c r="S36"/>
  <c r="S46" s="1"/>
  <c r="T39" s="1"/>
  <c r="T38" l="1"/>
  <c r="T36"/>
</calcChain>
</file>

<file path=xl/sharedStrings.xml><?xml version="1.0" encoding="utf-8"?>
<sst xmlns="http://schemas.openxmlformats.org/spreadsheetml/2006/main" count="22" uniqueCount="22">
  <si>
    <t>Отметка времени</t>
  </si>
  <si>
    <t>Азаматтардың құқықтары мен заңды мүдделерін қорғау бойынша қабылданған шаралардың тиімділігі және халықпен кері байланыс орнатуы?</t>
  </si>
  <si>
    <t>Көп балалы және аз қамтылған отбасыларға, халықтың әлеуметтік осал топтарына көмек көрсету және қолдау көрсету (атаулы әлеуметтік көмек, мүгедектерге, жалғызілікті қарттарға және еңбекке жарамсыз азаматтарға үйде қызмет көрсету, оларға қайырымдылық көмек көрсетуді үйлестіру)?</t>
  </si>
  <si>
    <t>Халықты жұмысқа орналастыруға жәрдемдесу және жұмыспен қамтуды қамтамасыз ету (қоғамдық жұмыстарды, жастар тәжірибесін ұйымдастыру және әлеуметтік жұмыс орындарын құру)?</t>
  </si>
  <si>
    <t>Шаруа немесе фермер қожалықтарын ұйымдастыруға, кәсіпкерлік қызметті дамытуға жәрдемдесу?</t>
  </si>
  <si>
    <t>Мемлекеттік жоспарлау жүйесінің бағдарламалық құжаттары шеңберінде ауыл халқына шағын кредит беруге жәрдемдесу?</t>
  </si>
  <si>
    <t>Коммуналдық мүліктің сақталуын қамтамасыз ету?</t>
  </si>
  <si>
    <t>Жергілікті әлеуметтік инфрақұрылымды дамытуға жәрдемдесу (мектепке дейінгі мекемелермен және медициналық пункттермен, сонымен қатар мәдени ошақтармен, спорт ғимараттармен қамтамасыз ету)?</t>
  </si>
  <si>
    <t>Аумақты абаттандырудағы стандартты емес және ерекше шешімдер?</t>
  </si>
  <si>
    <t>Халықты сумен жабдықтауды жақсарту бойынша жұмыс және оның жағдайын бақылау?</t>
  </si>
  <si>
    <t>Шағын сәулет нысандарының, балалар мен спорттық-ойын алаңдарының және т. б. болуы және жағдайы</t>
  </si>
  <si>
    <t>Тарихи және мәдени мұраны сақтау жөніндегі жұмысты ұйымдастыру?</t>
  </si>
  <si>
    <t xml:space="preserve">Халыққа арналған демалыс орындарын жабдықтау? </t>
  </si>
  <si>
    <t xml:space="preserve">Интернет ресурспен қамтамасыз ету? </t>
  </si>
  <si>
    <t>Елді мекенді абаттандыру, ұстау бойынша халықпен, шаруашылық субъектілерімен өзара іс-қимыл жасау</t>
  </si>
  <si>
    <t>Салауатты өмір салтын қалыптастыру, сауықтыру және спорттық іс-шараларды өткізу бойынша мүдделі құрылымдармен өзара іс-қимыл жасау?</t>
  </si>
  <si>
    <t>Жергілікті қоғамдастықпен өзара іс-қимыл, мемлекеттік қызметшінің әдеп нормаларын сақтау ?</t>
  </si>
  <si>
    <t>Пандемия кезіндегі жұмыстарды ұйымдастыру?</t>
  </si>
  <si>
    <t>баллдар</t>
  </si>
  <si>
    <t>Вопросы 1-17</t>
  </si>
  <si>
    <t>Б</t>
  </si>
  <si>
    <t>%</t>
  </si>
</sst>
</file>

<file path=xl/styles.xml><?xml version="1.0" encoding="utf-8"?>
<styleSheet xmlns="http://schemas.openxmlformats.org/spreadsheetml/2006/main">
  <numFmts count="2">
    <numFmt numFmtId="164" formatCode="m/d/yyyy\ h:mm:ss"/>
    <numFmt numFmtId="165" formatCode="0.0"/>
  </numFmts>
  <fonts count="2">
    <font>
      <sz val="10"/>
      <color rgb="FF000000"/>
      <name val="Arial"/>
    </font>
    <font>
      <sz val="10"/>
      <color theme="1"/>
      <name val="Arial"/>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0" fillId="0" borderId="1" xfId="0" applyFont="1" applyBorder="1" applyAlignment="1"/>
    <xf numFmtId="0" fontId="0" fillId="0" borderId="2" xfId="0"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2" borderId="1" xfId="0" applyFont="1" applyFill="1" applyBorder="1" applyAlignment="1"/>
    <xf numFmtId="0" fontId="0" fillId="3" borderId="1" xfId="0" applyFont="1" applyFill="1" applyBorder="1" applyAlignment="1"/>
    <xf numFmtId="165" fontId="0" fillId="3" borderId="1" xfId="0" applyNumberFormat="1" applyFont="1" applyFill="1" applyBorder="1" applyAlignment="1"/>
    <xf numFmtId="0" fontId="0" fillId="0" borderId="1" xfId="0" applyFont="1" applyFill="1" applyBorder="1" applyAlignment="1"/>
    <xf numFmtId="1" fontId="0" fillId="3" borderId="1" xfId="0" applyNumberFormat="1" applyFont="1" applyFill="1" applyBorder="1" applyAlignment="1"/>
    <xf numFmtId="165" fontId="0" fillId="0" borderId="1" xfId="0" applyNumberFormat="1" applyFont="1"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T46"/>
  <sheetViews>
    <sheetView tabSelected="1" topLeftCell="J1" zoomScale="70" zoomScaleNormal="70" workbookViewId="0">
      <pane ySplit="1" topLeftCell="A2" activePane="bottomLeft" state="frozen"/>
      <selection pane="bottomLeft" activeCell="T50" sqref="T50"/>
    </sheetView>
  </sheetViews>
  <sheetFormatPr defaultColWidth="14.42578125" defaultRowHeight="15.75" customHeight="1"/>
  <cols>
    <col min="1" max="24" width="21.5703125" customWidth="1"/>
  </cols>
  <sheetData>
    <row r="1" spans="1:18">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c r="A2" s="2">
        <v>44411.64831527778</v>
      </c>
      <c r="B2" s="3">
        <v>10</v>
      </c>
      <c r="C2" s="3">
        <v>10</v>
      </c>
      <c r="D2" s="3">
        <v>10</v>
      </c>
      <c r="E2" s="3">
        <v>10</v>
      </c>
      <c r="F2" s="3">
        <v>10</v>
      </c>
      <c r="G2" s="3">
        <v>10</v>
      </c>
      <c r="H2" s="3">
        <v>10</v>
      </c>
      <c r="I2" s="3">
        <v>10</v>
      </c>
      <c r="J2" s="3">
        <v>10</v>
      </c>
      <c r="K2" s="3">
        <v>10</v>
      </c>
      <c r="L2" s="3">
        <v>10</v>
      </c>
      <c r="M2" s="3">
        <v>10</v>
      </c>
      <c r="N2" s="3">
        <v>10</v>
      </c>
      <c r="O2" s="3">
        <v>10</v>
      </c>
      <c r="P2" s="3">
        <v>10</v>
      </c>
      <c r="Q2" s="3">
        <v>10</v>
      </c>
      <c r="R2" s="3">
        <v>10</v>
      </c>
    </row>
    <row r="3" spans="1:18">
      <c r="A3" s="2">
        <v>44411.667358715276</v>
      </c>
      <c r="B3" s="3">
        <v>1</v>
      </c>
      <c r="C3" s="3">
        <v>1</v>
      </c>
      <c r="D3" s="3">
        <v>1</v>
      </c>
      <c r="E3" s="3">
        <v>1</v>
      </c>
      <c r="F3" s="3">
        <v>1</v>
      </c>
      <c r="G3" s="3">
        <v>1</v>
      </c>
      <c r="H3" s="3">
        <v>1</v>
      </c>
      <c r="I3" s="3">
        <v>1</v>
      </c>
      <c r="J3" s="3">
        <v>1</v>
      </c>
      <c r="K3" s="3">
        <v>1</v>
      </c>
      <c r="L3" s="3">
        <v>1</v>
      </c>
      <c r="M3" s="3">
        <v>1</v>
      </c>
      <c r="N3" s="3">
        <v>1</v>
      </c>
      <c r="O3" s="3">
        <v>1</v>
      </c>
      <c r="P3" s="3">
        <v>1</v>
      </c>
      <c r="Q3" s="3">
        <v>1</v>
      </c>
      <c r="R3" s="3">
        <v>1</v>
      </c>
    </row>
    <row r="4" spans="1:18">
      <c r="A4" s="2">
        <v>44411.668982465279</v>
      </c>
      <c r="B4" s="3">
        <v>10</v>
      </c>
      <c r="C4" s="3">
        <v>10</v>
      </c>
      <c r="D4" s="3">
        <v>10</v>
      </c>
      <c r="E4" s="3">
        <v>10</v>
      </c>
      <c r="F4" s="3">
        <v>10</v>
      </c>
      <c r="G4" s="3">
        <v>10</v>
      </c>
      <c r="H4" s="3">
        <v>10</v>
      </c>
      <c r="I4" s="3">
        <v>10</v>
      </c>
      <c r="J4" s="3">
        <v>10</v>
      </c>
      <c r="K4" s="3">
        <v>10</v>
      </c>
      <c r="L4" s="3">
        <v>10</v>
      </c>
      <c r="M4" s="3">
        <v>10</v>
      </c>
      <c r="N4" s="3">
        <v>10</v>
      </c>
      <c r="O4" s="3">
        <v>10</v>
      </c>
      <c r="P4" s="3">
        <v>10</v>
      </c>
      <c r="Q4" s="3">
        <v>10</v>
      </c>
      <c r="R4" s="3">
        <v>10</v>
      </c>
    </row>
    <row r="5" spans="1:18">
      <c r="A5" s="2">
        <v>44411.672441874995</v>
      </c>
      <c r="B5" s="3">
        <v>1</v>
      </c>
      <c r="C5" s="3">
        <v>1</v>
      </c>
      <c r="D5" s="3">
        <v>1</v>
      </c>
      <c r="E5" s="3">
        <v>1</v>
      </c>
      <c r="F5" s="3">
        <v>1</v>
      </c>
      <c r="G5" s="3">
        <v>1</v>
      </c>
      <c r="H5" s="3">
        <v>1</v>
      </c>
      <c r="I5" s="3">
        <v>1</v>
      </c>
      <c r="J5" s="3">
        <v>1</v>
      </c>
      <c r="K5" s="3">
        <v>1</v>
      </c>
      <c r="L5" s="3">
        <v>1</v>
      </c>
      <c r="M5" s="3">
        <v>1</v>
      </c>
      <c r="N5" s="3">
        <v>1</v>
      </c>
      <c r="O5" s="3">
        <v>1</v>
      </c>
      <c r="P5" s="3">
        <v>1</v>
      </c>
      <c r="Q5" s="3">
        <v>1</v>
      </c>
      <c r="R5" s="3">
        <v>1</v>
      </c>
    </row>
    <row r="6" spans="1:18">
      <c r="A6" s="2">
        <v>44411.678031388888</v>
      </c>
      <c r="B6" s="3">
        <v>10</v>
      </c>
      <c r="C6" s="3">
        <v>10</v>
      </c>
      <c r="D6" s="3">
        <v>10</v>
      </c>
      <c r="E6" s="3">
        <v>10</v>
      </c>
      <c r="F6" s="3">
        <v>10</v>
      </c>
      <c r="G6" s="3">
        <v>10</v>
      </c>
      <c r="H6" s="3">
        <v>10</v>
      </c>
      <c r="I6" s="3">
        <v>10</v>
      </c>
      <c r="J6" s="3">
        <v>10</v>
      </c>
      <c r="K6" s="3">
        <v>10</v>
      </c>
      <c r="L6" s="3">
        <v>10</v>
      </c>
      <c r="M6" s="3">
        <v>10</v>
      </c>
      <c r="N6" s="3">
        <v>10</v>
      </c>
      <c r="O6" s="3">
        <v>10</v>
      </c>
      <c r="P6" s="3">
        <v>10</v>
      </c>
      <c r="Q6" s="3">
        <v>10</v>
      </c>
      <c r="R6" s="3">
        <v>10</v>
      </c>
    </row>
    <row r="7" spans="1:18">
      <c r="A7" s="2">
        <v>44411.678611435185</v>
      </c>
      <c r="B7" s="3">
        <v>10</v>
      </c>
      <c r="C7" s="3">
        <v>10</v>
      </c>
      <c r="D7" s="3">
        <v>10</v>
      </c>
      <c r="E7" s="3">
        <v>10</v>
      </c>
      <c r="F7" s="3">
        <v>10</v>
      </c>
      <c r="G7" s="3">
        <v>10</v>
      </c>
      <c r="H7" s="3">
        <v>10</v>
      </c>
      <c r="I7" s="3">
        <v>10</v>
      </c>
      <c r="J7" s="3">
        <v>10</v>
      </c>
      <c r="K7" s="3">
        <v>10</v>
      </c>
      <c r="L7" s="3">
        <v>10</v>
      </c>
      <c r="M7" s="3">
        <v>10</v>
      </c>
      <c r="N7" s="3">
        <v>10</v>
      </c>
      <c r="O7" s="3">
        <v>10</v>
      </c>
      <c r="P7" s="3">
        <v>10</v>
      </c>
      <c r="Q7" s="3">
        <v>10</v>
      </c>
      <c r="R7" s="3">
        <v>10</v>
      </c>
    </row>
    <row r="8" spans="1:18">
      <c r="A8" s="2">
        <v>44411.68198976852</v>
      </c>
      <c r="B8" s="3">
        <v>10</v>
      </c>
      <c r="C8" s="3">
        <v>10</v>
      </c>
      <c r="D8" s="3">
        <v>10</v>
      </c>
      <c r="E8" s="3">
        <v>10</v>
      </c>
      <c r="F8" s="3">
        <v>10</v>
      </c>
      <c r="G8" s="3">
        <v>10</v>
      </c>
      <c r="H8" s="3">
        <v>10</v>
      </c>
      <c r="I8" s="3">
        <v>10</v>
      </c>
      <c r="J8" s="3">
        <v>10</v>
      </c>
      <c r="K8" s="3">
        <v>10</v>
      </c>
      <c r="L8" s="3">
        <v>10</v>
      </c>
      <c r="M8" s="3">
        <v>10</v>
      </c>
      <c r="N8" s="3">
        <v>10</v>
      </c>
      <c r="O8" s="3">
        <v>10</v>
      </c>
      <c r="P8" s="3">
        <v>10</v>
      </c>
      <c r="Q8" s="3">
        <v>10</v>
      </c>
      <c r="R8" s="3">
        <v>10</v>
      </c>
    </row>
    <row r="9" spans="1:18">
      <c r="A9" s="2">
        <v>44411.696952002312</v>
      </c>
      <c r="B9" s="3">
        <v>10</v>
      </c>
      <c r="C9" s="3">
        <v>10</v>
      </c>
      <c r="D9" s="3">
        <v>10</v>
      </c>
      <c r="E9" s="3">
        <v>10</v>
      </c>
      <c r="F9" s="3">
        <v>10</v>
      </c>
      <c r="G9" s="3">
        <v>9</v>
      </c>
      <c r="H9" s="3">
        <v>10</v>
      </c>
      <c r="I9" s="3">
        <v>10</v>
      </c>
      <c r="J9" s="3">
        <v>10</v>
      </c>
      <c r="K9" s="3">
        <v>10</v>
      </c>
      <c r="L9" s="3">
        <v>10</v>
      </c>
      <c r="M9" s="3">
        <v>10</v>
      </c>
      <c r="N9" s="3">
        <v>10</v>
      </c>
      <c r="O9" s="3">
        <v>10</v>
      </c>
      <c r="P9" s="3">
        <v>10</v>
      </c>
      <c r="Q9" s="3">
        <v>10</v>
      </c>
      <c r="R9" s="3">
        <v>10</v>
      </c>
    </row>
    <row r="10" spans="1:18">
      <c r="A10" s="2">
        <v>44411.698608136576</v>
      </c>
      <c r="B10" s="3">
        <v>7</v>
      </c>
      <c r="C10" s="3">
        <v>5</v>
      </c>
      <c r="D10" s="3">
        <v>6</v>
      </c>
      <c r="E10" s="3">
        <v>9</v>
      </c>
      <c r="F10" s="3">
        <v>7</v>
      </c>
      <c r="G10" s="3">
        <v>10</v>
      </c>
      <c r="H10" s="3">
        <v>10</v>
      </c>
      <c r="I10" s="3">
        <v>10</v>
      </c>
      <c r="J10" s="3">
        <v>6</v>
      </c>
      <c r="K10" s="3">
        <v>8</v>
      </c>
      <c r="L10" s="3">
        <v>8</v>
      </c>
      <c r="M10" s="3">
        <v>10</v>
      </c>
      <c r="N10" s="3">
        <v>10</v>
      </c>
      <c r="O10" s="3">
        <v>6</v>
      </c>
      <c r="P10" s="3">
        <v>6</v>
      </c>
      <c r="Q10" s="3">
        <v>9</v>
      </c>
      <c r="R10" s="3">
        <v>10</v>
      </c>
    </row>
    <row r="11" spans="1:18">
      <c r="A11" s="2">
        <v>44411.702072083332</v>
      </c>
      <c r="B11" s="3">
        <v>10</v>
      </c>
      <c r="C11" s="3">
        <v>10</v>
      </c>
      <c r="D11" s="3">
        <v>10</v>
      </c>
      <c r="E11" s="3">
        <v>10</v>
      </c>
      <c r="F11" s="3">
        <v>10</v>
      </c>
      <c r="G11" s="3">
        <v>10</v>
      </c>
      <c r="H11" s="3">
        <v>10</v>
      </c>
      <c r="I11" s="3">
        <v>10</v>
      </c>
      <c r="J11" s="3">
        <v>10</v>
      </c>
      <c r="K11" s="3">
        <v>10</v>
      </c>
      <c r="L11" s="3">
        <v>10</v>
      </c>
      <c r="M11" s="3">
        <v>10</v>
      </c>
      <c r="N11" s="3">
        <v>10</v>
      </c>
      <c r="O11" s="3">
        <v>10</v>
      </c>
      <c r="P11" s="3">
        <v>10</v>
      </c>
      <c r="Q11" s="3">
        <v>10</v>
      </c>
      <c r="R11" s="3">
        <v>10</v>
      </c>
    </row>
    <row r="12" spans="1:18">
      <c r="A12" s="2">
        <v>44411.703793587963</v>
      </c>
      <c r="B12" s="3">
        <v>10</v>
      </c>
      <c r="C12" s="3">
        <v>10</v>
      </c>
      <c r="D12" s="3">
        <v>10</v>
      </c>
      <c r="E12" s="3">
        <v>10</v>
      </c>
      <c r="F12" s="3">
        <v>10</v>
      </c>
      <c r="G12" s="3">
        <v>10</v>
      </c>
      <c r="H12" s="3">
        <v>10</v>
      </c>
      <c r="I12" s="3">
        <v>10</v>
      </c>
      <c r="J12" s="3">
        <v>10</v>
      </c>
      <c r="K12" s="3">
        <v>10</v>
      </c>
      <c r="L12" s="3">
        <v>10</v>
      </c>
      <c r="M12" s="3">
        <v>10</v>
      </c>
      <c r="N12" s="3">
        <v>10</v>
      </c>
      <c r="O12" s="3">
        <v>10</v>
      </c>
      <c r="P12" s="3">
        <v>10</v>
      </c>
      <c r="Q12" s="3">
        <v>10</v>
      </c>
      <c r="R12" s="3">
        <v>10</v>
      </c>
    </row>
    <row r="13" spans="1:18">
      <c r="A13" s="2">
        <v>44411.710025381944</v>
      </c>
      <c r="B13" s="3">
        <v>10</v>
      </c>
      <c r="C13" s="3">
        <v>10</v>
      </c>
      <c r="D13" s="3">
        <v>10</v>
      </c>
      <c r="E13" s="3">
        <v>10</v>
      </c>
      <c r="F13" s="3">
        <v>10</v>
      </c>
      <c r="G13" s="3">
        <v>10</v>
      </c>
      <c r="H13" s="3">
        <v>10</v>
      </c>
      <c r="I13" s="3">
        <v>10</v>
      </c>
      <c r="J13" s="3">
        <v>10</v>
      </c>
      <c r="K13" s="3">
        <v>10</v>
      </c>
      <c r="L13" s="3">
        <v>10</v>
      </c>
      <c r="M13" s="3">
        <v>10</v>
      </c>
      <c r="N13" s="3">
        <v>10</v>
      </c>
      <c r="O13" s="3">
        <v>10</v>
      </c>
      <c r="P13" s="3">
        <v>10</v>
      </c>
      <c r="Q13" s="3">
        <v>10</v>
      </c>
      <c r="R13" s="3">
        <v>10</v>
      </c>
    </row>
    <row r="14" spans="1:18">
      <c r="A14" s="2">
        <v>44411.710644375002</v>
      </c>
      <c r="B14" s="3">
        <v>10</v>
      </c>
      <c r="C14" s="3">
        <v>10</v>
      </c>
      <c r="D14" s="3">
        <v>10</v>
      </c>
      <c r="E14" s="3">
        <v>10</v>
      </c>
      <c r="F14" s="3">
        <v>10</v>
      </c>
      <c r="G14" s="3">
        <v>10</v>
      </c>
      <c r="H14" s="3">
        <v>10</v>
      </c>
      <c r="I14" s="3">
        <v>10</v>
      </c>
      <c r="J14" s="3">
        <v>10</v>
      </c>
      <c r="K14" s="3">
        <v>10</v>
      </c>
      <c r="L14" s="3">
        <v>10</v>
      </c>
      <c r="M14" s="3">
        <v>10</v>
      </c>
      <c r="N14" s="3">
        <v>10</v>
      </c>
      <c r="O14" s="3">
        <v>10</v>
      </c>
      <c r="P14" s="3">
        <v>10</v>
      </c>
      <c r="Q14" s="3">
        <v>10</v>
      </c>
      <c r="R14" s="3">
        <v>10</v>
      </c>
    </row>
    <row r="15" spans="1:18">
      <c r="A15" s="2">
        <v>44411.764659328706</v>
      </c>
      <c r="B15" s="3">
        <v>5</v>
      </c>
      <c r="C15" s="3">
        <v>6</v>
      </c>
      <c r="D15" s="3">
        <v>6</v>
      </c>
      <c r="E15" s="3">
        <v>6</v>
      </c>
      <c r="F15" s="3">
        <v>6</v>
      </c>
      <c r="G15" s="3">
        <v>6</v>
      </c>
      <c r="H15" s="3">
        <v>6</v>
      </c>
      <c r="I15" s="3">
        <v>6</v>
      </c>
      <c r="J15" s="3">
        <v>7</v>
      </c>
      <c r="K15" s="3">
        <v>9</v>
      </c>
      <c r="L15" s="3">
        <v>8</v>
      </c>
      <c r="M15" s="3">
        <v>6</v>
      </c>
      <c r="N15" s="3">
        <v>8</v>
      </c>
      <c r="O15" s="3">
        <v>7</v>
      </c>
      <c r="P15" s="3">
        <v>7</v>
      </c>
      <c r="Q15" s="3">
        <v>7</v>
      </c>
      <c r="R15" s="3">
        <v>7</v>
      </c>
    </row>
    <row r="16" spans="1:18">
      <c r="A16" s="2">
        <v>44411.76490800926</v>
      </c>
      <c r="B16" s="3">
        <v>10</v>
      </c>
      <c r="C16" s="3">
        <v>10</v>
      </c>
      <c r="D16" s="3">
        <v>10</v>
      </c>
      <c r="E16" s="3">
        <v>10</v>
      </c>
      <c r="F16" s="3">
        <v>10</v>
      </c>
      <c r="G16" s="3">
        <v>10</v>
      </c>
      <c r="H16" s="3">
        <v>10</v>
      </c>
      <c r="I16" s="3">
        <v>10</v>
      </c>
      <c r="J16" s="3">
        <v>10</v>
      </c>
      <c r="K16" s="3">
        <v>10</v>
      </c>
      <c r="L16" s="3">
        <v>10</v>
      </c>
      <c r="M16" s="3">
        <v>10</v>
      </c>
      <c r="N16" s="3">
        <v>10</v>
      </c>
      <c r="O16" s="3">
        <v>10</v>
      </c>
      <c r="P16" s="3">
        <v>10</v>
      </c>
      <c r="Q16" s="3">
        <v>10</v>
      </c>
      <c r="R16" s="3">
        <v>10</v>
      </c>
    </row>
    <row r="17" spans="1:18">
      <c r="A17" s="2">
        <v>44411.764959224536</v>
      </c>
      <c r="B17" s="3">
        <v>10</v>
      </c>
      <c r="C17" s="3">
        <v>10</v>
      </c>
      <c r="D17" s="3">
        <v>10</v>
      </c>
      <c r="E17" s="3">
        <v>10</v>
      </c>
      <c r="F17" s="3">
        <v>10</v>
      </c>
      <c r="G17" s="3">
        <v>10</v>
      </c>
      <c r="H17" s="3">
        <v>10</v>
      </c>
      <c r="I17" s="3">
        <v>10</v>
      </c>
      <c r="J17" s="3">
        <v>10</v>
      </c>
      <c r="K17" s="3">
        <v>10</v>
      </c>
      <c r="L17" s="3">
        <v>10</v>
      </c>
      <c r="M17" s="3">
        <v>10</v>
      </c>
      <c r="N17" s="3">
        <v>10</v>
      </c>
      <c r="O17" s="3">
        <v>10</v>
      </c>
      <c r="P17" s="3">
        <v>10</v>
      </c>
      <c r="Q17" s="3">
        <v>10</v>
      </c>
      <c r="R17" s="3">
        <v>10</v>
      </c>
    </row>
    <row r="18" spans="1:18">
      <c r="A18" s="2">
        <v>44411.774094895838</v>
      </c>
      <c r="B18" s="3">
        <v>1</v>
      </c>
      <c r="C18" s="3">
        <v>1</v>
      </c>
      <c r="D18" s="3">
        <v>4</v>
      </c>
      <c r="E18" s="3">
        <v>5</v>
      </c>
      <c r="F18" s="3">
        <v>5</v>
      </c>
      <c r="G18" s="3">
        <v>1</v>
      </c>
      <c r="H18" s="3">
        <v>2</v>
      </c>
      <c r="I18" s="3">
        <v>1</v>
      </c>
      <c r="J18" s="3">
        <v>5</v>
      </c>
      <c r="K18" s="3">
        <v>1</v>
      </c>
      <c r="L18" s="3">
        <v>1</v>
      </c>
      <c r="M18" s="3">
        <v>1</v>
      </c>
      <c r="N18" s="3">
        <v>1</v>
      </c>
      <c r="O18" s="3">
        <v>1</v>
      </c>
      <c r="P18" s="3">
        <v>1</v>
      </c>
      <c r="Q18" s="3">
        <v>2</v>
      </c>
      <c r="R18" s="3">
        <v>2</v>
      </c>
    </row>
    <row r="19" spans="1:18">
      <c r="A19" s="2">
        <v>44411.797125532408</v>
      </c>
      <c r="B19" s="3">
        <v>10</v>
      </c>
      <c r="C19" s="3">
        <v>10</v>
      </c>
      <c r="D19" s="3">
        <v>10</v>
      </c>
      <c r="E19" s="3">
        <v>10</v>
      </c>
      <c r="F19" s="3">
        <v>10</v>
      </c>
      <c r="G19" s="3">
        <v>10</v>
      </c>
      <c r="H19" s="3">
        <v>10</v>
      </c>
      <c r="I19" s="3">
        <v>10</v>
      </c>
      <c r="J19" s="3">
        <v>10</v>
      </c>
      <c r="K19" s="3">
        <v>10</v>
      </c>
      <c r="L19" s="3">
        <v>10</v>
      </c>
      <c r="M19" s="3">
        <v>10</v>
      </c>
      <c r="N19" s="3">
        <v>10</v>
      </c>
      <c r="O19" s="3">
        <v>10</v>
      </c>
      <c r="P19" s="3">
        <v>10</v>
      </c>
      <c r="Q19" s="3">
        <v>10</v>
      </c>
      <c r="R19" s="3">
        <v>10</v>
      </c>
    </row>
    <row r="20" spans="1:18">
      <c r="A20" s="2">
        <v>44411.914362175929</v>
      </c>
      <c r="B20" s="3">
        <v>10</v>
      </c>
      <c r="C20" s="3">
        <v>10</v>
      </c>
      <c r="D20" s="3">
        <v>10</v>
      </c>
      <c r="E20" s="3">
        <v>10</v>
      </c>
      <c r="F20" s="3">
        <v>10</v>
      </c>
      <c r="G20" s="3">
        <v>10</v>
      </c>
      <c r="H20" s="3">
        <v>10</v>
      </c>
      <c r="I20" s="3">
        <v>10</v>
      </c>
      <c r="J20" s="3">
        <v>10</v>
      </c>
      <c r="K20" s="3">
        <v>10</v>
      </c>
      <c r="L20" s="3">
        <v>10</v>
      </c>
      <c r="M20" s="3">
        <v>10</v>
      </c>
      <c r="N20" s="3">
        <v>10</v>
      </c>
      <c r="O20" s="3">
        <v>10</v>
      </c>
      <c r="P20" s="3">
        <v>10</v>
      </c>
      <c r="Q20" s="3">
        <v>10</v>
      </c>
      <c r="R20" s="3">
        <v>10</v>
      </c>
    </row>
    <row r="21" spans="1:18">
      <c r="A21" s="2">
        <v>44411.914847118052</v>
      </c>
      <c r="B21" s="3">
        <v>10</v>
      </c>
      <c r="C21" s="3">
        <v>10</v>
      </c>
      <c r="D21" s="3">
        <v>10</v>
      </c>
      <c r="E21" s="3">
        <v>10</v>
      </c>
      <c r="F21" s="3">
        <v>10</v>
      </c>
      <c r="G21" s="3">
        <v>10</v>
      </c>
      <c r="H21" s="3">
        <v>10</v>
      </c>
      <c r="I21" s="3">
        <v>10</v>
      </c>
      <c r="J21" s="3">
        <v>10</v>
      </c>
      <c r="K21" s="3">
        <v>10</v>
      </c>
      <c r="L21" s="3">
        <v>10</v>
      </c>
      <c r="M21" s="3">
        <v>10</v>
      </c>
      <c r="N21" s="3">
        <v>10</v>
      </c>
      <c r="O21" s="3">
        <v>10</v>
      </c>
      <c r="P21" s="3">
        <v>10</v>
      </c>
      <c r="Q21" s="3">
        <v>10</v>
      </c>
      <c r="R21" s="3">
        <v>10</v>
      </c>
    </row>
    <row r="22" spans="1:18">
      <c r="A22" s="2">
        <v>44412.314523599533</v>
      </c>
      <c r="B22" s="3">
        <v>9</v>
      </c>
      <c r="C22" s="3">
        <v>9</v>
      </c>
      <c r="D22" s="3">
        <v>9</v>
      </c>
      <c r="E22" s="3">
        <v>9</v>
      </c>
      <c r="F22" s="3">
        <v>9</v>
      </c>
      <c r="G22" s="3">
        <v>9</v>
      </c>
      <c r="H22" s="3">
        <v>9</v>
      </c>
      <c r="I22" s="3">
        <v>9</v>
      </c>
      <c r="J22" s="3">
        <v>9</v>
      </c>
      <c r="K22" s="3">
        <v>9</v>
      </c>
      <c r="L22" s="3">
        <v>9</v>
      </c>
      <c r="M22" s="3">
        <v>9</v>
      </c>
      <c r="N22" s="3">
        <v>8</v>
      </c>
      <c r="O22" s="3">
        <v>9</v>
      </c>
      <c r="P22" s="3">
        <v>9</v>
      </c>
      <c r="Q22" s="3">
        <v>9</v>
      </c>
      <c r="R22" s="3">
        <v>9</v>
      </c>
    </row>
    <row r="23" spans="1:18">
      <c r="A23" s="2">
        <v>44412.931754456018</v>
      </c>
      <c r="B23" s="3">
        <v>9</v>
      </c>
      <c r="C23" s="3">
        <v>7</v>
      </c>
      <c r="D23" s="3">
        <v>8</v>
      </c>
      <c r="E23" s="3">
        <v>7</v>
      </c>
      <c r="F23" s="3">
        <v>3</v>
      </c>
      <c r="G23" s="3">
        <v>6</v>
      </c>
      <c r="H23" s="3">
        <v>5</v>
      </c>
      <c r="I23" s="3">
        <v>8</v>
      </c>
      <c r="J23" s="3">
        <v>9</v>
      </c>
      <c r="K23" s="3">
        <v>4</v>
      </c>
      <c r="L23" s="3">
        <v>2</v>
      </c>
      <c r="M23" s="3">
        <v>2</v>
      </c>
      <c r="N23" s="3">
        <v>6</v>
      </c>
      <c r="O23" s="3">
        <v>6</v>
      </c>
      <c r="P23" s="3">
        <v>8</v>
      </c>
      <c r="Q23" s="3">
        <v>6</v>
      </c>
      <c r="R23" s="3">
        <v>8</v>
      </c>
    </row>
    <row r="24" spans="1:18">
      <c r="A24" s="2">
        <v>44412.936209826388</v>
      </c>
      <c r="B24" s="3">
        <v>10</v>
      </c>
      <c r="C24" s="3">
        <v>10</v>
      </c>
      <c r="D24" s="3">
        <v>10</v>
      </c>
      <c r="E24" s="3">
        <v>10</v>
      </c>
      <c r="F24" s="3">
        <v>10</v>
      </c>
      <c r="G24" s="3">
        <v>10</v>
      </c>
      <c r="H24" s="3">
        <v>10</v>
      </c>
      <c r="I24" s="3">
        <v>10</v>
      </c>
      <c r="J24" s="3">
        <v>10</v>
      </c>
      <c r="K24" s="3">
        <v>10</v>
      </c>
      <c r="L24" s="3">
        <v>10</v>
      </c>
      <c r="M24" s="3">
        <v>10</v>
      </c>
      <c r="N24" s="3">
        <v>10</v>
      </c>
      <c r="O24" s="3">
        <v>10</v>
      </c>
      <c r="P24" s="3">
        <v>10</v>
      </c>
      <c r="Q24" s="3">
        <v>10</v>
      </c>
      <c r="R24" s="3">
        <v>10</v>
      </c>
    </row>
    <row r="25" spans="1:18">
      <c r="A25" s="2">
        <v>44418.65079792824</v>
      </c>
      <c r="B25" s="3">
        <v>10</v>
      </c>
      <c r="C25" s="3">
        <v>10</v>
      </c>
      <c r="D25" s="3">
        <v>10</v>
      </c>
      <c r="E25" s="3">
        <v>10</v>
      </c>
      <c r="F25" s="3">
        <v>10</v>
      </c>
      <c r="G25" s="3">
        <v>10</v>
      </c>
      <c r="H25" s="3">
        <v>10</v>
      </c>
      <c r="I25" s="3">
        <v>10</v>
      </c>
      <c r="J25" s="3">
        <v>10</v>
      </c>
      <c r="K25" s="3">
        <v>10</v>
      </c>
      <c r="L25" s="3">
        <v>10</v>
      </c>
      <c r="M25" s="3">
        <v>10</v>
      </c>
      <c r="N25" s="3">
        <v>10</v>
      </c>
      <c r="O25" s="3">
        <v>10</v>
      </c>
      <c r="P25" s="3">
        <v>10</v>
      </c>
      <c r="Q25" s="3">
        <v>10</v>
      </c>
      <c r="R25" s="3">
        <v>10</v>
      </c>
    </row>
    <row r="26" spans="1:18">
      <c r="A26" s="2">
        <v>44418.650866331023</v>
      </c>
      <c r="B26" s="3">
        <v>10</v>
      </c>
      <c r="C26" s="3">
        <v>10</v>
      </c>
      <c r="D26" s="3">
        <v>10</v>
      </c>
      <c r="E26" s="3">
        <v>10</v>
      </c>
      <c r="F26" s="3">
        <v>10</v>
      </c>
      <c r="G26" s="3">
        <v>10</v>
      </c>
      <c r="H26" s="3">
        <v>10</v>
      </c>
      <c r="I26" s="3">
        <v>10</v>
      </c>
      <c r="J26" s="3">
        <v>10</v>
      </c>
      <c r="K26" s="3">
        <v>10</v>
      </c>
      <c r="L26" s="3">
        <v>10</v>
      </c>
      <c r="M26" s="3">
        <v>10</v>
      </c>
      <c r="N26" s="3">
        <v>10</v>
      </c>
      <c r="O26" s="3">
        <v>10</v>
      </c>
      <c r="P26" s="3">
        <v>10</v>
      </c>
      <c r="Q26" s="3">
        <v>10</v>
      </c>
      <c r="R26" s="3">
        <v>10</v>
      </c>
    </row>
    <row r="27" spans="1:18">
      <c r="A27" s="2">
        <v>44418.651885115745</v>
      </c>
      <c r="B27" s="3">
        <v>10</v>
      </c>
      <c r="C27" s="3">
        <v>8</v>
      </c>
      <c r="D27" s="3">
        <v>8</v>
      </c>
      <c r="E27" s="3">
        <v>8</v>
      </c>
      <c r="F27" s="3">
        <v>8</v>
      </c>
      <c r="G27" s="3">
        <v>8</v>
      </c>
      <c r="H27" s="3">
        <v>8</v>
      </c>
      <c r="I27" s="3">
        <v>8</v>
      </c>
      <c r="J27" s="3">
        <v>8</v>
      </c>
      <c r="K27" s="3">
        <v>8</v>
      </c>
      <c r="L27" s="3">
        <v>8</v>
      </c>
      <c r="M27" s="3">
        <v>5</v>
      </c>
      <c r="N27" s="3">
        <v>5</v>
      </c>
      <c r="O27" s="3">
        <v>8</v>
      </c>
      <c r="P27" s="3">
        <v>8</v>
      </c>
      <c r="Q27" s="3">
        <v>8</v>
      </c>
      <c r="R27" s="3">
        <v>8</v>
      </c>
    </row>
    <row r="28" spans="1:18">
      <c r="A28" s="2">
        <v>44418.651912604168</v>
      </c>
      <c r="B28" s="3">
        <v>10</v>
      </c>
      <c r="C28" s="3">
        <v>10</v>
      </c>
      <c r="D28" s="3">
        <v>10</v>
      </c>
      <c r="E28" s="3">
        <v>10</v>
      </c>
      <c r="F28" s="3">
        <v>10</v>
      </c>
      <c r="G28" s="3">
        <v>10</v>
      </c>
      <c r="H28" s="3">
        <v>9</v>
      </c>
      <c r="I28" s="3">
        <v>8</v>
      </c>
      <c r="J28" s="3">
        <v>10</v>
      </c>
      <c r="K28" s="3">
        <v>10</v>
      </c>
      <c r="L28" s="3">
        <v>10</v>
      </c>
      <c r="M28" s="3">
        <v>6</v>
      </c>
      <c r="N28" s="3">
        <v>10</v>
      </c>
      <c r="O28" s="3">
        <v>10</v>
      </c>
      <c r="P28" s="3">
        <v>10</v>
      </c>
      <c r="Q28" s="3">
        <v>10</v>
      </c>
      <c r="R28" s="3">
        <v>10</v>
      </c>
    </row>
    <row r="29" spans="1:18">
      <c r="A29" s="2">
        <v>44418.655772615741</v>
      </c>
      <c r="B29" s="3">
        <v>10</v>
      </c>
      <c r="C29" s="3">
        <v>10</v>
      </c>
      <c r="D29" s="3">
        <v>10</v>
      </c>
      <c r="E29" s="3">
        <v>10</v>
      </c>
      <c r="F29" s="3">
        <v>10</v>
      </c>
      <c r="G29" s="3">
        <v>10</v>
      </c>
      <c r="H29" s="3">
        <v>10</v>
      </c>
      <c r="I29" s="3">
        <v>10</v>
      </c>
      <c r="J29" s="3">
        <v>10</v>
      </c>
      <c r="K29" s="3">
        <v>10</v>
      </c>
      <c r="L29" s="3">
        <v>10</v>
      </c>
      <c r="M29" s="3">
        <v>10</v>
      </c>
      <c r="N29" s="3">
        <v>10</v>
      </c>
      <c r="O29" s="3">
        <v>10</v>
      </c>
      <c r="P29" s="3">
        <v>10</v>
      </c>
      <c r="Q29" s="3">
        <v>10</v>
      </c>
      <c r="R29" s="3">
        <v>10</v>
      </c>
    </row>
    <row r="30" spans="1:18">
      <c r="A30" s="2">
        <v>44418.658044178243</v>
      </c>
      <c r="B30" s="3">
        <v>10</v>
      </c>
      <c r="C30" s="3">
        <v>10</v>
      </c>
      <c r="D30" s="3">
        <v>10</v>
      </c>
      <c r="E30" s="3">
        <v>10</v>
      </c>
      <c r="F30" s="3">
        <v>10</v>
      </c>
      <c r="G30" s="3">
        <v>10</v>
      </c>
      <c r="H30" s="3">
        <v>10</v>
      </c>
      <c r="I30" s="3">
        <v>10</v>
      </c>
      <c r="J30" s="3">
        <v>10</v>
      </c>
      <c r="K30" s="3">
        <v>10</v>
      </c>
      <c r="L30" s="3">
        <v>10</v>
      </c>
      <c r="M30" s="3">
        <v>10</v>
      </c>
      <c r="N30" s="3">
        <v>10</v>
      </c>
      <c r="O30" s="3">
        <v>10</v>
      </c>
      <c r="P30" s="3">
        <v>10</v>
      </c>
      <c r="Q30" s="3">
        <v>10</v>
      </c>
      <c r="R30" s="3">
        <v>10</v>
      </c>
    </row>
    <row r="31" spans="1:18">
      <c r="A31" s="2">
        <v>44418.663030763884</v>
      </c>
      <c r="B31" s="3">
        <v>10</v>
      </c>
      <c r="C31" s="3">
        <v>10</v>
      </c>
      <c r="D31" s="3">
        <v>10</v>
      </c>
      <c r="E31" s="3">
        <v>10</v>
      </c>
      <c r="F31" s="3">
        <v>10</v>
      </c>
      <c r="G31" s="3">
        <v>10</v>
      </c>
      <c r="H31" s="3">
        <v>10</v>
      </c>
      <c r="I31" s="3">
        <v>10</v>
      </c>
      <c r="J31" s="3">
        <v>10</v>
      </c>
      <c r="K31" s="3">
        <v>10</v>
      </c>
      <c r="L31" s="3">
        <v>10</v>
      </c>
      <c r="M31" s="3">
        <v>10</v>
      </c>
      <c r="N31" s="3">
        <v>10</v>
      </c>
      <c r="O31" s="3">
        <v>10</v>
      </c>
      <c r="P31" s="3">
        <v>10</v>
      </c>
      <c r="Q31" s="3">
        <v>10</v>
      </c>
      <c r="R31" s="3">
        <v>10</v>
      </c>
    </row>
    <row r="34" spans="1:20" ht="15.75" customHeight="1">
      <c r="A34" s="4" t="s">
        <v>18</v>
      </c>
      <c r="B34" s="5" t="s">
        <v>19</v>
      </c>
      <c r="C34" s="6"/>
      <c r="D34" s="6"/>
      <c r="E34" s="6"/>
      <c r="F34" s="6"/>
      <c r="G34" s="6"/>
      <c r="H34" s="6"/>
      <c r="I34" s="6"/>
      <c r="J34" s="6"/>
      <c r="K34" s="6"/>
      <c r="L34" s="6"/>
      <c r="M34" s="6"/>
      <c r="N34" s="6"/>
      <c r="O34" s="6"/>
      <c r="P34" s="6"/>
      <c r="Q34" s="6"/>
      <c r="R34" s="7"/>
      <c r="S34" s="4"/>
      <c r="T34" s="4"/>
    </row>
    <row r="35" spans="1:20" ht="15.75" customHeight="1">
      <c r="A35" s="4"/>
      <c r="B35" s="8">
        <v>1</v>
      </c>
      <c r="C35" s="8">
        <v>2</v>
      </c>
      <c r="D35" s="8">
        <v>3</v>
      </c>
      <c r="E35" s="8">
        <v>4</v>
      </c>
      <c r="F35" s="8">
        <v>5</v>
      </c>
      <c r="G35" s="8">
        <v>6</v>
      </c>
      <c r="H35" s="8">
        <v>7</v>
      </c>
      <c r="I35" s="8">
        <v>8</v>
      </c>
      <c r="J35" s="8">
        <v>9</v>
      </c>
      <c r="K35" s="8">
        <v>10</v>
      </c>
      <c r="L35" s="8">
        <v>11</v>
      </c>
      <c r="M35" s="8">
        <v>12</v>
      </c>
      <c r="N35" s="8">
        <v>13</v>
      </c>
      <c r="O35" s="8">
        <v>14</v>
      </c>
      <c r="P35" s="8">
        <v>15</v>
      </c>
      <c r="Q35" s="8">
        <v>16</v>
      </c>
      <c r="R35" s="8">
        <v>17</v>
      </c>
      <c r="S35" s="9" t="s">
        <v>20</v>
      </c>
      <c r="T35" s="9" t="s">
        <v>21</v>
      </c>
    </row>
    <row r="36" spans="1:20" ht="15.75" customHeight="1">
      <c r="A36" s="4">
        <v>10</v>
      </c>
      <c r="B36" s="4">
        <f>COUNTIF(B2:B31,10)</f>
        <v>23</v>
      </c>
      <c r="C36" s="4">
        <f t="shared" ref="C36:R36" si="0">COUNTIF(C2:C31,10)</f>
        <v>22</v>
      </c>
      <c r="D36" s="4">
        <f t="shared" si="0"/>
        <v>22</v>
      </c>
      <c r="E36" s="4">
        <f t="shared" si="0"/>
        <v>22</v>
      </c>
      <c r="F36" s="4">
        <f t="shared" si="0"/>
        <v>22</v>
      </c>
      <c r="G36" s="4">
        <f t="shared" si="0"/>
        <v>22</v>
      </c>
      <c r="H36" s="4">
        <f t="shared" si="0"/>
        <v>22</v>
      </c>
      <c r="I36" s="4">
        <f t="shared" si="0"/>
        <v>22</v>
      </c>
      <c r="J36" s="4">
        <f t="shared" si="0"/>
        <v>22</v>
      </c>
      <c r="K36" s="4">
        <f t="shared" si="0"/>
        <v>22</v>
      </c>
      <c r="L36" s="4">
        <f t="shared" si="0"/>
        <v>22</v>
      </c>
      <c r="M36" s="4">
        <f t="shared" si="0"/>
        <v>22</v>
      </c>
      <c r="N36" s="4">
        <f t="shared" si="0"/>
        <v>23</v>
      </c>
      <c r="O36" s="4">
        <f t="shared" si="0"/>
        <v>22</v>
      </c>
      <c r="P36" s="4">
        <f t="shared" si="0"/>
        <v>22</v>
      </c>
      <c r="Q36" s="4">
        <f t="shared" si="0"/>
        <v>22</v>
      </c>
      <c r="R36" s="4">
        <f t="shared" si="0"/>
        <v>23</v>
      </c>
      <c r="S36" s="9">
        <f>SUM(B36:R36)</f>
        <v>377</v>
      </c>
      <c r="T36" s="10">
        <f>S36*100/S46</f>
        <v>73.921568627450981</v>
      </c>
    </row>
    <row r="37" spans="1:20" ht="15.75" customHeight="1">
      <c r="A37" s="4">
        <v>9</v>
      </c>
      <c r="B37" s="4">
        <f>COUNTIF(B2:B31,9)</f>
        <v>2</v>
      </c>
      <c r="C37" s="4">
        <f t="shared" ref="C37:R37" si="1">COUNTIF(C2:C31,9)</f>
        <v>1</v>
      </c>
      <c r="D37" s="4">
        <f t="shared" si="1"/>
        <v>1</v>
      </c>
      <c r="E37" s="4">
        <f t="shared" si="1"/>
        <v>2</v>
      </c>
      <c r="F37" s="4">
        <f t="shared" si="1"/>
        <v>1</v>
      </c>
      <c r="G37" s="4">
        <f t="shared" si="1"/>
        <v>2</v>
      </c>
      <c r="H37" s="4">
        <f t="shared" si="1"/>
        <v>2</v>
      </c>
      <c r="I37" s="4">
        <f t="shared" si="1"/>
        <v>1</v>
      </c>
      <c r="J37" s="4">
        <f t="shared" si="1"/>
        <v>2</v>
      </c>
      <c r="K37" s="4">
        <f t="shared" si="1"/>
        <v>2</v>
      </c>
      <c r="L37" s="4">
        <f t="shared" si="1"/>
        <v>1</v>
      </c>
      <c r="M37" s="4">
        <f t="shared" si="1"/>
        <v>1</v>
      </c>
      <c r="N37" s="4">
        <f t="shared" si="1"/>
        <v>0</v>
      </c>
      <c r="O37" s="4">
        <f t="shared" si="1"/>
        <v>1</v>
      </c>
      <c r="P37" s="4">
        <f t="shared" si="1"/>
        <v>1</v>
      </c>
      <c r="Q37" s="4">
        <f t="shared" si="1"/>
        <v>2</v>
      </c>
      <c r="R37" s="4">
        <f t="shared" si="1"/>
        <v>1</v>
      </c>
      <c r="S37" s="9">
        <f t="shared" ref="S37:S45" si="2">SUM(B37:R37)</f>
        <v>23</v>
      </c>
      <c r="T37" s="10">
        <f>S37*100/S46</f>
        <v>4.5098039215686274</v>
      </c>
    </row>
    <row r="38" spans="1:20" ht="15.75" customHeight="1">
      <c r="A38" s="4">
        <v>8</v>
      </c>
      <c r="B38" s="4">
        <f>COUNTIF(B2:B31,8)</f>
        <v>0</v>
      </c>
      <c r="C38" s="4">
        <f t="shared" ref="C38:R38" si="3">COUNTIF(C2:C31,8)</f>
        <v>1</v>
      </c>
      <c r="D38" s="4">
        <f t="shared" si="3"/>
        <v>2</v>
      </c>
      <c r="E38" s="4">
        <f t="shared" si="3"/>
        <v>1</v>
      </c>
      <c r="F38" s="4">
        <f t="shared" si="3"/>
        <v>1</v>
      </c>
      <c r="G38" s="4">
        <f t="shared" si="3"/>
        <v>1</v>
      </c>
      <c r="H38" s="4">
        <f t="shared" si="3"/>
        <v>1</v>
      </c>
      <c r="I38" s="4">
        <f t="shared" si="3"/>
        <v>3</v>
      </c>
      <c r="J38" s="4">
        <f t="shared" si="3"/>
        <v>1</v>
      </c>
      <c r="K38" s="4">
        <f t="shared" si="3"/>
        <v>2</v>
      </c>
      <c r="L38" s="4">
        <f t="shared" si="3"/>
        <v>3</v>
      </c>
      <c r="M38" s="4">
        <f t="shared" si="3"/>
        <v>0</v>
      </c>
      <c r="N38" s="4">
        <f t="shared" si="3"/>
        <v>2</v>
      </c>
      <c r="O38" s="4">
        <f t="shared" si="3"/>
        <v>1</v>
      </c>
      <c r="P38" s="4">
        <f t="shared" si="3"/>
        <v>2</v>
      </c>
      <c r="Q38" s="4">
        <f t="shared" si="3"/>
        <v>1</v>
      </c>
      <c r="R38" s="4">
        <f t="shared" si="3"/>
        <v>2</v>
      </c>
      <c r="S38" s="9">
        <f t="shared" si="2"/>
        <v>24</v>
      </c>
      <c r="T38" s="10">
        <f>S38*100/S46</f>
        <v>4.7058823529411766</v>
      </c>
    </row>
    <row r="39" spans="1:20" ht="15.75" customHeight="1">
      <c r="A39" s="4">
        <v>7</v>
      </c>
      <c r="B39" s="4">
        <f>COUNTIF(B2:B31,7)</f>
        <v>1</v>
      </c>
      <c r="C39" s="4">
        <f t="shared" ref="C39:R39" si="4">COUNTIF(C2:C31,7)</f>
        <v>1</v>
      </c>
      <c r="D39" s="4">
        <f t="shared" si="4"/>
        <v>0</v>
      </c>
      <c r="E39" s="4">
        <f t="shared" si="4"/>
        <v>1</v>
      </c>
      <c r="F39" s="4">
        <f t="shared" si="4"/>
        <v>1</v>
      </c>
      <c r="G39" s="4">
        <f t="shared" si="4"/>
        <v>0</v>
      </c>
      <c r="H39" s="4">
        <f t="shared" si="4"/>
        <v>0</v>
      </c>
      <c r="I39" s="4">
        <f t="shared" si="4"/>
        <v>0</v>
      </c>
      <c r="J39" s="4">
        <f t="shared" si="4"/>
        <v>1</v>
      </c>
      <c r="K39" s="4">
        <f t="shared" si="4"/>
        <v>0</v>
      </c>
      <c r="L39" s="4">
        <f t="shared" si="4"/>
        <v>0</v>
      </c>
      <c r="M39" s="4">
        <f t="shared" si="4"/>
        <v>0</v>
      </c>
      <c r="N39" s="4">
        <f t="shared" si="4"/>
        <v>0</v>
      </c>
      <c r="O39" s="4">
        <f t="shared" si="4"/>
        <v>1</v>
      </c>
      <c r="P39" s="4">
        <f t="shared" si="4"/>
        <v>1</v>
      </c>
      <c r="Q39" s="4">
        <f t="shared" si="4"/>
        <v>1</v>
      </c>
      <c r="R39" s="4">
        <f t="shared" si="4"/>
        <v>1</v>
      </c>
      <c r="S39" s="9">
        <f t="shared" si="2"/>
        <v>9</v>
      </c>
      <c r="T39" s="10">
        <f>S39*100/S46</f>
        <v>1.7647058823529411</v>
      </c>
    </row>
    <row r="40" spans="1:20" ht="15.75" customHeight="1">
      <c r="A40" s="4">
        <v>6</v>
      </c>
      <c r="B40" s="4">
        <f>COUNTIF(B2:B31,6)</f>
        <v>0</v>
      </c>
      <c r="C40" s="4">
        <f t="shared" ref="C40:R40" si="5">COUNTIF(C2:C31,6)</f>
        <v>1</v>
      </c>
      <c r="D40" s="4">
        <f t="shared" si="5"/>
        <v>2</v>
      </c>
      <c r="E40" s="4">
        <f t="shared" si="5"/>
        <v>1</v>
      </c>
      <c r="F40" s="4">
        <f t="shared" si="5"/>
        <v>1</v>
      </c>
      <c r="G40" s="4">
        <f t="shared" si="5"/>
        <v>2</v>
      </c>
      <c r="H40" s="4">
        <f t="shared" si="5"/>
        <v>1</v>
      </c>
      <c r="I40" s="4">
        <f t="shared" si="5"/>
        <v>1</v>
      </c>
      <c r="J40" s="4">
        <f t="shared" si="5"/>
        <v>1</v>
      </c>
      <c r="K40" s="4">
        <f t="shared" si="5"/>
        <v>0</v>
      </c>
      <c r="L40" s="4">
        <f t="shared" si="5"/>
        <v>0</v>
      </c>
      <c r="M40" s="4">
        <f t="shared" si="5"/>
        <v>2</v>
      </c>
      <c r="N40" s="4">
        <f t="shared" si="5"/>
        <v>1</v>
      </c>
      <c r="O40" s="4">
        <f t="shared" si="5"/>
        <v>2</v>
      </c>
      <c r="P40" s="4">
        <f t="shared" si="5"/>
        <v>1</v>
      </c>
      <c r="Q40" s="4">
        <f t="shared" si="5"/>
        <v>1</v>
      </c>
      <c r="R40" s="4">
        <f t="shared" si="5"/>
        <v>0</v>
      </c>
      <c r="S40" s="9">
        <f t="shared" si="2"/>
        <v>17</v>
      </c>
      <c r="T40" s="12">
        <f>S40*100/S46</f>
        <v>3.3333333333333335</v>
      </c>
    </row>
    <row r="41" spans="1:20" ht="15.75" customHeight="1">
      <c r="A41" s="4">
        <v>5</v>
      </c>
      <c r="B41" s="4">
        <f>COUNTIF(B2:B31,5)</f>
        <v>1</v>
      </c>
      <c r="C41" s="4">
        <f t="shared" ref="C41:R41" si="6">COUNTIF(C2:C31,5)</f>
        <v>1</v>
      </c>
      <c r="D41" s="4">
        <f t="shared" si="6"/>
        <v>0</v>
      </c>
      <c r="E41" s="4">
        <f t="shared" si="6"/>
        <v>1</v>
      </c>
      <c r="F41" s="4">
        <f t="shared" si="6"/>
        <v>1</v>
      </c>
      <c r="G41" s="4">
        <f t="shared" si="6"/>
        <v>0</v>
      </c>
      <c r="H41" s="4">
        <f t="shared" si="6"/>
        <v>1</v>
      </c>
      <c r="I41" s="4">
        <f t="shared" si="6"/>
        <v>0</v>
      </c>
      <c r="J41" s="4">
        <f t="shared" si="6"/>
        <v>1</v>
      </c>
      <c r="K41" s="4">
        <f t="shared" si="6"/>
        <v>0</v>
      </c>
      <c r="L41" s="4">
        <f t="shared" si="6"/>
        <v>0</v>
      </c>
      <c r="M41" s="4">
        <f t="shared" si="6"/>
        <v>1</v>
      </c>
      <c r="N41" s="4">
        <f t="shared" si="6"/>
        <v>1</v>
      </c>
      <c r="O41" s="4">
        <f t="shared" si="6"/>
        <v>0</v>
      </c>
      <c r="P41" s="4">
        <f t="shared" si="6"/>
        <v>0</v>
      </c>
      <c r="Q41" s="4">
        <f t="shared" si="6"/>
        <v>0</v>
      </c>
      <c r="R41" s="4">
        <f t="shared" si="6"/>
        <v>0</v>
      </c>
      <c r="S41" s="9">
        <f t="shared" si="2"/>
        <v>8</v>
      </c>
      <c r="T41" s="12">
        <f>S41*100/S46</f>
        <v>1.5686274509803921</v>
      </c>
    </row>
    <row r="42" spans="1:20" ht="15.75" customHeight="1">
      <c r="A42" s="4">
        <v>4</v>
      </c>
      <c r="B42" s="4">
        <f>COUNTIF(B2:B31,4)</f>
        <v>0</v>
      </c>
      <c r="C42" s="4">
        <f t="shared" ref="C42:R42" si="7">COUNTIF(C2:C31,4)</f>
        <v>0</v>
      </c>
      <c r="D42" s="4">
        <f t="shared" si="7"/>
        <v>1</v>
      </c>
      <c r="E42" s="4">
        <f t="shared" si="7"/>
        <v>0</v>
      </c>
      <c r="F42" s="4">
        <f t="shared" si="7"/>
        <v>0</v>
      </c>
      <c r="G42" s="4">
        <f t="shared" si="7"/>
        <v>0</v>
      </c>
      <c r="H42" s="4">
        <f t="shared" si="7"/>
        <v>0</v>
      </c>
      <c r="I42" s="4">
        <f t="shared" si="7"/>
        <v>0</v>
      </c>
      <c r="J42" s="4">
        <f t="shared" si="7"/>
        <v>0</v>
      </c>
      <c r="K42" s="4">
        <f t="shared" si="7"/>
        <v>1</v>
      </c>
      <c r="L42" s="4">
        <f t="shared" si="7"/>
        <v>0</v>
      </c>
      <c r="M42" s="4">
        <f t="shared" si="7"/>
        <v>0</v>
      </c>
      <c r="N42" s="4">
        <f t="shared" si="7"/>
        <v>0</v>
      </c>
      <c r="O42" s="4">
        <f t="shared" si="7"/>
        <v>0</v>
      </c>
      <c r="P42" s="4">
        <f t="shared" si="7"/>
        <v>0</v>
      </c>
      <c r="Q42" s="4">
        <f t="shared" si="7"/>
        <v>0</v>
      </c>
      <c r="R42" s="4">
        <f t="shared" si="7"/>
        <v>0</v>
      </c>
      <c r="S42" s="9">
        <f t="shared" si="2"/>
        <v>2</v>
      </c>
      <c r="T42" s="12">
        <f>S42*100/S46</f>
        <v>0.39215686274509803</v>
      </c>
    </row>
    <row r="43" spans="1:20" ht="15.75" customHeight="1">
      <c r="A43" s="4">
        <v>3</v>
      </c>
      <c r="B43" s="4">
        <f>COUNTIF(B2:B31,3)</f>
        <v>0</v>
      </c>
      <c r="C43" s="4">
        <f t="shared" ref="C43:R43" si="8">COUNTIF(C2:C31,3)</f>
        <v>0</v>
      </c>
      <c r="D43" s="4">
        <f t="shared" si="8"/>
        <v>0</v>
      </c>
      <c r="E43" s="4">
        <f t="shared" si="8"/>
        <v>0</v>
      </c>
      <c r="F43" s="4">
        <f t="shared" si="8"/>
        <v>1</v>
      </c>
      <c r="G43" s="4">
        <f t="shared" si="8"/>
        <v>0</v>
      </c>
      <c r="H43" s="4">
        <f t="shared" si="8"/>
        <v>0</v>
      </c>
      <c r="I43" s="4">
        <f t="shared" si="8"/>
        <v>0</v>
      </c>
      <c r="J43" s="4">
        <f t="shared" si="8"/>
        <v>0</v>
      </c>
      <c r="K43" s="4">
        <f t="shared" si="8"/>
        <v>0</v>
      </c>
      <c r="L43" s="4">
        <f t="shared" si="8"/>
        <v>0</v>
      </c>
      <c r="M43" s="4">
        <f t="shared" si="8"/>
        <v>0</v>
      </c>
      <c r="N43" s="4">
        <f t="shared" si="8"/>
        <v>0</v>
      </c>
      <c r="O43" s="4">
        <f t="shared" si="8"/>
        <v>0</v>
      </c>
      <c r="P43" s="4">
        <f t="shared" si="8"/>
        <v>0</v>
      </c>
      <c r="Q43" s="4">
        <f t="shared" si="8"/>
        <v>0</v>
      </c>
      <c r="R43" s="4">
        <f t="shared" si="8"/>
        <v>0</v>
      </c>
      <c r="S43" s="9">
        <f t="shared" si="2"/>
        <v>1</v>
      </c>
      <c r="T43" s="12">
        <f>S43*100/S46</f>
        <v>0.19607843137254902</v>
      </c>
    </row>
    <row r="44" spans="1:20" ht="15.75" customHeight="1">
      <c r="A44" s="4">
        <v>2</v>
      </c>
      <c r="B44" s="4">
        <f>COUNTIF(B2:B31,2)</f>
        <v>0</v>
      </c>
      <c r="C44" s="4">
        <f t="shared" ref="C44:R44" si="9">COUNTIF(C2:C31,2)</f>
        <v>0</v>
      </c>
      <c r="D44" s="4">
        <f t="shared" si="9"/>
        <v>0</v>
      </c>
      <c r="E44" s="4">
        <f t="shared" si="9"/>
        <v>0</v>
      </c>
      <c r="F44" s="4">
        <f t="shared" si="9"/>
        <v>0</v>
      </c>
      <c r="G44" s="4">
        <f t="shared" si="9"/>
        <v>0</v>
      </c>
      <c r="H44" s="4">
        <f t="shared" si="9"/>
        <v>1</v>
      </c>
      <c r="I44" s="4">
        <f t="shared" si="9"/>
        <v>0</v>
      </c>
      <c r="J44" s="4">
        <f t="shared" si="9"/>
        <v>0</v>
      </c>
      <c r="K44" s="4">
        <f t="shared" si="9"/>
        <v>0</v>
      </c>
      <c r="L44" s="4">
        <f t="shared" si="9"/>
        <v>1</v>
      </c>
      <c r="M44" s="4">
        <f t="shared" si="9"/>
        <v>1</v>
      </c>
      <c r="N44" s="4">
        <f t="shared" si="9"/>
        <v>0</v>
      </c>
      <c r="O44" s="4">
        <f t="shared" si="9"/>
        <v>0</v>
      </c>
      <c r="P44" s="4">
        <f t="shared" si="9"/>
        <v>0</v>
      </c>
      <c r="Q44" s="4">
        <f t="shared" si="9"/>
        <v>1</v>
      </c>
      <c r="R44" s="4">
        <f t="shared" si="9"/>
        <v>1</v>
      </c>
      <c r="S44" s="9">
        <f t="shared" si="2"/>
        <v>5</v>
      </c>
      <c r="T44" s="12">
        <f>S44*100/S46</f>
        <v>0.98039215686274506</v>
      </c>
    </row>
    <row r="45" spans="1:20" ht="15.75" customHeight="1">
      <c r="A45" s="11">
        <v>1</v>
      </c>
      <c r="B45" s="4">
        <f>COUNTIF(B2:B31,1)</f>
        <v>3</v>
      </c>
      <c r="C45" s="4">
        <f t="shared" ref="C45:R45" si="10">COUNTIF(C2:C31,1)</f>
        <v>3</v>
      </c>
      <c r="D45" s="4">
        <f t="shared" si="10"/>
        <v>2</v>
      </c>
      <c r="E45" s="4">
        <f t="shared" si="10"/>
        <v>2</v>
      </c>
      <c r="F45" s="4">
        <f t="shared" si="10"/>
        <v>2</v>
      </c>
      <c r="G45" s="4">
        <f t="shared" si="10"/>
        <v>3</v>
      </c>
      <c r="H45" s="4">
        <f t="shared" si="10"/>
        <v>2</v>
      </c>
      <c r="I45" s="4">
        <f t="shared" si="10"/>
        <v>3</v>
      </c>
      <c r="J45" s="4">
        <f t="shared" si="10"/>
        <v>2</v>
      </c>
      <c r="K45" s="4">
        <f t="shared" si="10"/>
        <v>3</v>
      </c>
      <c r="L45" s="4">
        <f t="shared" si="10"/>
        <v>3</v>
      </c>
      <c r="M45" s="4">
        <f t="shared" si="10"/>
        <v>3</v>
      </c>
      <c r="N45" s="4">
        <f t="shared" si="10"/>
        <v>3</v>
      </c>
      <c r="O45" s="4">
        <f t="shared" si="10"/>
        <v>3</v>
      </c>
      <c r="P45" s="4">
        <f t="shared" si="10"/>
        <v>3</v>
      </c>
      <c r="Q45" s="4">
        <f t="shared" si="10"/>
        <v>2</v>
      </c>
      <c r="R45" s="4">
        <f t="shared" si="10"/>
        <v>2</v>
      </c>
      <c r="S45" s="9">
        <f t="shared" si="2"/>
        <v>44</v>
      </c>
      <c r="T45" s="12">
        <f>S45*100/S46</f>
        <v>8.6274509803921564</v>
      </c>
    </row>
    <row r="46" spans="1:20" ht="15.75" customHeight="1">
      <c r="A46" s="4"/>
      <c r="B46" s="4"/>
      <c r="C46" s="4"/>
      <c r="D46" s="4"/>
      <c r="E46" s="4"/>
      <c r="F46" s="4"/>
      <c r="G46" s="4"/>
      <c r="H46" s="4"/>
      <c r="I46" s="4"/>
      <c r="J46" s="4"/>
      <c r="K46" s="4"/>
      <c r="L46" s="4"/>
      <c r="M46" s="4"/>
      <c r="N46" s="4"/>
      <c r="O46" s="4"/>
      <c r="P46" s="4"/>
      <c r="Q46" s="4"/>
      <c r="R46" s="4"/>
      <c r="S46" s="4">
        <f>SUM(S36:S45)</f>
        <v>510</v>
      </c>
      <c r="T46" s="13">
        <f>SUM(T36:T45)</f>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Ответы на форму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2021-08-11T05:10:16Z</dcterms:created>
  <dcterms:modified xsi:type="dcterms:W3CDTF">2021-08-11T05:10:16Z</dcterms:modified>
</cp:coreProperties>
</file>