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0" windowWidth="13815" windowHeight="11490" tabRatio="858"/>
  </bookViews>
  <sheets>
    <sheet name="Лист1" sheetId="2" r:id="rId1"/>
    <sheet name="Лист2" sheetId="1" r:id="rId2"/>
    <sheet name="Лист3" sheetId="26" r:id="rId3"/>
    <sheet name="Лист4" sheetId="22" r:id="rId4"/>
    <sheet name="Лист5" sheetId="30" r:id="rId5"/>
    <sheet name="Лист6" sheetId="21" r:id="rId6"/>
    <sheet name="Лист7" sheetId="17" r:id="rId7"/>
    <sheet name="Лист8" sheetId="25" r:id="rId8"/>
    <sheet name="Лист9" sheetId="15" r:id="rId9"/>
    <sheet name="Лист10" sheetId="19" r:id="rId10"/>
    <sheet name="Лист11" sheetId="9" r:id="rId11"/>
    <sheet name="Лист12" sheetId="32" r:id="rId12"/>
    <sheet name="Лист13" sheetId="27" r:id="rId13"/>
    <sheet name="Лист14" sheetId="7" r:id="rId14"/>
    <sheet name="Лист15" sheetId="8" r:id="rId15"/>
    <sheet name="Лист16" sheetId="23" r:id="rId16"/>
    <sheet name="Лист17" sheetId="24" r:id="rId17"/>
    <sheet name="Лист18" sheetId="34" r:id="rId18"/>
    <sheet name="Лист19" sheetId="29" r:id="rId19"/>
    <sheet name="Лист20" sheetId="33" r:id="rId20"/>
    <sheet name="Лист21" sheetId="20" r:id="rId21"/>
    <sheet name="Лист22" sheetId="35" r:id="rId22"/>
    <sheet name="Лист23" sheetId="37" r:id="rId23"/>
    <sheet name="Лист24" sheetId="38" r:id="rId24"/>
  </sheets>
  <definedNames>
    <definedName name="_xlnm._FilterDatabase" localSheetId="0" hidden="1">Лист1!#REF!</definedName>
    <definedName name="_xlnm._FilterDatabase" localSheetId="1" hidden="1">Лист2!$A$5:$A$29</definedName>
    <definedName name="_xlnm._FilterDatabase" localSheetId="2" hidden="1">Лист3!#REF!</definedName>
    <definedName name="_xlnm._FilterDatabase" localSheetId="5" hidden="1">Лист6!$A$5:$A$29</definedName>
    <definedName name="_xlnm.Print_Area" localSheetId="9">Лист10!$A$1:$P$30</definedName>
    <definedName name="_xlnm.Print_Area" localSheetId="11">Лист12!$A$1:$M$30</definedName>
    <definedName name="_xlnm.Print_Area" localSheetId="13">Лист14!$A$1:$Z$30</definedName>
    <definedName name="_xlnm.Print_Area" localSheetId="14">Лист15!$A$1:$V$30</definedName>
    <definedName name="_xlnm.Print_Area" localSheetId="17">Лист18!$A$1:$U$30</definedName>
    <definedName name="_xlnm.Print_Area" localSheetId="1">Лист2!$A$1:$P$30</definedName>
    <definedName name="_xlnm.Print_Area" localSheetId="20">Лист21!$A$1:$F$30</definedName>
    <definedName name="_xlnm.Print_Area" localSheetId="21">Лист22!$A$1:$V$25</definedName>
    <definedName name="_xlnm.Print_Area" localSheetId="22">Лист23!$A$1:$V$25</definedName>
    <definedName name="_xlnm.Print_Area" localSheetId="5">Лист6!$A$1:$P$30</definedName>
    <definedName name="_xlnm.Print_Area" localSheetId="6">Лист7!$A$1:$P$30</definedName>
    <definedName name="_xlnm.Print_Area" localSheetId="7">Лист8!$A$1:$R$30</definedName>
    <definedName name="_xlnm.Print_Area" localSheetId="8">Лист9!$A$1:$P$30</definedName>
  </definedNames>
  <calcPr calcId="145621" refMode="R1C1" concurrentCalc="0"/>
</workbook>
</file>

<file path=xl/calcChain.xml><?xml version="1.0" encoding="utf-8"?>
<calcChain xmlns="http://schemas.openxmlformats.org/spreadsheetml/2006/main">
  <c r="F12" i="20" l="1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30" i="20"/>
  <c r="F10" i="20"/>
  <c r="F11" i="20"/>
  <c r="R30" i="25"/>
  <c r="R29" i="25"/>
  <c r="R28" i="25"/>
  <c r="R27" i="25"/>
  <c r="R26" i="25"/>
  <c r="R25" i="25"/>
  <c r="R24" i="25"/>
  <c r="R23" i="25"/>
  <c r="R22" i="25"/>
  <c r="R21" i="25"/>
  <c r="R20" i="25"/>
  <c r="R19" i="25"/>
  <c r="R18" i="25"/>
  <c r="R17" i="25"/>
  <c r="R16" i="25"/>
  <c r="R15" i="25"/>
  <c r="R14" i="25"/>
  <c r="R13" i="25"/>
  <c r="R12" i="25"/>
  <c r="R11" i="25"/>
  <c r="R10" i="25"/>
  <c r="Y30" i="38"/>
  <c r="Y29" i="38"/>
  <c r="Y28" i="38"/>
  <c r="Y27" i="38"/>
  <c r="Y26" i="38"/>
  <c r="Y25" i="38"/>
  <c r="Y24" i="38"/>
  <c r="Y23" i="38"/>
  <c r="Y22" i="38"/>
  <c r="Y21" i="38"/>
  <c r="Y20" i="38"/>
  <c r="Y19" i="38"/>
  <c r="Y18" i="38"/>
  <c r="Y17" i="38"/>
  <c r="Y16" i="38"/>
  <c r="Y15" i="38"/>
  <c r="Y14" i="38"/>
  <c r="Y13" i="38"/>
  <c r="Y12" i="38"/>
  <c r="Y11" i="38"/>
  <c r="Y10" i="38"/>
  <c r="V30" i="38"/>
  <c r="V29" i="38"/>
  <c r="V28" i="38"/>
  <c r="V27" i="38"/>
  <c r="V26" i="38"/>
  <c r="V25" i="38"/>
  <c r="V24" i="38"/>
  <c r="V23" i="38"/>
  <c r="V22" i="38"/>
  <c r="V21" i="38"/>
  <c r="V20" i="38"/>
  <c r="V19" i="38"/>
  <c r="V18" i="38"/>
  <c r="V17" i="38"/>
  <c r="V16" i="38"/>
  <c r="V15" i="38"/>
  <c r="V14" i="38"/>
  <c r="V13" i="38"/>
  <c r="V12" i="38"/>
  <c r="V11" i="38"/>
  <c r="V10" i="38"/>
  <c r="S30" i="38"/>
  <c r="S29" i="38"/>
  <c r="S28" i="38"/>
  <c r="S27" i="38"/>
  <c r="S26" i="38"/>
  <c r="S25" i="38"/>
  <c r="S24" i="38"/>
  <c r="S23" i="38"/>
  <c r="S22" i="38"/>
  <c r="S21" i="38"/>
  <c r="S20" i="38"/>
  <c r="S19" i="38"/>
  <c r="S18" i="38"/>
  <c r="S17" i="38"/>
  <c r="S16" i="38"/>
  <c r="S15" i="38"/>
  <c r="S14" i="38"/>
  <c r="S13" i="38"/>
  <c r="S12" i="38"/>
  <c r="S11" i="38"/>
  <c r="S10" i="38"/>
  <c r="P30" i="38"/>
  <c r="P29" i="38"/>
  <c r="P28" i="38"/>
  <c r="P27" i="38"/>
  <c r="P26" i="38"/>
  <c r="P25" i="38"/>
  <c r="P24" i="38"/>
  <c r="P23" i="38"/>
  <c r="P22" i="38"/>
  <c r="P21" i="38"/>
  <c r="P20" i="38"/>
  <c r="P19" i="38"/>
  <c r="P18" i="38"/>
  <c r="P17" i="38"/>
  <c r="P16" i="38"/>
  <c r="P15" i="38"/>
  <c r="P14" i="38"/>
  <c r="P13" i="38"/>
  <c r="P12" i="38"/>
  <c r="P11" i="38"/>
  <c r="P10" i="38"/>
  <c r="M30" i="38"/>
  <c r="M29" i="38"/>
  <c r="M28" i="38"/>
  <c r="M27" i="38"/>
  <c r="M26" i="38"/>
  <c r="M25" i="38"/>
  <c r="M24" i="38"/>
  <c r="M23" i="38"/>
  <c r="M22" i="38"/>
  <c r="M21" i="38"/>
  <c r="M20" i="38"/>
  <c r="M19" i="38"/>
  <c r="M18" i="38"/>
  <c r="M17" i="38"/>
  <c r="M16" i="38"/>
  <c r="M15" i="38"/>
  <c r="M14" i="38"/>
  <c r="M13" i="38"/>
  <c r="M12" i="38"/>
  <c r="M11" i="38"/>
  <c r="M10" i="38"/>
  <c r="J30" i="38"/>
  <c r="J29" i="38"/>
  <c r="J28" i="38"/>
  <c r="J27" i="38"/>
  <c r="J26" i="38"/>
  <c r="J25" i="38"/>
  <c r="J24" i="38"/>
  <c r="J23" i="38"/>
  <c r="J22" i="38"/>
  <c r="J21" i="38"/>
  <c r="J20" i="38"/>
  <c r="J19" i="38"/>
  <c r="J18" i="38"/>
  <c r="J17" i="38"/>
  <c r="J16" i="38"/>
  <c r="J15" i="38"/>
  <c r="J14" i="38"/>
  <c r="J13" i="38"/>
  <c r="J12" i="38"/>
  <c r="J11" i="38"/>
  <c r="J10" i="38"/>
  <c r="G30" i="38"/>
  <c r="G29" i="38"/>
  <c r="G28" i="38"/>
  <c r="G27" i="38"/>
  <c r="G26" i="38"/>
  <c r="G25" i="38"/>
  <c r="G24" i="38"/>
  <c r="G23" i="38"/>
  <c r="G22" i="38"/>
  <c r="G21" i="38"/>
  <c r="G20" i="38"/>
  <c r="G19" i="38"/>
  <c r="G18" i="38"/>
  <c r="G17" i="38"/>
  <c r="G16" i="38"/>
  <c r="G15" i="38"/>
  <c r="G14" i="38"/>
  <c r="G13" i="38"/>
  <c r="G12" i="38"/>
  <c r="G11" i="38"/>
  <c r="G10" i="38"/>
  <c r="D30" i="38"/>
  <c r="D29" i="38"/>
  <c r="D28" i="38"/>
  <c r="D27" i="38"/>
  <c r="D26" i="38"/>
  <c r="D25" i="38"/>
  <c r="D24" i="38"/>
  <c r="D23" i="38"/>
  <c r="D22" i="38"/>
  <c r="D21" i="38"/>
  <c r="D20" i="38"/>
  <c r="D19" i="38"/>
  <c r="D18" i="38"/>
  <c r="D17" i="38"/>
  <c r="D16" i="38"/>
  <c r="D15" i="38"/>
  <c r="D14" i="38"/>
  <c r="D13" i="38"/>
  <c r="D12" i="38"/>
  <c r="D11" i="38"/>
  <c r="D10" i="38"/>
  <c r="V25" i="37"/>
  <c r="V24" i="37"/>
  <c r="V23" i="37"/>
  <c r="V22" i="37"/>
  <c r="V21" i="37"/>
  <c r="V20" i="37"/>
  <c r="V19" i="37"/>
  <c r="V18" i="37"/>
  <c r="V17" i="37"/>
  <c r="V16" i="37"/>
  <c r="V15" i="37"/>
  <c r="V14" i="37"/>
  <c r="V13" i="37"/>
  <c r="V12" i="37"/>
  <c r="V11" i="37"/>
  <c r="V10" i="37"/>
  <c r="V9" i="37"/>
  <c r="V8" i="37"/>
  <c r="V7" i="37"/>
  <c r="V6" i="37"/>
  <c r="V5" i="37"/>
  <c r="S25" i="37"/>
  <c r="S24" i="37"/>
  <c r="S23" i="37"/>
  <c r="S22" i="37"/>
  <c r="S21" i="37"/>
  <c r="S20" i="37"/>
  <c r="S19" i="37"/>
  <c r="S18" i="37"/>
  <c r="S17" i="37"/>
  <c r="S16" i="37"/>
  <c r="S15" i="37"/>
  <c r="S14" i="37"/>
  <c r="S13" i="37"/>
  <c r="S12" i="37"/>
  <c r="S11" i="37"/>
  <c r="S10" i="37"/>
  <c r="S9" i="37"/>
  <c r="S8" i="37"/>
  <c r="S7" i="37"/>
  <c r="S6" i="37"/>
  <c r="S5" i="37"/>
  <c r="P25" i="37"/>
  <c r="P24" i="37"/>
  <c r="P23" i="37"/>
  <c r="P22" i="37"/>
  <c r="P21" i="37"/>
  <c r="P20" i="37"/>
  <c r="P19" i="37"/>
  <c r="P18" i="37"/>
  <c r="P17" i="37"/>
  <c r="P16" i="37"/>
  <c r="P15" i="37"/>
  <c r="P14" i="37"/>
  <c r="P13" i="37"/>
  <c r="P12" i="37"/>
  <c r="P11" i="37"/>
  <c r="P10" i="37"/>
  <c r="P9" i="37"/>
  <c r="P8" i="37"/>
  <c r="P7" i="37"/>
  <c r="P6" i="37"/>
  <c r="P5" i="37"/>
  <c r="M25" i="37"/>
  <c r="M24" i="37"/>
  <c r="M23" i="37"/>
  <c r="M22" i="37"/>
  <c r="M21" i="37"/>
  <c r="M20" i="37"/>
  <c r="M19" i="37"/>
  <c r="M18" i="37"/>
  <c r="M17" i="37"/>
  <c r="M16" i="37"/>
  <c r="M15" i="37"/>
  <c r="M14" i="37"/>
  <c r="M13" i="37"/>
  <c r="M12" i="37"/>
  <c r="M11" i="37"/>
  <c r="M10" i="37"/>
  <c r="M9" i="37"/>
  <c r="M8" i="37"/>
  <c r="M7" i="37"/>
  <c r="M6" i="37"/>
  <c r="M5" i="37"/>
  <c r="J25" i="37"/>
  <c r="J24" i="37"/>
  <c r="J23" i="37"/>
  <c r="J22" i="37"/>
  <c r="J21" i="37"/>
  <c r="J20" i="37"/>
  <c r="J19" i="37"/>
  <c r="J18" i="37"/>
  <c r="J17" i="37"/>
  <c r="J16" i="37"/>
  <c r="J15" i="37"/>
  <c r="J14" i="37"/>
  <c r="J13" i="37"/>
  <c r="J12" i="37"/>
  <c r="J11" i="37"/>
  <c r="J10" i="37"/>
  <c r="J9" i="37"/>
  <c r="J8" i="37"/>
  <c r="J7" i="37"/>
  <c r="J6" i="37"/>
  <c r="J5" i="37"/>
  <c r="G25" i="37"/>
  <c r="G24" i="37"/>
  <c r="G23" i="37"/>
  <c r="G22" i="37"/>
  <c r="G21" i="37"/>
  <c r="G20" i="37"/>
  <c r="G19" i="37"/>
  <c r="G18" i="37"/>
  <c r="G17" i="37"/>
  <c r="G16" i="37"/>
  <c r="G15" i="37"/>
  <c r="G14" i="37"/>
  <c r="G13" i="37"/>
  <c r="G12" i="37"/>
  <c r="G11" i="37"/>
  <c r="G10" i="37"/>
  <c r="G9" i="37"/>
  <c r="G8" i="37"/>
  <c r="G7" i="37"/>
  <c r="G6" i="37"/>
  <c r="G5" i="37"/>
  <c r="D25" i="37"/>
  <c r="D24" i="37"/>
  <c r="D23" i="37"/>
  <c r="D22" i="37"/>
  <c r="D21" i="37"/>
  <c r="D20" i="37"/>
  <c r="D19" i="37"/>
  <c r="D18" i="37"/>
  <c r="D17" i="37"/>
  <c r="D16" i="37"/>
  <c r="D15" i="37"/>
  <c r="D14" i="37"/>
  <c r="D13" i="37"/>
  <c r="D12" i="37"/>
  <c r="D11" i="37"/>
  <c r="D10" i="37"/>
  <c r="D9" i="37"/>
  <c r="D8" i="37"/>
  <c r="D7" i="37"/>
  <c r="D6" i="37"/>
  <c r="D5" i="37"/>
  <c r="V25" i="35"/>
  <c r="V24" i="35"/>
  <c r="V23" i="35"/>
  <c r="V22" i="35"/>
  <c r="V21" i="35"/>
  <c r="V20" i="35"/>
  <c r="V19" i="35"/>
  <c r="V18" i="35"/>
  <c r="V17" i="35"/>
  <c r="V16" i="35"/>
  <c r="V15" i="35"/>
  <c r="V14" i="35"/>
  <c r="V13" i="35"/>
  <c r="V12" i="35"/>
  <c r="V11" i="35"/>
  <c r="V10" i="35"/>
  <c r="V9" i="35"/>
  <c r="V8" i="35"/>
  <c r="V7" i="35"/>
  <c r="V6" i="35"/>
  <c r="V5" i="35"/>
  <c r="S25" i="35"/>
  <c r="S24" i="35"/>
  <c r="S23" i="35"/>
  <c r="S22" i="35"/>
  <c r="S21" i="35"/>
  <c r="S20" i="35"/>
  <c r="S19" i="35"/>
  <c r="S18" i="35"/>
  <c r="S17" i="35"/>
  <c r="S16" i="35"/>
  <c r="S15" i="35"/>
  <c r="S14" i="35"/>
  <c r="S13" i="35"/>
  <c r="S12" i="35"/>
  <c r="S11" i="35"/>
  <c r="S10" i="35"/>
  <c r="S9" i="35"/>
  <c r="S8" i="35"/>
  <c r="S7" i="35"/>
  <c r="S6" i="35"/>
  <c r="S5" i="35"/>
  <c r="P25" i="35"/>
  <c r="P24" i="35"/>
  <c r="P23" i="35"/>
  <c r="P22" i="35"/>
  <c r="P21" i="35"/>
  <c r="P20" i="35"/>
  <c r="P19" i="35"/>
  <c r="P18" i="35"/>
  <c r="P17" i="35"/>
  <c r="P16" i="35"/>
  <c r="P15" i="35"/>
  <c r="P14" i="35"/>
  <c r="P13" i="35"/>
  <c r="P12" i="35"/>
  <c r="P11" i="35"/>
  <c r="P10" i="35"/>
  <c r="P9" i="35"/>
  <c r="P8" i="35"/>
  <c r="P7" i="35"/>
  <c r="P6" i="35"/>
  <c r="P5" i="35"/>
  <c r="M25" i="35"/>
  <c r="M24" i="35"/>
  <c r="M23" i="35"/>
  <c r="M22" i="35"/>
  <c r="M21" i="35"/>
  <c r="M20" i="35"/>
  <c r="M19" i="35"/>
  <c r="M18" i="35"/>
  <c r="M17" i="35"/>
  <c r="M16" i="35"/>
  <c r="M15" i="35"/>
  <c r="M14" i="35"/>
  <c r="M13" i="35"/>
  <c r="M12" i="35"/>
  <c r="M11" i="35"/>
  <c r="M10" i="35"/>
  <c r="M9" i="35"/>
  <c r="M8" i="35"/>
  <c r="M7" i="35"/>
  <c r="M6" i="35"/>
  <c r="M5" i="35"/>
  <c r="J25" i="35"/>
  <c r="J24" i="35"/>
  <c r="J23" i="35"/>
  <c r="J22" i="35"/>
  <c r="J21" i="35"/>
  <c r="J20" i="35"/>
  <c r="J19" i="35"/>
  <c r="J18" i="35"/>
  <c r="J17" i="35"/>
  <c r="J16" i="35"/>
  <c r="J15" i="35"/>
  <c r="J14" i="35"/>
  <c r="J13" i="35"/>
  <c r="J12" i="35"/>
  <c r="J11" i="35"/>
  <c r="J10" i="35"/>
  <c r="J9" i="35"/>
  <c r="J8" i="35"/>
  <c r="J7" i="35"/>
  <c r="J6" i="35"/>
  <c r="J5" i="35"/>
  <c r="G25" i="35"/>
  <c r="G24" i="35"/>
  <c r="G23" i="35"/>
  <c r="G22" i="35"/>
  <c r="G21" i="35"/>
  <c r="G20" i="35"/>
  <c r="G19" i="35"/>
  <c r="G18" i="35"/>
  <c r="G17" i="35"/>
  <c r="G16" i="35"/>
  <c r="G15" i="35"/>
  <c r="G14" i="35"/>
  <c r="G13" i="35"/>
  <c r="G12" i="35"/>
  <c r="G11" i="35"/>
  <c r="G10" i="35"/>
  <c r="G9" i="35"/>
  <c r="G8" i="35"/>
  <c r="G7" i="35"/>
  <c r="G6" i="35"/>
  <c r="G5" i="35"/>
  <c r="D25" i="35"/>
  <c r="D24" i="35"/>
  <c r="D23" i="35"/>
  <c r="D22" i="35"/>
  <c r="D21" i="35"/>
  <c r="D20" i="35"/>
  <c r="D19" i="35"/>
  <c r="D18" i="35"/>
  <c r="D17" i="35"/>
  <c r="D16" i="35"/>
  <c r="D15" i="35"/>
  <c r="D14" i="35"/>
  <c r="D13" i="35"/>
  <c r="D12" i="35"/>
  <c r="D11" i="35"/>
  <c r="D10" i="35"/>
  <c r="D9" i="35"/>
  <c r="D8" i="35"/>
  <c r="D7" i="35"/>
  <c r="D6" i="35"/>
  <c r="D5" i="35"/>
  <c r="V25" i="29"/>
  <c r="V26" i="29"/>
  <c r="V27" i="29"/>
  <c r="S25" i="7"/>
  <c r="X25" i="7"/>
  <c r="S26" i="7"/>
  <c r="X26" i="7"/>
  <c r="T24" i="8"/>
  <c r="T25" i="8"/>
  <c r="T26" i="8"/>
  <c r="V25" i="24"/>
  <c r="S25" i="34"/>
  <c r="Y25" i="29"/>
  <c r="Y26" i="29"/>
  <c r="Y27" i="29"/>
  <c r="V25" i="33"/>
  <c r="D25" i="2"/>
  <c r="G25" i="2"/>
  <c r="J25" i="2"/>
  <c r="M25" i="2"/>
  <c r="P25" i="2"/>
  <c r="S25" i="2"/>
  <c r="D25" i="1"/>
  <c r="I25" i="1"/>
  <c r="N25" i="1"/>
  <c r="D25" i="22"/>
  <c r="G25" i="22"/>
  <c r="J25" i="22"/>
  <c r="M25" i="22"/>
  <c r="P25" i="22"/>
  <c r="D25" i="30"/>
  <c r="G25" i="30"/>
  <c r="J25" i="30"/>
  <c r="M25" i="30"/>
  <c r="D25" i="21"/>
  <c r="I25" i="21"/>
  <c r="N25" i="21"/>
  <c r="D25" i="17"/>
  <c r="I25" i="17"/>
  <c r="N25" i="17"/>
  <c r="D25" i="25"/>
  <c r="I25" i="25"/>
  <c r="L25" i="25"/>
  <c r="O25" i="25"/>
  <c r="D25" i="15"/>
  <c r="I25" i="15"/>
  <c r="N25" i="15"/>
  <c r="D25" i="19"/>
  <c r="I25" i="19"/>
  <c r="N25" i="19"/>
  <c r="D25" i="9"/>
  <c r="G25" i="9"/>
  <c r="J25" i="9"/>
  <c r="M25" i="9"/>
  <c r="D25" i="32"/>
  <c r="G25" i="32"/>
  <c r="J25" i="32"/>
  <c r="M25" i="32"/>
  <c r="D25" i="27"/>
  <c r="G25" i="27"/>
  <c r="J25" i="27"/>
  <c r="M25" i="27"/>
  <c r="P25" i="27"/>
  <c r="S25" i="27"/>
  <c r="D25" i="7"/>
  <c r="I25" i="7"/>
  <c r="N25" i="7"/>
  <c r="D25" i="8"/>
  <c r="G25" i="8"/>
  <c r="J25" i="8"/>
  <c r="O25" i="8"/>
  <c r="D25" i="23"/>
  <c r="G25" i="23"/>
  <c r="J25" i="23"/>
  <c r="M25" i="23"/>
  <c r="P25" i="23"/>
  <c r="S25" i="23"/>
  <c r="D25" i="24"/>
  <c r="G25" i="24"/>
  <c r="J25" i="24"/>
  <c r="M25" i="24"/>
  <c r="P25" i="24"/>
  <c r="S25" i="24"/>
  <c r="D25" i="34"/>
  <c r="I25" i="34"/>
  <c r="N25" i="34"/>
  <c r="D25" i="29"/>
  <c r="G25" i="29"/>
  <c r="J25" i="29"/>
  <c r="M25" i="29"/>
  <c r="P25" i="29"/>
  <c r="S25" i="29"/>
  <c r="D25" i="33"/>
  <c r="G25" i="33"/>
  <c r="J25" i="33"/>
  <c r="M25" i="33"/>
  <c r="P25" i="33"/>
  <c r="S25" i="33"/>
  <c r="D25" i="20"/>
  <c r="D25" i="26"/>
  <c r="G25" i="26"/>
  <c r="J25" i="26"/>
  <c r="M25" i="26"/>
  <c r="P25" i="26"/>
  <c r="S25" i="26"/>
  <c r="D26" i="2"/>
  <c r="G26" i="2"/>
  <c r="J26" i="2"/>
  <c r="M26" i="2"/>
  <c r="P26" i="2"/>
  <c r="S26" i="2"/>
  <c r="V26" i="2"/>
  <c r="D30" i="34"/>
  <c r="D29" i="34"/>
  <c r="D28" i="34"/>
  <c r="D27" i="34"/>
  <c r="D26" i="34"/>
  <c r="D24" i="34"/>
  <c r="D23" i="34"/>
  <c r="D22" i="34"/>
  <c r="D21" i="34"/>
  <c r="D20" i="34"/>
  <c r="D19" i="34"/>
  <c r="D18" i="34"/>
  <c r="D17" i="34"/>
  <c r="D16" i="34"/>
  <c r="D15" i="34"/>
  <c r="D14" i="34"/>
  <c r="D13" i="34"/>
  <c r="D12" i="34"/>
  <c r="D11" i="34"/>
  <c r="D10" i="34"/>
  <c r="I30" i="7"/>
  <c r="I29" i="7"/>
  <c r="I28" i="7"/>
  <c r="I27" i="7"/>
  <c r="I26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S30" i="34"/>
  <c r="S29" i="34"/>
  <c r="S28" i="34"/>
  <c r="S27" i="34"/>
  <c r="S26" i="34"/>
  <c r="S24" i="34"/>
  <c r="S23" i="34"/>
  <c r="S22" i="34"/>
  <c r="S21" i="34"/>
  <c r="S20" i="34"/>
  <c r="S19" i="34"/>
  <c r="S18" i="34"/>
  <c r="S17" i="34"/>
  <c r="S16" i="34"/>
  <c r="S15" i="34"/>
  <c r="S14" i="34"/>
  <c r="S13" i="34"/>
  <c r="S12" i="34"/>
  <c r="S11" i="34"/>
  <c r="S10" i="34"/>
  <c r="N30" i="34"/>
  <c r="N29" i="34"/>
  <c r="N28" i="34"/>
  <c r="N27" i="34"/>
  <c r="N26" i="34"/>
  <c r="N24" i="34"/>
  <c r="N23" i="34"/>
  <c r="N22" i="34"/>
  <c r="N21" i="34"/>
  <c r="N20" i="34"/>
  <c r="N19" i="34"/>
  <c r="N18" i="34"/>
  <c r="N17" i="34"/>
  <c r="N16" i="34"/>
  <c r="N15" i="34"/>
  <c r="N14" i="34"/>
  <c r="N13" i="34"/>
  <c r="N12" i="34"/>
  <c r="N11" i="34"/>
  <c r="N10" i="34"/>
  <c r="I30" i="34"/>
  <c r="I29" i="34"/>
  <c r="I28" i="34"/>
  <c r="I27" i="34"/>
  <c r="I26" i="34"/>
  <c r="I24" i="34"/>
  <c r="I23" i="34"/>
  <c r="I22" i="34"/>
  <c r="I21" i="34"/>
  <c r="I20" i="34"/>
  <c r="I19" i="34"/>
  <c r="I18" i="34"/>
  <c r="I17" i="34"/>
  <c r="I16" i="34"/>
  <c r="I15" i="34"/>
  <c r="I14" i="34"/>
  <c r="I13" i="34"/>
  <c r="I12" i="34"/>
  <c r="I11" i="34"/>
  <c r="I10" i="34"/>
  <c r="I10" i="1"/>
  <c r="M30" i="9"/>
  <c r="J30" i="9"/>
  <c r="G30" i="9"/>
  <c r="D30" i="9"/>
  <c r="S30" i="23"/>
  <c r="S29" i="23"/>
  <c r="S28" i="23"/>
  <c r="S27" i="23"/>
  <c r="S26" i="23"/>
  <c r="S24" i="23"/>
  <c r="S23" i="23"/>
  <c r="S22" i="23"/>
  <c r="S21" i="23"/>
  <c r="S20" i="23"/>
  <c r="S19" i="23"/>
  <c r="S18" i="23"/>
  <c r="S17" i="23"/>
  <c r="S16" i="23"/>
  <c r="S15" i="23"/>
  <c r="S14" i="23"/>
  <c r="S13" i="23"/>
  <c r="S12" i="23"/>
  <c r="S11" i="23"/>
  <c r="S10" i="23"/>
  <c r="M30" i="23"/>
  <c r="M29" i="23"/>
  <c r="M28" i="23"/>
  <c r="M27" i="23"/>
  <c r="M26" i="23"/>
  <c r="M24" i="23"/>
  <c r="M23" i="23"/>
  <c r="M22" i="23"/>
  <c r="M21" i="23"/>
  <c r="M20" i="23"/>
  <c r="M19" i="23"/>
  <c r="M18" i="23"/>
  <c r="M17" i="23"/>
  <c r="M16" i="23"/>
  <c r="M15" i="23"/>
  <c r="M14" i="23"/>
  <c r="M13" i="23"/>
  <c r="M12" i="23"/>
  <c r="M11" i="23"/>
  <c r="M10" i="23"/>
  <c r="G30" i="23"/>
  <c r="G29" i="23"/>
  <c r="G28" i="23"/>
  <c r="G27" i="23"/>
  <c r="G26" i="23"/>
  <c r="G24" i="23"/>
  <c r="G23" i="23"/>
  <c r="G22" i="23"/>
  <c r="G21" i="23"/>
  <c r="G20" i="23"/>
  <c r="G19" i="23"/>
  <c r="G18" i="23"/>
  <c r="G17" i="23"/>
  <c r="G16" i="23"/>
  <c r="G15" i="23"/>
  <c r="G14" i="23"/>
  <c r="G13" i="23"/>
  <c r="G12" i="23"/>
  <c r="G11" i="23"/>
  <c r="G10" i="23"/>
  <c r="S30" i="27"/>
  <c r="S29" i="27"/>
  <c r="S28" i="27"/>
  <c r="S27" i="27"/>
  <c r="S26" i="27"/>
  <c r="S24" i="27"/>
  <c r="S23" i="27"/>
  <c r="S22" i="27"/>
  <c r="S21" i="27"/>
  <c r="S20" i="27"/>
  <c r="S19" i="27"/>
  <c r="S18" i="27"/>
  <c r="S17" i="27"/>
  <c r="S16" i="27"/>
  <c r="S15" i="27"/>
  <c r="S14" i="27"/>
  <c r="S13" i="27"/>
  <c r="S12" i="27"/>
  <c r="S11" i="27"/>
  <c r="S10" i="27"/>
  <c r="M30" i="27"/>
  <c r="M29" i="27"/>
  <c r="M28" i="27"/>
  <c r="M27" i="27"/>
  <c r="M26" i="27"/>
  <c r="M24" i="27"/>
  <c r="M23" i="27"/>
  <c r="M22" i="27"/>
  <c r="M21" i="27"/>
  <c r="M20" i="27"/>
  <c r="M19" i="27"/>
  <c r="M18" i="27"/>
  <c r="M17" i="27"/>
  <c r="M16" i="27"/>
  <c r="M15" i="27"/>
  <c r="M14" i="27"/>
  <c r="M13" i="27"/>
  <c r="M12" i="27"/>
  <c r="M11" i="27"/>
  <c r="M10" i="27"/>
  <c r="G30" i="27"/>
  <c r="G29" i="27"/>
  <c r="G28" i="27"/>
  <c r="G27" i="27"/>
  <c r="G26" i="27"/>
  <c r="G24" i="27"/>
  <c r="G23" i="27"/>
  <c r="G22" i="27"/>
  <c r="G21" i="27"/>
  <c r="G20" i="27"/>
  <c r="G19" i="27"/>
  <c r="G18" i="27"/>
  <c r="G17" i="27"/>
  <c r="G16" i="27"/>
  <c r="G15" i="27"/>
  <c r="G14" i="27"/>
  <c r="G13" i="27"/>
  <c r="G12" i="27"/>
  <c r="G11" i="27"/>
  <c r="G10" i="27"/>
  <c r="V30" i="33"/>
  <c r="V29" i="33"/>
  <c r="V28" i="33"/>
  <c r="V27" i="33"/>
  <c r="V26" i="33"/>
  <c r="V24" i="33"/>
  <c r="V23" i="33"/>
  <c r="V22" i="33"/>
  <c r="V21" i="33"/>
  <c r="V20" i="33"/>
  <c r="V19" i="33"/>
  <c r="V18" i="33"/>
  <c r="V17" i="33"/>
  <c r="V16" i="33"/>
  <c r="V15" i="33"/>
  <c r="V14" i="33"/>
  <c r="V13" i="33"/>
  <c r="V12" i="33"/>
  <c r="V11" i="33"/>
  <c r="V10" i="33"/>
  <c r="S30" i="33"/>
  <c r="S29" i="33"/>
  <c r="S28" i="33"/>
  <c r="S27" i="33"/>
  <c r="S26" i="33"/>
  <c r="S24" i="33"/>
  <c r="S23" i="33"/>
  <c r="S22" i="33"/>
  <c r="S21" i="33"/>
  <c r="S20" i="33"/>
  <c r="S19" i="33"/>
  <c r="S18" i="33"/>
  <c r="S17" i="33"/>
  <c r="S16" i="33"/>
  <c r="S15" i="33"/>
  <c r="S14" i="33"/>
  <c r="S13" i="33"/>
  <c r="S12" i="33"/>
  <c r="S11" i="33"/>
  <c r="S10" i="33"/>
  <c r="P30" i="33"/>
  <c r="P29" i="33"/>
  <c r="P28" i="33"/>
  <c r="P27" i="33"/>
  <c r="P26" i="33"/>
  <c r="P24" i="33"/>
  <c r="P23" i="33"/>
  <c r="P22" i="33"/>
  <c r="P21" i="33"/>
  <c r="P20" i="33"/>
  <c r="P19" i="33"/>
  <c r="P18" i="33"/>
  <c r="P17" i="33"/>
  <c r="P16" i="33"/>
  <c r="P15" i="33"/>
  <c r="P14" i="33"/>
  <c r="P13" i="33"/>
  <c r="P12" i="33"/>
  <c r="P11" i="33"/>
  <c r="P10" i="33"/>
  <c r="M30" i="33"/>
  <c r="M29" i="33"/>
  <c r="M28" i="33"/>
  <c r="M27" i="33"/>
  <c r="M26" i="33"/>
  <c r="M24" i="33"/>
  <c r="M23" i="33"/>
  <c r="M22" i="33"/>
  <c r="M21" i="33"/>
  <c r="M20" i="33"/>
  <c r="M19" i="33"/>
  <c r="M18" i="33"/>
  <c r="M17" i="33"/>
  <c r="M16" i="33"/>
  <c r="M15" i="33"/>
  <c r="M14" i="33"/>
  <c r="M13" i="33"/>
  <c r="M12" i="33"/>
  <c r="M11" i="33"/>
  <c r="M10" i="33"/>
  <c r="J30" i="33"/>
  <c r="J29" i="33"/>
  <c r="J28" i="33"/>
  <c r="J27" i="33"/>
  <c r="J26" i="33"/>
  <c r="J24" i="33"/>
  <c r="J23" i="33"/>
  <c r="J22" i="33"/>
  <c r="J21" i="33"/>
  <c r="J20" i="33"/>
  <c r="J19" i="33"/>
  <c r="J18" i="33"/>
  <c r="J17" i="33"/>
  <c r="J16" i="33"/>
  <c r="J15" i="33"/>
  <c r="J14" i="33"/>
  <c r="J13" i="33"/>
  <c r="J12" i="33"/>
  <c r="J11" i="33"/>
  <c r="J10" i="33"/>
  <c r="G30" i="33"/>
  <c r="G29" i="33"/>
  <c r="G28" i="33"/>
  <c r="G27" i="33"/>
  <c r="G26" i="33"/>
  <c r="G24" i="33"/>
  <c r="G23" i="33"/>
  <c r="G22" i="33"/>
  <c r="G21" i="33"/>
  <c r="G20" i="33"/>
  <c r="G19" i="33"/>
  <c r="G18" i="33"/>
  <c r="G17" i="33"/>
  <c r="G16" i="33"/>
  <c r="G15" i="33"/>
  <c r="G14" i="33"/>
  <c r="G13" i="33"/>
  <c r="G12" i="33"/>
  <c r="G11" i="33"/>
  <c r="G10" i="33"/>
  <c r="D11" i="33"/>
  <c r="D12" i="33"/>
  <c r="D13" i="33"/>
  <c r="D14" i="33"/>
  <c r="D15" i="33"/>
  <c r="D16" i="33"/>
  <c r="D17" i="33"/>
  <c r="D18" i="33"/>
  <c r="D19" i="33"/>
  <c r="D20" i="33"/>
  <c r="D21" i="33"/>
  <c r="D22" i="33"/>
  <c r="D23" i="33"/>
  <c r="D24" i="33"/>
  <c r="D26" i="33"/>
  <c r="D27" i="33"/>
  <c r="D28" i="33"/>
  <c r="D29" i="33"/>
  <c r="D30" i="33"/>
  <c r="D10" i="33"/>
  <c r="N18" i="1"/>
  <c r="I18" i="1"/>
  <c r="D18" i="1"/>
  <c r="S18" i="26"/>
  <c r="P18" i="26"/>
  <c r="M18" i="26"/>
  <c r="J18" i="26"/>
  <c r="G18" i="26"/>
  <c r="D18" i="26"/>
  <c r="P18" i="22"/>
  <c r="M18" i="22"/>
  <c r="J18" i="22"/>
  <c r="G18" i="22"/>
  <c r="D18" i="22"/>
  <c r="M18" i="30"/>
  <c r="J18" i="30"/>
  <c r="G18" i="30"/>
  <c r="D18" i="30"/>
  <c r="N18" i="21"/>
  <c r="I18" i="21"/>
  <c r="D18" i="21"/>
  <c r="N18" i="17"/>
  <c r="I18" i="17"/>
  <c r="D18" i="17"/>
  <c r="O18" i="25"/>
  <c r="L18" i="25"/>
  <c r="I18" i="25"/>
  <c r="D18" i="25"/>
  <c r="N18" i="15"/>
  <c r="I18" i="15"/>
  <c r="D18" i="15"/>
  <c r="N18" i="19"/>
  <c r="I18" i="19"/>
  <c r="D18" i="19"/>
  <c r="M18" i="9"/>
  <c r="J18" i="9"/>
  <c r="G18" i="9"/>
  <c r="D18" i="9"/>
  <c r="M18" i="32"/>
  <c r="J18" i="32"/>
  <c r="G18" i="32"/>
  <c r="D18" i="32"/>
  <c r="P18" i="27"/>
  <c r="J18" i="27"/>
  <c r="D18" i="27"/>
  <c r="X18" i="7"/>
  <c r="S18" i="7"/>
  <c r="N18" i="7"/>
  <c r="D18" i="7"/>
  <c r="T18" i="8"/>
  <c r="O18" i="8"/>
  <c r="J18" i="8"/>
  <c r="G18" i="8"/>
  <c r="D18" i="8"/>
  <c r="P18" i="23"/>
  <c r="J18" i="23"/>
  <c r="D18" i="23"/>
  <c r="V18" i="24"/>
  <c r="S18" i="24"/>
  <c r="P18" i="24"/>
  <c r="M18" i="24"/>
  <c r="J18" i="24"/>
  <c r="G18" i="24"/>
  <c r="D18" i="24"/>
  <c r="Y18" i="29"/>
  <c r="V18" i="29"/>
  <c r="S18" i="29"/>
  <c r="P18" i="29"/>
  <c r="M18" i="29"/>
  <c r="J18" i="29"/>
  <c r="G18" i="29"/>
  <c r="D18" i="29"/>
  <c r="D18" i="20"/>
  <c r="V18" i="2"/>
  <c r="S18" i="2"/>
  <c r="P18" i="2"/>
  <c r="M18" i="2"/>
  <c r="J18" i="2"/>
  <c r="G18" i="2"/>
  <c r="D18" i="2"/>
  <c r="M30" i="32"/>
  <c r="J30" i="32"/>
  <c r="G30" i="32"/>
  <c r="D30" i="32"/>
  <c r="M29" i="32"/>
  <c r="J29" i="32"/>
  <c r="G29" i="32"/>
  <c r="D29" i="32"/>
  <c r="M28" i="32"/>
  <c r="J28" i="32"/>
  <c r="G28" i="32"/>
  <c r="D28" i="32"/>
  <c r="M27" i="32"/>
  <c r="J27" i="32"/>
  <c r="G27" i="32"/>
  <c r="D27" i="32"/>
  <c r="M26" i="32"/>
  <c r="J26" i="32"/>
  <c r="G26" i="32"/>
  <c r="D26" i="32"/>
  <c r="M24" i="32"/>
  <c r="J24" i="32"/>
  <c r="G24" i="32"/>
  <c r="D24" i="32"/>
  <c r="M23" i="32"/>
  <c r="J23" i="32"/>
  <c r="G23" i="32"/>
  <c r="D23" i="32"/>
  <c r="M22" i="32"/>
  <c r="J22" i="32"/>
  <c r="G22" i="32"/>
  <c r="D22" i="32"/>
  <c r="M21" i="32"/>
  <c r="J21" i="32"/>
  <c r="G21" i="32"/>
  <c r="D21" i="32"/>
  <c r="M20" i="32"/>
  <c r="J20" i="32"/>
  <c r="G20" i="32"/>
  <c r="D20" i="32"/>
  <c r="M19" i="32"/>
  <c r="J19" i="32"/>
  <c r="G19" i="32"/>
  <c r="D19" i="32"/>
  <c r="M17" i="32"/>
  <c r="J17" i="32"/>
  <c r="G17" i="32"/>
  <c r="D17" i="32"/>
  <c r="M16" i="32"/>
  <c r="J16" i="32"/>
  <c r="G16" i="32"/>
  <c r="D16" i="32"/>
  <c r="M15" i="32"/>
  <c r="J15" i="32"/>
  <c r="G15" i="32"/>
  <c r="D15" i="32"/>
  <c r="M14" i="32"/>
  <c r="J14" i="32"/>
  <c r="G14" i="32"/>
  <c r="D14" i="32"/>
  <c r="M13" i="32"/>
  <c r="J13" i="32"/>
  <c r="G13" i="32"/>
  <c r="D13" i="32"/>
  <c r="M12" i="32"/>
  <c r="J12" i="32"/>
  <c r="G12" i="32"/>
  <c r="D12" i="32"/>
  <c r="M11" i="32"/>
  <c r="J11" i="32"/>
  <c r="G11" i="32"/>
  <c r="D11" i="32"/>
  <c r="M10" i="32"/>
  <c r="J10" i="32"/>
  <c r="G10" i="32"/>
  <c r="D10" i="32"/>
  <c r="D30" i="30"/>
  <c r="D29" i="30"/>
  <c r="D28" i="30"/>
  <c r="D27" i="30"/>
  <c r="D26" i="30"/>
  <c r="D24" i="30"/>
  <c r="D23" i="30"/>
  <c r="D22" i="30"/>
  <c r="D21" i="30"/>
  <c r="D20" i="30"/>
  <c r="D19" i="30"/>
  <c r="D17" i="30"/>
  <c r="D16" i="30"/>
  <c r="D15" i="30"/>
  <c r="D14" i="30"/>
  <c r="D13" i="30"/>
  <c r="D12" i="30"/>
  <c r="D11" i="30"/>
  <c r="D10" i="30"/>
  <c r="M30" i="30"/>
  <c r="J30" i="30"/>
  <c r="G30" i="30"/>
  <c r="M29" i="30"/>
  <c r="J29" i="30"/>
  <c r="G29" i="30"/>
  <c r="M28" i="30"/>
  <c r="J28" i="30"/>
  <c r="G28" i="30"/>
  <c r="M27" i="30"/>
  <c r="J27" i="30"/>
  <c r="G27" i="30"/>
  <c r="M26" i="30"/>
  <c r="J26" i="30"/>
  <c r="G26" i="30"/>
  <c r="M24" i="30"/>
  <c r="J24" i="30"/>
  <c r="G24" i="30"/>
  <c r="M23" i="30"/>
  <c r="J23" i="30"/>
  <c r="G23" i="30"/>
  <c r="M22" i="30"/>
  <c r="J22" i="30"/>
  <c r="G22" i="30"/>
  <c r="M21" i="30"/>
  <c r="J21" i="30"/>
  <c r="G21" i="30"/>
  <c r="M20" i="30"/>
  <c r="J20" i="30"/>
  <c r="G20" i="30"/>
  <c r="M19" i="30"/>
  <c r="J19" i="30"/>
  <c r="G19" i="30"/>
  <c r="M17" i="30"/>
  <c r="J17" i="30"/>
  <c r="G17" i="30"/>
  <c r="M16" i="30"/>
  <c r="J16" i="30"/>
  <c r="G16" i="30"/>
  <c r="M15" i="30"/>
  <c r="J15" i="30"/>
  <c r="G15" i="30"/>
  <c r="M14" i="30"/>
  <c r="J14" i="30"/>
  <c r="G14" i="30"/>
  <c r="M13" i="30"/>
  <c r="J13" i="30"/>
  <c r="G13" i="30"/>
  <c r="M12" i="30"/>
  <c r="J12" i="30"/>
  <c r="G12" i="30"/>
  <c r="M11" i="30"/>
  <c r="J11" i="30"/>
  <c r="G11" i="30"/>
  <c r="M10" i="30"/>
  <c r="J10" i="30"/>
  <c r="G10" i="30"/>
  <c r="G30" i="8"/>
  <c r="G29" i="8"/>
  <c r="G28" i="8"/>
  <c r="G27" i="8"/>
  <c r="G26" i="8"/>
  <c r="G24" i="8"/>
  <c r="G23" i="8"/>
  <c r="G22" i="8"/>
  <c r="G21" i="8"/>
  <c r="G20" i="8"/>
  <c r="G19" i="8"/>
  <c r="G17" i="8"/>
  <c r="G16" i="8"/>
  <c r="G15" i="8"/>
  <c r="G14" i="8"/>
  <c r="G13" i="8"/>
  <c r="G12" i="8"/>
  <c r="G11" i="8"/>
  <c r="G10" i="8"/>
  <c r="J10" i="8"/>
  <c r="J11" i="8"/>
  <c r="J12" i="8"/>
  <c r="J13" i="8"/>
  <c r="J14" i="8"/>
  <c r="J15" i="8"/>
  <c r="J16" i="8"/>
  <c r="J17" i="8"/>
  <c r="J19" i="8"/>
  <c r="J20" i="8"/>
  <c r="J21" i="8"/>
  <c r="J22" i="8"/>
  <c r="J23" i="8"/>
  <c r="J24" i="8"/>
  <c r="J26" i="8"/>
  <c r="J27" i="8"/>
  <c r="J28" i="8"/>
  <c r="J29" i="8"/>
  <c r="J30" i="8"/>
  <c r="X30" i="7"/>
  <c r="X29" i="7"/>
  <c r="X28" i="7"/>
  <c r="X27" i="7"/>
  <c r="X24" i="7"/>
  <c r="X23" i="7"/>
  <c r="X22" i="7"/>
  <c r="X21" i="7"/>
  <c r="X20" i="7"/>
  <c r="X19" i="7"/>
  <c r="X17" i="7"/>
  <c r="X16" i="7"/>
  <c r="X15" i="7"/>
  <c r="X14" i="7"/>
  <c r="X13" i="7"/>
  <c r="X12" i="7"/>
  <c r="X11" i="7"/>
  <c r="X10" i="7"/>
  <c r="Y30" i="29"/>
  <c r="V30" i="29"/>
  <c r="S30" i="29"/>
  <c r="Y29" i="29"/>
  <c r="V29" i="29"/>
  <c r="S29" i="29"/>
  <c r="Y28" i="29"/>
  <c r="V28" i="29"/>
  <c r="S28" i="29"/>
  <c r="S27" i="29"/>
  <c r="S26" i="29"/>
  <c r="Y24" i="29"/>
  <c r="V24" i="29"/>
  <c r="S24" i="29"/>
  <c r="Y23" i="29"/>
  <c r="V23" i="29"/>
  <c r="S23" i="29"/>
  <c r="Y22" i="29"/>
  <c r="V22" i="29"/>
  <c r="S22" i="29"/>
  <c r="Y21" i="29"/>
  <c r="V21" i="29"/>
  <c r="S21" i="29"/>
  <c r="Y20" i="29"/>
  <c r="V20" i="29"/>
  <c r="S20" i="29"/>
  <c r="Y19" i="29"/>
  <c r="V19" i="29"/>
  <c r="S19" i="29"/>
  <c r="Y17" i="29"/>
  <c r="V17" i="29"/>
  <c r="S17" i="29"/>
  <c r="Y16" i="29"/>
  <c r="V16" i="29"/>
  <c r="S16" i="29"/>
  <c r="Y15" i="29"/>
  <c r="V15" i="29"/>
  <c r="S15" i="29"/>
  <c r="Y14" i="29"/>
  <c r="V14" i="29"/>
  <c r="S14" i="29"/>
  <c r="Y13" i="29"/>
  <c r="V13" i="29"/>
  <c r="S13" i="29"/>
  <c r="Y12" i="29"/>
  <c r="V12" i="29"/>
  <c r="S12" i="29"/>
  <c r="Y11" i="29"/>
  <c r="V11" i="29"/>
  <c r="S11" i="29"/>
  <c r="Y10" i="29"/>
  <c r="V10" i="29"/>
  <c r="S10" i="29"/>
  <c r="P30" i="29"/>
  <c r="M30" i="29"/>
  <c r="J30" i="29"/>
  <c r="G30" i="29"/>
  <c r="D30" i="29"/>
  <c r="P29" i="29"/>
  <c r="M29" i="29"/>
  <c r="J29" i="29"/>
  <c r="G29" i="29"/>
  <c r="D29" i="29"/>
  <c r="P28" i="29"/>
  <c r="M28" i="29"/>
  <c r="J28" i="29"/>
  <c r="G28" i="29"/>
  <c r="D28" i="29"/>
  <c r="P27" i="29"/>
  <c r="M27" i="29"/>
  <c r="J27" i="29"/>
  <c r="G27" i="29"/>
  <c r="D27" i="29"/>
  <c r="P26" i="29"/>
  <c r="M26" i="29"/>
  <c r="J26" i="29"/>
  <c r="G26" i="29"/>
  <c r="D26" i="29"/>
  <c r="P24" i="29"/>
  <c r="M24" i="29"/>
  <c r="J24" i="29"/>
  <c r="G24" i="29"/>
  <c r="D24" i="29"/>
  <c r="P23" i="29"/>
  <c r="M23" i="29"/>
  <c r="J23" i="29"/>
  <c r="G23" i="29"/>
  <c r="D23" i="29"/>
  <c r="P22" i="29"/>
  <c r="M22" i="29"/>
  <c r="J22" i="29"/>
  <c r="G22" i="29"/>
  <c r="D22" i="29"/>
  <c r="P21" i="29"/>
  <c r="M21" i="29"/>
  <c r="J21" i="29"/>
  <c r="G21" i="29"/>
  <c r="D21" i="29"/>
  <c r="P20" i="29"/>
  <c r="M20" i="29"/>
  <c r="J20" i="29"/>
  <c r="G20" i="29"/>
  <c r="D20" i="29"/>
  <c r="P19" i="29"/>
  <c r="M19" i="29"/>
  <c r="J19" i="29"/>
  <c r="G19" i="29"/>
  <c r="D19" i="29"/>
  <c r="P17" i="29"/>
  <c r="M17" i="29"/>
  <c r="J17" i="29"/>
  <c r="G17" i="29"/>
  <c r="D17" i="29"/>
  <c r="P16" i="29"/>
  <c r="M16" i="29"/>
  <c r="J16" i="29"/>
  <c r="G16" i="29"/>
  <c r="D16" i="29"/>
  <c r="P15" i="29"/>
  <c r="M15" i="29"/>
  <c r="J15" i="29"/>
  <c r="G15" i="29"/>
  <c r="D15" i="29"/>
  <c r="P14" i="29"/>
  <c r="M14" i="29"/>
  <c r="J14" i="29"/>
  <c r="G14" i="29"/>
  <c r="D14" i="29"/>
  <c r="P13" i="29"/>
  <c r="M13" i="29"/>
  <c r="J13" i="29"/>
  <c r="G13" i="29"/>
  <c r="D13" i="29"/>
  <c r="P12" i="29"/>
  <c r="M12" i="29"/>
  <c r="J12" i="29"/>
  <c r="G12" i="29"/>
  <c r="D12" i="29"/>
  <c r="P11" i="29"/>
  <c r="M11" i="29"/>
  <c r="J11" i="29"/>
  <c r="G11" i="29"/>
  <c r="D11" i="29"/>
  <c r="P10" i="29"/>
  <c r="M10" i="29"/>
  <c r="J10" i="29"/>
  <c r="G10" i="29"/>
  <c r="D10" i="29"/>
  <c r="P30" i="27"/>
  <c r="J30" i="27"/>
  <c r="D30" i="27"/>
  <c r="P29" i="27"/>
  <c r="J29" i="27"/>
  <c r="D29" i="27"/>
  <c r="P28" i="27"/>
  <c r="J28" i="27"/>
  <c r="D28" i="27"/>
  <c r="P27" i="27"/>
  <c r="J27" i="27"/>
  <c r="D27" i="27"/>
  <c r="P26" i="27"/>
  <c r="J26" i="27"/>
  <c r="D26" i="27"/>
  <c r="P24" i="27"/>
  <c r="J24" i="27"/>
  <c r="D24" i="27"/>
  <c r="P23" i="27"/>
  <c r="J23" i="27"/>
  <c r="D23" i="27"/>
  <c r="P22" i="27"/>
  <c r="J22" i="27"/>
  <c r="D22" i="27"/>
  <c r="P21" i="27"/>
  <c r="J21" i="27"/>
  <c r="D21" i="27"/>
  <c r="P20" i="27"/>
  <c r="J20" i="27"/>
  <c r="D20" i="27"/>
  <c r="P19" i="27"/>
  <c r="J19" i="27"/>
  <c r="D19" i="27"/>
  <c r="P17" i="27"/>
  <c r="J17" i="27"/>
  <c r="D17" i="27"/>
  <c r="P16" i="27"/>
  <c r="J16" i="27"/>
  <c r="D16" i="27"/>
  <c r="P15" i="27"/>
  <c r="J15" i="27"/>
  <c r="D15" i="27"/>
  <c r="P14" i="27"/>
  <c r="J14" i="27"/>
  <c r="D14" i="27"/>
  <c r="P13" i="27"/>
  <c r="J13" i="27"/>
  <c r="D13" i="27"/>
  <c r="P12" i="27"/>
  <c r="J12" i="27"/>
  <c r="D12" i="27"/>
  <c r="P11" i="27"/>
  <c r="J11" i="27"/>
  <c r="D11" i="27"/>
  <c r="P10" i="27"/>
  <c r="J10" i="27"/>
  <c r="D10" i="27"/>
  <c r="S30" i="26"/>
  <c r="P30" i="26"/>
  <c r="M30" i="26"/>
  <c r="J30" i="26"/>
  <c r="G30" i="26"/>
  <c r="D30" i="26"/>
  <c r="S29" i="26"/>
  <c r="P29" i="26"/>
  <c r="M29" i="26"/>
  <c r="J29" i="26"/>
  <c r="G29" i="26"/>
  <c r="D29" i="26"/>
  <c r="S28" i="26"/>
  <c r="P28" i="26"/>
  <c r="M28" i="26"/>
  <c r="J28" i="26"/>
  <c r="G28" i="26"/>
  <c r="D28" i="26"/>
  <c r="S27" i="26"/>
  <c r="P27" i="26"/>
  <c r="M27" i="26"/>
  <c r="J27" i="26"/>
  <c r="G27" i="26"/>
  <c r="D27" i="26"/>
  <c r="S26" i="26"/>
  <c r="P26" i="26"/>
  <c r="M26" i="26"/>
  <c r="J26" i="26"/>
  <c r="G26" i="26"/>
  <c r="D26" i="26"/>
  <c r="S24" i="26"/>
  <c r="P24" i="26"/>
  <c r="M24" i="26"/>
  <c r="J24" i="26"/>
  <c r="G24" i="26"/>
  <c r="D24" i="26"/>
  <c r="S23" i="26"/>
  <c r="P23" i="26"/>
  <c r="M23" i="26"/>
  <c r="J23" i="26"/>
  <c r="G23" i="26"/>
  <c r="D23" i="26"/>
  <c r="S22" i="26"/>
  <c r="P22" i="26"/>
  <c r="M22" i="26"/>
  <c r="J22" i="26"/>
  <c r="G22" i="26"/>
  <c r="D22" i="26"/>
  <c r="S21" i="26"/>
  <c r="P21" i="26"/>
  <c r="M21" i="26"/>
  <c r="J21" i="26"/>
  <c r="G21" i="26"/>
  <c r="D21" i="26"/>
  <c r="S20" i="26"/>
  <c r="P20" i="26"/>
  <c r="M20" i="26"/>
  <c r="J20" i="26"/>
  <c r="G20" i="26"/>
  <c r="D20" i="26"/>
  <c r="S19" i="26"/>
  <c r="P19" i="26"/>
  <c r="M19" i="26"/>
  <c r="J19" i="26"/>
  <c r="G19" i="26"/>
  <c r="D19" i="26"/>
  <c r="S17" i="26"/>
  <c r="P17" i="26"/>
  <c r="M17" i="26"/>
  <c r="J17" i="26"/>
  <c r="G17" i="26"/>
  <c r="D17" i="26"/>
  <c r="S16" i="26"/>
  <c r="P16" i="26"/>
  <c r="M16" i="26"/>
  <c r="J16" i="26"/>
  <c r="G16" i="26"/>
  <c r="D16" i="26"/>
  <c r="S15" i="26"/>
  <c r="P15" i="26"/>
  <c r="M15" i="26"/>
  <c r="J15" i="26"/>
  <c r="G15" i="26"/>
  <c r="D15" i="26"/>
  <c r="S14" i="26"/>
  <c r="P14" i="26"/>
  <c r="M14" i="26"/>
  <c r="J14" i="26"/>
  <c r="G14" i="26"/>
  <c r="D14" i="26"/>
  <c r="S13" i="26"/>
  <c r="P13" i="26"/>
  <c r="M13" i="26"/>
  <c r="J13" i="26"/>
  <c r="G13" i="26"/>
  <c r="D13" i="26"/>
  <c r="S12" i="26"/>
  <c r="P12" i="26"/>
  <c r="M12" i="26"/>
  <c r="J12" i="26"/>
  <c r="G12" i="26"/>
  <c r="D12" i="26"/>
  <c r="S11" i="26"/>
  <c r="P11" i="26"/>
  <c r="M11" i="26"/>
  <c r="J11" i="26"/>
  <c r="G11" i="26"/>
  <c r="D11" i="26"/>
  <c r="S10" i="26"/>
  <c r="P10" i="26"/>
  <c r="M10" i="26"/>
  <c r="J10" i="26"/>
  <c r="G10" i="26"/>
  <c r="D10" i="26"/>
  <c r="O30" i="25"/>
  <c r="O29" i="25"/>
  <c r="O28" i="25"/>
  <c r="O27" i="25"/>
  <c r="O26" i="25"/>
  <c r="O24" i="25"/>
  <c r="O23" i="25"/>
  <c r="O22" i="25"/>
  <c r="O21" i="25"/>
  <c r="O20" i="25"/>
  <c r="O19" i="25"/>
  <c r="O17" i="25"/>
  <c r="O16" i="25"/>
  <c r="O15" i="25"/>
  <c r="O14" i="25"/>
  <c r="O13" i="25"/>
  <c r="O12" i="25"/>
  <c r="O11" i="25"/>
  <c r="O10" i="25"/>
  <c r="L30" i="25"/>
  <c r="L29" i="25"/>
  <c r="L28" i="25"/>
  <c r="L27" i="25"/>
  <c r="L26" i="25"/>
  <c r="L24" i="25"/>
  <c r="L23" i="25"/>
  <c r="L22" i="25"/>
  <c r="L21" i="25"/>
  <c r="L20" i="25"/>
  <c r="L19" i="25"/>
  <c r="L17" i="25"/>
  <c r="L16" i="25"/>
  <c r="L15" i="25"/>
  <c r="L14" i="25"/>
  <c r="L13" i="25"/>
  <c r="L12" i="25"/>
  <c r="L11" i="25"/>
  <c r="L10" i="25"/>
  <c r="I30" i="25"/>
  <c r="D30" i="25"/>
  <c r="I29" i="25"/>
  <c r="D29" i="25"/>
  <c r="I28" i="25"/>
  <c r="D28" i="25"/>
  <c r="I27" i="25"/>
  <c r="D27" i="25"/>
  <c r="I26" i="25"/>
  <c r="D26" i="25"/>
  <c r="I24" i="25"/>
  <c r="D24" i="25"/>
  <c r="I23" i="25"/>
  <c r="D23" i="25"/>
  <c r="I22" i="25"/>
  <c r="D22" i="25"/>
  <c r="I21" i="25"/>
  <c r="D21" i="25"/>
  <c r="I20" i="25"/>
  <c r="D20" i="25"/>
  <c r="I19" i="25"/>
  <c r="D19" i="25"/>
  <c r="I17" i="25"/>
  <c r="D17" i="25"/>
  <c r="I16" i="25"/>
  <c r="D16" i="25"/>
  <c r="I15" i="25"/>
  <c r="D15" i="25"/>
  <c r="I14" i="25"/>
  <c r="D14" i="25"/>
  <c r="I13" i="25"/>
  <c r="D13" i="25"/>
  <c r="I12" i="25"/>
  <c r="D12" i="25"/>
  <c r="I11" i="25"/>
  <c r="D11" i="25"/>
  <c r="I10" i="25"/>
  <c r="D10" i="25"/>
  <c r="N30" i="15"/>
  <c r="N29" i="15"/>
  <c r="N28" i="15"/>
  <c r="N27" i="15"/>
  <c r="N26" i="15"/>
  <c r="N24" i="15"/>
  <c r="N23" i="15"/>
  <c r="N22" i="15"/>
  <c r="N21" i="15"/>
  <c r="N20" i="15"/>
  <c r="N19" i="15"/>
  <c r="N17" i="15"/>
  <c r="N16" i="15"/>
  <c r="N15" i="15"/>
  <c r="N14" i="15"/>
  <c r="N13" i="15"/>
  <c r="N12" i="15"/>
  <c r="N11" i="15"/>
  <c r="N10" i="15"/>
  <c r="M30" i="24"/>
  <c r="M29" i="24"/>
  <c r="M28" i="24"/>
  <c r="M27" i="24"/>
  <c r="M26" i="24"/>
  <c r="M24" i="24"/>
  <c r="M23" i="24"/>
  <c r="M22" i="24"/>
  <c r="M21" i="24"/>
  <c r="M20" i="24"/>
  <c r="M19" i="24"/>
  <c r="M17" i="24"/>
  <c r="M16" i="24"/>
  <c r="M15" i="24"/>
  <c r="M14" i="24"/>
  <c r="M13" i="24"/>
  <c r="M12" i="24"/>
  <c r="M11" i="24"/>
  <c r="M10" i="24"/>
  <c r="V30" i="24"/>
  <c r="S30" i="24"/>
  <c r="P30" i="24"/>
  <c r="J30" i="24"/>
  <c r="G30" i="24"/>
  <c r="D30" i="24"/>
  <c r="V29" i="24"/>
  <c r="S29" i="24"/>
  <c r="P29" i="24"/>
  <c r="J29" i="24"/>
  <c r="G29" i="24"/>
  <c r="D29" i="24"/>
  <c r="V28" i="24"/>
  <c r="S28" i="24"/>
  <c r="P28" i="24"/>
  <c r="J28" i="24"/>
  <c r="G28" i="24"/>
  <c r="D28" i="24"/>
  <c r="V27" i="24"/>
  <c r="S27" i="24"/>
  <c r="P27" i="24"/>
  <c r="J27" i="24"/>
  <c r="G27" i="24"/>
  <c r="D27" i="24"/>
  <c r="V26" i="24"/>
  <c r="S26" i="24"/>
  <c r="P26" i="24"/>
  <c r="J26" i="24"/>
  <c r="G26" i="24"/>
  <c r="D26" i="24"/>
  <c r="V24" i="24"/>
  <c r="S24" i="24"/>
  <c r="P24" i="24"/>
  <c r="J24" i="24"/>
  <c r="G24" i="24"/>
  <c r="D24" i="24"/>
  <c r="V23" i="24"/>
  <c r="S23" i="24"/>
  <c r="P23" i="24"/>
  <c r="J23" i="24"/>
  <c r="G23" i="24"/>
  <c r="D23" i="24"/>
  <c r="V22" i="24"/>
  <c r="S22" i="24"/>
  <c r="P22" i="24"/>
  <c r="J22" i="24"/>
  <c r="G22" i="24"/>
  <c r="D22" i="24"/>
  <c r="V21" i="24"/>
  <c r="S21" i="24"/>
  <c r="P21" i="24"/>
  <c r="J21" i="24"/>
  <c r="G21" i="24"/>
  <c r="D21" i="24"/>
  <c r="V20" i="24"/>
  <c r="S20" i="24"/>
  <c r="P20" i="24"/>
  <c r="J20" i="24"/>
  <c r="G20" i="24"/>
  <c r="D20" i="24"/>
  <c r="V19" i="24"/>
  <c r="S19" i="24"/>
  <c r="P19" i="24"/>
  <c r="J19" i="24"/>
  <c r="G19" i="24"/>
  <c r="D19" i="24"/>
  <c r="V17" i="24"/>
  <c r="S17" i="24"/>
  <c r="P17" i="24"/>
  <c r="J17" i="24"/>
  <c r="G17" i="24"/>
  <c r="D17" i="24"/>
  <c r="V16" i="24"/>
  <c r="S16" i="24"/>
  <c r="P16" i="24"/>
  <c r="J16" i="24"/>
  <c r="G16" i="24"/>
  <c r="D16" i="24"/>
  <c r="V15" i="24"/>
  <c r="S15" i="24"/>
  <c r="P15" i="24"/>
  <c r="J15" i="24"/>
  <c r="G15" i="24"/>
  <c r="D15" i="24"/>
  <c r="V14" i="24"/>
  <c r="S14" i="24"/>
  <c r="P14" i="24"/>
  <c r="J14" i="24"/>
  <c r="G14" i="24"/>
  <c r="D14" i="24"/>
  <c r="V13" i="24"/>
  <c r="S13" i="24"/>
  <c r="P13" i="24"/>
  <c r="J13" i="24"/>
  <c r="G13" i="24"/>
  <c r="D13" i="24"/>
  <c r="V12" i="24"/>
  <c r="S12" i="24"/>
  <c r="P12" i="24"/>
  <c r="J12" i="24"/>
  <c r="G12" i="24"/>
  <c r="D12" i="24"/>
  <c r="V11" i="24"/>
  <c r="S11" i="24"/>
  <c r="P11" i="24"/>
  <c r="J11" i="24"/>
  <c r="G11" i="24"/>
  <c r="D11" i="24"/>
  <c r="V10" i="24"/>
  <c r="S10" i="24"/>
  <c r="P10" i="24"/>
  <c r="J10" i="24"/>
  <c r="G10" i="24"/>
  <c r="D10" i="24"/>
  <c r="P30" i="23"/>
  <c r="J30" i="23"/>
  <c r="D30" i="23"/>
  <c r="P29" i="23"/>
  <c r="J29" i="23"/>
  <c r="D29" i="23"/>
  <c r="P28" i="23"/>
  <c r="J28" i="23"/>
  <c r="D28" i="23"/>
  <c r="P27" i="23"/>
  <c r="J27" i="23"/>
  <c r="D27" i="23"/>
  <c r="P26" i="23"/>
  <c r="J26" i="23"/>
  <c r="D26" i="23"/>
  <c r="P24" i="23"/>
  <c r="J24" i="23"/>
  <c r="D24" i="23"/>
  <c r="P23" i="23"/>
  <c r="J23" i="23"/>
  <c r="D23" i="23"/>
  <c r="P22" i="23"/>
  <c r="J22" i="23"/>
  <c r="D22" i="23"/>
  <c r="P21" i="23"/>
  <c r="J21" i="23"/>
  <c r="D21" i="23"/>
  <c r="P20" i="23"/>
  <c r="J20" i="23"/>
  <c r="D20" i="23"/>
  <c r="P19" i="23"/>
  <c r="J19" i="23"/>
  <c r="D19" i="23"/>
  <c r="P17" i="23"/>
  <c r="J17" i="23"/>
  <c r="D17" i="23"/>
  <c r="P16" i="23"/>
  <c r="J16" i="23"/>
  <c r="D16" i="23"/>
  <c r="P15" i="23"/>
  <c r="J15" i="23"/>
  <c r="D15" i="23"/>
  <c r="P14" i="23"/>
  <c r="J14" i="23"/>
  <c r="D14" i="23"/>
  <c r="P13" i="23"/>
  <c r="J13" i="23"/>
  <c r="D13" i="23"/>
  <c r="P12" i="23"/>
  <c r="J12" i="23"/>
  <c r="D12" i="23"/>
  <c r="P11" i="23"/>
  <c r="J11" i="23"/>
  <c r="D11" i="23"/>
  <c r="P10" i="23"/>
  <c r="J10" i="23"/>
  <c r="D10" i="23"/>
  <c r="P30" i="22"/>
  <c r="M30" i="22"/>
  <c r="J30" i="22"/>
  <c r="G30" i="22"/>
  <c r="D30" i="22"/>
  <c r="P29" i="22"/>
  <c r="M29" i="22"/>
  <c r="J29" i="22"/>
  <c r="G29" i="22"/>
  <c r="D29" i="22"/>
  <c r="P28" i="22"/>
  <c r="M28" i="22"/>
  <c r="J28" i="22"/>
  <c r="G28" i="22"/>
  <c r="D28" i="22"/>
  <c r="P27" i="22"/>
  <c r="M27" i="22"/>
  <c r="J27" i="22"/>
  <c r="G27" i="22"/>
  <c r="D27" i="22"/>
  <c r="P26" i="22"/>
  <c r="M26" i="22"/>
  <c r="J26" i="22"/>
  <c r="G26" i="22"/>
  <c r="D26" i="22"/>
  <c r="P24" i="22"/>
  <c r="M24" i="22"/>
  <c r="J24" i="22"/>
  <c r="G24" i="22"/>
  <c r="D24" i="22"/>
  <c r="P23" i="22"/>
  <c r="M23" i="22"/>
  <c r="J23" i="22"/>
  <c r="G23" i="22"/>
  <c r="D23" i="22"/>
  <c r="P22" i="22"/>
  <c r="M22" i="22"/>
  <c r="J22" i="22"/>
  <c r="G22" i="22"/>
  <c r="D22" i="22"/>
  <c r="P21" i="22"/>
  <c r="M21" i="22"/>
  <c r="J21" i="22"/>
  <c r="G21" i="22"/>
  <c r="D21" i="22"/>
  <c r="P20" i="22"/>
  <c r="M20" i="22"/>
  <c r="J20" i="22"/>
  <c r="G20" i="22"/>
  <c r="D20" i="22"/>
  <c r="P19" i="22"/>
  <c r="M19" i="22"/>
  <c r="J19" i="22"/>
  <c r="G19" i="22"/>
  <c r="D19" i="22"/>
  <c r="P17" i="22"/>
  <c r="M17" i="22"/>
  <c r="J17" i="22"/>
  <c r="G17" i="22"/>
  <c r="D17" i="22"/>
  <c r="P16" i="22"/>
  <c r="M16" i="22"/>
  <c r="J16" i="22"/>
  <c r="G16" i="22"/>
  <c r="D16" i="22"/>
  <c r="P15" i="22"/>
  <c r="M15" i="22"/>
  <c r="J15" i="22"/>
  <c r="G15" i="22"/>
  <c r="D15" i="22"/>
  <c r="P14" i="22"/>
  <c r="M14" i="22"/>
  <c r="J14" i="22"/>
  <c r="G14" i="22"/>
  <c r="D14" i="22"/>
  <c r="P13" i="22"/>
  <c r="M13" i="22"/>
  <c r="J13" i="22"/>
  <c r="G13" i="22"/>
  <c r="D13" i="22"/>
  <c r="P12" i="22"/>
  <c r="M12" i="22"/>
  <c r="J12" i="22"/>
  <c r="G12" i="22"/>
  <c r="D12" i="22"/>
  <c r="P11" i="22"/>
  <c r="M11" i="22"/>
  <c r="J11" i="22"/>
  <c r="G11" i="22"/>
  <c r="D11" i="22"/>
  <c r="P10" i="22"/>
  <c r="M10" i="22"/>
  <c r="J10" i="22"/>
  <c r="G10" i="22"/>
  <c r="D10" i="22"/>
  <c r="J30" i="2"/>
  <c r="J29" i="2"/>
  <c r="J28" i="2"/>
  <c r="J27" i="2"/>
  <c r="J24" i="2"/>
  <c r="J23" i="2"/>
  <c r="J22" i="2"/>
  <c r="J21" i="2"/>
  <c r="J20" i="2"/>
  <c r="J19" i="2"/>
  <c r="J17" i="2"/>
  <c r="J16" i="2"/>
  <c r="J15" i="2"/>
  <c r="J14" i="2"/>
  <c r="J13" i="2"/>
  <c r="J12" i="2"/>
  <c r="J11" i="2"/>
  <c r="J10" i="2"/>
  <c r="G30" i="2"/>
  <c r="G29" i="2"/>
  <c r="G28" i="2"/>
  <c r="G27" i="2"/>
  <c r="G24" i="2"/>
  <c r="G23" i="2"/>
  <c r="G22" i="2"/>
  <c r="G21" i="2"/>
  <c r="G20" i="2"/>
  <c r="G19" i="2"/>
  <c r="G17" i="2"/>
  <c r="G16" i="2"/>
  <c r="G15" i="2"/>
  <c r="G14" i="2"/>
  <c r="G13" i="2"/>
  <c r="G12" i="2"/>
  <c r="G11" i="2"/>
  <c r="G10" i="2"/>
  <c r="D30" i="2"/>
  <c r="M30" i="2"/>
  <c r="P30" i="2"/>
  <c r="S30" i="2"/>
  <c r="V30" i="2"/>
  <c r="D30" i="20"/>
  <c r="D30" i="8"/>
  <c r="O30" i="8"/>
  <c r="T30" i="8"/>
  <c r="D30" i="7"/>
  <c r="N30" i="7"/>
  <c r="S30" i="7"/>
  <c r="D30" i="19"/>
  <c r="I30" i="19"/>
  <c r="N30" i="19"/>
  <c r="D30" i="15"/>
  <c r="I30" i="15"/>
  <c r="D30" i="17"/>
  <c r="I30" i="17"/>
  <c r="N30" i="17"/>
  <c r="D30" i="21"/>
  <c r="I30" i="21"/>
  <c r="N30" i="21"/>
  <c r="D30" i="1"/>
  <c r="I30" i="1"/>
  <c r="N30" i="1"/>
  <c r="D10" i="1"/>
  <c r="V29" i="2"/>
  <c r="V28" i="2"/>
  <c r="V27" i="2"/>
  <c r="V25" i="2"/>
  <c r="V24" i="2"/>
  <c r="V23" i="2"/>
  <c r="V22" i="2"/>
  <c r="V21" i="2"/>
  <c r="V20" i="2"/>
  <c r="V19" i="2"/>
  <c r="V17" i="2"/>
  <c r="V16" i="2"/>
  <c r="V15" i="2"/>
  <c r="V14" i="2"/>
  <c r="V13" i="2"/>
  <c r="V12" i="2"/>
  <c r="V11" i="2"/>
  <c r="V10" i="2"/>
  <c r="S29" i="2"/>
  <c r="S28" i="2"/>
  <c r="S27" i="2"/>
  <c r="S24" i="2"/>
  <c r="S23" i="2"/>
  <c r="S22" i="2"/>
  <c r="S21" i="2"/>
  <c r="S20" i="2"/>
  <c r="S19" i="2"/>
  <c r="S17" i="2"/>
  <c r="S16" i="2"/>
  <c r="S15" i="2"/>
  <c r="S14" i="2"/>
  <c r="S13" i="2"/>
  <c r="S12" i="2"/>
  <c r="S11" i="2"/>
  <c r="S10" i="2"/>
  <c r="P29" i="2"/>
  <c r="P28" i="2"/>
  <c r="P27" i="2"/>
  <c r="P24" i="2"/>
  <c r="P23" i="2"/>
  <c r="P22" i="2"/>
  <c r="P21" i="2"/>
  <c r="P20" i="2"/>
  <c r="P19" i="2"/>
  <c r="P17" i="2"/>
  <c r="P16" i="2"/>
  <c r="P15" i="2"/>
  <c r="P14" i="2"/>
  <c r="P13" i="2"/>
  <c r="P12" i="2"/>
  <c r="P11" i="2"/>
  <c r="P10" i="2"/>
  <c r="M29" i="2"/>
  <c r="M28" i="2"/>
  <c r="M27" i="2"/>
  <c r="M24" i="2"/>
  <c r="M23" i="2"/>
  <c r="M22" i="2"/>
  <c r="M21" i="2"/>
  <c r="M20" i="2"/>
  <c r="M19" i="2"/>
  <c r="M17" i="2"/>
  <c r="M16" i="2"/>
  <c r="M15" i="2"/>
  <c r="M14" i="2"/>
  <c r="M13" i="2"/>
  <c r="M12" i="2"/>
  <c r="M11" i="2"/>
  <c r="M10" i="2"/>
  <c r="D11" i="2"/>
  <c r="D12" i="2"/>
  <c r="D13" i="2"/>
  <c r="D14" i="2"/>
  <c r="D15" i="2"/>
  <c r="D16" i="2"/>
  <c r="D17" i="2"/>
  <c r="D19" i="2"/>
  <c r="D20" i="2"/>
  <c r="D21" i="2"/>
  <c r="D22" i="2"/>
  <c r="D23" i="2"/>
  <c r="D24" i="2"/>
  <c r="D27" i="2"/>
  <c r="D28" i="2"/>
  <c r="D29" i="2"/>
  <c r="D10" i="2"/>
  <c r="D11" i="20"/>
  <c r="D12" i="20"/>
  <c r="D13" i="20"/>
  <c r="D14" i="20"/>
  <c r="D15" i="20"/>
  <c r="D16" i="20"/>
  <c r="D17" i="20"/>
  <c r="D19" i="20"/>
  <c r="D20" i="20"/>
  <c r="D21" i="20"/>
  <c r="D22" i="20"/>
  <c r="D23" i="20"/>
  <c r="D24" i="20"/>
  <c r="D26" i="20"/>
  <c r="D27" i="20"/>
  <c r="D28" i="20"/>
  <c r="D29" i="20"/>
  <c r="D10" i="20"/>
  <c r="M29" i="9"/>
  <c r="M28" i="9"/>
  <c r="M27" i="9"/>
  <c r="M26" i="9"/>
  <c r="M24" i="9"/>
  <c r="M23" i="9"/>
  <c r="M22" i="9"/>
  <c r="M21" i="9"/>
  <c r="M20" i="9"/>
  <c r="M19" i="9"/>
  <c r="M17" i="9"/>
  <c r="M16" i="9"/>
  <c r="M15" i="9"/>
  <c r="M14" i="9"/>
  <c r="M13" i="9"/>
  <c r="M12" i="9"/>
  <c r="M11" i="9"/>
  <c r="M10" i="9"/>
  <c r="J29" i="9"/>
  <c r="J28" i="9"/>
  <c r="J27" i="9"/>
  <c r="J26" i="9"/>
  <c r="J24" i="9"/>
  <c r="J23" i="9"/>
  <c r="J22" i="9"/>
  <c r="J21" i="9"/>
  <c r="J20" i="9"/>
  <c r="J19" i="9"/>
  <c r="J17" i="9"/>
  <c r="J16" i="9"/>
  <c r="J15" i="9"/>
  <c r="J14" i="9"/>
  <c r="J13" i="9"/>
  <c r="J12" i="9"/>
  <c r="J11" i="9"/>
  <c r="J10" i="9"/>
  <c r="G29" i="9"/>
  <c r="G28" i="9"/>
  <c r="G27" i="9"/>
  <c r="G26" i="9"/>
  <c r="G24" i="9"/>
  <c r="G23" i="9"/>
  <c r="G22" i="9"/>
  <c r="G21" i="9"/>
  <c r="G20" i="9"/>
  <c r="G19" i="9"/>
  <c r="G17" i="9"/>
  <c r="G16" i="9"/>
  <c r="G15" i="9"/>
  <c r="G14" i="9"/>
  <c r="G13" i="9"/>
  <c r="G12" i="9"/>
  <c r="G11" i="9"/>
  <c r="G10" i="9"/>
  <c r="D29" i="9"/>
  <c r="D28" i="9"/>
  <c r="D27" i="9"/>
  <c r="D26" i="9"/>
  <c r="D24" i="9"/>
  <c r="D23" i="9"/>
  <c r="D22" i="9"/>
  <c r="D21" i="9"/>
  <c r="D20" i="9"/>
  <c r="D19" i="9"/>
  <c r="D17" i="9"/>
  <c r="D16" i="9"/>
  <c r="D15" i="9"/>
  <c r="D14" i="9"/>
  <c r="D13" i="9"/>
  <c r="D12" i="9"/>
  <c r="D11" i="9"/>
  <c r="D10" i="9"/>
  <c r="T29" i="8"/>
  <c r="T28" i="8"/>
  <c r="T27" i="8"/>
  <c r="T23" i="8"/>
  <c r="T22" i="8"/>
  <c r="T21" i="8"/>
  <c r="T20" i="8"/>
  <c r="T19" i="8"/>
  <c r="T17" i="8"/>
  <c r="T16" i="8"/>
  <c r="T15" i="8"/>
  <c r="T14" i="8"/>
  <c r="T13" i="8"/>
  <c r="T12" i="8"/>
  <c r="T11" i="8"/>
  <c r="T10" i="8"/>
  <c r="O29" i="8"/>
  <c r="O28" i="8"/>
  <c r="O27" i="8"/>
  <c r="O26" i="8"/>
  <c r="O24" i="8"/>
  <c r="O23" i="8"/>
  <c r="O22" i="8"/>
  <c r="O21" i="8"/>
  <c r="O20" i="8"/>
  <c r="O19" i="8"/>
  <c r="O17" i="8"/>
  <c r="O16" i="8"/>
  <c r="O15" i="8"/>
  <c r="O14" i="8"/>
  <c r="O13" i="8"/>
  <c r="O12" i="8"/>
  <c r="O11" i="8"/>
  <c r="O10" i="8"/>
  <c r="D29" i="8"/>
  <c r="D28" i="8"/>
  <c r="D27" i="8"/>
  <c r="D26" i="8"/>
  <c r="D24" i="8"/>
  <c r="D23" i="8"/>
  <c r="D22" i="8"/>
  <c r="D21" i="8"/>
  <c r="D20" i="8"/>
  <c r="D19" i="8"/>
  <c r="D17" i="8"/>
  <c r="D16" i="8"/>
  <c r="D15" i="8"/>
  <c r="D14" i="8"/>
  <c r="D13" i="8"/>
  <c r="D12" i="8"/>
  <c r="D11" i="8"/>
  <c r="D10" i="8"/>
  <c r="S29" i="7"/>
  <c r="S28" i="7"/>
  <c r="S27" i="7"/>
  <c r="S24" i="7"/>
  <c r="S23" i="7"/>
  <c r="S22" i="7"/>
  <c r="S21" i="7"/>
  <c r="S20" i="7"/>
  <c r="S19" i="7"/>
  <c r="S17" i="7"/>
  <c r="S16" i="7"/>
  <c r="S15" i="7"/>
  <c r="S14" i="7"/>
  <c r="S13" i="7"/>
  <c r="S12" i="7"/>
  <c r="S11" i="7"/>
  <c r="S10" i="7"/>
  <c r="N29" i="7"/>
  <c r="N28" i="7"/>
  <c r="N27" i="7"/>
  <c r="N26" i="7"/>
  <c r="N24" i="7"/>
  <c r="N23" i="7"/>
  <c r="N22" i="7"/>
  <c r="N21" i="7"/>
  <c r="N20" i="7"/>
  <c r="N19" i="7"/>
  <c r="N17" i="7"/>
  <c r="N16" i="7"/>
  <c r="N15" i="7"/>
  <c r="N14" i="7"/>
  <c r="N13" i="7"/>
  <c r="N12" i="7"/>
  <c r="N11" i="7"/>
  <c r="N10" i="7"/>
  <c r="D29" i="7"/>
  <c r="D28" i="7"/>
  <c r="D27" i="7"/>
  <c r="D26" i="7"/>
  <c r="D24" i="7"/>
  <c r="D23" i="7"/>
  <c r="D22" i="7"/>
  <c r="D21" i="7"/>
  <c r="D20" i="7"/>
  <c r="D19" i="7"/>
  <c r="D17" i="7"/>
  <c r="D16" i="7"/>
  <c r="D15" i="7"/>
  <c r="D14" i="7"/>
  <c r="D13" i="7"/>
  <c r="D12" i="7"/>
  <c r="D11" i="7"/>
  <c r="D10" i="7"/>
  <c r="N29" i="19"/>
  <c r="N28" i="19"/>
  <c r="N27" i="19"/>
  <c r="N26" i="19"/>
  <c r="N24" i="19"/>
  <c r="N23" i="19"/>
  <c r="N22" i="19"/>
  <c r="N21" i="19"/>
  <c r="N20" i="19"/>
  <c r="N19" i="19"/>
  <c r="N17" i="19"/>
  <c r="N16" i="19"/>
  <c r="N15" i="19"/>
  <c r="N14" i="19"/>
  <c r="N13" i="19"/>
  <c r="N12" i="19"/>
  <c r="N11" i="19"/>
  <c r="N10" i="19"/>
  <c r="I29" i="19"/>
  <c r="I28" i="19"/>
  <c r="I27" i="19"/>
  <c r="I26" i="19"/>
  <c r="I24" i="19"/>
  <c r="I23" i="19"/>
  <c r="I22" i="19"/>
  <c r="I21" i="19"/>
  <c r="I20" i="19"/>
  <c r="I19" i="19"/>
  <c r="I17" i="19"/>
  <c r="I16" i="19"/>
  <c r="I15" i="19"/>
  <c r="I14" i="19"/>
  <c r="I13" i="19"/>
  <c r="I12" i="19"/>
  <c r="I11" i="19"/>
  <c r="I10" i="19"/>
  <c r="D29" i="19"/>
  <c r="D28" i="19"/>
  <c r="D27" i="19"/>
  <c r="D26" i="19"/>
  <c r="D24" i="19"/>
  <c r="D23" i="19"/>
  <c r="D22" i="19"/>
  <c r="D21" i="19"/>
  <c r="D20" i="19"/>
  <c r="D19" i="19"/>
  <c r="D17" i="19"/>
  <c r="D16" i="19"/>
  <c r="D15" i="19"/>
  <c r="D14" i="19"/>
  <c r="D13" i="19"/>
  <c r="D12" i="19"/>
  <c r="D11" i="19"/>
  <c r="D10" i="19"/>
  <c r="I29" i="15"/>
  <c r="I28" i="15"/>
  <c r="I27" i="15"/>
  <c r="I26" i="15"/>
  <c r="I24" i="15"/>
  <c r="I23" i="15"/>
  <c r="I22" i="15"/>
  <c r="I21" i="15"/>
  <c r="I20" i="15"/>
  <c r="I19" i="15"/>
  <c r="I17" i="15"/>
  <c r="I16" i="15"/>
  <c r="I15" i="15"/>
  <c r="I14" i="15"/>
  <c r="I13" i="15"/>
  <c r="I12" i="15"/>
  <c r="I11" i="15"/>
  <c r="I10" i="15"/>
  <c r="D29" i="15"/>
  <c r="D28" i="15"/>
  <c r="D27" i="15"/>
  <c r="D26" i="15"/>
  <c r="D24" i="15"/>
  <c r="D23" i="15"/>
  <c r="D22" i="15"/>
  <c r="D21" i="15"/>
  <c r="D20" i="15"/>
  <c r="D19" i="15"/>
  <c r="D17" i="15"/>
  <c r="D16" i="15"/>
  <c r="D15" i="15"/>
  <c r="D14" i="15"/>
  <c r="D13" i="15"/>
  <c r="D12" i="15"/>
  <c r="D11" i="15"/>
  <c r="D10" i="15"/>
  <c r="N11" i="17"/>
  <c r="N12" i="17"/>
  <c r="N13" i="17"/>
  <c r="N14" i="17"/>
  <c r="N15" i="17"/>
  <c r="N16" i="17"/>
  <c r="N17" i="17"/>
  <c r="N19" i="17"/>
  <c r="N20" i="17"/>
  <c r="N21" i="17"/>
  <c r="N22" i="17"/>
  <c r="N23" i="17"/>
  <c r="N24" i="17"/>
  <c r="N26" i="17"/>
  <c r="N27" i="17"/>
  <c r="N28" i="17"/>
  <c r="N29" i="17"/>
  <c r="N10" i="17"/>
  <c r="I11" i="17"/>
  <c r="I12" i="17"/>
  <c r="I13" i="17"/>
  <c r="I14" i="17"/>
  <c r="I15" i="17"/>
  <c r="I16" i="17"/>
  <c r="I17" i="17"/>
  <c r="I19" i="17"/>
  <c r="I20" i="17"/>
  <c r="I21" i="17"/>
  <c r="I22" i="17"/>
  <c r="I23" i="17"/>
  <c r="I24" i="17"/>
  <c r="I26" i="17"/>
  <c r="I27" i="17"/>
  <c r="I28" i="17"/>
  <c r="I29" i="17"/>
  <c r="I10" i="17"/>
  <c r="D11" i="17"/>
  <c r="D12" i="17"/>
  <c r="D13" i="17"/>
  <c r="D14" i="17"/>
  <c r="D15" i="17"/>
  <c r="D16" i="17"/>
  <c r="D17" i="17"/>
  <c r="D19" i="17"/>
  <c r="D20" i="17"/>
  <c r="D21" i="17"/>
  <c r="D22" i="17"/>
  <c r="D23" i="17"/>
  <c r="D24" i="17"/>
  <c r="D26" i="17"/>
  <c r="D27" i="17"/>
  <c r="D28" i="17"/>
  <c r="D29" i="17"/>
  <c r="D10" i="17"/>
  <c r="N11" i="21"/>
  <c r="N12" i="21"/>
  <c r="N13" i="21"/>
  <c r="N14" i="21"/>
  <c r="N15" i="21"/>
  <c r="N16" i="21"/>
  <c r="N17" i="21"/>
  <c r="N19" i="21"/>
  <c r="N20" i="21"/>
  <c r="N21" i="21"/>
  <c r="N22" i="21"/>
  <c r="N23" i="21"/>
  <c r="N24" i="21"/>
  <c r="N26" i="21"/>
  <c r="N27" i="21"/>
  <c r="N28" i="21"/>
  <c r="N29" i="21"/>
  <c r="N10" i="21"/>
  <c r="I11" i="21"/>
  <c r="I12" i="21"/>
  <c r="I13" i="21"/>
  <c r="I14" i="21"/>
  <c r="I15" i="21"/>
  <c r="I16" i="21"/>
  <c r="I17" i="21"/>
  <c r="I19" i="21"/>
  <c r="I20" i="21"/>
  <c r="I21" i="21"/>
  <c r="I22" i="21"/>
  <c r="I23" i="21"/>
  <c r="I24" i="21"/>
  <c r="I26" i="21"/>
  <c r="I27" i="21"/>
  <c r="I28" i="21"/>
  <c r="I29" i="21"/>
  <c r="I10" i="21"/>
  <c r="D11" i="21"/>
  <c r="D12" i="21"/>
  <c r="D13" i="21"/>
  <c r="D14" i="21"/>
  <c r="D15" i="21"/>
  <c r="D16" i="21"/>
  <c r="D17" i="21"/>
  <c r="D19" i="21"/>
  <c r="D20" i="21"/>
  <c r="D21" i="21"/>
  <c r="D22" i="21"/>
  <c r="D23" i="21"/>
  <c r="D24" i="21"/>
  <c r="D26" i="21"/>
  <c r="D27" i="21"/>
  <c r="D28" i="21"/>
  <c r="D29" i="21"/>
  <c r="D10" i="21"/>
  <c r="N11" i="1"/>
  <c r="N12" i="1"/>
  <c r="N13" i="1"/>
  <c r="N14" i="1"/>
  <c r="N15" i="1"/>
  <c r="N16" i="1"/>
  <c r="N17" i="1"/>
  <c r="N19" i="1"/>
  <c r="N20" i="1"/>
  <c r="N21" i="1"/>
  <c r="N22" i="1"/>
  <c r="N23" i="1"/>
  <c r="N24" i="1"/>
  <c r="N26" i="1"/>
  <c r="N27" i="1"/>
  <c r="N28" i="1"/>
  <c r="N29" i="1"/>
  <c r="N10" i="1"/>
  <c r="I11" i="1"/>
  <c r="I12" i="1"/>
  <c r="I13" i="1"/>
  <c r="I14" i="1"/>
  <c r="I15" i="1"/>
  <c r="I16" i="1"/>
  <c r="I17" i="1"/>
  <c r="I19" i="1"/>
  <c r="I20" i="1"/>
  <c r="I21" i="1"/>
  <c r="I22" i="1"/>
  <c r="I23" i="1"/>
  <c r="I24" i="1"/>
  <c r="I26" i="1"/>
  <c r="I27" i="1"/>
  <c r="I28" i="1"/>
  <c r="I29" i="1"/>
  <c r="D12" i="1"/>
  <c r="D13" i="1"/>
  <c r="D14" i="1"/>
  <c r="D15" i="1"/>
  <c r="D16" i="1"/>
  <c r="D17" i="1"/>
  <c r="D19" i="1"/>
  <c r="D20" i="1"/>
  <c r="D21" i="1"/>
  <c r="D22" i="1"/>
  <c r="D23" i="1"/>
  <c r="D24" i="1"/>
  <c r="D26" i="1"/>
  <c r="D27" i="1"/>
  <c r="D28" i="1"/>
  <c r="D29" i="1"/>
  <c r="D11" i="1"/>
</calcChain>
</file>

<file path=xl/sharedStrings.xml><?xml version="1.0" encoding="utf-8"?>
<sst xmlns="http://schemas.openxmlformats.org/spreadsheetml/2006/main" count="1289" uniqueCount="165">
  <si>
    <t>С В  Е Д Е Н И Я</t>
  </si>
  <si>
    <t>об основных показателях деятельности правоохранительных органов</t>
  </si>
  <si>
    <t xml:space="preserve"> Республики  Казахстан </t>
  </si>
  <si>
    <t>Осн. показ. деят.</t>
  </si>
  <si>
    <t>С В Е Д Е Н И Я</t>
  </si>
  <si>
    <t xml:space="preserve">    (продолжение)</t>
  </si>
  <si>
    <t xml:space="preserve">      совершены   несовершеннолетними</t>
  </si>
  <si>
    <t xml:space="preserve">совершены   в  сост. опьян. и нарк. возбужд. </t>
  </si>
  <si>
    <t>ЗАРЕГИСТРИРОВАНО</t>
  </si>
  <si>
    <t>ОСОБО  ТЯЖКИЕ</t>
  </si>
  <si>
    <t xml:space="preserve">ТЯЖКИЕ   </t>
  </si>
  <si>
    <t xml:space="preserve">   СОВЕРШЕНЫ  НА   УЛИЦАХ</t>
  </si>
  <si>
    <t>раскрыто в %</t>
  </si>
  <si>
    <t>В ТОМ ЧИСЛЕ</t>
  </si>
  <si>
    <t>ОБЩАЯ РАСКРЫВАЕМОСТЬ</t>
  </si>
  <si>
    <t xml:space="preserve">СРЕДНЕЙ ТЯЖЕСТИ </t>
  </si>
  <si>
    <t>НЕБОЛЬШОЙ ТЯЖЕСТИ</t>
  </si>
  <si>
    <t>Г Р А Б Е Ж И</t>
  </si>
  <si>
    <t xml:space="preserve">В Ы М О Г А Т Е Л Ь С Т В А </t>
  </si>
  <si>
    <t xml:space="preserve">       Х У Л И Г А Н С Т В О</t>
  </si>
  <si>
    <t>Б А Н Д И Т И З М</t>
  </si>
  <si>
    <t>М О Ш Е Н Н И Ч Е С Т В О</t>
  </si>
  <si>
    <t>ТЯЖКИХ И ОСОБО ТЯЖКИХ</t>
  </si>
  <si>
    <t>преступлений</t>
  </si>
  <si>
    <t>проступки</t>
  </si>
  <si>
    <t xml:space="preserve">       У Б И Й С Т В О                                                                          (ст.99 УК РК)</t>
  </si>
  <si>
    <t xml:space="preserve">ПРИЧИНЕНИЕ ТЯЖКОГО ВРЕДА ЗДОРОВЬЮ </t>
  </si>
  <si>
    <t xml:space="preserve">КРАЖА </t>
  </si>
  <si>
    <t>ХИЩЕНИЕ ЛИБО ВЫМОГАТЕЛЬСТВО ОРУЖИЯ, БОЕПРИПАСОВ (ст.291)</t>
  </si>
  <si>
    <t xml:space="preserve">   СОВЕРШЕНЫ В ОБЩЕСТВЕННЫХ МЕСТАХ   </t>
  </si>
  <si>
    <t>Уровень правонарушений в расчете на 10 тысяч населения</t>
  </si>
  <si>
    <t>БЫТОВОЙ СФЕРЕ</t>
  </si>
  <si>
    <t>СОВЕРШЕНЫ В СЕМЕЙНО -</t>
  </si>
  <si>
    <t>в з я т о ч н и ч е с т в о (ст.ст.366, 367, 368 УК РК)</t>
  </si>
  <si>
    <t>злоупотребление должностными полномочиями (ст.361 УК РК)</t>
  </si>
  <si>
    <t>Р  А  З  Б  О  И</t>
  </si>
  <si>
    <t>Лжепредпринимательство (ст.215)</t>
  </si>
  <si>
    <t xml:space="preserve">Экономическая контрабанда (ст.234) </t>
  </si>
  <si>
    <t>СВЯЗАННЫЕ С НАРКОТИКАМИ                                   (ст.296-303 УК РК)</t>
  </si>
  <si>
    <t>пред.</t>
  </si>
  <si>
    <t>текущ.</t>
  </si>
  <si>
    <t xml:space="preserve">+, - </t>
  </si>
  <si>
    <t>в %</t>
  </si>
  <si>
    <t>уголовных правонарушений</t>
  </si>
  <si>
    <t>ИЗ НИХ ПО КАТЕГОРИЯМ ТЯЖЕСТИ:</t>
  </si>
  <si>
    <t xml:space="preserve">           о зарегистрированных уголовных правонарушениях, по оконченным делам</t>
  </si>
  <si>
    <t>удельн. вес  %</t>
  </si>
  <si>
    <t>ОБ УГОЛОВНЫХ  ПРАВОНАРУШЕНИЯХ  И УРОВНЕ ПРАВОНАРУШЕНИЙ  НА ТЕРРИТОРИИ РЕСПУБЛИКИ  КАЗАХСТАН</t>
  </si>
  <si>
    <t xml:space="preserve">Всего зарегистрированно по главам  </t>
  </si>
  <si>
    <t>против личности (гл.1)</t>
  </si>
  <si>
    <t>против собственности (гл.6)</t>
  </si>
  <si>
    <t>против семьи и несовершеннолетних (гл.2 УК РК)</t>
  </si>
  <si>
    <t>против конституционных и иных прав и свобод человека и гражданина (гл.3 УК РК)</t>
  </si>
  <si>
    <t>против общественной безопасности и общественного порядка (гл.10 УК РК)</t>
  </si>
  <si>
    <t>против здоровья населения и нравственности (гл.11 УК РК)</t>
  </si>
  <si>
    <t>против порядка управления (гл.16 УК РК)</t>
  </si>
  <si>
    <t>Сведения  о лицах, совершивших уголовные правонарушения</t>
  </si>
  <si>
    <t>Всего</t>
  </si>
  <si>
    <t>несовершеннолетних</t>
  </si>
  <si>
    <t>женщин</t>
  </si>
  <si>
    <t>учащихся</t>
  </si>
  <si>
    <t xml:space="preserve">граждан РК </t>
  </si>
  <si>
    <t>граждан СНГ</t>
  </si>
  <si>
    <t>иностранных граждан</t>
  </si>
  <si>
    <t>О Б Л А С Т И</t>
  </si>
  <si>
    <t>установленная сумма причиненного ущерба правонарушениями</t>
  </si>
  <si>
    <t xml:space="preserve">возмещенная сумма в ходе досудебного расследования </t>
  </si>
  <si>
    <t xml:space="preserve">наложен арест и изъято имущество на сумму </t>
  </si>
  <si>
    <t>из них</t>
  </si>
  <si>
    <t>государству</t>
  </si>
  <si>
    <t>в том числе квартирные</t>
  </si>
  <si>
    <t xml:space="preserve">из них </t>
  </si>
  <si>
    <t>кража сотовых телефонов</t>
  </si>
  <si>
    <t>кража автотранспорта</t>
  </si>
  <si>
    <t>квартирные кражи</t>
  </si>
  <si>
    <t>всего</t>
  </si>
  <si>
    <t>ПО ПРИНЯТЫМ РЕШЕНИЯМ</t>
  </si>
  <si>
    <t xml:space="preserve">в том числе </t>
  </si>
  <si>
    <t>п.1) ч.7 ст.45 УПК РК (неустановления лица, совершившего уголовное правонарушение)</t>
  </si>
  <si>
    <t xml:space="preserve"> Количество правонарушений, уголовные дела о которых прекращены по пунктам 3), 4), 9), 10), 11), 12) ч.1 ст. 35 и ст.36 УПК РК </t>
  </si>
  <si>
    <t xml:space="preserve"> Количество правонарушений, уголовные дела о которых прекращены по пунктам 1), 2), 5), 6), 7), 8) ч.1 ст. 35 УПК РК </t>
  </si>
  <si>
    <t>Количество правонарушений, уголовные дела о которых окончены производством</t>
  </si>
  <si>
    <t>Количество правонарушений, уголовные дела о которых направлены в суд</t>
  </si>
  <si>
    <t>Количество правонарушений по которым прерваны сроки досудебного расследования</t>
  </si>
  <si>
    <t>Сведения  об установленной сумме материального вреда и его возмещаемости (в тыс.тнг)</t>
  </si>
  <si>
    <t xml:space="preserve">Изнасилование (ст.120) </t>
  </si>
  <si>
    <t>в отношении несовершенолетних</t>
  </si>
  <si>
    <t xml:space="preserve">Насильственные действия сексуального характера (ст.121) </t>
  </si>
  <si>
    <t xml:space="preserve">Половое сношение или иные действия сексуального характера с лицом, не достигшим шестнадцатилетнего возраста (ст.122) </t>
  </si>
  <si>
    <t xml:space="preserve">Развращение малолетних (ст.124) </t>
  </si>
  <si>
    <t>Сведения о зарегистрированных правонарушениях, совершенных в отношении половой неприкосновенности</t>
  </si>
  <si>
    <t>в том числе</t>
  </si>
  <si>
    <t>повлекшее смерть (ст.106 ч.3 УК РК)</t>
  </si>
  <si>
    <t>женщинами</t>
  </si>
  <si>
    <t>мужчинами</t>
  </si>
  <si>
    <t>Сведения о совершенных суицидах (в лицах)</t>
  </si>
  <si>
    <t>Всего совершено фактов суицида</t>
  </si>
  <si>
    <t xml:space="preserve">Всего совершено попыток суицида </t>
  </si>
  <si>
    <t>совершены группой</t>
  </si>
  <si>
    <t>совершены в отношении женщин</t>
  </si>
  <si>
    <t>совершены в отношении несовершенолетних</t>
  </si>
  <si>
    <t>в сфере экономической деятельности (гл. 8 УК РК )</t>
  </si>
  <si>
    <t>транспортные преступления (гл.14 УК РК)</t>
  </si>
  <si>
    <t>Возбуждение социальной, национальной, родовой,расовой,сословной или религиозной розни (ст.174)</t>
  </si>
  <si>
    <t>Пропаганда терроризма или публичные призывы к совершению акта терроризма (ст.256)</t>
  </si>
  <si>
    <t xml:space="preserve">Создание, руководство террористической группой и участие в ее деятельности (ст.257)
</t>
  </si>
  <si>
    <t>об уголовных правонарушениях, связанных с экстремизмом и терроризмом</t>
  </si>
  <si>
    <t>Всего зарегистрировано</t>
  </si>
  <si>
    <t>несовершенолетними</t>
  </si>
  <si>
    <t>пред</t>
  </si>
  <si>
    <t>тек</t>
  </si>
  <si>
    <t>+, - %</t>
  </si>
  <si>
    <t>Акмолинская</t>
  </si>
  <si>
    <t>Актюбинская</t>
  </si>
  <si>
    <t>г. Алматы</t>
  </si>
  <si>
    <t>Алматинская</t>
  </si>
  <si>
    <t>Атырауская</t>
  </si>
  <si>
    <t>В-Казахстанская</t>
  </si>
  <si>
    <t>Жамбылская</t>
  </si>
  <si>
    <t>З-Казахстанская</t>
  </si>
  <si>
    <t>Карагандинская</t>
  </si>
  <si>
    <t>Кзылординская</t>
  </si>
  <si>
    <t>Костанайская</t>
  </si>
  <si>
    <t>Мангыстауская</t>
  </si>
  <si>
    <t>Павлодарская</t>
  </si>
  <si>
    <t>С-Казахстанская</t>
  </si>
  <si>
    <t>Транспортный регион</t>
  </si>
  <si>
    <t>Совершено военнослужащими</t>
  </si>
  <si>
    <t>21-C</t>
  </si>
  <si>
    <t>По  республике</t>
  </si>
  <si>
    <t>Сведения о раскрываемости тяжких и особо тяжких преступлений органами внутренних дел, с учетом уголовных правонарушений переданных в производство специальных прокуроров</t>
  </si>
  <si>
    <t>раскрываемость тяжких и особо тяжких преступлений</t>
  </si>
  <si>
    <t>раскрываемость особо тяжких преступлений</t>
  </si>
  <si>
    <t>раскрываемость тяжких преступлений</t>
  </si>
  <si>
    <t>убийства (99 УК РК)</t>
  </si>
  <si>
    <t>Умышленное причинение тяжкого вреда здоровью (106 УК РК)</t>
  </si>
  <si>
    <t>мошенничества (190 УК РК)</t>
  </si>
  <si>
    <t>незаконное обращение с наркотическими средствами, психотропными веществами их аналогами (296-297 УК РК)</t>
  </si>
  <si>
    <t xml:space="preserve">+/- </t>
  </si>
  <si>
    <t xml:space="preserve">в чьих действиях признан рецидив                                                       либо опасный рецидив преступлений </t>
  </si>
  <si>
    <t>совершены в группе</t>
  </si>
  <si>
    <t xml:space="preserve"> имеющие
 не снятую и непогашенную судимость </t>
  </si>
  <si>
    <t xml:space="preserve">Количество правонарушений, уголовные дела о которых прекращены по пунктам 3), 4), 9), 10), 11), 12) ч.1 ст. 35 и ст.36 УПК РК </t>
  </si>
  <si>
    <t xml:space="preserve">Количество правонарушений, уголовные дела о которых прекращены по пунктам 1), 2), 5), 6), 7), 8) ч.1 ст. 35 УПК РК </t>
  </si>
  <si>
    <t>Сведения по делам в электронном формате</t>
  </si>
  <si>
    <t xml:space="preserve">имеющие не снятую и непогашенную судимость </t>
  </si>
  <si>
    <t>в чьих действиях признан рецидив                                                       либо опасный рецидив преступлений</t>
  </si>
  <si>
    <t>г.Шымкент</t>
  </si>
  <si>
    <t>Туркестанская</t>
  </si>
  <si>
    <t>г.Нур-Султан</t>
  </si>
  <si>
    <t>Количество правонарушений, уголовные дела о которых находились в производстве</t>
  </si>
  <si>
    <t>Количество правонарушений, зарегистрированных в ЕРДР</t>
  </si>
  <si>
    <t>+/-, %</t>
  </si>
  <si>
    <t>Сведения  по делам в порядке приказного производства</t>
  </si>
  <si>
    <t>Сведения о зарегистрированных правонарушениях, связанных с торговлей людьми</t>
  </si>
  <si>
    <t xml:space="preserve">принуждение к изъятию или незаконное изъятие органов и тканей человека (ст.116) </t>
  </si>
  <si>
    <t xml:space="preserve">похищение человека с целью эксплуатации похищенного (похищенной) (ст.125 ч. 3 п. 2) </t>
  </si>
  <si>
    <t xml:space="preserve">незаконное лишение свободы с целью эксплуатации   (ст.126 ч. 3 п.2) </t>
  </si>
  <si>
    <t xml:space="preserve">торговля людьми (ст.128) </t>
  </si>
  <si>
    <t xml:space="preserve">вовлечение несовершеннолетнего в занятие проституцией (ст.134) </t>
  </si>
  <si>
    <t xml:space="preserve">торговля несовершеннолетними (ст.135) </t>
  </si>
  <si>
    <t xml:space="preserve">вовлечение в занятие проституцией (ст.308) </t>
  </si>
  <si>
    <t xml:space="preserve">организация или содержание притонов для занятия проституцией и сводничество   (ст.309) </t>
  </si>
  <si>
    <t xml:space="preserve">за 01 месяц 2021 года </t>
  </si>
  <si>
    <t xml:space="preserve">Скотокрадство (ст.188-1)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</si>
</sst>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</font>
    <font>
      <b/>
      <sz val="10"/>
      <name val="Arial Cyr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 Cyr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u/>
      <sz val="10"/>
      <name val="Times New Roman"/>
      <family val="1"/>
      <charset val="204"/>
    </font>
    <font>
      <sz val="11"/>
      <name val="Times New Roman Cyr"/>
      <family val="1"/>
      <charset val="204"/>
    </font>
    <font>
      <b/>
      <u/>
      <sz val="10"/>
      <name val="Times New Roman Cyr"/>
      <charset val="204"/>
    </font>
    <font>
      <b/>
      <sz val="12"/>
      <color theme="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9" fontId="9" fillId="0" borderId="0" applyFont="0" applyFill="0" applyBorder="0" applyAlignment="0" applyProtection="0"/>
  </cellStyleXfs>
  <cellXfs count="265">
    <xf numFmtId="0" fontId="0" fillId="0" borderId="0" xfId="0"/>
    <xf numFmtId="164" fontId="2" fillId="0" borderId="0" xfId="0" applyNumberFormat="1" applyFont="1" applyFill="1" applyBorder="1"/>
    <xf numFmtId="164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1" xfId="0" applyFont="1" applyFill="1" applyBorder="1"/>
    <xf numFmtId="0" fontId="3" fillId="0" borderId="0" xfId="0" applyFont="1" applyFill="1"/>
    <xf numFmtId="0" fontId="2" fillId="0" borderId="0" xfId="0" quotePrefix="1" applyFont="1" applyFill="1" applyAlignment="1">
      <alignment horizontal="left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3" fillId="0" borderId="0" xfId="0" quotePrefix="1" applyFont="1" applyFill="1" applyAlignment="1">
      <alignment horizontal="left"/>
    </xf>
    <xf numFmtId="0" fontId="2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Protection="1">
      <protection locked="0"/>
    </xf>
    <xf numFmtId="0" fontId="3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" fontId="2" fillId="0" borderId="0" xfId="0" applyNumberFormat="1" applyFont="1" applyFill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1" xfId="0" quotePrefix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/>
    <xf numFmtId="164" fontId="6" fillId="0" borderId="0" xfId="0" applyNumberFormat="1" applyFont="1" applyFill="1" applyAlignment="1">
      <alignment horizontal="center"/>
    </xf>
    <xf numFmtId="1" fontId="6" fillId="0" borderId="0" xfId="0" applyNumberFormat="1" applyFont="1" applyFill="1"/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1" fontId="5" fillId="0" borderId="3" xfId="0" applyNumberFormat="1" applyFont="1" applyFill="1" applyBorder="1" applyAlignment="1">
      <alignment horizontal="center"/>
    </xf>
    <xf numFmtId="0" fontId="2" fillId="0" borderId="0" xfId="0" quotePrefix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6" xfId="0" quotePrefix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right"/>
    </xf>
    <xf numFmtId="0" fontId="6" fillId="0" borderId="8" xfId="0" applyFont="1" applyFill="1" applyBorder="1"/>
    <xf numFmtId="0" fontId="6" fillId="0" borderId="6" xfId="0" quotePrefix="1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164" fontId="5" fillId="0" borderId="1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center"/>
    </xf>
    <xf numFmtId="164" fontId="6" fillId="0" borderId="12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164" fontId="6" fillId="0" borderId="0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6" fillId="0" borderId="7" xfId="0" applyNumberFormat="1" applyFont="1" applyFill="1" applyBorder="1" applyAlignment="1">
      <alignment horizontal="center"/>
    </xf>
    <xf numFmtId="0" fontId="4" fillId="0" borderId="3" xfId="0" applyFont="1" applyFill="1" applyBorder="1" applyAlignment="1" applyProtection="1">
      <alignment horizontal="center"/>
      <protection locked="0"/>
    </xf>
    <xf numFmtId="0" fontId="4" fillId="0" borderId="5" xfId="0" applyFont="1" applyFill="1" applyBorder="1" applyAlignment="1" applyProtection="1">
      <alignment horizontal="center"/>
      <protection locked="0"/>
    </xf>
    <xf numFmtId="0" fontId="8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wrapText="1"/>
    </xf>
    <xf numFmtId="0" fontId="10" fillId="0" borderId="5" xfId="0" applyFont="1" applyFill="1" applyBorder="1"/>
    <xf numFmtId="0" fontId="6" fillId="0" borderId="7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14" fillId="0" borderId="0" xfId="0" applyFont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/>
    </xf>
    <xf numFmtId="0" fontId="3" fillId="0" borderId="9" xfId="0" applyFont="1" applyFill="1" applyBorder="1"/>
    <xf numFmtId="0" fontId="2" fillId="0" borderId="6" xfId="0" applyFont="1" applyFill="1" applyBorder="1"/>
    <xf numFmtId="0" fontId="11" fillId="0" borderId="6" xfId="0" applyFont="1" applyFill="1" applyBorder="1" applyAlignment="1">
      <alignment horizontal="left"/>
    </xf>
    <xf numFmtId="0" fontId="2" fillId="0" borderId="6" xfId="0" applyFont="1" applyFill="1" applyBorder="1" applyAlignment="1">
      <alignment wrapText="1"/>
    </xf>
    <xf numFmtId="0" fontId="12" fillId="0" borderId="9" xfId="0" applyFont="1" applyFill="1" applyBorder="1"/>
    <xf numFmtId="164" fontId="4" fillId="0" borderId="11" xfId="0" applyNumberFormat="1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0" fontId="6" fillId="0" borderId="7" xfId="0" quotePrefix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10" xfId="0" applyFont="1" applyFill="1" applyBorder="1"/>
    <xf numFmtId="0" fontId="3" fillId="0" borderId="0" xfId="0" applyFont="1" applyFill="1" applyAlignment="1">
      <alignment horizont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 vertical="center" wrapText="1"/>
    </xf>
    <xf numFmtId="1" fontId="6" fillId="0" borderId="0" xfId="1" applyNumberFormat="1" applyFont="1" applyFill="1" applyBorder="1" applyAlignment="1">
      <alignment horizontal="center" vertical="center"/>
    </xf>
    <xf numFmtId="1" fontId="6" fillId="2" borderId="0" xfId="1" applyNumberFormat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/>
    </xf>
    <xf numFmtId="1" fontId="6" fillId="0" borderId="1" xfId="1" applyNumberFormat="1" applyFont="1" applyFill="1" applyBorder="1" applyAlignment="1">
      <alignment horizontal="center" vertical="center"/>
    </xf>
    <xf numFmtId="1" fontId="6" fillId="2" borderId="1" xfId="1" applyNumberFormat="1" applyFont="1" applyFill="1" applyBorder="1" applyAlignment="1">
      <alignment horizontal="center" vertical="center"/>
    </xf>
    <xf numFmtId="1" fontId="5" fillId="0" borderId="5" xfId="1" applyNumberFormat="1" applyFont="1" applyFill="1" applyBorder="1" applyAlignment="1">
      <alignment horizontal="center" vertical="center"/>
    </xf>
    <xf numFmtId="1" fontId="5" fillId="0" borderId="3" xfId="1" applyNumberFormat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/>
    </xf>
    <xf numFmtId="1" fontId="6" fillId="0" borderId="2" xfId="1" applyNumberFormat="1" applyFont="1" applyFill="1" applyBorder="1" applyAlignment="1">
      <alignment horizontal="center" vertical="center"/>
    </xf>
    <xf numFmtId="1" fontId="6" fillId="0" borderId="14" xfId="1" applyNumberFormat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164" fontId="6" fillId="0" borderId="4" xfId="1" applyNumberFormat="1" applyFont="1" applyFill="1" applyBorder="1" applyAlignment="1">
      <alignment horizontal="center" vertical="center"/>
    </xf>
    <xf numFmtId="164" fontId="6" fillId="2" borderId="4" xfId="1" applyNumberFormat="1" applyFont="1" applyFill="1" applyBorder="1" applyAlignment="1">
      <alignment horizontal="center" vertical="center"/>
    </xf>
    <xf numFmtId="164" fontId="5" fillId="0" borderId="11" xfId="1" applyNumberFormat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 wrapText="1"/>
    </xf>
    <xf numFmtId="0" fontId="5" fillId="0" borderId="9" xfId="0" applyFont="1" applyFill="1" applyBorder="1"/>
    <xf numFmtId="49" fontId="6" fillId="0" borderId="8" xfId="0" applyNumberFormat="1" applyFont="1" applyFill="1" applyBorder="1" applyAlignment="1">
      <alignment horizontal="center" vertical="center" wrapText="1"/>
    </xf>
    <xf numFmtId="1" fontId="13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4" fillId="0" borderId="4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/>
    </xf>
    <xf numFmtId="0" fontId="4" fillId="0" borderId="15" xfId="0" quotePrefix="1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0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3" xfId="0" quotePrefix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7" xfId="0" quotePrefix="1" applyFont="1" applyFill="1" applyBorder="1" applyAlignment="1">
      <alignment horizontal="center" vertical="center"/>
    </xf>
    <xf numFmtId="0" fontId="3" fillId="0" borderId="8" xfId="0" quotePrefix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4" fillId="0" borderId="7" xfId="1" applyFont="1" applyBorder="1" applyAlignment="1">
      <alignment horizontal="center" vertical="center" wrapText="1"/>
    </xf>
    <xf numFmtId="49" fontId="6" fillId="0" borderId="7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15" fillId="0" borderId="15" xfId="1" applyFont="1" applyFill="1" applyBorder="1" applyAlignment="1">
      <alignment horizontal="center" vertical="center" wrapText="1"/>
    </xf>
    <xf numFmtId="0" fontId="15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28</xdr:row>
      <xdr:rowOff>0</xdr:rowOff>
    </xdr:from>
    <xdr:to>
      <xdr:col>22</xdr:col>
      <xdr:colOff>0</xdr:colOff>
      <xdr:row>28</xdr:row>
      <xdr:rowOff>0</xdr:rowOff>
    </xdr:to>
    <xdr:sp macro="" textlink="">
      <xdr:nvSpPr>
        <xdr:cNvPr id="8195" name="Текст 1"/>
        <xdr:cNvSpPr txBox="1">
          <a:spLocks noChangeArrowheads="1"/>
        </xdr:cNvSpPr>
      </xdr:nvSpPr>
      <xdr:spPr bwMode="auto">
        <a:xfrm>
          <a:off x="10086975" y="42767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в том числе</a:t>
          </a:r>
        </a:p>
      </xdr:txBody>
    </xdr:sp>
    <xdr:clientData/>
  </xdr:twoCellAnchor>
  <xdr:twoCellAnchor>
    <xdr:from>
      <xdr:col>22</xdr:col>
      <xdr:colOff>0</xdr:colOff>
      <xdr:row>28</xdr:row>
      <xdr:rowOff>0</xdr:rowOff>
    </xdr:from>
    <xdr:to>
      <xdr:col>22</xdr:col>
      <xdr:colOff>0</xdr:colOff>
      <xdr:row>28</xdr:row>
      <xdr:rowOff>0</xdr:rowOff>
    </xdr:to>
    <xdr:sp macro="" textlink="">
      <xdr:nvSpPr>
        <xdr:cNvPr id="8196" name="Текст 2"/>
        <xdr:cNvSpPr txBox="1">
          <a:spLocks noChangeArrowheads="1"/>
        </xdr:cNvSpPr>
      </xdr:nvSpPr>
      <xdr:spPr bwMode="auto">
        <a:xfrm>
          <a:off x="10086975" y="42767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в том числе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V32"/>
  <sheetViews>
    <sheetView tabSelected="1" view="pageBreakPreview" zoomScale="55" zoomScaleNormal="100" zoomScaleSheetLayoutView="55" workbookViewId="0">
      <selection activeCell="H4" sqref="H4"/>
    </sheetView>
  </sheetViews>
  <sheetFormatPr defaultRowHeight="12.75" x14ac:dyDescent="0.2"/>
  <cols>
    <col min="1" max="1" width="20" style="24" customWidth="1"/>
    <col min="2" max="3" width="9.42578125" style="24" customWidth="1"/>
    <col min="4" max="4" width="7.7109375" style="24" customWidth="1"/>
    <col min="5" max="7" width="6.7109375" style="24" customWidth="1"/>
    <col min="8" max="10" width="8.140625" style="24" customWidth="1"/>
    <col min="11" max="12" width="8.42578125" style="26" customWidth="1"/>
    <col min="13" max="13" width="6.7109375" style="26" customWidth="1"/>
    <col min="14" max="15" width="8.42578125" style="26" customWidth="1"/>
    <col min="16" max="16" width="6.7109375" style="26" customWidth="1"/>
    <col min="17" max="18" width="8.28515625" style="26" customWidth="1"/>
    <col min="19" max="19" width="6.7109375" style="26" customWidth="1"/>
    <col min="20" max="21" width="8.42578125" style="26" customWidth="1"/>
    <col min="22" max="22" width="6.7109375" style="26" customWidth="1"/>
    <col min="23" max="16384" width="9.140625" style="24"/>
  </cols>
  <sheetData>
    <row r="1" spans="1:22" x14ac:dyDescent="0.2">
      <c r="H1" s="25" t="s">
        <v>0</v>
      </c>
      <c r="K1" s="25"/>
      <c r="L1" s="25"/>
      <c r="M1" s="25"/>
    </row>
    <row r="2" spans="1:22" x14ac:dyDescent="0.2">
      <c r="H2" s="25" t="s">
        <v>1</v>
      </c>
      <c r="K2" s="25"/>
      <c r="L2" s="25"/>
      <c r="M2" s="25"/>
    </row>
    <row r="3" spans="1:22" x14ac:dyDescent="0.2">
      <c r="H3" s="25" t="s">
        <v>2</v>
      </c>
      <c r="K3" s="25"/>
      <c r="L3" s="25"/>
      <c r="M3" s="25"/>
    </row>
    <row r="4" spans="1:22" x14ac:dyDescent="0.2">
      <c r="H4" s="25" t="s">
        <v>163</v>
      </c>
      <c r="K4" s="25"/>
      <c r="L4" s="25"/>
      <c r="M4" s="25"/>
    </row>
    <row r="5" spans="1:22" ht="12.75" customHeight="1" x14ac:dyDescent="0.2">
      <c r="A5" s="57"/>
      <c r="B5" s="146" t="s">
        <v>8</v>
      </c>
      <c r="C5" s="147"/>
      <c r="D5" s="147"/>
      <c r="E5" s="147"/>
      <c r="F5" s="147"/>
      <c r="G5" s="147"/>
      <c r="H5" s="147"/>
      <c r="I5" s="147"/>
      <c r="J5" s="148"/>
      <c r="K5" s="152" t="s">
        <v>44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</row>
    <row r="6" spans="1:22" x14ac:dyDescent="0.2">
      <c r="A6" s="58" t="s">
        <v>3</v>
      </c>
      <c r="B6" s="149"/>
      <c r="C6" s="150"/>
      <c r="D6" s="150"/>
      <c r="E6" s="150"/>
      <c r="F6" s="150"/>
      <c r="G6" s="150"/>
      <c r="H6" s="150"/>
      <c r="I6" s="150"/>
      <c r="J6" s="151"/>
      <c r="K6" s="152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</row>
    <row r="7" spans="1:22" ht="54.75" customHeight="1" x14ac:dyDescent="0.2">
      <c r="A7" s="59"/>
      <c r="B7" s="144" t="s">
        <v>75</v>
      </c>
      <c r="C7" s="145"/>
      <c r="D7" s="41" t="s">
        <v>41</v>
      </c>
      <c r="E7" s="144" t="s">
        <v>23</v>
      </c>
      <c r="F7" s="145"/>
      <c r="G7" s="41" t="s">
        <v>41</v>
      </c>
      <c r="H7" s="144" t="s">
        <v>24</v>
      </c>
      <c r="I7" s="145"/>
      <c r="J7" s="41" t="s">
        <v>41</v>
      </c>
      <c r="K7" s="144" t="s">
        <v>9</v>
      </c>
      <c r="L7" s="145"/>
      <c r="M7" s="41" t="s">
        <v>41</v>
      </c>
      <c r="N7" s="154" t="s">
        <v>10</v>
      </c>
      <c r="O7" s="155"/>
      <c r="P7" s="41" t="s">
        <v>41</v>
      </c>
      <c r="Q7" s="144" t="s">
        <v>15</v>
      </c>
      <c r="R7" s="145"/>
      <c r="S7" s="41" t="s">
        <v>41</v>
      </c>
      <c r="T7" s="144" t="s">
        <v>16</v>
      </c>
      <c r="U7" s="145"/>
      <c r="V7" s="41" t="s">
        <v>41</v>
      </c>
    </row>
    <row r="8" spans="1:22" x14ac:dyDescent="0.2">
      <c r="A8" s="59"/>
      <c r="B8" s="40" t="s">
        <v>39</v>
      </c>
      <c r="C8" s="40" t="s">
        <v>40</v>
      </c>
      <c r="D8" s="40" t="s">
        <v>42</v>
      </c>
      <c r="E8" s="40" t="s">
        <v>39</v>
      </c>
      <c r="F8" s="40" t="s">
        <v>40</v>
      </c>
      <c r="G8" s="40" t="s">
        <v>42</v>
      </c>
      <c r="H8" s="40" t="s">
        <v>39</v>
      </c>
      <c r="I8" s="40" t="s">
        <v>40</v>
      </c>
      <c r="J8" s="40" t="s">
        <v>42</v>
      </c>
      <c r="K8" s="40" t="s">
        <v>39</v>
      </c>
      <c r="L8" s="40" t="s">
        <v>40</v>
      </c>
      <c r="M8" s="40" t="s">
        <v>42</v>
      </c>
      <c r="N8" s="40" t="s">
        <v>39</v>
      </c>
      <c r="O8" s="40" t="s">
        <v>40</v>
      </c>
      <c r="P8" s="40" t="s">
        <v>42</v>
      </c>
      <c r="Q8" s="40" t="s">
        <v>39</v>
      </c>
      <c r="R8" s="40" t="s">
        <v>40</v>
      </c>
      <c r="S8" s="40" t="s">
        <v>42</v>
      </c>
      <c r="T8" s="40" t="s">
        <v>39</v>
      </c>
      <c r="U8" s="40" t="s">
        <v>40</v>
      </c>
      <c r="V8" s="40" t="s">
        <v>42</v>
      </c>
    </row>
    <row r="9" spans="1:22" ht="12.75" customHeight="1" x14ac:dyDescent="0.2">
      <c r="A9" s="75" t="s">
        <v>64</v>
      </c>
      <c r="B9" s="53">
        <v>1</v>
      </c>
      <c r="C9" s="53">
        <v>2</v>
      </c>
      <c r="D9" s="53">
        <v>3</v>
      </c>
      <c r="E9" s="53">
        <v>4</v>
      </c>
      <c r="F9" s="53">
        <v>5</v>
      </c>
      <c r="G9" s="53">
        <v>6</v>
      </c>
      <c r="H9" s="53">
        <v>7</v>
      </c>
      <c r="I9" s="53">
        <v>8</v>
      </c>
      <c r="J9" s="53">
        <v>9</v>
      </c>
      <c r="K9" s="53">
        <v>10</v>
      </c>
      <c r="L9" s="53">
        <v>11</v>
      </c>
      <c r="M9" s="53">
        <v>12</v>
      </c>
      <c r="N9" s="53">
        <v>13</v>
      </c>
      <c r="O9" s="53">
        <v>14</v>
      </c>
      <c r="P9" s="53">
        <v>15</v>
      </c>
      <c r="Q9" s="53">
        <v>16</v>
      </c>
      <c r="R9" s="53">
        <v>17</v>
      </c>
      <c r="S9" s="53">
        <v>18</v>
      </c>
      <c r="T9" s="53">
        <v>19</v>
      </c>
      <c r="U9" s="53">
        <v>20</v>
      </c>
      <c r="V9" s="53">
        <v>21</v>
      </c>
    </row>
    <row r="10" spans="1:22" x14ac:dyDescent="0.2">
      <c r="A10" s="92" t="s">
        <v>149</v>
      </c>
      <c r="B10" s="60">
        <v>1422</v>
      </c>
      <c r="C10" s="61">
        <v>1474</v>
      </c>
      <c r="D10" s="62">
        <f>IF(ISERROR(C10-B10/B10)," ",(C10-B10)*100/B10)</f>
        <v>3.6568213783403656</v>
      </c>
      <c r="E10" s="61">
        <v>1272</v>
      </c>
      <c r="F10" s="61">
        <v>1251</v>
      </c>
      <c r="G10" s="62">
        <f>IF(ISERROR(F10-E10/E10)," ",(F10-E10)*100/E10)</f>
        <v>-1.6509433962264151</v>
      </c>
      <c r="H10" s="61">
        <v>150</v>
      </c>
      <c r="I10" s="61">
        <v>223</v>
      </c>
      <c r="J10" s="74">
        <f>IF(ISERROR(I10-H10/H10)," ",(I10-H10)*100/H10)</f>
        <v>48.666666666666664</v>
      </c>
      <c r="K10" s="60">
        <v>11</v>
      </c>
      <c r="L10" s="61">
        <v>16</v>
      </c>
      <c r="M10" s="62">
        <f>IF(ISERROR(L10-K10/K10)," ",(L10-K10)*100/K10)</f>
        <v>45.454545454545453</v>
      </c>
      <c r="N10" s="60">
        <v>283</v>
      </c>
      <c r="O10" s="61">
        <v>228</v>
      </c>
      <c r="P10" s="62">
        <f>IF(ISERROR(O10-N10/N10)," ",(O10-N10)*100/N10)</f>
        <v>-19.434628975265017</v>
      </c>
      <c r="Q10" s="60">
        <v>715</v>
      </c>
      <c r="R10" s="61">
        <v>763</v>
      </c>
      <c r="S10" s="62">
        <f>IF(ISERROR(R10-Q10/Q10)," ",(R10-Q10)*100/Q10)</f>
        <v>6.7132867132867133</v>
      </c>
      <c r="T10" s="60">
        <v>263</v>
      </c>
      <c r="U10" s="61">
        <v>244</v>
      </c>
      <c r="V10" s="62">
        <f>IF(ISERROR(U10-T10/T10)," ",(U10-T10)*100/T10)</f>
        <v>-7.2243346007604563</v>
      </c>
    </row>
    <row r="11" spans="1:22" x14ac:dyDescent="0.2">
      <c r="A11" s="93" t="s">
        <v>112</v>
      </c>
      <c r="B11" s="60">
        <v>904</v>
      </c>
      <c r="C11" s="61">
        <v>687</v>
      </c>
      <c r="D11" s="62">
        <f t="shared" ref="D11:D29" si="0">IF(ISERROR(C11-B11/B11)," ",(C11-B11)*100/B11)</f>
        <v>-24.004424778761063</v>
      </c>
      <c r="E11" s="61">
        <v>785</v>
      </c>
      <c r="F11" s="61">
        <v>572</v>
      </c>
      <c r="G11" s="62">
        <f t="shared" ref="G11:G29" si="1">IF(ISERROR(F11-E11/E11)," ",(F11-E11)*100/E11)</f>
        <v>-27.133757961783438</v>
      </c>
      <c r="H11" s="61">
        <v>119</v>
      </c>
      <c r="I11" s="61">
        <v>115</v>
      </c>
      <c r="J11" s="62">
        <f t="shared" ref="J11:J29" si="2">IF(ISERROR(I11-H11/H11)," ",(I11-H11)*100/H11)</f>
        <v>-3.3613445378151261</v>
      </c>
      <c r="K11" s="60">
        <v>18</v>
      </c>
      <c r="L11" s="61">
        <v>3</v>
      </c>
      <c r="M11" s="62">
        <f t="shared" ref="M11:M29" si="3">IF(ISERROR(L11-K11/K11)," ",(L11-K11)*100/K11)</f>
        <v>-83.333333333333329</v>
      </c>
      <c r="N11" s="60">
        <v>206</v>
      </c>
      <c r="O11" s="61">
        <v>109</v>
      </c>
      <c r="P11" s="62">
        <f t="shared" ref="P11:P29" si="4">IF(ISERROR(O11-N11/N11)," ",(O11-N11)*100/N11)</f>
        <v>-47.087378640776699</v>
      </c>
      <c r="Q11" s="60">
        <v>435</v>
      </c>
      <c r="R11" s="61">
        <v>348</v>
      </c>
      <c r="S11" s="62">
        <f t="shared" ref="S11:S29" si="5">IF(ISERROR(R11-Q11/Q11)," ",(R11-Q11)*100/Q11)</f>
        <v>-20</v>
      </c>
      <c r="T11" s="60">
        <v>126</v>
      </c>
      <c r="U11" s="61">
        <v>112</v>
      </c>
      <c r="V11" s="62">
        <f t="shared" ref="V11:V29" si="6">IF(ISERROR(U11-T11/T11)," ",(U11-T11)*100/T11)</f>
        <v>-11.111111111111111</v>
      </c>
    </row>
    <row r="12" spans="1:22" x14ac:dyDescent="0.2">
      <c r="A12" s="93" t="s">
        <v>113</v>
      </c>
      <c r="B12" s="60">
        <v>846</v>
      </c>
      <c r="C12" s="61">
        <v>745</v>
      </c>
      <c r="D12" s="62">
        <f t="shared" si="0"/>
        <v>-11.938534278959811</v>
      </c>
      <c r="E12" s="61">
        <v>753</v>
      </c>
      <c r="F12" s="61">
        <v>648</v>
      </c>
      <c r="G12" s="62">
        <f t="shared" si="1"/>
        <v>-13.944223107569721</v>
      </c>
      <c r="H12" s="61">
        <v>93</v>
      </c>
      <c r="I12" s="61">
        <v>97</v>
      </c>
      <c r="J12" s="62">
        <f t="shared" si="2"/>
        <v>4.301075268817204</v>
      </c>
      <c r="K12" s="60">
        <v>12</v>
      </c>
      <c r="L12" s="61">
        <v>12</v>
      </c>
      <c r="M12" s="62">
        <f t="shared" si="3"/>
        <v>0</v>
      </c>
      <c r="N12" s="60">
        <v>157</v>
      </c>
      <c r="O12" s="61">
        <v>180</v>
      </c>
      <c r="P12" s="62">
        <f t="shared" si="4"/>
        <v>14.64968152866242</v>
      </c>
      <c r="Q12" s="60">
        <v>415</v>
      </c>
      <c r="R12" s="61">
        <v>338</v>
      </c>
      <c r="S12" s="62">
        <f t="shared" si="5"/>
        <v>-18.554216867469879</v>
      </c>
      <c r="T12" s="60">
        <v>168</v>
      </c>
      <c r="U12" s="61">
        <v>118</v>
      </c>
      <c r="V12" s="62">
        <f t="shared" si="6"/>
        <v>-29.761904761904763</v>
      </c>
    </row>
    <row r="13" spans="1:22" x14ac:dyDescent="0.2">
      <c r="A13" s="93" t="s">
        <v>114</v>
      </c>
      <c r="B13" s="60">
        <v>3975</v>
      </c>
      <c r="C13" s="61">
        <v>2398</v>
      </c>
      <c r="D13" s="62">
        <f t="shared" si="0"/>
        <v>-39.672955974842765</v>
      </c>
      <c r="E13" s="61">
        <v>3633</v>
      </c>
      <c r="F13" s="61">
        <v>2141</v>
      </c>
      <c r="G13" s="62">
        <f t="shared" si="1"/>
        <v>-41.067987888797134</v>
      </c>
      <c r="H13" s="61">
        <v>342</v>
      </c>
      <c r="I13" s="61">
        <v>257</v>
      </c>
      <c r="J13" s="62">
        <f t="shared" si="2"/>
        <v>-24.853801169590643</v>
      </c>
      <c r="K13" s="60">
        <v>25</v>
      </c>
      <c r="L13" s="61">
        <v>23</v>
      </c>
      <c r="M13" s="62">
        <f t="shared" si="3"/>
        <v>-8</v>
      </c>
      <c r="N13" s="60">
        <v>756</v>
      </c>
      <c r="O13" s="61">
        <v>570</v>
      </c>
      <c r="P13" s="62">
        <f t="shared" si="4"/>
        <v>-24.603174603174605</v>
      </c>
      <c r="Q13" s="60">
        <v>2074</v>
      </c>
      <c r="R13" s="61">
        <v>1189</v>
      </c>
      <c r="S13" s="62">
        <f t="shared" si="5"/>
        <v>-42.671166827386692</v>
      </c>
      <c r="T13" s="60">
        <v>778</v>
      </c>
      <c r="U13" s="61">
        <v>358</v>
      </c>
      <c r="V13" s="62">
        <f t="shared" si="6"/>
        <v>-53.984575835475582</v>
      </c>
    </row>
    <row r="14" spans="1:22" x14ac:dyDescent="0.2">
      <c r="A14" s="93" t="s">
        <v>115</v>
      </c>
      <c r="B14" s="60">
        <v>1755</v>
      </c>
      <c r="C14" s="61">
        <v>1379</v>
      </c>
      <c r="D14" s="62">
        <f t="shared" si="0"/>
        <v>-21.424501424501425</v>
      </c>
      <c r="E14" s="61">
        <v>1468</v>
      </c>
      <c r="F14" s="61">
        <v>1156</v>
      </c>
      <c r="G14" s="62">
        <f t="shared" si="1"/>
        <v>-21.253405994550409</v>
      </c>
      <c r="H14" s="61">
        <v>287</v>
      </c>
      <c r="I14" s="61">
        <v>223</v>
      </c>
      <c r="J14" s="62">
        <f t="shared" si="2"/>
        <v>-22.299651567944252</v>
      </c>
      <c r="K14" s="60">
        <v>21</v>
      </c>
      <c r="L14" s="61">
        <v>24</v>
      </c>
      <c r="M14" s="62">
        <f t="shared" si="3"/>
        <v>14.285714285714286</v>
      </c>
      <c r="N14" s="60">
        <v>354</v>
      </c>
      <c r="O14" s="61">
        <v>304</v>
      </c>
      <c r="P14" s="62">
        <f t="shared" si="4"/>
        <v>-14.124293785310735</v>
      </c>
      <c r="Q14" s="60">
        <v>786</v>
      </c>
      <c r="R14" s="61">
        <v>472</v>
      </c>
      <c r="S14" s="62">
        <f t="shared" si="5"/>
        <v>-39.949109414758269</v>
      </c>
      <c r="T14" s="60">
        <v>306</v>
      </c>
      <c r="U14" s="61">
        <v>356</v>
      </c>
      <c r="V14" s="62">
        <f t="shared" si="6"/>
        <v>16.33986928104575</v>
      </c>
    </row>
    <row r="15" spans="1:22" x14ac:dyDescent="0.2">
      <c r="A15" s="93" t="s">
        <v>116</v>
      </c>
      <c r="B15" s="60">
        <v>597</v>
      </c>
      <c r="C15" s="61">
        <v>406</v>
      </c>
      <c r="D15" s="62">
        <f t="shared" si="0"/>
        <v>-31.993299832495811</v>
      </c>
      <c r="E15" s="61">
        <v>512</v>
      </c>
      <c r="F15" s="61">
        <v>361</v>
      </c>
      <c r="G15" s="62">
        <f t="shared" si="1"/>
        <v>-29.4921875</v>
      </c>
      <c r="H15" s="61">
        <v>85</v>
      </c>
      <c r="I15" s="61">
        <v>45</v>
      </c>
      <c r="J15" s="62">
        <f t="shared" si="2"/>
        <v>-47.058823529411768</v>
      </c>
      <c r="K15" s="60">
        <v>3</v>
      </c>
      <c r="L15" s="61">
        <v>6</v>
      </c>
      <c r="M15" s="62">
        <f t="shared" si="3"/>
        <v>100</v>
      </c>
      <c r="N15" s="60">
        <v>154</v>
      </c>
      <c r="O15" s="61">
        <v>127</v>
      </c>
      <c r="P15" s="62">
        <f t="shared" si="4"/>
        <v>-17.532467532467532</v>
      </c>
      <c r="Q15" s="60">
        <v>269</v>
      </c>
      <c r="R15" s="61">
        <v>158</v>
      </c>
      <c r="S15" s="62">
        <f t="shared" si="5"/>
        <v>-41.263940520446099</v>
      </c>
      <c r="T15" s="60">
        <v>86</v>
      </c>
      <c r="U15" s="61">
        <v>70</v>
      </c>
      <c r="V15" s="62">
        <f t="shared" si="6"/>
        <v>-18.604651162790699</v>
      </c>
    </row>
    <row r="16" spans="1:22" x14ac:dyDescent="0.2">
      <c r="A16" s="93" t="s">
        <v>117</v>
      </c>
      <c r="B16" s="60">
        <v>1735</v>
      </c>
      <c r="C16" s="61">
        <v>1555</v>
      </c>
      <c r="D16" s="62">
        <f t="shared" si="0"/>
        <v>-10.37463976945245</v>
      </c>
      <c r="E16" s="61">
        <v>1574</v>
      </c>
      <c r="F16" s="61">
        <v>1410</v>
      </c>
      <c r="G16" s="62">
        <f t="shared" si="1"/>
        <v>-10.419313850063533</v>
      </c>
      <c r="H16" s="61">
        <v>161</v>
      </c>
      <c r="I16" s="61">
        <v>145</v>
      </c>
      <c r="J16" s="62">
        <f t="shared" si="2"/>
        <v>-9.9378881987577632</v>
      </c>
      <c r="K16" s="60">
        <v>33</v>
      </c>
      <c r="L16" s="61">
        <v>23</v>
      </c>
      <c r="M16" s="62">
        <f t="shared" si="3"/>
        <v>-30.303030303030305</v>
      </c>
      <c r="N16" s="60">
        <v>342</v>
      </c>
      <c r="O16" s="61">
        <v>285</v>
      </c>
      <c r="P16" s="62">
        <f t="shared" si="4"/>
        <v>-16.666666666666668</v>
      </c>
      <c r="Q16" s="60">
        <v>891</v>
      </c>
      <c r="R16" s="61">
        <v>780</v>
      </c>
      <c r="S16" s="62">
        <f t="shared" si="5"/>
        <v>-12.457912457912458</v>
      </c>
      <c r="T16" s="60">
        <v>308</v>
      </c>
      <c r="U16" s="61">
        <v>322</v>
      </c>
      <c r="V16" s="62">
        <f t="shared" si="6"/>
        <v>4.5454545454545459</v>
      </c>
    </row>
    <row r="17" spans="1:22" x14ac:dyDescent="0.2">
      <c r="A17" s="93" t="s">
        <v>118</v>
      </c>
      <c r="B17" s="60">
        <v>699</v>
      </c>
      <c r="C17" s="61">
        <v>682</v>
      </c>
      <c r="D17" s="62">
        <f t="shared" si="0"/>
        <v>-2.4320457796852648</v>
      </c>
      <c r="E17" s="61">
        <v>628</v>
      </c>
      <c r="F17" s="61">
        <v>600</v>
      </c>
      <c r="G17" s="62">
        <f t="shared" si="1"/>
        <v>-4.4585987261146496</v>
      </c>
      <c r="H17" s="61">
        <v>71</v>
      </c>
      <c r="I17" s="61">
        <v>82</v>
      </c>
      <c r="J17" s="62">
        <f t="shared" si="2"/>
        <v>15.492957746478874</v>
      </c>
      <c r="K17" s="60">
        <v>15</v>
      </c>
      <c r="L17" s="61">
        <v>13</v>
      </c>
      <c r="M17" s="62">
        <f t="shared" si="3"/>
        <v>-13.333333333333334</v>
      </c>
      <c r="N17" s="60">
        <v>140</v>
      </c>
      <c r="O17" s="61">
        <v>190</v>
      </c>
      <c r="P17" s="62">
        <f t="shared" si="4"/>
        <v>35.714285714285715</v>
      </c>
      <c r="Q17" s="60">
        <v>338</v>
      </c>
      <c r="R17" s="61">
        <v>270</v>
      </c>
      <c r="S17" s="62">
        <f t="shared" si="5"/>
        <v>-20.118343195266274</v>
      </c>
      <c r="T17" s="60">
        <v>134</v>
      </c>
      <c r="U17" s="61">
        <v>127</v>
      </c>
      <c r="V17" s="62">
        <f t="shared" si="6"/>
        <v>-5.2238805970149258</v>
      </c>
    </row>
    <row r="18" spans="1:22" x14ac:dyDescent="0.2">
      <c r="A18" s="93" t="s">
        <v>119</v>
      </c>
      <c r="B18" s="60">
        <v>772</v>
      </c>
      <c r="C18" s="61">
        <v>612</v>
      </c>
      <c r="D18" s="62">
        <f>IF(ISERROR(C18-B18/B18)," ",(C18-B18)*100/B18)</f>
        <v>-20.725388601036268</v>
      </c>
      <c r="E18" s="61">
        <v>686</v>
      </c>
      <c r="F18" s="61">
        <v>512</v>
      </c>
      <c r="G18" s="62">
        <f>IF(ISERROR(F18-E18/E18)," ",(F18-E18)*100/E18)</f>
        <v>-25.364431486880466</v>
      </c>
      <c r="H18" s="61">
        <v>86</v>
      </c>
      <c r="I18" s="61">
        <v>100</v>
      </c>
      <c r="J18" s="62">
        <f>IF(ISERROR(I18-H18/H18)," ",(I18-H18)*100/H18)</f>
        <v>16.279069767441861</v>
      </c>
      <c r="K18" s="60">
        <v>6</v>
      </c>
      <c r="L18" s="61">
        <v>5</v>
      </c>
      <c r="M18" s="62">
        <f>IF(ISERROR(L18-K18/K18)," ",(L18-K18)*100/K18)</f>
        <v>-16.666666666666668</v>
      </c>
      <c r="N18" s="60">
        <v>154</v>
      </c>
      <c r="O18" s="61">
        <v>112</v>
      </c>
      <c r="P18" s="62">
        <f>IF(ISERROR(O18-N18/N18)," ",(O18-N18)*100/N18)</f>
        <v>-27.272727272727273</v>
      </c>
      <c r="Q18" s="60">
        <v>397</v>
      </c>
      <c r="R18" s="61">
        <v>300</v>
      </c>
      <c r="S18" s="62">
        <f>IF(ISERROR(R18-Q18/Q18)," ",(R18-Q18)*100/Q18)</f>
        <v>-24.433249370277078</v>
      </c>
      <c r="T18" s="60">
        <v>126</v>
      </c>
      <c r="U18" s="61">
        <v>95</v>
      </c>
      <c r="V18" s="62">
        <f>IF(ISERROR(U18-T18/T18)," ",(U18-T18)*100/T18)</f>
        <v>-24.603174603174605</v>
      </c>
    </row>
    <row r="19" spans="1:22" x14ac:dyDescent="0.2">
      <c r="A19" s="93" t="s">
        <v>120</v>
      </c>
      <c r="B19" s="60">
        <v>1227</v>
      </c>
      <c r="C19" s="61">
        <v>1344</v>
      </c>
      <c r="D19" s="62">
        <f t="shared" si="0"/>
        <v>9.5354523227383865</v>
      </c>
      <c r="E19" s="61">
        <v>1139</v>
      </c>
      <c r="F19" s="61">
        <v>1188</v>
      </c>
      <c r="G19" s="62">
        <f t="shared" si="1"/>
        <v>4.3020193151887618</v>
      </c>
      <c r="H19" s="61">
        <v>88</v>
      </c>
      <c r="I19" s="61">
        <v>156</v>
      </c>
      <c r="J19" s="62">
        <f t="shared" si="2"/>
        <v>77.272727272727266</v>
      </c>
      <c r="K19" s="60">
        <v>34</v>
      </c>
      <c r="L19" s="61">
        <v>23</v>
      </c>
      <c r="M19" s="62">
        <f t="shared" si="3"/>
        <v>-32.352941176470587</v>
      </c>
      <c r="N19" s="60">
        <v>271</v>
      </c>
      <c r="O19" s="61">
        <v>289</v>
      </c>
      <c r="P19" s="62">
        <f t="shared" si="4"/>
        <v>6.6420664206642064</v>
      </c>
      <c r="Q19" s="60">
        <v>673</v>
      </c>
      <c r="R19" s="61">
        <v>695</v>
      </c>
      <c r="S19" s="62">
        <f t="shared" si="5"/>
        <v>3.2689450222882614</v>
      </c>
      <c r="T19" s="60">
        <v>161</v>
      </c>
      <c r="U19" s="61">
        <v>181</v>
      </c>
      <c r="V19" s="62">
        <f t="shared" si="6"/>
        <v>12.422360248447205</v>
      </c>
    </row>
    <row r="20" spans="1:22" x14ac:dyDescent="0.2">
      <c r="A20" s="93" t="s">
        <v>121</v>
      </c>
      <c r="B20" s="60">
        <v>588</v>
      </c>
      <c r="C20" s="61">
        <v>406</v>
      </c>
      <c r="D20" s="62">
        <f t="shared" si="0"/>
        <v>-30.952380952380953</v>
      </c>
      <c r="E20" s="61">
        <v>508</v>
      </c>
      <c r="F20" s="61">
        <v>345</v>
      </c>
      <c r="G20" s="62">
        <f t="shared" si="1"/>
        <v>-32.086614173228348</v>
      </c>
      <c r="H20" s="61">
        <v>80</v>
      </c>
      <c r="I20" s="61">
        <v>61</v>
      </c>
      <c r="J20" s="62">
        <f t="shared" si="2"/>
        <v>-23.75</v>
      </c>
      <c r="K20" s="60">
        <v>2</v>
      </c>
      <c r="L20" s="61">
        <v>5</v>
      </c>
      <c r="M20" s="62">
        <f t="shared" si="3"/>
        <v>150</v>
      </c>
      <c r="N20" s="60">
        <v>162</v>
      </c>
      <c r="O20" s="61">
        <v>111</v>
      </c>
      <c r="P20" s="62">
        <f t="shared" si="4"/>
        <v>-31.481481481481481</v>
      </c>
      <c r="Q20" s="60">
        <v>246</v>
      </c>
      <c r="R20" s="61">
        <v>167</v>
      </c>
      <c r="S20" s="62">
        <f t="shared" si="5"/>
        <v>-32.113821138211385</v>
      </c>
      <c r="T20" s="60">
        <v>98</v>
      </c>
      <c r="U20" s="61">
        <v>62</v>
      </c>
      <c r="V20" s="62">
        <f t="shared" si="6"/>
        <v>-36.734693877551024</v>
      </c>
    </row>
    <row r="21" spans="1:22" x14ac:dyDescent="0.2">
      <c r="A21" s="93" t="s">
        <v>122</v>
      </c>
      <c r="B21" s="60">
        <v>1036</v>
      </c>
      <c r="C21" s="61">
        <v>754</v>
      </c>
      <c r="D21" s="62">
        <f t="shared" si="0"/>
        <v>-27.220077220077219</v>
      </c>
      <c r="E21" s="61">
        <v>882</v>
      </c>
      <c r="F21" s="61">
        <v>648</v>
      </c>
      <c r="G21" s="62">
        <f t="shared" si="1"/>
        <v>-26.530612244897959</v>
      </c>
      <c r="H21" s="61">
        <v>154</v>
      </c>
      <c r="I21" s="61">
        <v>106</v>
      </c>
      <c r="J21" s="62">
        <f t="shared" si="2"/>
        <v>-31.168831168831169</v>
      </c>
      <c r="K21" s="60">
        <v>14</v>
      </c>
      <c r="L21" s="61">
        <v>14</v>
      </c>
      <c r="M21" s="62">
        <f t="shared" si="3"/>
        <v>0</v>
      </c>
      <c r="N21" s="60">
        <v>215</v>
      </c>
      <c r="O21" s="61">
        <v>258</v>
      </c>
      <c r="P21" s="62">
        <f t="shared" si="4"/>
        <v>20</v>
      </c>
      <c r="Q21" s="60">
        <v>499</v>
      </c>
      <c r="R21" s="61">
        <v>273</v>
      </c>
      <c r="S21" s="62">
        <f t="shared" si="5"/>
        <v>-45.290581162324649</v>
      </c>
      <c r="T21" s="60">
        <v>153</v>
      </c>
      <c r="U21" s="61">
        <v>103</v>
      </c>
      <c r="V21" s="62">
        <f t="shared" si="6"/>
        <v>-32.679738562091501</v>
      </c>
    </row>
    <row r="22" spans="1:22" x14ac:dyDescent="0.2">
      <c r="A22" s="93" t="s">
        <v>123</v>
      </c>
      <c r="B22" s="60">
        <v>398</v>
      </c>
      <c r="C22" s="61">
        <v>430</v>
      </c>
      <c r="D22" s="62">
        <f t="shared" si="0"/>
        <v>8.0402010050251249</v>
      </c>
      <c r="E22" s="61">
        <v>318</v>
      </c>
      <c r="F22" s="61">
        <v>336</v>
      </c>
      <c r="G22" s="62">
        <f t="shared" si="1"/>
        <v>5.6603773584905657</v>
      </c>
      <c r="H22" s="61">
        <v>80</v>
      </c>
      <c r="I22" s="61">
        <v>94</v>
      </c>
      <c r="J22" s="62">
        <f t="shared" si="2"/>
        <v>17.5</v>
      </c>
      <c r="K22" s="60">
        <v>6</v>
      </c>
      <c r="L22" s="61">
        <v>5</v>
      </c>
      <c r="M22" s="62">
        <f t="shared" si="3"/>
        <v>-16.666666666666668</v>
      </c>
      <c r="N22" s="60">
        <v>83</v>
      </c>
      <c r="O22" s="61">
        <v>94</v>
      </c>
      <c r="P22" s="62">
        <f t="shared" si="4"/>
        <v>13.253012048192771</v>
      </c>
      <c r="Q22" s="60">
        <v>149</v>
      </c>
      <c r="R22" s="61">
        <v>151</v>
      </c>
      <c r="S22" s="62">
        <f t="shared" si="5"/>
        <v>1.3422818791946309</v>
      </c>
      <c r="T22" s="60">
        <v>80</v>
      </c>
      <c r="U22" s="61">
        <v>86</v>
      </c>
      <c r="V22" s="62">
        <f t="shared" si="6"/>
        <v>7.5</v>
      </c>
    </row>
    <row r="23" spans="1:22" x14ac:dyDescent="0.2">
      <c r="A23" s="93" t="s">
        <v>124</v>
      </c>
      <c r="B23" s="60">
        <v>615</v>
      </c>
      <c r="C23" s="61">
        <v>462</v>
      </c>
      <c r="D23" s="62">
        <f t="shared" si="0"/>
        <v>-24.878048780487806</v>
      </c>
      <c r="E23" s="61">
        <v>525</v>
      </c>
      <c r="F23" s="61">
        <v>415</v>
      </c>
      <c r="G23" s="62">
        <f t="shared" si="1"/>
        <v>-20.952380952380953</v>
      </c>
      <c r="H23" s="61">
        <v>90</v>
      </c>
      <c r="I23" s="61">
        <v>47</v>
      </c>
      <c r="J23" s="62">
        <f t="shared" si="2"/>
        <v>-47.777777777777779</v>
      </c>
      <c r="K23" s="60">
        <v>19</v>
      </c>
      <c r="L23" s="61">
        <v>13</v>
      </c>
      <c r="M23" s="62">
        <f t="shared" si="3"/>
        <v>-31.578947368421051</v>
      </c>
      <c r="N23" s="60">
        <v>91</v>
      </c>
      <c r="O23" s="61">
        <v>91</v>
      </c>
      <c r="P23" s="62">
        <f t="shared" si="4"/>
        <v>0</v>
      </c>
      <c r="Q23" s="60">
        <v>315</v>
      </c>
      <c r="R23" s="61">
        <v>237</v>
      </c>
      <c r="S23" s="62">
        <f t="shared" si="5"/>
        <v>-24.761904761904763</v>
      </c>
      <c r="T23" s="60">
        <v>100</v>
      </c>
      <c r="U23" s="61">
        <v>74</v>
      </c>
      <c r="V23" s="62">
        <f t="shared" si="6"/>
        <v>-26</v>
      </c>
    </row>
    <row r="24" spans="1:22" x14ac:dyDescent="0.2">
      <c r="A24" s="93" t="s">
        <v>125</v>
      </c>
      <c r="B24" s="60">
        <v>643</v>
      </c>
      <c r="C24" s="61">
        <v>402</v>
      </c>
      <c r="D24" s="62">
        <f t="shared" si="0"/>
        <v>-37.480559875583204</v>
      </c>
      <c r="E24" s="61">
        <v>547</v>
      </c>
      <c r="F24" s="61">
        <v>333</v>
      </c>
      <c r="G24" s="62">
        <f t="shared" si="1"/>
        <v>-39.122486288848265</v>
      </c>
      <c r="H24" s="61">
        <v>96</v>
      </c>
      <c r="I24" s="61">
        <v>69</v>
      </c>
      <c r="J24" s="62">
        <f t="shared" si="2"/>
        <v>-28.125</v>
      </c>
      <c r="K24" s="60">
        <v>19</v>
      </c>
      <c r="L24" s="61">
        <v>6</v>
      </c>
      <c r="M24" s="62">
        <f t="shared" si="3"/>
        <v>-68.421052631578945</v>
      </c>
      <c r="N24" s="60">
        <v>120</v>
      </c>
      <c r="O24" s="61">
        <v>64</v>
      </c>
      <c r="P24" s="62">
        <f t="shared" si="4"/>
        <v>-46.666666666666664</v>
      </c>
      <c r="Q24" s="60">
        <v>277</v>
      </c>
      <c r="R24" s="61">
        <v>213</v>
      </c>
      <c r="S24" s="62">
        <f t="shared" si="5"/>
        <v>-23.104693140794225</v>
      </c>
      <c r="T24" s="60">
        <v>131</v>
      </c>
      <c r="U24" s="61">
        <v>50</v>
      </c>
      <c r="V24" s="62">
        <f t="shared" si="6"/>
        <v>-61.832061068702288</v>
      </c>
    </row>
    <row r="25" spans="1:22" x14ac:dyDescent="0.2">
      <c r="A25" s="93" t="s">
        <v>147</v>
      </c>
      <c r="B25" s="60">
        <v>1335</v>
      </c>
      <c r="C25" s="61">
        <v>1275</v>
      </c>
      <c r="D25" s="62">
        <f t="shared" ref="D25" si="7">IF(ISERROR(C25-B25/B25)," ",(C25-B25)*100/B25)</f>
        <v>-4.4943820224719104</v>
      </c>
      <c r="E25" s="61">
        <v>1185</v>
      </c>
      <c r="F25" s="61">
        <v>1120</v>
      </c>
      <c r="G25" s="62">
        <f t="shared" ref="G25" si="8">IF(ISERROR(F25-E25/E25)," ",(F25-E25)*100/E25)</f>
        <v>-5.4852320675105481</v>
      </c>
      <c r="H25" s="61">
        <v>150</v>
      </c>
      <c r="I25" s="61">
        <v>155</v>
      </c>
      <c r="J25" s="62">
        <f t="shared" ref="J25" si="9">IF(ISERROR(I25-H25/H25)," ",(I25-H25)*100/H25)</f>
        <v>3.3333333333333335</v>
      </c>
      <c r="K25" s="60">
        <v>8</v>
      </c>
      <c r="L25" s="61">
        <v>8</v>
      </c>
      <c r="M25" s="62">
        <f t="shared" ref="M25" si="10">IF(ISERROR(L25-K25/K25)," ",(L25-K25)*100/K25)</f>
        <v>0</v>
      </c>
      <c r="N25" s="60">
        <v>325</v>
      </c>
      <c r="O25" s="61">
        <v>372</v>
      </c>
      <c r="P25" s="62">
        <f t="shared" ref="P25" si="11">IF(ISERROR(O25-N25/N25)," ",(O25-N25)*100/N25)</f>
        <v>14.461538461538462</v>
      </c>
      <c r="Q25" s="60">
        <v>558</v>
      </c>
      <c r="R25" s="61">
        <v>409</v>
      </c>
      <c r="S25" s="62">
        <f t="shared" ref="S25" si="12">IF(ISERROR(R25-Q25/Q25)," ",(R25-Q25)*100/Q25)</f>
        <v>-26.702508960573478</v>
      </c>
      <c r="T25" s="60">
        <v>292</v>
      </c>
      <c r="U25" s="61">
        <v>331</v>
      </c>
      <c r="V25" s="62">
        <f t="shared" si="6"/>
        <v>13.356164383561644</v>
      </c>
    </row>
    <row r="26" spans="1:22" x14ac:dyDescent="0.2">
      <c r="A26" s="93" t="s">
        <v>148</v>
      </c>
      <c r="B26" s="60">
        <v>822</v>
      </c>
      <c r="C26" s="61">
        <v>631</v>
      </c>
      <c r="D26" s="62">
        <f t="shared" ref="D26" si="13">IF(ISERROR(C26-B26/B26)," ",(C26-B26)*100/B26)</f>
        <v>-23.236009732360099</v>
      </c>
      <c r="E26" s="61">
        <v>736</v>
      </c>
      <c r="F26" s="61">
        <v>556</v>
      </c>
      <c r="G26" s="62">
        <f t="shared" ref="G26" si="14">IF(ISERROR(F26-E26/E26)," ",(F26-E26)*100/E26)</f>
        <v>-24.456521739130434</v>
      </c>
      <c r="H26" s="61">
        <v>86</v>
      </c>
      <c r="I26" s="61">
        <v>75</v>
      </c>
      <c r="J26" s="62">
        <f t="shared" ref="J26" si="15">IF(ISERROR(I26-H26/H26)," ",(I26-H26)*100/H26)</f>
        <v>-12.790697674418604</v>
      </c>
      <c r="K26" s="60">
        <v>14</v>
      </c>
      <c r="L26" s="61">
        <v>6</v>
      </c>
      <c r="M26" s="62">
        <f t="shared" ref="M26" si="16">IF(ISERROR(L26-K26/K26)," ",(L26-K26)*100/K26)</f>
        <v>-57.142857142857146</v>
      </c>
      <c r="N26" s="60">
        <v>234</v>
      </c>
      <c r="O26" s="61">
        <v>197</v>
      </c>
      <c r="P26" s="62">
        <f t="shared" ref="P26" si="17">IF(ISERROR(O26-N26/N26)," ",(O26-N26)*100/N26)</f>
        <v>-15.811965811965813</v>
      </c>
      <c r="Q26" s="60">
        <v>315</v>
      </c>
      <c r="R26" s="61">
        <v>232</v>
      </c>
      <c r="S26" s="62">
        <f t="shared" ref="S26" si="18">IF(ISERROR(R26-Q26/Q26)," ",(R26-Q26)*100/Q26)</f>
        <v>-26.349206349206348</v>
      </c>
      <c r="T26" s="60">
        <v>173</v>
      </c>
      <c r="U26" s="61">
        <v>121</v>
      </c>
      <c r="V26" s="62">
        <f t="shared" ref="V26" si="19">IF(ISERROR(U26-T26/T26)," ",(U26-T26)*100/T26)</f>
        <v>-30.057803468208093</v>
      </c>
    </row>
    <row r="27" spans="1:22" x14ac:dyDescent="0.2">
      <c r="A27" s="94" t="s">
        <v>126</v>
      </c>
      <c r="B27" s="60">
        <v>242</v>
      </c>
      <c r="C27" s="61">
        <v>228</v>
      </c>
      <c r="D27" s="62">
        <f t="shared" si="0"/>
        <v>-5.785123966942149</v>
      </c>
      <c r="E27" s="61">
        <v>169</v>
      </c>
      <c r="F27" s="61">
        <v>125</v>
      </c>
      <c r="G27" s="62">
        <f t="shared" si="1"/>
        <v>-26.035502958579883</v>
      </c>
      <c r="H27" s="61">
        <v>73</v>
      </c>
      <c r="I27" s="61">
        <v>103</v>
      </c>
      <c r="J27" s="62">
        <f t="shared" si="2"/>
        <v>41.095890410958901</v>
      </c>
      <c r="K27" s="60">
        <v>0</v>
      </c>
      <c r="L27" s="61">
        <v>2</v>
      </c>
      <c r="M27" s="62" t="str">
        <f t="shared" si="3"/>
        <v xml:space="preserve"> </v>
      </c>
      <c r="N27" s="60">
        <v>17</v>
      </c>
      <c r="O27" s="61">
        <v>23</v>
      </c>
      <c r="P27" s="62">
        <f t="shared" si="4"/>
        <v>35.294117647058826</v>
      </c>
      <c r="Q27" s="60">
        <v>110</v>
      </c>
      <c r="R27" s="61">
        <v>82</v>
      </c>
      <c r="S27" s="62">
        <f t="shared" si="5"/>
        <v>-25.454545454545453</v>
      </c>
      <c r="T27" s="60">
        <v>42</v>
      </c>
      <c r="U27" s="61">
        <v>18</v>
      </c>
      <c r="V27" s="62">
        <f t="shared" si="6"/>
        <v>-57.142857142857146</v>
      </c>
    </row>
    <row r="28" spans="1:22" ht="25.5" x14ac:dyDescent="0.2">
      <c r="A28" s="95" t="s">
        <v>127</v>
      </c>
      <c r="B28" s="60">
        <v>66</v>
      </c>
      <c r="C28" s="61">
        <v>69</v>
      </c>
      <c r="D28" s="62">
        <f t="shared" si="0"/>
        <v>4.5454545454545459</v>
      </c>
      <c r="E28" s="61">
        <v>50</v>
      </c>
      <c r="F28" s="61">
        <v>43</v>
      </c>
      <c r="G28" s="62">
        <f t="shared" si="1"/>
        <v>-14</v>
      </c>
      <c r="H28" s="61">
        <v>16</v>
      </c>
      <c r="I28" s="61">
        <v>26</v>
      </c>
      <c r="J28" s="62">
        <f t="shared" si="2"/>
        <v>62.5</v>
      </c>
      <c r="K28" s="60">
        <v>0</v>
      </c>
      <c r="L28" s="61">
        <v>1</v>
      </c>
      <c r="M28" s="62" t="str">
        <f t="shared" si="3"/>
        <v xml:space="preserve"> </v>
      </c>
      <c r="N28" s="60">
        <v>15</v>
      </c>
      <c r="O28" s="61">
        <v>13</v>
      </c>
      <c r="P28" s="62">
        <f t="shared" si="4"/>
        <v>-13.333333333333334</v>
      </c>
      <c r="Q28" s="60">
        <v>22</v>
      </c>
      <c r="R28" s="61">
        <v>14</v>
      </c>
      <c r="S28" s="62">
        <f t="shared" si="5"/>
        <v>-36.363636363636367</v>
      </c>
      <c r="T28" s="60">
        <v>13</v>
      </c>
      <c r="U28" s="61">
        <v>15</v>
      </c>
      <c r="V28" s="62">
        <f t="shared" si="6"/>
        <v>15.384615384615385</v>
      </c>
    </row>
    <row r="29" spans="1:22" x14ac:dyDescent="0.2">
      <c r="A29" s="93" t="s">
        <v>128</v>
      </c>
      <c r="B29" s="60">
        <v>26</v>
      </c>
      <c r="C29" s="61">
        <v>17</v>
      </c>
      <c r="D29" s="62">
        <f t="shared" si="0"/>
        <v>-34.615384615384613</v>
      </c>
      <c r="E29" s="61">
        <v>23</v>
      </c>
      <c r="F29" s="61">
        <v>14</v>
      </c>
      <c r="G29" s="62">
        <f t="shared" si="1"/>
        <v>-39.130434782608695</v>
      </c>
      <c r="H29" s="61">
        <v>3</v>
      </c>
      <c r="I29" s="61">
        <v>3</v>
      </c>
      <c r="J29" s="62">
        <f t="shared" si="2"/>
        <v>0</v>
      </c>
      <c r="K29" s="60">
        <v>0</v>
      </c>
      <c r="L29" s="61">
        <v>0</v>
      </c>
      <c r="M29" s="62" t="str">
        <f t="shared" si="3"/>
        <v xml:space="preserve"> </v>
      </c>
      <c r="N29" s="60">
        <v>5</v>
      </c>
      <c r="O29" s="61">
        <v>4</v>
      </c>
      <c r="P29" s="62">
        <f t="shared" si="4"/>
        <v>-20</v>
      </c>
      <c r="Q29" s="60">
        <v>14</v>
      </c>
      <c r="R29" s="61">
        <v>5</v>
      </c>
      <c r="S29" s="62">
        <f t="shared" si="5"/>
        <v>-64.285714285714292</v>
      </c>
      <c r="T29" s="60">
        <v>4</v>
      </c>
      <c r="U29" s="61">
        <v>5</v>
      </c>
      <c r="V29" s="62">
        <f t="shared" si="6"/>
        <v>25</v>
      </c>
    </row>
    <row r="30" spans="1:22" x14ac:dyDescent="0.2">
      <c r="A30" s="96" t="s">
        <v>129</v>
      </c>
      <c r="B30" s="63">
        <v>19703</v>
      </c>
      <c r="C30" s="64">
        <v>15956</v>
      </c>
      <c r="D30" s="65">
        <f>IF(ISERROR(C30-B30/B30)," ",(C30-B30)*100/B30)</f>
        <v>-19.017408516469573</v>
      </c>
      <c r="E30" s="64">
        <v>17393</v>
      </c>
      <c r="F30" s="64">
        <v>13774</v>
      </c>
      <c r="G30" s="65">
        <f>IF(ISERROR(F30-E30/E30)," ",(F30-E30)*100/E30)</f>
        <v>-20.807221295923647</v>
      </c>
      <c r="H30" s="64">
        <v>2310</v>
      </c>
      <c r="I30" s="64">
        <v>2182</v>
      </c>
      <c r="J30" s="65">
        <f>IF(ISERROR(I30-H30/H30)," ",(I30-H30)*100/H30)</f>
        <v>-5.5411255411255409</v>
      </c>
      <c r="K30" s="63">
        <v>260</v>
      </c>
      <c r="L30" s="64">
        <v>208</v>
      </c>
      <c r="M30" s="65">
        <f>IF(ISERROR(L30-K30/K30)," ",(L30-K30)*100/K30)</f>
        <v>-20</v>
      </c>
      <c r="N30" s="63">
        <v>4084</v>
      </c>
      <c r="O30" s="64">
        <v>3621</v>
      </c>
      <c r="P30" s="65">
        <f>IF(ISERROR(O30-N30/N30)," ",(O30-N30)*100/N30)</f>
        <v>-11.33692458374143</v>
      </c>
      <c r="Q30" s="63">
        <v>9498</v>
      </c>
      <c r="R30" s="64">
        <v>7096</v>
      </c>
      <c r="S30" s="65">
        <f>IF(ISERROR(R30-Q30/Q30)," ",(R30-Q30)*100/Q30)</f>
        <v>-25.289534638871341</v>
      </c>
      <c r="T30" s="63">
        <v>3542</v>
      </c>
      <c r="U30" s="64">
        <v>2848</v>
      </c>
      <c r="V30" s="65">
        <f>IF(ISERROR(U30-T30/T30)," ",(U30-T30)*100/T30)</f>
        <v>-19.593450028232638</v>
      </c>
    </row>
    <row r="31" spans="1:22" x14ac:dyDescent="0.2">
      <c r="A31" s="27"/>
      <c r="E31" s="29"/>
      <c r="F31" s="29"/>
      <c r="G31" s="29"/>
      <c r="N31" s="28"/>
      <c r="O31" s="28"/>
      <c r="P31" s="28"/>
      <c r="Q31" s="28"/>
      <c r="R31" s="28"/>
      <c r="S31" s="28"/>
      <c r="T31" s="28"/>
      <c r="U31" s="28"/>
      <c r="V31" s="28"/>
    </row>
    <row r="32" spans="1:22" x14ac:dyDescent="0.2">
      <c r="E32" s="29"/>
      <c r="F32" s="29"/>
      <c r="G32" s="29"/>
    </row>
  </sheetData>
  <mergeCells count="9">
    <mergeCell ref="B7:C7"/>
    <mergeCell ref="E7:F7"/>
    <mergeCell ref="H7:I7"/>
    <mergeCell ref="B5:J6"/>
    <mergeCell ref="K5:V6"/>
    <mergeCell ref="K7:L7"/>
    <mergeCell ref="N7:O7"/>
    <mergeCell ref="Q7:R7"/>
    <mergeCell ref="T7:U7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78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-0.249977111117893"/>
    <pageSetUpPr fitToPage="1"/>
  </sheetPr>
  <dimension ref="A2:P34"/>
  <sheetViews>
    <sheetView view="pageBreakPreview" zoomScale="70" zoomScaleNormal="100" zoomScaleSheetLayoutView="70" workbookViewId="0">
      <selection activeCell="B10" sqref="B10:P30"/>
    </sheetView>
  </sheetViews>
  <sheetFormatPr defaultRowHeight="12.75" x14ac:dyDescent="0.2"/>
  <cols>
    <col min="1" max="1" width="20" style="4" customWidth="1"/>
    <col min="2" max="3" width="10.5703125" style="4" customWidth="1"/>
    <col min="4" max="4" width="6.5703125" style="4" customWidth="1"/>
    <col min="5" max="6" width="9" style="4" customWidth="1"/>
    <col min="7" max="8" width="10.5703125" style="4" customWidth="1"/>
    <col min="9" max="9" width="6.5703125" style="4" customWidth="1"/>
    <col min="10" max="11" width="9" style="4" customWidth="1"/>
    <col min="12" max="13" width="10.5703125" style="4" customWidth="1"/>
    <col min="14" max="14" width="6.5703125" style="4" customWidth="1"/>
    <col min="15" max="16" width="9" style="4" customWidth="1"/>
    <col min="17" max="16384" width="9.140625" style="4"/>
  </cols>
  <sheetData>
    <row r="2" spans="1:16" x14ac:dyDescent="0.2">
      <c r="G2" s="6" t="s">
        <v>4</v>
      </c>
      <c r="H2" s="6"/>
      <c r="I2" s="6"/>
      <c r="J2" s="6"/>
    </row>
    <row r="3" spans="1:16" x14ac:dyDescent="0.2">
      <c r="G3" s="7" t="s">
        <v>5</v>
      </c>
      <c r="H3" s="7"/>
      <c r="I3" s="7"/>
      <c r="J3" s="7"/>
      <c r="K3" s="6"/>
    </row>
    <row r="5" spans="1:16" ht="12.75" customHeight="1" x14ac:dyDescent="0.2">
      <c r="A5" s="20"/>
      <c r="B5" s="185" t="s">
        <v>19</v>
      </c>
      <c r="C5" s="158"/>
      <c r="D5" s="158"/>
      <c r="E5" s="158"/>
      <c r="F5" s="159"/>
      <c r="G5" s="158" t="s">
        <v>38</v>
      </c>
      <c r="H5" s="158"/>
      <c r="I5" s="158"/>
      <c r="J5" s="158"/>
      <c r="K5" s="159"/>
      <c r="L5" s="185" t="s">
        <v>28</v>
      </c>
      <c r="M5" s="158"/>
      <c r="N5" s="158"/>
      <c r="O5" s="158"/>
      <c r="P5" s="159"/>
    </row>
    <row r="6" spans="1:16" ht="12.75" customHeight="1" x14ac:dyDescent="0.2">
      <c r="A6" s="21" t="s">
        <v>3</v>
      </c>
      <c r="B6" s="186"/>
      <c r="C6" s="160"/>
      <c r="D6" s="160"/>
      <c r="E6" s="160"/>
      <c r="F6" s="161"/>
      <c r="G6" s="160"/>
      <c r="H6" s="160"/>
      <c r="I6" s="160"/>
      <c r="J6" s="160"/>
      <c r="K6" s="161"/>
      <c r="L6" s="186"/>
      <c r="M6" s="160"/>
      <c r="N6" s="160"/>
      <c r="O6" s="160"/>
      <c r="P6" s="161"/>
    </row>
    <row r="7" spans="1:16" ht="12.75" customHeight="1" x14ac:dyDescent="0.2">
      <c r="A7" s="21"/>
      <c r="B7" s="170" t="s">
        <v>39</v>
      </c>
      <c r="C7" s="170" t="s">
        <v>40</v>
      </c>
      <c r="D7" s="45" t="s">
        <v>41</v>
      </c>
      <c r="E7" s="156" t="s">
        <v>12</v>
      </c>
      <c r="F7" s="157"/>
      <c r="G7" s="172" t="s">
        <v>39</v>
      </c>
      <c r="H7" s="170" t="s">
        <v>40</v>
      </c>
      <c r="I7" s="45" t="s">
        <v>41</v>
      </c>
      <c r="J7" s="156" t="s">
        <v>12</v>
      </c>
      <c r="K7" s="157"/>
      <c r="L7" s="170" t="s">
        <v>39</v>
      </c>
      <c r="M7" s="170" t="s">
        <v>40</v>
      </c>
      <c r="N7" s="45" t="s">
        <v>41</v>
      </c>
      <c r="O7" s="156" t="s">
        <v>12</v>
      </c>
      <c r="P7" s="157"/>
    </row>
    <row r="8" spans="1:16" ht="12.75" customHeight="1" x14ac:dyDescent="0.2">
      <c r="A8" s="21"/>
      <c r="B8" s="171"/>
      <c r="C8" s="171"/>
      <c r="D8" s="46" t="s">
        <v>42</v>
      </c>
      <c r="E8" s="44" t="s">
        <v>39</v>
      </c>
      <c r="F8" s="40" t="s">
        <v>40</v>
      </c>
      <c r="G8" s="173"/>
      <c r="H8" s="171"/>
      <c r="I8" s="46" t="s">
        <v>42</v>
      </c>
      <c r="J8" s="44" t="s">
        <v>39</v>
      </c>
      <c r="K8" s="40" t="s">
        <v>40</v>
      </c>
      <c r="L8" s="171"/>
      <c r="M8" s="171"/>
      <c r="N8" s="46" t="s">
        <v>42</v>
      </c>
      <c r="O8" s="44" t="s">
        <v>39</v>
      </c>
      <c r="P8" s="40" t="s">
        <v>40</v>
      </c>
    </row>
    <row r="9" spans="1:16" x14ac:dyDescent="0.2">
      <c r="A9" s="75" t="s">
        <v>64</v>
      </c>
      <c r="B9" s="55">
        <v>143</v>
      </c>
      <c r="C9" s="55">
        <v>144</v>
      </c>
      <c r="D9" s="55">
        <v>145</v>
      </c>
      <c r="E9" s="55">
        <v>146</v>
      </c>
      <c r="F9" s="55">
        <v>147</v>
      </c>
      <c r="G9" s="55">
        <v>148</v>
      </c>
      <c r="H9" s="55">
        <v>149</v>
      </c>
      <c r="I9" s="55">
        <v>150</v>
      </c>
      <c r="J9" s="55">
        <v>151</v>
      </c>
      <c r="K9" s="55">
        <v>152</v>
      </c>
      <c r="L9" s="55">
        <v>153</v>
      </c>
      <c r="M9" s="55">
        <v>154</v>
      </c>
      <c r="N9" s="55">
        <v>155</v>
      </c>
      <c r="O9" s="55">
        <v>156</v>
      </c>
      <c r="P9" s="55">
        <v>157</v>
      </c>
    </row>
    <row r="10" spans="1:16" x14ac:dyDescent="0.2">
      <c r="A10" s="92" t="s">
        <v>149</v>
      </c>
      <c r="B10" s="19">
        <v>57</v>
      </c>
      <c r="C10" s="31">
        <v>20</v>
      </c>
      <c r="D10" s="43">
        <f>IF(ISERROR(C10-B10/B10)," ",(C10-B10)*100/B10)</f>
        <v>-64.912280701754383</v>
      </c>
      <c r="E10" s="34">
        <v>0</v>
      </c>
      <c r="F10" s="34">
        <v>50</v>
      </c>
      <c r="G10" s="9">
        <v>45</v>
      </c>
      <c r="H10" s="9">
        <v>70</v>
      </c>
      <c r="I10" s="43">
        <f>IF(ISERROR(H10-G10/G10)," ",(H10-G10)*100/G10)</f>
        <v>55.555555555555557</v>
      </c>
      <c r="J10" s="34">
        <v>26.315789473684209</v>
      </c>
      <c r="K10" s="34">
        <v>0</v>
      </c>
      <c r="L10" s="19">
        <v>1</v>
      </c>
      <c r="M10" s="31">
        <v>0</v>
      </c>
      <c r="N10" s="43">
        <f>IF(ISERROR(M10-L10/L10)," ",(M10-L10)*100/L10)</f>
        <v>-100</v>
      </c>
      <c r="O10" s="34"/>
      <c r="P10" s="34"/>
    </row>
    <row r="11" spans="1:16" x14ac:dyDescent="0.2">
      <c r="A11" s="93" t="s">
        <v>112</v>
      </c>
      <c r="B11" s="19">
        <v>22</v>
      </c>
      <c r="C11" s="31">
        <v>16</v>
      </c>
      <c r="D11" s="43">
        <f t="shared" ref="D11:D29" si="0">IF(ISERROR(C11-B11/B11)," ",(C11-B11)*100/B11)</f>
        <v>-27.272727272727273</v>
      </c>
      <c r="E11" s="34">
        <v>100</v>
      </c>
      <c r="F11" s="34"/>
      <c r="G11" s="9">
        <v>29</v>
      </c>
      <c r="H11" s="9">
        <v>24</v>
      </c>
      <c r="I11" s="43">
        <f t="shared" ref="I11:I29" si="1">IF(ISERROR(H11-G11/G11)," ",(H11-G11)*100/G11)</f>
        <v>-17.241379310344829</v>
      </c>
      <c r="J11" s="34">
        <v>75</v>
      </c>
      <c r="K11" s="34">
        <v>100</v>
      </c>
      <c r="L11" s="19">
        <v>1</v>
      </c>
      <c r="M11" s="31">
        <v>0</v>
      </c>
      <c r="N11" s="43">
        <f t="shared" ref="N11:N29" si="2">IF(ISERROR(M11-L11/L11)," ",(M11-L11)*100/L11)</f>
        <v>-100</v>
      </c>
      <c r="O11" s="34"/>
      <c r="P11" s="34"/>
    </row>
    <row r="12" spans="1:16" x14ac:dyDescent="0.2">
      <c r="A12" s="93" t="s">
        <v>113</v>
      </c>
      <c r="B12" s="19">
        <v>46</v>
      </c>
      <c r="C12" s="31">
        <v>16</v>
      </c>
      <c r="D12" s="43">
        <f t="shared" si="0"/>
        <v>-65.217391304347828</v>
      </c>
      <c r="E12" s="34">
        <v>75</v>
      </c>
      <c r="F12" s="34">
        <v>100</v>
      </c>
      <c r="G12" s="9">
        <v>40</v>
      </c>
      <c r="H12" s="9">
        <v>28</v>
      </c>
      <c r="I12" s="43">
        <f t="shared" si="1"/>
        <v>-30</v>
      </c>
      <c r="J12" s="34">
        <v>100</v>
      </c>
      <c r="K12" s="34">
        <v>83.333333333333329</v>
      </c>
      <c r="L12" s="19">
        <v>0</v>
      </c>
      <c r="M12" s="31">
        <v>0</v>
      </c>
      <c r="N12" s="43" t="str">
        <f t="shared" si="2"/>
        <v xml:space="preserve"> </v>
      </c>
      <c r="O12" s="34"/>
      <c r="P12" s="34"/>
    </row>
    <row r="13" spans="1:16" x14ac:dyDescent="0.2">
      <c r="A13" s="93" t="s">
        <v>114</v>
      </c>
      <c r="B13" s="19">
        <v>63</v>
      </c>
      <c r="C13" s="31">
        <v>36</v>
      </c>
      <c r="D13" s="43">
        <f t="shared" si="0"/>
        <v>-42.857142857142854</v>
      </c>
      <c r="E13" s="34">
        <v>66.666666666666671</v>
      </c>
      <c r="F13" s="34">
        <v>0</v>
      </c>
      <c r="G13" s="9">
        <v>67</v>
      </c>
      <c r="H13" s="9">
        <v>93</v>
      </c>
      <c r="I13" s="43">
        <f t="shared" si="1"/>
        <v>38.805970149253731</v>
      </c>
      <c r="J13" s="34">
        <v>21.428571428571427</v>
      </c>
      <c r="K13" s="34">
        <v>66.666666666666671</v>
      </c>
      <c r="L13" s="19">
        <v>0</v>
      </c>
      <c r="M13" s="31">
        <v>0</v>
      </c>
      <c r="N13" s="43" t="str">
        <f t="shared" si="2"/>
        <v xml:space="preserve"> </v>
      </c>
      <c r="O13" s="34">
        <v>0</v>
      </c>
      <c r="P13" s="34"/>
    </row>
    <row r="14" spans="1:16" x14ac:dyDescent="0.2">
      <c r="A14" s="93" t="s">
        <v>115</v>
      </c>
      <c r="B14" s="19">
        <v>63</v>
      </c>
      <c r="C14" s="31">
        <v>24</v>
      </c>
      <c r="D14" s="43">
        <f t="shared" si="0"/>
        <v>-61.904761904761905</v>
      </c>
      <c r="E14" s="34"/>
      <c r="F14" s="34">
        <v>75</v>
      </c>
      <c r="G14" s="9">
        <v>41</v>
      </c>
      <c r="H14" s="9">
        <v>48</v>
      </c>
      <c r="I14" s="43">
        <f t="shared" si="1"/>
        <v>17.073170731707318</v>
      </c>
      <c r="J14" s="34">
        <v>100</v>
      </c>
      <c r="K14" s="34">
        <v>83.333333333333329</v>
      </c>
      <c r="L14" s="19">
        <v>2</v>
      </c>
      <c r="M14" s="31">
        <v>0</v>
      </c>
      <c r="N14" s="43">
        <f t="shared" si="2"/>
        <v>-100</v>
      </c>
      <c r="O14" s="34">
        <v>0</v>
      </c>
      <c r="P14" s="34"/>
    </row>
    <row r="15" spans="1:16" x14ac:dyDescent="0.2">
      <c r="A15" s="93" t="s">
        <v>116</v>
      </c>
      <c r="B15" s="19">
        <v>21</v>
      </c>
      <c r="C15" s="31">
        <v>8</v>
      </c>
      <c r="D15" s="43">
        <f t="shared" si="0"/>
        <v>-61.904761904761905</v>
      </c>
      <c r="E15" s="34">
        <v>0</v>
      </c>
      <c r="F15" s="34"/>
      <c r="G15" s="9">
        <v>16</v>
      </c>
      <c r="H15" s="9">
        <v>15</v>
      </c>
      <c r="I15" s="43">
        <f t="shared" si="1"/>
        <v>-6.25</v>
      </c>
      <c r="J15" s="34">
        <v>25</v>
      </c>
      <c r="K15" s="34">
        <v>50</v>
      </c>
      <c r="L15" s="19">
        <v>0</v>
      </c>
      <c r="M15" s="31">
        <v>0</v>
      </c>
      <c r="N15" s="43" t="str">
        <f t="shared" si="2"/>
        <v xml:space="preserve"> </v>
      </c>
      <c r="O15" s="34"/>
      <c r="P15" s="34"/>
    </row>
    <row r="16" spans="1:16" x14ac:dyDescent="0.2">
      <c r="A16" s="93" t="s">
        <v>117</v>
      </c>
      <c r="B16" s="19">
        <v>49</v>
      </c>
      <c r="C16" s="31">
        <v>43</v>
      </c>
      <c r="D16" s="43">
        <f t="shared" si="0"/>
        <v>-12.244897959183673</v>
      </c>
      <c r="E16" s="34">
        <v>100</v>
      </c>
      <c r="F16" s="34"/>
      <c r="G16" s="9">
        <v>73</v>
      </c>
      <c r="H16" s="9">
        <v>46</v>
      </c>
      <c r="I16" s="43">
        <f t="shared" si="1"/>
        <v>-36.986301369863014</v>
      </c>
      <c r="J16" s="34">
        <v>66.666666666666671</v>
      </c>
      <c r="K16" s="34">
        <v>92.307692307692307</v>
      </c>
      <c r="L16" s="19">
        <v>0</v>
      </c>
      <c r="M16" s="31">
        <v>0</v>
      </c>
      <c r="N16" s="43" t="str">
        <f t="shared" si="2"/>
        <v xml:space="preserve"> </v>
      </c>
      <c r="O16" s="34">
        <v>100</v>
      </c>
      <c r="P16" s="34"/>
    </row>
    <row r="17" spans="1:16" x14ac:dyDescent="0.2">
      <c r="A17" s="93" t="s">
        <v>118</v>
      </c>
      <c r="B17" s="19">
        <v>23</v>
      </c>
      <c r="C17" s="31">
        <v>29</v>
      </c>
      <c r="D17" s="43">
        <f t="shared" si="0"/>
        <v>26.086956521739129</v>
      </c>
      <c r="E17" s="34">
        <v>100</v>
      </c>
      <c r="F17" s="34">
        <v>100</v>
      </c>
      <c r="G17" s="9">
        <v>46</v>
      </c>
      <c r="H17" s="9">
        <v>79</v>
      </c>
      <c r="I17" s="43">
        <f t="shared" si="1"/>
        <v>71.739130434782609</v>
      </c>
      <c r="J17" s="34">
        <v>88.235294117647058</v>
      </c>
      <c r="K17" s="34">
        <v>100</v>
      </c>
      <c r="L17" s="19">
        <v>0</v>
      </c>
      <c r="M17" s="31">
        <v>1</v>
      </c>
      <c r="N17" s="43" t="str">
        <f t="shared" si="2"/>
        <v xml:space="preserve"> </v>
      </c>
      <c r="O17" s="34"/>
      <c r="P17" s="34"/>
    </row>
    <row r="18" spans="1:16" x14ac:dyDescent="0.2">
      <c r="A18" s="93" t="s">
        <v>119</v>
      </c>
      <c r="B18" s="19">
        <v>19</v>
      </c>
      <c r="C18" s="31">
        <v>7</v>
      </c>
      <c r="D18" s="43">
        <f>IF(ISERROR(C18-B18/B18)," ",(C18-B18)*100/B18)</f>
        <v>-63.157894736842103</v>
      </c>
      <c r="E18" s="34">
        <v>100</v>
      </c>
      <c r="F18" s="34">
        <v>100</v>
      </c>
      <c r="G18" s="9">
        <v>20</v>
      </c>
      <c r="H18" s="9">
        <v>35</v>
      </c>
      <c r="I18" s="43">
        <f>IF(ISERROR(H18-G18/G18)," ",(H18-G18)*100/G18)</f>
        <v>75</v>
      </c>
      <c r="J18" s="34">
        <v>100</v>
      </c>
      <c r="K18" s="34">
        <v>100</v>
      </c>
      <c r="L18" s="19">
        <v>1</v>
      </c>
      <c r="M18" s="31">
        <v>0</v>
      </c>
      <c r="N18" s="43">
        <f>IF(ISERROR(M18-L18/L18)," ",(M18-L18)*100/L18)</f>
        <v>-100</v>
      </c>
      <c r="O18" s="34"/>
      <c r="P18" s="34"/>
    </row>
    <row r="19" spans="1:16" x14ac:dyDescent="0.2">
      <c r="A19" s="93" t="s">
        <v>120</v>
      </c>
      <c r="B19" s="19">
        <v>40</v>
      </c>
      <c r="C19" s="31">
        <v>24</v>
      </c>
      <c r="D19" s="43">
        <f t="shared" si="0"/>
        <v>-40</v>
      </c>
      <c r="E19" s="34">
        <v>33.333333333333336</v>
      </c>
      <c r="F19" s="34"/>
      <c r="G19" s="9">
        <v>62</v>
      </c>
      <c r="H19" s="9">
        <v>71</v>
      </c>
      <c r="I19" s="43">
        <f t="shared" si="1"/>
        <v>14.516129032258064</v>
      </c>
      <c r="J19" s="34">
        <v>71.428571428571431</v>
      </c>
      <c r="K19" s="34">
        <v>83.333333333333329</v>
      </c>
      <c r="L19" s="19">
        <v>0</v>
      </c>
      <c r="M19" s="31">
        <v>0</v>
      </c>
      <c r="N19" s="43" t="str">
        <f t="shared" si="2"/>
        <v xml:space="preserve"> </v>
      </c>
      <c r="O19" s="34"/>
      <c r="P19" s="34"/>
    </row>
    <row r="20" spans="1:16" x14ac:dyDescent="0.2">
      <c r="A20" s="93" t="s">
        <v>121</v>
      </c>
      <c r="B20" s="19">
        <v>19</v>
      </c>
      <c r="C20" s="31">
        <v>11</v>
      </c>
      <c r="D20" s="43">
        <f t="shared" si="0"/>
        <v>-42.10526315789474</v>
      </c>
      <c r="E20" s="34">
        <v>75</v>
      </c>
      <c r="F20" s="34">
        <v>50</v>
      </c>
      <c r="G20" s="9">
        <v>65</v>
      </c>
      <c r="H20" s="9">
        <v>12</v>
      </c>
      <c r="I20" s="43">
        <f t="shared" si="1"/>
        <v>-81.538461538461533</v>
      </c>
      <c r="J20" s="34">
        <v>60</v>
      </c>
      <c r="K20" s="34">
        <v>50</v>
      </c>
      <c r="L20" s="19">
        <v>0</v>
      </c>
      <c r="M20" s="31">
        <v>0</v>
      </c>
      <c r="N20" s="43" t="str">
        <f t="shared" si="2"/>
        <v xml:space="preserve"> </v>
      </c>
      <c r="O20" s="34"/>
      <c r="P20" s="34">
        <v>0</v>
      </c>
    </row>
    <row r="21" spans="1:16" x14ac:dyDescent="0.2">
      <c r="A21" s="93" t="s">
        <v>122</v>
      </c>
      <c r="B21" s="19">
        <v>21</v>
      </c>
      <c r="C21" s="31">
        <v>3</v>
      </c>
      <c r="D21" s="43">
        <f t="shared" si="0"/>
        <v>-85.714285714285708</v>
      </c>
      <c r="E21" s="34">
        <v>0</v>
      </c>
      <c r="F21" s="34"/>
      <c r="G21" s="9">
        <v>33</v>
      </c>
      <c r="H21" s="9">
        <v>45</v>
      </c>
      <c r="I21" s="43">
        <f t="shared" si="1"/>
        <v>36.363636363636367</v>
      </c>
      <c r="J21" s="34">
        <v>76.470588235294116</v>
      </c>
      <c r="K21" s="34">
        <v>0</v>
      </c>
      <c r="L21" s="19">
        <v>0</v>
      </c>
      <c r="M21" s="31">
        <v>0</v>
      </c>
      <c r="N21" s="43" t="str">
        <f t="shared" si="2"/>
        <v xml:space="preserve"> </v>
      </c>
      <c r="O21" s="34"/>
      <c r="P21" s="34"/>
    </row>
    <row r="22" spans="1:16" ht="15" customHeight="1" x14ac:dyDescent="0.2">
      <c r="A22" s="93" t="s">
        <v>123</v>
      </c>
      <c r="B22" s="19">
        <v>18</v>
      </c>
      <c r="C22" s="31">
        <v>21</v>
      </c>
      <c r="D22" s="43">
        <f t="shared" si="0"/>
        <v>16.666666666666668</v>
      </c>
      <c r="E22" s="34">
        <v>100</v>
      </c>
      <c r="F22" s="34">
        <v>33.333333333333336</v>
      </c>
      <c r="G22" s="9">
        <v>47</v>
      </c>
      <c r="H22" s="9">
        <v>47</v>
      </c>
      <c r="I22" s="43">
        <f t="shared" si="1"/>
        <v>0</v>
      </c>
      <c r="J22" s="34">
        <v>57.142857142857146</v>
      </c>
      <c r="K22" s="34">
        <v>0</v>
      </c>
      <c r="L22" s="19">
        <v>0</v>
      </c>
      <c r="M22" s="31">
        <v>0</v>
      </c>
      <c r="N22" s="43" t="str">
        <f t="shared" si="2"/>
        <v xml:space="preserve"> </v>
      </c>
      <c r="O22" s="34"/>
      <c r="P22" s="34"/>
    </row>
    <row r="23" spans="1:16" x14ac:dyDescent="0.2">
      <c r="A23" s="93" t="s">
        <v>124</v>
      </c>
      <c r="B23" s="19">
        <v>10</v>
      </c>
      <c r="C23" s="31">
        <v>4</v>
      </c>
      <c r="D23" s="43">
        <f t="shared" si="0"/>
        <v>-60</v>
      </c>
      <c r="E23" s="34"/>
      <c r="F23" s="34"/>
      <c r="G23" s="9">
        <v>55</v>
      </c>
      <c r="H23" s="9">
        <v>10</v>
      </c>
      <c r="I23" s="43">
        <f t="shared" si="1"/>
        <v>-81.818181818181813</v>
      </c>
      <c r="J23" s="34">
        <v>85.714285714285708</v>
      </c>
      <c r="K23" s="34">
        <v>100</v>
      </c>
      <c r="L23" s="19">
        <v>0</v>
      </c>
      <c r="M23" s="31">
        <v>0</v>
      </c>
      <c r="N23" s="43" t="str">
        <f t="shared" si="2"/>
        <v xml:space="preserve"> </v>
      </c>
      <c r="O23" s="34"/>
      <c r="P23" s="34"/>
    </row>
    <row r="24" spans="1:16" x14ac:dyDescent="0.2">
      <c r="A24" s="93" t="s">
        <v>125</v>
      </c>
      <c r="B24" s="19">
        <v>12</v>
      </c>
      <c r="C24" s="31">
        <v>8</v>
      </c>
      <c r="D24" s="43">
        <f t="shared" si="0"/>
        <v>-33.333333333333336</v>
      </c>
      <c r="E24" s="34"/>
      <c r="F24" s="34">
        <v>100</v>
      </c>
      <c r="G24" s="9">
        <v>19</v>
      </c>
      <c r="H24" s="9">
        <v>24</v>
      </c>
      <c r="I24" s="43">
        <f t="shared" si="1"/>
        <v>26.315789473684209</v>
      </c>
      <c r="J24" s="34">
        <v>100</v>
      </c>
      <c r="K24" s="34">
        <v>100</v>
      </c>
      <c r="L24" s="19">
        <v>1</v>
      </c>
      <c r="M24" s="31">
        <v>0</v>
      </c>
      <c r="N24" s="43">
        <f t="shared" si="2"/>
        <v>-100</v>
      </c>
      <c r="O24" s="34"/>
      <c r="P24" s="34"/>
    </row>
    <row r="25" spans="1:16" x14ac:dyDescent="0.2">
      <c r="A25" s="93" t="s">
        <v>147</v>
      </c>
      <c r="B25" s="19">
        <v>47</v>
      </c>
      <c r="C25" s="31">
        <v>32</v>
      </c>
      <c r="D25" s="43">
        <f t="shared" ref="D25" si="3">IF(ISERROR(C25-B25/B25)," ",(C25-B25)*100/B25)</f>
        <v>-31.914893617021278</v>
      </c>
      <c r="E25" s="34">
        <v>71.428571428571431</v>
      </c>
      <c r="F25" s="34"/>
      <c r="G25" s="9">
        <v>40</v>
      </c>
      <c r="H25" s="9">
        <v>48</v>
      </c>
      <c r="I25" s="43">
        <f t="shared" ref="I25" si="4">IF(ISERROR(H25-G25/G25)," ",(H25-G25)*100/G25)</f>
        <v>20</v>
      </c>
      <c r="J25" s="34">
        <v>0</v>
      </c>
      <c r="K25" s="34">
        <v>66.666666666666671</v>
      </c>
      <c r="L25" s="19">
        <v>0</v>
      </c>
      <c r="M25" s="31">
        <v>1</v>
      </c>
      <c r="N25" s="43" t="str">
        <f t="shared" ref="N25" si="5">IF(ISERROR(M25-L25/L25)," ",(M25-L25)*100/L25)</f>
        <v xml:space="preserve"> </v>
      </c>
      <c r="O25" s="34"/>
      <c r="P25" s="34"/>
    </row>
    <row r="26" spans="1:16" x14ac:dyDescent="0.2">
      <c r="A26" s="93" t="s">
        <v>148</v>
      </c>
      <c r="B26" s="19">
        <v>34</v>
      </c>
      <c r="C26" s="31">
        <v>27</v>
      </c>
      <c r="D26" s="43">
        <f t="shared" si="0"/>
        <v>-20.588235294117649</v>
      </c>
      <c r="E26" s="34">
        <v>100</v>
      </c>
      <c r="F26" s="34">
        <v>100</v>
      </c>
      <c r="G26" s="9">
        <v>29</v>
      </c>
      <c r="H26" s="9">
        <v>25</v>
      </c>
      <c r="I26" s="43">
        <f t="shared" si="1"/>
        <v>-13.793103448275861</v>
      </c>
      <c r="J26" s="34">
        <v>100</v>
      </c>
      <c r="K26" s="34">
        <v>50</v>
      </c>
      <c r="L26" s="19">
        <v>0</v>
      </c>
      <c r="M26" s="31">
        <v>0</v>
      </c>
      <c r="N26" s="43" t="str">
        <f t="shared" si="2"/>
        <v xml:space="preserve"> </v>
      </c>
      <c r="O26" s="34"/>
      <c r="P26" s="34"/>
    </row>
    <row r="27" spans="1:16" x14ac:dyDescent="0.2">
      <c r="A27" s="94" t="s">
        <v>126</v>
      </c>
      <c r="B27" s="19">
        <v>10</v>
      </c>
      <c r="C27" s="31">
        <v>2</v>
      </c>
      <c r="D27" s="43">
        <f t="shared" si="0"/>
        <v>-80</v>
      </c>
      <c r="E27" s="34"/>
      <c r="F27" s="34"/>
      <c r="G27" s="9">
        <v>32</v>
      </c>
      <c r="H27" s="9">
        <v>50</v>
      </c>
      <c r="I27" s="43">
        <f t="shared" si="1"/>
        <v>56.25</v>
      </c>
      <c r="J27" s="34">
        <v>100</v>
      </c>
      <c r="K27" s="34"/>
      <c r="L27" s="19">
        <v>0</v>
      </c>
      <c r="M27" s="31">
        <v>0</v>
      </c>
      <c r="N27" s="43" t="str">
        <f t="shared" si="2"/>
        <v xml:space="preserve"> </v>
      </c>
      <c r="O27" s="34"/>
      <c r="P27" s="34"/>
    </row>
    <row r="28" spans="1:16" ht="25.5" x14ac:dyDescent="0.2">
      <c r="A28" s="95" t="s">
        <v>127</v>
      </c>
      <c r="B28" s="19">
        <v>1</v>
      </c>
      <c r="C28" s="31">
        <v>3</v>
      </c>
      <c r="D28" s="43">
        <f t="shared" si="0"/>
        <v>200</v>
      </c>
      <c r="E28" s="34"/>
      <c r="F28" s="34"/>
      <c r="G28" s="9">
        <v>0</v>
      </c>
      <c r="H28" s="9">
        <v>3</v>
      </c>
      <c r="I28" s="43" t="str">
        <f t="shared" si="1"/>
        <v xml:space="preserve"> </v>
      </c>
      <c r="J28" s="34"/>
      <c r="K28" s="34">
        <v>100</v>
      </c>
      <c r="L28" s="19">
        <v>0</v>
      </c>
      <c r="M28" s="31">
        <v>1</v>
      </c>
      <c r="N28" s="43" t="str">
        <f t="shared" si="2"/>
        <v xml:space="preserve"> </v>
      </c>
      <c r="O28" s="34"/>
      <c r="P28" s="34"/>
    </row>
    <row r="29" spans="1:16" ht="14.25" customHeight="1" x14ac:dyDescent="0.2">
      <c r="A29" s="93" t="s">
        <v>128</v>
      </c>
      <c r="B29" s="19">
        <v>0</v>
      </c>
      <c r="C29" s="31">
        <v>2</v>
      </c>
      <c r="D29" s="43" t="str">
        <f t="shared" si="0"/>
        <v xml:space="preserve"> </v>
      </c>
      <c r="E29" s="34"/>
      <c r="F29" s="34"/>
      <c r="G29" s="9">
        <v>1</v>
      </c>
      <c r="H29" s="9">
        <v>3</v>
      </c>
      <c r="I29" s="43">
        <f t="shared" si="1"/>
        <v>200</v>
      </c>
      <c r="J29" s="34"/>
      <c r="K29" s="34"/>
      <c r="L29" s="19">
        <v>0</v>
      </c>
      <c r="M29" s="31">
        <v>0</v>
      </c>
      <c r="N29" s="43" t="str">
        <f t="shared" si="2"/>
        <v xml:space="preserve"> </v>
      </c>
      <c r="O29" s="34"/>
      <c r="P29" s="34"/>
    </row>
    <row r="30" spans="1:16" x14ac:dyDescent="0.2">
      <c r="A30" s="96" t="s">
        <v>129</v>
      </c>
      <c r="B30" s="36">
        <v>575</v>
      </c>
      <c r="C30" s="32">
        <v>336</v>
      </c>
      <c r="D30" s="66">
        <f>IF(ISERROR(C30-B30/B30)," ",(C30-B30)*100/B30)</f>
        <v>-41.565217391304351</v>
      </c>
      <c r="E30" s="34">
        <v>70.588235294117652</v>
      </c>
      <c r="F30" s="34">
        <v>63.157894736842103</v>
      </c>
      <c r="G30" s="37">
        <v>760</v>
      </c>
      <c r="H30" s="37">
        <v>776</v>
      </c>
      <c r="I30" s="66">
        <f>IF(ISERROR(H30-G30/G30)," ",(H30-G30)*100/G30)</f>
        <v>2.1052631578947367</v>
      </c>
      <c r="J30" s="34">
        <v>55.944055944055947</v>
      </c>
      <c r="K30" s="34">
        <v>68.75</v>
      </c>
      <c r="L30" s="36">
        <v>6</v>
      </c>
      <c r="M30" s="32">
        <v>3</v>
      </c>
      <c r="N30" s="66">
        <f>IF(ISERROR(M30-L30/L30)," ",(M30-L30)*100/L30)</f>
        <v>-50</v>
      </c>
      <c r="O30" s="34">
        <v>33.333333333333336</v>
      </c>
      <c r="P30" s="34">
        <v>0</v>
      </c>
    </row>
    <row r="31" spans="1:16" ht="12.75" customHeight="1" x14ac:dyDescent="0.2"/>
    <row r="32" spans="1:16" ht="14.25" customHeight="1" x14ac:dyDescent="0.2"/>
    <row r="33" ht="13.5" customHeight="1" x14ac:dyDescent="0.2"/>
    <row r="34" ht="19.5" customHeight="1" x14ac:dyDescent="0.2"/>
  </sheetData>
  <mergeCells count="12">
    <mergeCell ref="B5:F6"/>
    <mergeCell ref="G5:K6"/>
    <mergeCell ref="L5:P6"/>
    <mergeCell ref="B7:B8"/>
    <mergeCell ref="C7:C8"/>
    <mergeCell ref="E7:F7"/>
    <mergeCell ref="G7:G8"/>
    <mergeCell ref="H7:H8"/>
    <mergeCell ref="J7:K7"/>
    <mergeCell ref="L7:L8"/>
    <mergeCell ref="M7:M8"/>
    <mergeCell ref="O7:P7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93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3:P31"/>
  <sheetViews>
    <sheetView view="pageBreakPreview" zoomScale="70" zoomScaleNormal="75" zoomScaleSheetLayoutView="70" workbookViewId="0">
      <selection activeCell="B10" sqref="B10:M30"/>
    </sheetView>
  </sheetViews>
  <sheetFormatPr defaultRowHeight="12.75" x14ac:dyDescent="0.2"/>
  <cols>
    <col min="1" max="1" width="20" style="4" customWidth="1"/>
    <col min="2" max="3" width="13.7109375" style="4" customWidth="1"/>
    <col min="4" max="4" width="6.5703125" style="4" customWidth="1"/>
    <col min="5" max="6" width="13.7109375" style="4" customWidth="1"/>
    <col min="7" max="7" width="6.5703125" style="4" customWidth="1"/>
    <col min="8" max="9" width="13.7109375" style="4" customWidth="1"/>
    <col min="10" max="10" width="6.5703125" style="4" customWidth="1"/>
    <col min="11" max="12" width="13.7109375" style="4" customWidth="1"/>
    <col min="13" max="13" width="6.7109375" style="4" customWidth="1"/>
    <col min="14" max="16384" width="9.140625" style="4"/>
  </cols>
  <sheetData>
    <row r="3" spans="1:13" x14ac:dyDescent="0.2">
      <c r="D3" s="30"/>
      <c r="E3" s="30"/>
      <c r="F3" s="30" t="s">
        <v>4</v>
      </c>
    </row>
    <row r="4" spans="1:13" x14ac:dyDescent="0.2">
      <c r="D4" s="33"/>
      <c r="E4" s="33"/>
      <c r="F4" s="33" t="s">
        <v>5</v>
      </c>
    </row>
    <row r="6" spans="1:13" ht="18.75" customHeight="1" x14ac:dyDescent="0.2">
      <c r="A6" s="20"/>
      <c r="B6" s="185" t="s">
        <v>36</v>
      </c>
      <c r="C6" s="159"/>
      <c r="D6" s="193" t="s">
        <v>111</v>
      </c>
      <c r="E6" s="185" t="s">
        <v>37</v>
      </c>
      <c r="F6" s="159"/>
      <c r="G6" s="193" t="s">
        <v>111</v>
      </c>
      <c r="H6" s="185" t="s">
        <v>33</v>
      </c>
      <c r="I6" s="159"/>
      <c r="J6" s="193" t="s">
        <v>111</v>
      </c>
      <c r="K6" s="185" t="s">
        <v>34</v>
      </c>
      <c r="L6" s="159"/>
      <c r="M6" s="193" t="s">
        <v>111</v>
      </c>
    </row>
    <row r="7" spans="1:13" ht="18.75" customHeight="1" x14ac:dyDescent="0.2">
      <c r="A7" s="21" t="s">
        <v>3</v>
      </c>
      <c r="B7" s="186"/>
      <c r="C7" s="161"/>
      <c r="D7" s="194"/>
      <c r="E7" s="186"/>
      <c r="F7" s="161"/>
      <c r="G7" s="194"/>
      <c r="H7" s="186"/>
      <c r="I7" s="161"/>
      <c r="J7" s="194"/>
      <c r="K7" s="186"/>
      <c r="L7" s="161"/>
      <c r="M7" s="194"/>
    </row>
    <row r="8" spans="1:13" x14ac:dyDescent="0.2">
      <c r="A8" s="21"/>
      <c r="B8" s="91" t="s">
        <v>109</v>
      </c>
      <c r="C8" s="91" t="s">
        <v>110</v>
      </c>
      <c r="D8" s="195"/>
      <c r="E8" s="91" t="s">
        <v>109</v>
      </c>
      <c r="F8" s="91" t="s">
        <v>110</v>
      </c>
      <c r="G8" s="195"/>
      <c r="H8" s="91" t="s">
        <v>109</v>
      </c>
      <c r="I8" s="91" t="s">
        <v>110</v>
      </c>
      <c r="J8" s="195"/>
      <c r="K8" s="91" t="s">
        <v>109</v>
      </c>
      <c r="L8" s="91" t="s">
        <v>110</v>
      </c>
      <c r="M8" s="195"/>
    </row>
    <row r="9" spans="1:13" x14ac:dyDescent="0.2">
      <c r="A9" s="75" t="s">
        <v>64</v>
      </c>
      <c r="B9" s="52">
        <v>158</v>
      </c>
      <c r="C9" s="52">
        <v>159</v>
      </c>
      <c r="D9" s="52">
        <v>160</v>
      </c>
      <c r="E9" s="52">
        <v>161</v>
      </c>
      <c r="F9" s="52">
        <v>162</v>
      </c>
      <c r="G9" s="52">
        <v>163</v>
      </c>
      <c r="H9" s="52">
        <v>164</v>
      </c>
      <c r="I9" s="52">
        <v>165</v>
      </c>
      <c r="J9" s="52">
        <v>166</v>
      </c>
      <c r="K9" s="52">
        <v>167</v>
      </c>
      <c r="L9" s="52">
        <v>168</v>
      </c>
      <c r="M9" s="52">
        <v>169</v>
      </c>
    </row>
    <row r="10" spans="1:13" x14ac:dyDescent="0.2">
      <c r="A10" s="92" t="s">
        <v>149</v>
      </c>
      <c r="B10" s="38">
        <v>0</v>
      </c>
      <c r="C10" s="31">
        <v>0</v>
      </c>
      <c r="D10" s="67" t="str">
        <f t="shared" ref="D10:D30" si="0">IF(ISERROR(C10-B10/B10)," ",(C10-B10)*100/B10)</f>
        <v xml:space="preserve"> </v>
      </c>
      <c r="E10" s="38">
        <v>0</v>
      </c>
      <c r="F10" s="31">
        <v>1</v>
      </c>
      <c r="G10" s="67" t="str">
        <f t="shared" ref="G10:G30" si="1">IF(ISERROR(F10-E10/E10)," ",(F10-E10)*100/E10)</f>
        <v xml:space="preserve"> </v>
      </c>
      <c r="H10" s="38">
        <v>12</v>
      </c>
      <c r="I10" s="39">
        <v>20</v>
      </c>
      <c r="J10" s="67">
        <f t="shared" ref="J10:J30" si="2">IF(ISERROR(I10-H10/H10)," ",(I10-H10)*100/H10)</f>
        <v>66.666666666666671</v>
      </c>
      <c r="K10" s="38">
        <v>7</v>
      </c>
      <c r="L10" s="31">
        <v>1</v>
      </c>
      <c r="M10" s="67">
        <f t="shared" ref="M10:M30" si="3">IF(ISERROR(L10-K10/K10)," ",(L10-K10)*100/K10)</f>
        <v>-85.714285714285708</v>
      </c>
    </row>
    <row r="11" spans="1:13" x14ac:dyDescent="0.2">
      <c r="A11" s="93" t="s">
        <v>112</v>
      </c>
      <c r="B11" s="38">
        <v>0</v>
      </c>
      <c r="C11" s="31">
        <v>0</v>
      </c>
      <c r="D11" s="67" t="str">
        <f t="shared" si="0"/>
        <v xml:space="preserve"> </v>
      </c>
      <c r="E11" s="38">
        <v>0</v>
      </c>
      <c r="F11" s="31">
        <v>0</v>
      </c>
      <c r="G11" s="67" t="str">
        <f t="shared" si="1"/>
        <v xml:space="preserve"> </v>
      </c>
      <c r="H11" s="38">
        <v>5</v>
      </c>
      <c r="I11" s="39">
        <v>1</v>
      </c>
      <c r="J11" s="67">
        <f t="shared" si="2"/>
        <v>-80</v>
      </c>
      <c r="K11" s="38">
        <v>1</v>
      </c>
      <c r="L11" s="31">
        <v>0</v>
      </c>
      <c r="M11" s="67">
        <f t="shared" si="3"/>
        <v>-100</v>
      </c>
    </row>
    <row r="12" spans="1:13" x14ac:dyDescent="0.2">
      <c r="A12" s="93" t="s">
        <v>113</v>
      </c>
      <c r="B12" s="38">
        <v>0</v>
      </c>
      <c r="C12" s="31">
        <v>0</v>
      </c>
      <c r="D12" s="67" t="str">
        <f t="shared" si="0"/>
        <v xml:space="preserve"> </v>
      </c>
      <c r="E12" s="38">
        <v>0</v>
      </c>
      <c r="F12" s="31">
        <v>0</v>
      </c>
      <c r="G12" s="67" t="str">
        <f t="shared" si="1"/>
        <v xml:space="preserve"> </v>
      </c>
      <c r="H12" s="38">
        <v>2</v>
      </c>
      <c r="I12" s="39">
        <v>4</v>
      </c>
      <c r="J12" s="67">
        <f t="shared" si="2"/>
        <v>100</v>
      </c>
      <c r="K12" s="38">
        <v>2</v>
      </c>
      <c r="L12" s="31">
        <v>0</v>
      </c>
      <c r="M12" s="67">
        <f t="shared" si="3"/>
        <v>-100</v>
      </c>
    </row>
    <row r="13" spans="1:13" x14ac:dyDescent="0.2">
      <c r="A13" s="93" t="s">
        <v>114</v>
      </c>
      <c r="B13" s="38">
        <v>0</v>
      </c>
      <c r="C13" s="31">
        <v>0</v>
      </c>
      <c r="D13" s="67" t="str">
        <f t="shared" si="0"/>
        <v xml:space="preserve"> </v>
      </c>
      <c r="E13" s="38">
        <v>0</v>
      </c>
      <c r="F13" s="31">
        <v>1</v>
      </c>
      <c r="G13" s="67" t="str">
        <f t="shared" si="1"/>
        <v xml:space="preserve"> </v>
      </c>
      <c r="H13" s="38">
        <v>15</v>
      </c>
      <c r="I13" s="39">
        <v>12</v>
      </c>
      <c r="J13" s="67">
        <f t="shared" si="2"/>
        <v>-20</v>
      </c>
      <c r="K13" s="38">
        <v>1</v>
      </c>
      <c r="L13" s="31">
        <v>0</v>
      </c>
      <c r="M13" s="67">
        <f t="shared" si="3"/>
        <v>-100</v>
      </c>
    </row>
    <row r="14" spans="1:13" x14ac:dyDescent="0.2">
      <c r="A14" s="93" t="s">
        <v>115</v>
      </c>
      <c r="B14" s="38">
        <v>0</v>
      </c>
      <c r="C14" s="31">
        <v>0</v>
      </c>
      <c r="D14" s="67" t="str">
        <f t="shared" si="0"/>
        <v xml:space="preserve"> </v>
      </c>
      <c r="E14" s="38">
        <v>0</v>
      </c>
      <c r="F14" s="31">
        <v>1</v>
      </c>
      <c r="G14" s="67" t="str">
        <f t="shared" si="1"/>
        <v xml:space="preserve"> </v>
      </c>
      <c r="H14" s="38">
        <v>8</v>
      </c>
      <c r="I14" s="39">
        <v>12</v>
      </c>
      <c r="J14" s="67">
        <f t="shared" si="2"/>
        <v>50</v>
      </c>
      <c r="K14" s="38">
        <v>2</v>
      </c>
      <c r="L14" s="31">
        <v>0</v>
      </c>
      <c r="M14" s="67">
        <f t="shared" si="3"/>
        <v>-100</v>
      </c>
    </row>
    <row r="15" spans="1:13" x14ac:dyDescent="0.2">
      <c r="A15" s="93" t="s">
        <v>116</v>
      </c>
      <c r="B15" s="38">
        <v>0</v>
      </c>
      <c r="C15" s="31">
        <v>0</v>
      </c>
      <c r="D15" s="67" t="str">
        <f t="shared" si="0"/>
        <v xml:space="preserve"> </v>
      </c>
      <c r="E15" s="38">
        <v>0</v>
      </c>
      <c r="F15" s="31">
        <v>0</v>
      </c>
      <c r="G15" s="67" t="str">
        <f t="shared" si="1"/>
        <v xml:space="preserve"> </v>
      </c>
      <c r="H15" s="38">
        <v>4</v>
      </c>
      <c r="I15" s="39">
        <v>15</v>
      </c>
      <c r="J15" s="67">
        <f t="shared" si="2"/>
        <v>275</v>
      </c>
      <c r="K15" s="38">
        <v>5</v>
      </c>
      <c r="L15" s="31">
        <v>2</v>
      </c>
      <c r="M15" s="67">
        <f t="shared" si="3"/>
        <v>-60</v>
      </c>
    </row>
    <row r="16" spans="1:13" ht="12" customHeight="1" x14ac:dyDescent="0.2">
      <c r="A16" s="93" t="s">
        <v>117</v>
      </c>
      <c r="B16" s="38">
        <v>0</v>
      </c>
      <c r="C16" s="31">
        <v>0</v>
      </c>
      <c r="D16" s="67" t="str">
        <f t="shared" si="0"/>
        <v xml:space="preserve"> </v>
      </c>
      <c r="E16" s="38">
        <v>0</v>
      </c>
      <c r="F16" s="31">
        <v>0</v>
      </c>
      <c r="G16" s="67" t="str">
        <f t="shared" si="1"/>
        <v xml:space="preserve"> </v>
      </c>
      <c r="H16" s="38">
        <v>12</v>
      </c>
      <c r="I16" s="39">
        <v>6</v>
      </c>
      <c r="J16" s="67">
        <f t="shared" si="2"/>
        <v>-50</v>
      </c>
      <c r="K16" s="38">
        <v>3</v>
      </c>
      <c r="L16" s="31">
        <v>0</v>
      </c>
      <c r="M16" s="67">
        <f t="shared" si="3"/>
        <v>-100</v>
      </c>
    </row>
    <row r="17" spans="1:16" x14ac:dyDescent="0.2">
      <c r="A17" s="93" t="s">
        <v>118</v>
      </c>
      <c r="B17" s="38">
        <v>0</v>
      </c>
      <c r="C17" s="31">
        <v>0</v>
      </c>
      <c r="D17" s="67" t="str">
        <f t="shared" si="0"/>
        <v xml:space="preserve"> </v>
      </c>
      <c r="E17" s="38">
        <v>0</v>
      </c>
      <c r="F17" s="31">
        <v>0</v>
      </c>
      <c r="G17" s="67" t="str">
        <f t="shared" si="1"/>
        <v xml:space="preserve"> </v>
      </c>
      <c r="H17" s="38">
        <v>11</v>
      </c>
      <c r="I17" s="39">
        <v>19</v>
      </c>
      <c r="J17" s="67">
        <f t="shared" si="2"/>
        <v>72.727272727272734</v>
      </c>
      <c r="K17" s="38">
        <v>2</v>
      </c>
      <c r="L17" s="31">
        <v>1</v>
      </c>
      <c r="M17" s="67">
        <f t="shared" si="3"/>
        <v>-50</v>
      </c>
    </row>
    <row r="18" spans="1:16" x14ac:dyDescent="0.2">
      <c r="A18" s="93" t="s">
        <v>119</v>
      </c>
      <c r="B18" s="38">
        <v>0</v>
      </c>
      <c r="C18" s="31">
        <v>0</v>
      </c>
      <c r="D18" s="67" t="str">
        <f>IF(ISERROR(C18-B18/B18)," ",(C18-B18)*100/B18)</f>
        <v xml:space="preserve"> </v>
      </c>
      <c r="E18" s="38">
        <v>0</v>
      </c>
      <c r="F18" s="31">
        <v>0</v>
      </c>
      <c r="G18" s="67" t="str">
        <f>IF(ISERROR(F18-E18/E18)," ",(F18-E18)*100/E18)</f>
        <v xml:space="preserve"> </v>
      </c>
      <c r="H18" s="38">
        <v>17</v>
      </c>
      <c r="I18" s="39">
        <v>5</v>
      </c>
      <c r="J18" s="67">
        <f>IF(ISERROR(I18-H18/H18)," ",(I18-H18)*100/H18)</f>
        <v>-70.588235294117652</v>
      </c>
      <c r="K18" s="38">
        <v>0</v>
      </c>
      <c r="L18" s="31">
        <v>0</v>
      </c>
      <c r="M18" s="67" t="str">
        <f>IF(ISERROR(L18-K18/K18)," ",(L18-K18)*100/K18)</f>
        <v xml:space="preserve"> </v>
      </c>
    </row>
    <row r="19" spans="1:16" x14ac:dyDescent="0.2">
      <c r="A19" s="93" t="s">
        <v>120</v>
      </c>
      <c r="B19" s="38">
        <v>0</v>
      </c>
      <c r="C19" s="31">
        <v>0</v>
      </c>
      <c r="D19" s="67" t="str">
        <f t="shared" si="0"/>
        <v xml:space="preserve"> </v>
      </c>
      <c r="E19" s="38">
        <v>0</v>
      </c>
      <c r="F19" s="31">
        <v>0</v>
      </c>
      <c r="G19" s="67" t="str">
        <f t="shared" si="1"/>
        <v xml:space="preserve"> </v>
      </c>
      <c r="H19" s="38">
        <v>7</v>
      </c>
      <c r="I19" s="39">
        <v>4</v>
      </c>
      <c r="J19" s="67">
        <f t="shared" si="2"/>
        <v>-42.857142857142854</v>
      </c>
      <c r="K19" s="38">
        <v>6</v>
      </c>
      <c r="L19" s="31">
        <v>1</v>
      </c>
      <c r="M19" s="67">
        <f t="shared" si="3"/>
        <v>-83.333333333333329</v>
      </c>
    </row>
    <row r="20" spans="1:16" x14ac:dyDescent="0.2">
      <c r="A20" s="93" t="s">
        <v>121</v>
      </c>
      <c r="B20" s="38">
        <v>0</v>
      </c>
      <c r="C20" s="31">
        <v>0</v>
      </c>
      <c r="D20" s="67" t="str">
        <f t="shared" si="0"/>
        <v xml:space="preserve"> </v>
      </c>
      <c r="E20" s="38">
        <v>1</v>
      </c>
      <c r="F20" s="31">
        <v>0</v>
      </c>
      <c r="G20" s="67">
        <f t="shared" si="1"/>
        <v>-100</v>
      </c>
      <c r="H20" s="38">
        <v>18</v>
      </c>
      <c r="I20" s="39">
        <v>6</v>
      </c>
      <c r="J20" s="67">
        <f t="shared" si="2"/>
        <v>-66.666666666666671</v>
      </c>
      <c r="K20" s="38">
        <v>2</v>
      </c>
      <c r="L20" s="31">
        <v>0</v>
      </c>
      <c r="M20" s="67">
        <f t="shared" si="3"/>
        <v>-100</v>
      </c>
    </row>
    <row r="21" spans="1:16" x14ac:dyDescent="0.2">
      <c r="A21" s="93" t="s">
        <v>122</v>
      </c>
      <c r="B21" s="38">
        <v>0</v>
      </c>
      <c r="C21" s="31">
        <v>0</v>
      </c>
      <c r="D21" s="67" t="str">
        <f t="shared" si="0"/>
        <v xml:space="preserve"> </v>
      </c>
      <c r="E21" s="38">
        <v>0</v>
      </c>
      <c r="F21" s="31">
        <v>0</v>
      </c>
      <c r="G21" s="67" t="str">
        <f t="shared" si="1"/>
        <v xml:space="preserve"> </v>
      </c>
      <c r="H21" s="38">
        <v>7</v>
      </c>
      <c r="I21" s="39">
        <v>4</v>
      </c>
      <c r="J21" s="67">
        <f t="shared" si="2"/>
        <v>-42.857142857142854</v>
      </c>
      <c r="K21" s="38">
        <v>0</v>
      </c>
      <c r="L21" s="31">
        <v>2</v>
      </c>
      <c r="M21" s="67" t="str">
        <f t="shared" si="3"/>
        <v xml:space="preserve"> </v>
      </c>
    </row>
    <row r="22" spans="1:16" x14ac:dyDescent="0.2">
      <c r="A22" s="93" t="s">
        <v>123</v>
      </c>
      <c r="B22" s="38">
        <v>0</v>
      </c>
      <c r="C22" s="31">
        <v>0</v>
      </c>
      <c r="D22" s="67" t="str">
        <f t="shared" si="0"/>
        <v xml:space="preserve"> </v>
      </c>
      <c r="E22" s="38">
        <v>2</v>
      </c>
      <c r="F22" s="31">
        <v>1</v>
      </c>
      <c r="G22" s="67">
        <f t="shared" si="1"/>
        <v>-50</v>
      </c>
      <c r="H22" s="38">
        <v>9</v>
      </c>
      <c r="I22" s="39">
        <v>1</v>
      </c>
      <c r="J22" s="67">
        <f t="shared" si="2"/>
        <v>-88.888888888888886</v>
      </c>
      <c r="K22" s="38">
        <v>2</v>
      </c>
      <c r="L22" s="31">
        <v>1</v>
      </c>
      <c r="M22" s="67">
        <f t="shared" si="3"/>
        <v>-50</v>
      </c>
    </row>
    <row r="23" spans="1:16" x14ac:dyDescent="0.2">
      <c r="A23" s="93" t="s">
        <v>124</v>
      </c>
      <c r="B23" s="38">
        <v>0</v>
      </c>
      <c r="C23" s="31">
        <v>0</v>
      </c>
      <c r="D23" s="67" t="str">
        <f t="shared" si="0"/>
        <v xml:space="preserve"> </v>
      </c>
      <c r="E23" s="38">
        <v>0</v>
      </c>
      <c r="F23" s="31">
        <v>0</v>
      </c>
      <c r="G23" s="67" t="str">
        <f t="shared" si="1"/>
        <v xml:space="preserve"> </v>
      </c>
      <c r="H23" s="38">
        <v>9</v>
      </c>
      <c r="I23" s="39">
        <v>6</v>
      </c>
      <c r="J23" s="67">
        <f t="shared" si="2"/>
        <v>-33.333333333333336</v>
      </c>
      <c r="K23" s="38">
        <v>4</v>
      </c>
      <c r="L23" s="31">
        <v>1</v>
      </c>
      <c r="M23" s="67">
        <f t="shared" si="3"/>
        <v>-75</v>
      </c>
      <c r="P23" s="10"/>
    </row>
    <row r="24" spans="1:16" x14ac:dyDescent="0.2">
      <c r="A24" s="93" t="s">
        <v>125</v>
      </c>
      <c r="B24" s="38">
        <v>0</v>
      </c>
      <c r="C24" s="31">
        <v>0</v>
      </c>
      <c r="D24" s="67" t="str">
        <f t="shared" si="0"/>
        <v xml:space="preserve"> </v>
      </c>
      <c r="E24" s="38">
        <v>0</v>
      </c>
      <c r="F24" s="31">
        <v>1</v>
      </c>
      <c r="G24" s="67" t="str">
        <f t="shared" si="1"/>
        <v xml:space="preserve"> </v>
      </c>
      <c r="H24" s="38">
        <v>5</v>
      </c>
      <c r="I24" s="39">
        <v>7</v>
      </c>
      <c r="J24" s="67">
        <f t="shared" si="2"/>
        <v>40</v>
      </c>
      <c r="K24" s="38">
        <v>1</v>
      </c>
      <c r="L24" s="31">
        <v>0</v>
      </c>
      <c r="M24" s="67">
        <f t="shared" si="3"/>
        <v>-100</v>
      </c>
    </row>
    <row r="25" spans="1:16" x14ac:dyDescent="0.2">
      <c r="A25" s="93" t="s">
        <v>147</v>
      </c>
      <c r="B25" s="38">
        <v>0</v>
      </c>
      <c r="C25" s="31">
        <v>0</v>
      </c>
      <c r="D25" s="67" t="str">
        <f t="shared" ref="D25" si="4">IF(ISERROR(C25-B25/B25)," ",(C25-B25)*100/B25)</f>
        <v xml:space="preserve"> </v>
      </c>
      <c r="E25" s="38">
        <v>1</v>
      </c>
      <c r="F25" s="31">
        <v>0</v>
      </c>
      <c r="G25" s="67">
        <f t="shared" ref="G25" si="5">IF(ISERROR(F25-E25/E25)," ",(F25-E25)*100/E25)</f>
        <v>-100</v>
      </c>
      <c r="H25" s="38">
        <v>5</v>
      </c>
      <c r="I25" s="39">
        <v>5</v>
      </c>
      <c r="J25" s="67">
        <f t="shared" ref="J25" si="6">IF(ISERROR(I25-H25/H25)," ",(I25-H25)*100/H25)</f>
        <v>0</v>
      </c>
      <c r="K25" s="38">
        <v>0</v>
      </c>
      <c r="L25" s="31">
        <v>0</v>
      </c>
      <c r="M25" s="67" t="str">
        <f t="shared" ref="M25" si="7">IF(ISERROR(L25-K25/K25)," ",(L25-K25)*100/K25)</f>
        <v xml:space="preserve"> </v>
      </c>
    </row>
    <row r="26" spans="1:16" x14ac:dyDescent="0.2">
      <c r="A26" s="93" t="s">
        <v>148</v>
      </c>
      <c r="B26" s="38">
        <v>0</v>
      </c>
      <c r="C26" s="31">
        <v>0</v>
      </c>
      <c r="D26" s="67" t="str">
        <f t="shared" si="0"/>
        <v xml:space="preserve"> </v>
      </c>
      <c r="E26" s="38">
        <v>0</v>
      </c>
      <c r="F26" s="31">
        <v>3</v>
      </c>
      <c r="G26" s="67" t="str">
        <f t="shared" si="1"/>
        <v xml:space="preserve"> </v>
      </c>
      <c r="H26" s="38">
        <v>14</v>
      </c>
      <c r="I26" s="39">
        <v>7</v>
      </c>
      <c r="J26" s="67">
        <f t="shared" si="2"/>
        <v>-50</v>
      </c>
      <c r="K26" s="38">
        <v>4</v>
      </c>
      <c r="L26" s="31">
        <v>1</v>
      </c>
      <c r="M26" s="67">
        <f t="shared" si="3"/>
        <v>-75</v>
      </c>
    </row>
    <row r="27" spans="1:16" x14ac:dyDescent="0.2">
      <c r="A27" s="94" t="s">
        <v>126</v>
      </c>
      <c r="B27" s="38">
        <v>0</v>
      </c>
      <c r="C27" s="31">
        <v>0</v>
      </c>
      <c r="D27" s="67" t="str">
        <f t="shared" si="0"/>
        <v xml:space="preserve"> </v>
      </c>
      <c r="E27" s="38">
        <v>5</v>
      </c>
      <c r="F27" s="31">
        <v>4</v>
      </c>
      <c r="G27" s="67">
        <f t="shared" si="1"/>
        <v>-20</v>
      </c>
      <c r="H27" s="38">
        <v>0</v>
      </c>
      <c r="I27" s="39">
        <v>1</v>
      </c>
      <c r="J27" s="67" t="str">
        <f t="shared" si="2"/>
        <v xml:space="preserve"> </v>
      </c>
      <c r="K27" s="38">
        <v>0</v>
      </c>
      <c r="L27" s="31">
        <v>0</v>
      </c>
      <c r="M27" s="67" t="str">
        <f t="shared" si="3"/>
        <v xml:space="preserve"> </v>
      </c>
    </row>
    <row r="28" spans="1:16" ht="23.25" customHeight="1" x14ac:dyDescent="0.2">
      <c r="A28" s="95" t="s">
        <v>127</v>
      </c>
      <c r="B28" s="38">
        <v>0</v>
      </c>
      <c r="C28" s="31">
        <v>0</v>
      </c>
      <c r="D28" s="67" t="str">
        <f t="shared" si="0"/>
        <v xml:space="preserve"> </v>
      </c>
      <c r="E28" s="38">
        <v>0</v>
      </c>
      <c r="F28" s="31">
        <v>0</v>
      </c>
      <c r="G28" s="67" t="str">
        <f t="shared" si="1"/>
        <v xml:space="preserve"> </v>
      </c>
      <c r="H28" s="38">
        <v>4</v>
      </c>
      <c r="I28" s="39">
        <v>1</v>
      </c>
      <c r="J28" s="67">
        <f t="shared" si="2"/>
        <v>-75</v>
      </c>
      <c r="K28" s="38">
        <v>0</v>
      </c>
      <c r="L28" s="31">
        <v>1</v>
      </c>
      <c r="M28" s="67" t="str">
        <f t="shared" si="3"/>
        <v xml:space="preserve"> </v>
      </c>
    </row>
    <row r="29" spans="1:16" x14ac:dyDescent="0.2">
      <c r="A29" s="93" t="s">
        <v>128</v>
      </c>
      <c r="B29" s="38">
        <v>0</v>
      </c>
      <c r="C29" s="31">
        <v>0</v>
      </c>
      <c r="D29" s="67" t="str">
        <f t="shared" si="0"/>
        <v xml:space="preserve"> </v>
      </c>
      <c r="E29" s="38">
        <v>0</v>
      </c>
      <c r="F29" s="31">
        <v>0</v>
      </c>
      <c r="G29" s="67" t="str">
        <f t="shared" si="1"/>
        <v xml:space="preserve"> </v>
      </c>
      <c r="H29" s="38">
        <v>0</v>
      </c>
      <c r="I29" s="39">
        <v>0</v>
      </c>
      <c r="J29" s="67" t="str">
        <f t="shared" si="2"/>
        <v xml:space="preserve"> </v>
      </c>
      <c r="K29" s="38">
        <v>0</v>
      </c>
      <c r="L29" s="31">
        <v>0</v>
      </c>
      <c r="M29" s="67" t="str">
        <f t="shared" si="3"/>
        <v xml:space="preserve"> </v>
      </c>
    </row>
    <row r="30" spans="1:16" x14ac:dyDescent="0.2">
      <c r="A30" s="96" t="s">
        <v>129</v>
      </c>
      <c r="B30" s="82">
        <v>0</v>
      </c>
      <c r="C30" s="89">
        <v>0</v>
      </c>
      <c r="D30" s="108" t="str">
        <f t="shared" si="0"/>
        <v xml:space="preserve"> </v>
      </c>
      <c r="E30" s="90">
        <v>9</v>
      </c>
      <c r="F30" s="81">
        <v>12</v>
      </c>
      <c r="G30" s="108">
        <f t="shared" si="1"/>
        <v>33.333333333333336</v>
      </c>
      <c r="H30" s="82">
        <v>164</v>
      </c>
      <c r="I30" s="89">
        <v>136</v>
      </c>
      <c r="J30" s="108">
        <f t="shared" si="2"/>
        <v>-17.073170731707318</v>
      </c>
      <c r="K30" s="90">
        <v>42</v>
      </c>
      <c r="L30" s="89">
        <v>11</v>
      </c>
      <c r="M30" s="108">
        <f t="shared" si="3"/>
        <v>-73.80952380952381</v>
      </c>
    </row>
    <row r="31" spans="1:16" ht="14.25" customHeight="1" x14ac:dyDescent="0.2">
      <c r="A31" s="14"/>
      <c r="C31" s="15"/>
      <c r="D31" s="15"/>
      <c r="E31" s="15"/>
      <c r="I31" s="13"/>
      <c r="J31" s="13"/>
      <c r="K31" s="13"/>
      <c r="L31" s="15"/>
    </row>
  </sheetData>
  <mergeCells count="8">
    <mergeCell ref="M6:M8"/>
    <mergeCell ref="B6:C7"/>
    <mergeCell ref="E6:F7"/>
    <mergeCell ref="H6:I7"/>
    <mergeCell ref="K6:L7"/>
    <mergeCell ref="D6:D8"/>
    <mergeCell ref="G6:G8"/>
    <mergeCell ref="J6:J8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9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2:M34"/>
  <sheetViews>
    <sheetView view="pageBreakPreview" zoomScale="55" zoomScaleNormal="100" zoomScaleSheetLayoutView="55" workbookViewId="0">
      <selection activeCell="B10" sqref="B10:M30"/>
    </sheetView>
  </sheetViews>
  <sheetFormatPr defaultRowHeight="12.75" x14ac:dyDescent="0.2"/>
  <cols>
    <col min="1" max="1" width="20" style="4" customWidth="1"/>
    <col min="2" max="3" width="14.5703125" style="4" customWidth="1"/>
    <col min="4" max="4" width="11" style="4" customWidth="1"/>
    <col min="5" max="6" width="14.5703125" style="4" customWidth="1"/>
    <col min="7" max="7" width="11" style="4" customWidth="1"/>
    <col min="8" max="9" width="14.5703125" style="4" customWidth="1"/>
    <col min="10" max="10" width="11" style="4" customWidth="1"/>
    <col min="11" max="12" width="14.5703125" style="4" customWidth="1"/>
    <col min="13" max="13" width="11" style="4" customWidth="1"/>
    <col min="14" max="16384" width="9.140625" style="4"/>
  </cols>
  <sheetData>
    <row r="2" spans="1:13" x14ac:dyDescent="0.2">
      <c r="F2" s="30" t="s">
        <v>4</v>
      </c>
      <c r="G2" s="6"/>
    </row>
    <row r="3" spans="1:13" x14ac:dyDescent="0.2">
      <c r="F3" s="33" t="s">
        <v>5</v>
      </c>
      <c r="G3" s="7"/>
    </row>
    <row r="5" spans="1:13" ht="15.75" x14ac:dyDescent="0.25">
      <c r="A5" s="20"/>
      <c r="B5" s="196" t="s">
        <v>106</v>
      </c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</row>
    <row r="6" spans="1:13" ht="41.25" customHeight="1" x14ac:dyDescent="0.2">
      <c r="A6" s="21"/>
      <c r="B6" s="187" t="s">
        <v>107</v>
      </c>
      <c r="C6" s="188"/>
      <c r="D6" s="189"/>
      <c r="E6" s="197" t="s">
        <v>103</v>
      </c>
      <c r="F6" s="197"/>
      <c r="G6" s="197"/>
      <c r="H6" s="198" t="s">
        <v>104</v>
      </c>
      <c r="I6" s="199"/>
      <c r="J6" s="199"/>
      <c r="K6" s="200" t="s">
        <v>105</v>
      </c>
      <c r="L6" s="200"/>
      <c r="M6" s="200"/>
    </row>
    <row r="7" spans="1:13" ht="12.75" customHeight="1" x14ac:dyDescent="0.2">
      <c r="A7" s="21"/>
      <c r="B7" s="174" t="s">
        <v>39</v>
      </c>
      <c r="C7" s="174" t="s">
        <v>40</v>
      </c>
      <c r="D7" s="45" t="s">
        <v>41</v>
      </c>
      <c r="E7" s="175" t="s">
        <v>39</v>
      </c>
      <c r="F7" s="174" t="s">
        <v>40</v>
      </c>
      <c r="G7" s="45" t="s">
        <v>41</v>
      </c>
      <c r="H7" s="174" t="s">
        <v>39</v>
      </c>
      <c r="I7" s="174" t="s">
        <v>40</v>
      </c>
      <c r="J7" s="45" t="s">
        <v>41</v>
      </c>
      <c r="K7" s="174" t="s">
        <v>39</v>
      </c>
      <c r="L7" s="174" t="s">
        <v>40</v>
      </c>
      <c r="M7" s="45" t="s">
        <v>41</v>
      </c>
    </row>
    <row r="8" spans="1:13" ht="12.75" customHeight="1" x14ac:dyDescent="0.2">
      <c r="A8" s="21"/>
      <c r="B8" s="176"/>
      <c r="C8" s="176"/>
      <c r="D8" s="46" t="s">
        <v>42</v>
      </c>
      <c r="E8" s="177"/>
      <c r="F8" s="176"/>
      <c r="G8" s="46" t="s">
        <v>42</v>
      </c>
      <c r="H8" s="176"/>
      <c r="I8" s="176"/>
      <c r="J8" s="46" t="s">
        <v>42</v>
      </c>
      <c r="K8" s="176"/>
      <c r="L8" s="176"/>
      <c r="M8" s="46" t="s">
        <v>42</v>
      </c>
    </row>
    <row r="9" spans="1:13" x14ac:dyDescent="0.2">
      <c r="A9" s="75" t="s">
        <v>64</v>
      </c>
      <c r="B9" s="51">
        <v>170</v>
      </c>
      <c r="C9" s="51">
        <v>171</v>
      </c>
      <c r="D9" s="51">
        <v>172</v>
      </c>
      <c r="E9" s="51">
        <v>173</v>
      </c>
      <c r="F9" s="51">
        <v>174</v>
      </c>
      <c r="G9" s="51">
        <v>175</v>
      </c>
      <c r="H9" s="51">
        <v>176</v>
      </c>
      <c r="I9" s="51">
        <v>177</v>
      </c>
      <c r="J9" s="51">
        <v>178</v>
      </c>
      <c r="K9" s="51">
        <v>179</v>
      </c>
      <c r="L9" s="51">
        <v>180</v>
      </c>
      <c r="M9" s="51">
        <v>181</v>
      </c>
    </row>
    <row r="10" spans="1:13" x14ac:dyDescent="0.2">
      <c r="A10" s="92" t="s">
        <v>149</v>
      </c>
      <c r="B10" s="38">
        <v>0</v>
      </c>
      <c r="C10" s="39">
        <v>1</v>
      </c>
      <c r="D10" s="67" t="str">
        <f>IF(ISERROR(C10-B10/B10)," ",(C10-B10)*100/B10)</f>
        <v xml:space="preserve"> </v>
      </c>
      <c r="E10" s="39">
        <v>0</v>
      </c>
      <c r="F10" s="39">
        <v>0</v>
      </c>
      <c r="G10" s="43" t="str">
        <f>IF(ISERROR(F10-E10/E10)," ",(F10-E10)*100/E10)</f>
        <v xml:space="preserve"> </v>
      </c>
      <c r="H10" s="38">
        <v>0</v>
      </c>
      <c r="I10" s="39">
        <v>0</v>
      </c>
      <c r="J10" s="43" t="str">
        <f>IF(ISERROR(I10-H10/H10)," ",(I10-H10)*100/H10)</f>
        <v xml:space="preserve"> </v>
      </c>
      <c r="K10" s="38">
        <v>0</v>
      </c>
      <c r="L10" s="39">
        <v>0</v>
      </c>
      <c r="M10" s="43" t="str">
        <f>IF(ISERROR(L10-K10/K10)," ",(L10-K10)*100/K10)</f>
        <v xml:space="preserve"> </v>
      </c>
    </row>
    <row r="11" spans="1:13" x14ac:dyDescent="0.2">
      <c r="A11" s="93" t="s">
        <v>112</v>
      </c>
      <c r="B11" s="38">
        <v>1</v>
      </c>
      <c r="C11" s="39">
        <v>0</v>
      </c>
      <c r="D11" s="67">
        <f t="shared" ref="D11:D29" si="0">IF(ISERROR(C11-B11/B11)," ",(C11-B11)*100/B11)</f>
        <v>-100</v>
      </c>
      <c r="E11" s="39">
        <v>1</v>
      </c>
      <c r="F11" s="39">
        <v>0</v>
      </c>
      <c r="G11" s="43">
        <f t="shared" ref="G11:G29" si="1">IF(ISERROR(F11-E11/E11)," ",(F11-E11)*100/E11)</f>
        <v>-100</v>
      </c>
      <c r="H11" s="38">
        <v>0</v>
      </c>
      <c r="I11" s="39">
        <v>0</v>
      </c>
      <c r="J11" s="43" t="str">
        <f t="shared" ref="J11:J29" si="2">IF(ISERROR(I11-H11/H11)," ",(I11-H11)*100/H11)</f>
        <v xml:space="preserve"> </v>
      </c>
      <c r="K11" s="38">
        <v>0</v>
      </c>
      <c r="L11" s="39">
        <v>0</v>
      </c>
      <c r="M11" s="43" t="str">
        <f t="shared" ref="M11:M29" si="3">IF(ISERROR(L11-K11/K11)," ",(L11-K11)*100/K11)</f>
        <v xml:space="preserve"> </v>
      </c>
    </row>
    <row r="12" spans="1:13" x14ac:dyDescent="0.2">
      <c r="A12" s="93" t="s">
        <v>113</v>
      </c>
      <c r="B12" s="38">
        <v>0</v>
      </c>
      <c r="C12" s="39">
        <v>2</v>
      </c>
      <c r="D12" s="67" t="str">
        <f t="shared" si="0"/>
        <v xml:space="preserve"> </v>
      </c>
      <c r="E12" s="39">
        <v>0</v>
      </c>
      <c r="F12" s="39">
        <v>0</v>
      </c>
      <c r="G12" s="43" t="str">
        <f t="shared" si="1"/>
        <v xml:space="preserve"> </v>
      </c>
      <c r="H12" s="38">
        <v>0</v>
      </c>
      <c r="I12" s="39">
        <v>2</v>
      </c>
      <c r="J12" s="43" t="str">
        <f t="shared" si="2"/>
        <v xml:space="preserve"> </v>
      </c>
      <c r="K12" s="38">
        <v>0</v>
      </c>
      <c r="L12" s="39">
        <v>0</v>
      </c>
      <c r="M12" s="43" t="str">
        <f t="shared" si="3"/>
        <v xml:space="preserve"> </v>
      </c>
    </row>
    <row r="13" spans="1:13" x14ac:dyDescent="0.2">
      <c r="A13" s="93" t="s">
        <v>114</v>
      </c>
      <c r="B13" s="38">
        <v>5</v>
      </c>
      <c r="C13" s="39">
        <v>4</v>
      </c>
      <c r="D13" s="67">
        <f t="shared" si="0"/>
        <v>-20</v>
      </c>
      <c r="E13" s="39">
        <v>0</v>
      </c>
      <c r="F13" s="39">
        <v>3</v>
      </c>
      <c r="G13" s="43" t="str">
        <f t="shared" si="1"/>
        <v xml:space="preserve"> </v>
      </c>
      <c r="H13" s="38">
        <v>3</v>
      </c>
      <c r="I13" s="39">
        <v>1</v>
      </c>
      <c r="J13" s="43">
        <f t="shared" si="2"/>
        <v>-66.666666666666671</v>
      </c>
      <c r="K13" s="38">
        <v>0</v>
      </c>
      <c r="L13" s="39">
        <v>0</v>
      </c>
      <c r="M13" s="43" t="str">
        <f t="shared" si="3"/>
        <v xml:space="preserve"> </v>
      </c>
    </row>
    <row r="14" spans="1:13" x14ac:dyDescent="0.2">
      <c r="A14" s="93" t="s">
        <v>115</v>
      </c>
      <c r="B14" s="38">
        <v>2</v>
      </c>
      <c r="C14" s="39">
        <v>2</v>
      </c>
      <c r="D14" s="67">
        <f t="shared" si="0"/>
        <v>0</v>
      </c>
      <c r="E14" s="39">
        <v>2</v>
      </c>
      <c r="F14" s="39">
        <v>0</v>
      </c>
      <c r="G14" s="43">
        <f t="shared" si="1"/>
        <v>-100</v>
      </c>
      <c r="H14" s="38">
        <v>0</v>
      </c>
      <c r="I14" s="39">
        <v>1</v>
      </c>
      <c r="J14" s="43" t="str">
        <f t="shared" si="2"/>
        <v xml:space="preserve"> </v>
      </c>
      <c r="K14" s="38">
        <v>0</v>
      </c>
      <c r="L14" s="39">
        <v>0</v>
      </c>
      <c r="M14" s="43" t="str">
        <f t="shared" si="3"/>
        <v xml:space="preserve"> </v>
      </c>
    </row>
    <row r="15" spans="1:13" x14ac:dyDescent="0.2">
      <c r="A15" s="93" t="s">
        <v>116</v>
      </c>
      <c r="B15" s="38">
        <v>1</v>
      </c>
      <c r="C15" s="39">
        <v>2</v>
      </c>
      <c r="D15" s="67">
        <f t="shared" si="0"/>
        <v>100</v>
      </c>
      <c r="E15" s="39">
        <v>0</v>
      </c>
      <c r="F15" s="39">
        <v>0</v>
      </c>
      <c r="G15" s="43" t="str">
        <f t="shared" si="1"/>
        <v xml:space="preserve"> </v>
      </c>
      <c r="H15" s="38">
        <v>0</v>
      </c>
      <c r="I15" s="39">
        <v>1</v>
      </c>
      <c r="J15" s="43" t="str">
        <f t="shared" si="2"/>
        <v xml:space="preserve"> </v>
      </c>
      <c r="K15" s="38">
        <v>0</v>
      </c>
      <c r="L15" s="39">
        <v>0</v>
      </c>
      <c r="M15" s="43" t="str">
        <f t="shared" si="3"/>
        <v xml:space="preserve"> </v>
      </c>
    </row>
    <row r="16" spans="1:13" x14ac:dyDescent="0.2">
      <c r="A16" s="93" t="s">
        <v>117</v>
      </c>
      <c r="B16" s="38">
        <v>3</v>
      </c>
      <c r="C16" s="39">
        <v>0</v>
      </c>
      <c r="D16" s="67">
        <f t="shared" si="0"/>
        <v>-100</v>
      </c>
      <c r="E16" s="39">
        <v>1</v>
      </c>
      <c r="F16" s="39">
        <v>0</v>
      </c>
      <c r="G16" s="43">
        <f t="shared" si="1"/>
        <v>-100</v>
      </c>
      <c r="H16" s="38">
        <v>2</v>
      </c>
      <c r="I16" s="39">
        <v>0</v>
      </c>
      <c r="J16" s="43">
        <f t="shared" si="2"/>
        <v>-100</v>
      </c>
      <c r="K16" s="38">
        <v>0</v>
      </c>
      <c r="L16" s="39">
        <v>0</v>
      </c>
      <c r="M16" s="43" t="str">
        <f t="shared" si="3"/>
        <v xml:space="preserve"> </v>
      </c>
    </row>
    <row r="17" spans="1:13" x14ac:dyDescent="0.2">
      <c r="A17" s="93" t="s">
        <v>118</v>
      </c>
      <c r="B17" s="38">
        <v>3</v>
      </c>
      <c r="C17" s="39">
        <v>9</v>
      </c>
      <c r="D17" s="67">
        <f t="shared" si="0"/>
        <v>200</v>
      </c>
      <c r="E17" s="39">
        <v>1</v>
      </c>
      <c r="F17" s="39">
        <v>0</v>
      </c>
      <c r="G17" s="43">
        <f t="shared" si="1"/>
        <v>-100</v>
      </c>
      <c r="H17" s="38">
        <v>2</v>
      </c>
      <c r="I17" s="39">
        <v>1</v>
      </c>
      <c r="J17" s="43">
        <f t="shared" si="2"/>
        <v>-50</v>
      </c>
      <c r="K17" s="38">
        <v>0</v>
      </c>
      <c r="L17" s="39">
        <v>0</v>
      </c>
      <c r="M17" s="43" t="str">
        <f t="shared" si="3"/>
        <v xml:space="preserve"> </v>
      </c>
    </row>
    <row r="18" spans="1:13" x14ac:dyDescent="0.2">
      <c r="A18" s="93" t="s">
        <v>119</v>
      </c>
      <c r="B18" s="38">
        <v>0</v>
      </c>
      <c r="C18" s="39">
        <v>2</v>
      </c>
      <c r="D18" s="67" t="str">
        <f>IF(ISERROR(C18-B18/B18)," ",(C18-B18)*100/B18)</f>
        <v xml:space="preserve"> </v>
      </c>
      <c r="E18" s="39">
        <v>0</v>
      </c>
      <c r="F18" s="39">
        <v>1</v>
      </c>
      <c r="G18" s="43" t="str">
        <f>IF(ISERROR(F18-E18/E18)," ",(F18-E18)*100/E18)</f>
        <v xml:space="preserve"> </v>
      </c>
      <c r="H18" s="38">
        <v>0</v>
      </c>
      <c r="I18" s="39">
        <v>1</v>
      </c>
      <c r="J18" s="43" t="str">
        <f>IF(ISERROR(I18-H18/H18)," ",(I18-H18)*100/H18)</f>
        <v xml:space="preserve"> </v>
      </c>
      <c r="K18" s="38">
        <v>0</v>
      </c>
      <c r="L18" s="39">
        <v>0</v>
      </c>
      <c r="M18" s="43" t="str">
        <f>IF(ISERROR(L18-K18/K18)," ",(L18-K18)*100/K18)</f>
        <v xml:space="preserve"> </v>
      </c>
    </row>
    <row r="19" spans="1:13" x14ac:dyDescent="0.2">
      <c r="A19" s="93" t="s">
        <v>120</v>
      </c>
      <c r="B19" s="38">
        <v>1</v>
      </c>
      <c r="C19" s="39">
        <v>3</v>
      </c>
      <c r="D19" s="67">
        <f t="shared" si="0"/>
        <v>200</v>
      </c>
      <c r="E19" s="39">
        <v>0</v>
      </c>
      <c r="F19" s="39">
        <v>3</v>
      </c>
      <c r="G19" s="43" t="str">
        <f t="shared" si="1"/>
        <v xml:space="preserve"> </v>
      </c>
      <c r="H19" s="38">
        <v>1</v>
      </c>
      <c r="I19" s="39">
        <v>0</v>
      </c>
      <c r="J19" s="43">
        <f t="shared" si="2"/>
        <v>-100</v>
      </c>
      <c r="K19" s="38">
        <v>0</v>
      </c>
      <c r="L19" s="39">
        <v>0</v>
      </c>
      <c r="M19" s="43" t="str">
        <f t="shared" si="3"/>
        <v xml:space="preserve"> </v>
      </c>
    </row>
    <row r="20" spans="1:13" x14ac:dyDescent="0.2">
      <c r="A20" s="93" t="s">
        <v>121</v>
      </c>
      <c r="B20" s="38">
        <v>3</v>
      </c>
      <c r="C20" s="39">
        <v>0</v>
      </c>
      <c r="D20" s="67">
        <f t="shared" si="0"/>
        <v>-100</v>
      </c>
      <c r="E20" s="39">
        <v>3</v>
      </c>
      <c r="F20" s="39">
        <v>0</v>
      </c>
      <c r="G20" s="43">
        <f t="shared" si="1"/>
        <v>-100</v>
      </c>
      <c r="H20" s="38">
        <v>0</v>
      </c>
      <c r="I20" s="39">
        <v>0</v>
      </c>
      <c r="J20" s="43" t="str">
        <f t="shared" si="2"/>
        <v xml:space="preserve"> </v>
      </c>
      <c r="K20" s="38">
        <v>0</v>
      </c>
      <c r="L20" s="39">
        <v>0</v>
      </c>
      <c r="M20" s="43" t="str">
        <f t="shared" si="3"/>
        <v xml:space="preserve"> </v>
      </c>
    </row>
    <row r="21" spans="1:13" x14ac:dyDescent="0.2">
      <c r="A21" s="93" t="s">
        <v>122</v>
      </c>
      <c r="B21" s="38">
        <v>0</v>
      </c>
      <c r="C21" s="39">
        <v>0</v>
      </c>
      <c r="D21" s="67" t="str">
        <f t="shared" si="0"/>
        <v xml:space="preserve"> </v>
      </c>
      <c r="E21" s="39">
        <v>0</v>
      </c>
      <c r="F21" s="39">
        <v>0</v>
      </c>
      <c r="G21" s="43" t="str">
        <f t="shared" si="1"/>
        <v xml:space="preserve"> </v>
      </c>
      <c r="H21" s="38">
        <v>0</v>
      </c>
      <c r="I21" s="39">
        <v>0</v>
      </c>
      <c r="J21" s="43" t="str">
        <f t="shared" si="2"/>
        <v xml:space="preserve"> </v>
      </c>
      <c r="K21" s="38">
        <v>0</v>
      </c>
      <c r="L21" s="39">
        <v>0</v>
      </c>
      <c r="M21" s="43" t="str">
        <f t="shared" si="3"/>
        <v xml:space="preserve"> </v>
      </c>
    </row>
    <row r="22" spans="1:13" x14ac:dyDescent="0.2">
      <c r="A22" s="93" t="s">
        <v>123</v>
      </c>
      <c r="B22" s="38">
        <v>0</v>
      </c>
      <c r="C22" s="39">
        <v>0</v>
      </c>
      <c r="D22" s="67" t="str">
        <f t="shared" si="0"/>
        <v xml:space="preserve"> </v>
      </c>
      <c r="E22" s="39">
        <v>0</v>
      </c>
      <c r="F22" s="39">
        <v>0</v>
      </c>
      <c r="G22" s="43" t="str">
        <f t="shared" si="1"/>
        <v xml:space="preserve"> </v>
      </c>
      <c r="H22" s="38">
        <v>0</v>
      </c>
      <c r="I22" s="39">
        <v>0</v>
      </c>
      <c r="J22" s="43" t="str">
        <f t="shared" si="2"/>
        <v xml:space="preserve"> </v>
      </c>
      <c r="K22" s="38">
        <v>0</v>
      </c>
      <c r="L22" s="39">
        <v>0</v>
      </c>
      <c r="M22" s="43" t="str">
        <f t="shared" si="3"/>
        <v xml:space="preserve"> </v>
      </c>
    </row>
    <row r="23" spans="1:13" x14ac:dyDescent="0.2">
      <c r="A23" s="93" t="s">
        <v>124</v>
      </c>
      <c r="B23" s="38">
        <v>0</v>
      </c>
      <c r="C23" s="39">
        <v>0</v>
      </c>
      <c r="D23" s="67" t="str">
        <f t="shared" si="0"/>
        <v xml:space="preserve"> </v>
      </c>
      <c r="E23" s="39">
        <v>0</v>
      </c>
      <c r="F23" s="39">
        <v>0</v>
      </c>
      <c r="G23" s="43" t="str">
        <f t="shared" si="1"/>
        <v xml:space="preserve"> </v>
      </c>
      <c r="H23" s="38">
        <v>0</v>
      </c>
      <c r="I23" s="39">
        <v>0</v>
      </c>
      <c r="J23" s="43" t="str">
        <f t="shared" si="2"/>
        <v xml:space="preserve"> </v>
      </c>
      <c r="K23" s="38">
        <v>0</v>
      </c>
      <c r="L23" s="39">
        <v>0</v>
      </c>
      <c r="M23" s="43" t="str">
        <f t="shared" si="3"/>
        <v xml:space="preserve"> </v>
      </c>
    </row>
    <row r="24" spans="1:13" x14ac:dyDescent="0.2">
      <c r="A24" s="93" t="s">
        <v>125</v>
      </c>
      <c r="B24" s="38">
        <v>0</v>
      </c>
      <c r="C24" s="39">
        <v>0</v>
      </c>
      <c r="D24" s="67" t="str">
        <f t="shared" si="0"/>
        <v xml:space="preserve"> </v>
      </c>
      <c r="E24" s="39">
        <v>0</v>
      </c>
      <c r="F24" s="39">
        <v>0</v>
      </c>
      <c r="G24" s="43" t="str">
        <f t="shared" si="1"/>
        <v xml:space="preserve"> </v>
      </c>
      <c r="H24" s="38">
        <v>0</v>
      </c>
      <c r="I24" s="39">
        <v>0</v>
      </c>
      <c r="J24" s="43" t="str">
        <f t="shared" si="2"/>
        <v xml:space="preserve"> </v>
      </c>
      <c r="K24" s="38">
        <v>0</v>
      </c>
      <c r="L24" s="39">
        <v>0</v>
      </c>
      <c r="M24" s="43" t="str">
        <f t="shared" si="3"/>
        <v xml:space="preserve"> </v>
      </c>
    </row>
    <row r="25" spans="1:13" x14ac:dyDescent="0.2">
      <c r="A25" s="93" t="s">
        <v>147</v>
      </c>
      <c r="B25" s="38">
        <v>2</v>
      </c>
      <c r="C25" s="39">
        <v>2</v>
      </c>
      <c r="D25" s="67">
        <f t="shared" ref="D25" si="4">IF(ISERROR(C25-B25/B25)," ",(C25-B25)*100/B25)</f>
        <v>0</v>
      </c>
      <c r="E25" s="39">
        <v>1</v>
      </c>
      <c r="F25" s="39">
        <v>0</v>
      </c>
      <c r="G25" s="43">
        <f t="shared" ref="G25" si="5">IF(ISERROR(F25-E25/E25)," ",(F25-E25)*100/E25)</f>
        <v>-100</v>
      </c>
      <c r="H25" s="38">
        <v>1</v>
      </c>
      <c r="I25" s="39">
        <v>1</v>
      </c>
      <c r="J25" s="43">
        <f t="shared" ref="J25" si="6">IF(ISERROR(I25-H25/H25)," ",(I25-H25)*100/H25)</f>
        <v>0</v>
      </c>
      <c r="K25" s="38">
        <v>0</v>
      </c>
      <c r="L25" s="39">
        <v>0</v>
      </c>
      <c r="M25" s="43" t="str">
        <f t="shared" ref="M25" si="7">IF(ISERROR(L25-K25/K25)," ",(L25-K25)*100/K25)</f>
        <v xml:space="preserve"> </v>
      </c>
    </row>
    <row r="26" spans="1:13" x14ac:dyDescent="0.2">
      <c r="A26" s="93" t="s">
        <v>148</v>
      </c>
      <c r="B26" s="38">
        <v>3</v>
      </c>
      <c r="C26" s="39">
        <v>4</v>
      </c>
      <c r="D26" s="67">
        <f t="shared" si="0"/>
        <v>33.333333333333336</v>
      </c>
      <c r="E26" s="39">
        <v>3</v>
      </c>
      <c r="F26" s="39">
        <v>0</v>
      </c>
      <c r="G26" s="43">
        <f t="shared" si="1"/>
        <v>-100</v>
      </c>
      <c r="H26" s="38">
        <v>0</v>
      </c>
      <c r="I26" s="39">
        <v>0</v>
      </c>
      <c r="J26" s="43" t="str">
        <f t="shared" si="2"/>
        <v xml:space="preserve"> </v>
      </c>
      <c r="K26" s="38">
        <v>0</v>
      </c>
      <c r="L26" s="39">
        <v>0</v>
      </c>
      <c r="M26" s="43" t="str">
        <f t="shared" si="3"/>
        <v xml:space="preserve"> </v>
      </c>
    </row>
    <row r="27" spans="1:13" x14ac:dyDescent="0.2">
      <c r="A27" s="94" t="s">
        <v>126</v>
      </c>
      <c r="B27" s="38">
        <v>0</v>
      </c>
      <c r="C27" s="39">
        <v>0</v>
      </c>
      <c r="D27" s="67" t="str">
        <f t="shared" si="0"/>
        <v xml:space="preserve"> </v>
      </c>
      <c r="E27" s="39">
        <v>0</v>
      </c>
      <c r="F27" s="39">
        <v>0</v>
      </c>
      <c r="G27" s="43" t="str">
        <f t="shared" si="1"/>
        <v xml:space="preserve"> </v>
      </c>
      <c r="H27" s="38">
        <v>0</v>
      </c>
      <c r="I27" s="39">
        <v>0</v>
      </c>
      <c r="J27" s="43" t="str">
        <f t="shared" si="2"/>
        <v xml:space="preserve"> </v>
      </c>
      <c r="K27" s="38">
        <v>0</v>
      </c>
      <c r="L27" s="39">
        <v>0</v>
      </c>
      <c r="M27" s="43" t="str">
        <f t="shared" si="3"/>
        <v xml:space="preserve"> </v>
      </c>
    </row>
    <row r="28" spans="1:13" ht="25.5" x14ac:dyDescent="0.2">
      <c r="A28" s="95" t="s">
        <v>127</v>
      </c>
      <c r="B28" s="38">
        <v>0</v>
      </c>
      <c r="C28" s="39">
        <v>0</v>
      </c>
      <c r="D28" s="67" t="str">
        <f t="shared" si="0"/>
        <v xml:space="preserve"> </v>
      </c>
      <c r="E28" s="39">
        <v>0</v>
      </c>
      <c r="F28" s="39">
        <v>0</v>
      </c>
      <c r="G28" s="43" t="str">
        <f t="shared" si="1"/>
        <v xml:space="preserve"> </v>
      </c>
      <c r="H28" s="38">
        <v>0</v>
      </c>
      <c r="I28" s="39">
        <v>0</v>
      </c>
      <c r="J28" s="43" t="str">
        <f t="shared" si="2"/>
        <v xml:space="preserve"> </v>
      </c>
      <c r="K28" s="38">
        <v>0</v>
      </c>
      <c r="L28" s="39">
        <v>0</v>
      </c>
      <c r="M28" s="43" t="str">
        <f t="shared" si="3"/>
        <v xml:space="preserve"> </v>
      </c>
    </row>
    <row r="29" spans="1:13" ht="14.25" customHeight="1" x14ac:dyDescent="0.2">
      <c r="A29" s="93" t="s">
        <v>128</v>
      </c>
      <c r="B29" s="38">
        <v>0</v>
      </c>
      <c r="C29" s="39">
        <v>0</v>
      </c>
      <c r="D29" s="67" t="str">
        <f t="shared" si="0"/>
        <v xml:space="preserve"> </v>
      </c>
      <c r="E29" s="39">
        <v>0</v>
      </c>
      <c r="F29" s="39">
        <v>0</v>
      </c>
      <c r="G29" s="43" t="str">
        <f t="shared" si="1"/>
        <v xml:space="preserve"> </v>
      </c>
      <c r="H29" s="38">
        <v>0</v>
      </c>
      <c r="I29" s="39">
        <v>0</v>
      </c>
      <c r="J29" s="43" t="str">
        <f t="shared" si="2"/>
        <v xml:space="preserve"> </v>
      </c>
      <c r="K29" s="38">
        <v>0</v>
      </c>
      <c r="L29" s="39">
        <v>0</v>
      </c>
      <c r="M29" s="43" t="str">
        <f t="shared" si="3"/>
        <v xml:space="preserve"> </v>
      </c>
    </row>
    <row r="30" spans="1:13" x14ac:dyDescent="0.2">
      <c r="A30" s="96" t="s">
        <v>129</v>
      </c>
      <c r="B30" s="36">
        <v>24</v>
      </c>
      <c r="C30" s="37">
        <v>31</v>
      </c>
      <c r="D30" s="68">
        <f>IF(ISERROR(C30-B30/B30)," ",(C30-B30)*100/B30)</f>
        <v>29.166666666666668</v>
      </c>
      <c r="E30" s="37">
        <v>12</v>
      </c>
      <c r="F30" s="37">
        <v>7</v>
      </c>
      <c r="G30" s="66">
        <f>IF(ISERROR(F30-E30/E30)," ",(F30-E30)*100/E30)</f>
        <v>-41.666666666666664</v>
      </c>
      <c r="H30" s="36">
        <v>9</v>
      </c>
      <c r="I30" s="37">
        <v>8</v>
      </c>
      <c r="J30" s="66">
        <f>IF(ISERROR(I30-H30/H30)," ",(I30-H30)*100/H30)</f>
        <v>-11.111111111111111</v>
      </c>
      <c r="K30" s="36">
        <v>0</v>
      </c>
      <c r="L30" s="37">
        <v>0</v>
      </c>
      <c r="M30" s="66" t="str">
        <f>IF(ISERROR(L30-K30/K30)," ",(L30-K30)*100/K30)</f>
        <v xml:space="preserve"> </v>
      </c>
    </row>
    <row r="32" spans="1:13" ht="14.25" customHeight="1" x14ac:dyDescent="0.2">
      <c r="E32" s="18"/>
      <c r="F32" s="18"/>
      <c r="G32" s="18"/>
    </row>
    <row r="33" ht="13.5" customHeight="1" x14ac:dyDescent="0.2"/>
    <row r="34" ht="19.5" customHeight="1" x14ac:dyDescent="0.2"/>
  </sheetData>
  <mergeCells count="13">
    <mergeCell ref="H7:H8"/>
    <mergeCell ref="I7:I8"/>
    <mergeCell ref="K7:K8"/>
    <mergeCell ref="L7:L8"/>
    <mergeCell ref="B5:M5"/>
    <mergeCell ref="B6:D6"/>
    <mergeCell ref="E6:G6"/>
    <mergeCell ref="H6:J6"/>
    <mergeCell ref="K6:M6"/>
    <mergeCell ref="B7:B8"/>
    <mergeCell ref="C7:C8"/>
    <mergeCell ref="E7:E8"/>
    <mergeCell ref="F7:F8"/>
  </mergeCells>
  <pageMargins left="0.23622047244094491" right="0.23622047244094491" top="0.6692913385826772" bottom="0.23622047244094491" header="0.51181102362204722" footer="0.23622047244094491"/>
  <pageSetup paperSize="9" scale="80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S31"/>
  <sheetViews>
    <sheetView view="pageBreakPreview" zoomScale="55" zoomScaleNormal="100" zoomScaleSheetLayoutView="55" workbookViewId="0">
      <selection activeCell="B10" sqref="B10:S30"/>
    </sheetView>
  </sheetViews>
  <sheetFormatPr defaultRowHeight="12.75" x14ac:dyDescent="0.2"/>
  <cols>
    <col min="1" max="1" width="20" customWidth="1"/>
    <col min="2" max="13" width="10.7109375" customWidth="1"/>
    <col min="14" max="15" width="13.85546875" customWidth="1"/>
    <col min="16" max="16" width="10.7109375" customWidth="1"/>
  </cols>
  <sheetData>
    <row r="1" spans="1:19" s="24" customFormat="1" x14ac:dyDescent="0.2">
      <c r="N1" s="25"/>
    </row>
    <row r="2" spans="1:19" s="24" customFormat="1" x14ac:dyDescent="0.2">
      <c r="H2" s="6" t="s">
        <v>4</v>
      </c>
      <c r="N2" s="25"/>
    </row>
    <row r="3" spans="1:19" s="24" customFormat="1" x14ac:dyDescent="0.2">
      <c r="H3" s="7" t="s">
        <v>5</v>
      </c>
      <c r="N3" s="25"/>
    </row>
    <row r="4" spans="1:19" s="24" customFormat="1" x14ac:dyDescent="0.2">
      <c r="N4" s="25"/>
    </row>
    <row r="5" spans="1:19" s="24" customFormat="1" ht="28.5" customHeight="1" x14ac:dyDescent="0.2">
      <c r="A5" s="57"/>
      <c r="B5" s="180" t="s">
        <v>90</v>
      </c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2"/>
    </row>
    <row r="6" spans="1:19" s="24" customFormat="1" ht="14.25" customHeight="1" x14ac:dyDescent="0.2">
      <c r="A6" s="58" t="s">
        <v>3</v>
      </c>
      <c r="B6" s="201" t="s">
        <v>85</v>
      </c>
      <c r="C6" s="201"/>
      <c r="D6" s="202" t="s">
        <v>41</v>
      </c>
      <c r="E6" s="201" t="s">
        <v>68</v>
      </c>
      <c r="F6" s="201"/>
      <c r="G6" s="201"/>
      <c r="H6" s="175" t="s">
        <v>87</v>
      </c>
      <c r="I6" s="203"/>
      <c r="J6" s="193" t="s">
        <v>41</v>
      </c>
      <c r="K6" s="201" t="s">
        <v>68</v>
      </c>
      <c r="L6" s="201"/>
      <c r="M6" s="201"/>
      <c r="N6" s="174" t="s">
        <v>88</v>
      </c>
      <c r="O6" s="203"/>
      <c r="P6" s="193" t="s">
        <v>41</v>
      </c>
      <c r="Q6" s="174" t="s">
        <v>89</v>
      </c>
      <c r="R6" s="175"/>
      <c r="S6" s="193" t="s">
        <v>41</v>
      </c>
    </row>
    <row r="7" spans="1:19" s="24" customFormat="1" ht="48" customHeight="1" x14ac:dyDescent="0.2">
      <c r="A7" s="59"/>
      <c r="B7" s="201"/>
      <c r="C7" s="201"/>
      <c r="D7" s="202"/>
      <c r="E7" s="202" t="s">
        <v>86</v>
      </c>
      <c r="F7" s="202"/>
      <c r="G7" s="41" t="s">
        <v>41</v>
      </c>
      <c r="H7" s="177"/>
      <c r="I7" s="204"/>
      <c r="J7" s="195"/>
      <c r="K7" s="202" t="s">
        <v>86</v>
      </c>
      <c r="L7" s="202"/>
      <c r="M7" s="41" t="s">
        <v>41</v>
      </c>
      <c r="N7" s="176"/>
      <c r="O7" s="204"/>
      <c r="P7" s="195"/>
      <c r="Q7" s="176"/>
      <c r="R7" s="177"/>
      <c r="S7" s="195"/>
    </row>
    <row r="8" spans="1:19" s="24" customFormat="1" x14ac:dyDescent="0.2">
      <c r="A8" s="59"/>
      <c r="B8" s="40" t="s">
        <v>39</v>
      </c>
      <c r="C8" s="40" t="s">
        <v>40</v>
      </c>
      <c r="D8" s="40" t="s">
        <v>42</v>
      </c>
      <c r="E8" s="91" t="s">
        <v>109</v>
      </c>
      <c r="F8" s="91" t="s">
        <v>110</v>
      </c>
      <c r="G8" s="40" t="s">
        <v>42</v>
      </c>
      <c r="H8" s="91" t="s">
        <v>109</v>
      </c>
      <c r="I8" s="91" t="s">
        <v>110</v>
      </c>
      <c r="J8" s="40" t="s">
        <v>42</v>
      </c>
      <c r="K8" s="91" t="s">
        <v>109</v>
      </c>
      <c r="L8" s="91" t="s">
        <v>110</v>
      </c>
      <c r="M8" s="40" t="s">
        <v>42</v>
      </c>
      <c r="N8" s="91" t="s">
        <v>109</v>
      </c>
      <c r="O8" s="91" t="s">
        <v>110</v>
      </c>
      <c r="P8" s="40" t="s">
        <v>42</v>
      </c>
      <c r="Q8" s="91" t="s">
        <v>109</v>
      </c>
      <c r="R8" s="91" t="s">
        <v>110</v>
      </c>
      <c r="S8" s="40" t="s">
        <v>42</v>
      </c>
    </row>
    <row r="9" spans="1:19" s="24" customFormat="1" ht="12.75" customHeight="1" x14ac:dyDescent="0.2">
      <c r="A9" s="75" t="s">
        <v>64</v>
      </c>
      <c r="B9" s="53">
        <v>182</v>
      </c>
      <c r="C9" s="53">
        <v>183</v>
      </c>
      <c r="D9" s="53">
        <v>184</v>
      </c>
      <c r="E9" s="53">
        <v>185</v>
      </c>
      <c r="F9" s="53">
        <v>186</v>
      </c>
      <c r="G9" s="53">
        <v>187</v>
      </c>
      <c r="H9" s="53">
        <v>188</v>
      </c>
      <c r="I9" s="53">
        <v>189</v>
      </c>
      <c r="J9" s="53">
        <v>190</v>
      </c>
      <c r="K9" s="53">
        <v>191</v>
      </c>
      <c r="L9" s="53">
        <v>192</v>
      </c>
      <c r="M9" s="53">
        <v>193</v>
      </c>
      <c r="N9" s="53">
        <v>194</v>
      </c>
      <c r="O9" s="53">
        <v>195</v>
      </c>
      <c r="P9" s="53">
        <v>196</v>
      </c>
      <c r="Q9" s="88">
        <v>197</v>
      </c>
      <c r="R9" s="88">
        <v>198</v>
      </c>
      <c r="S9" s="53">
        <v>199</v>
      </c>
    </row>
    <row r="10" spans="1:19" s="24" customFormat="1" x14ac:dyDescent="0.2">
      <c r="A10" s="92" t="s">
        <v>149</v>
      </c>
      <c r="B10" s="83">
        <v>13</v>
      </c>
      <c r="C10" s="84">
        <v>6</v>
      </c>
      <c r="D10" s="62">
        <f>IF(ISERROR(C10-B10/B10)," ",(C10-B10)*100/B10)</f>
        <v>-53.846153846153847</v>
      </c>
      <c r="E10" s="83">
        <v>2</v>
      </c>
      <c r="F10" s="84">
        <v>0</v>
      </c>
      <c r="G10" s="62">
        <f>IF(ISERROR(F10-E10/E10)," ",(F10-E10)*100/E10)</f>
        <v>-100</v>
      </c>
      <c r="H10" s="84">
        <v>4</v>
      </c>
      <c r="I10" s="84">
        <v>3</v>
      </c>
      <c r="J10" s="62">
        <f>IF(ISERROR(I10-H10/H10)," ",(I10-H10)*100/H10)</f>
        <v>-25</v>
      </c>
      <c r="K10" s="83">
        <v>2</v>
      </c>
      <c r="L10" s="84">
        <v>1</v>
      </c>
      <c r="M10" s="62">
        <f>IF(ISERROR(L10-K10/K10)," ",(L10-K10)*100/K10)</f>
        <v>-50</v>
      </c>
      <c r="N10" s="84">
        <v>0</v>
      </c>
      <c r="O10" s="84">
        <v>4</v>
      </c>
      <c r="P10" s="74" t="str">
        <f>IF(ISERROR(O10-N10/N10)," ",(O10-N10)*100/N10)</f>
        <v xml:space="preserve"> </v>
      </c>
      <c r="Q10" s="83">
        <v>0</v>
      </c>
      <c r="R10" s="84">
        <v>1</v>
      </c>
      <c r="S10" s="62" t="str">
        <f>IF(ISERROR(R10-Q10/Q10)," ",(R10-Q10)*100/Q10)</f>
        <v xml:space="preserve"> </v>
      </c>
    </row>
    <row r="11" spans="1:19" s="24" customFormat="1" x14ac:dyDescent="0.2">
      <c r="A11" s="93" t="s">
        <v>112</v>
      </c>
      <c r="B11" s="83">
        <v>7</v>
      </c>
      <c r="C11" s="84">
        <v>2</v>
      </c>
      <c r="D11" s="62">
        <f t="shared" ref="D11:D29" si="0">IF(ISERROR(C11-B11/B11)," ",(C11-B11)*100/B11)</f>
        <v>-71.428571428571431</v>
      </c>
      <c r="E11" s="83">
        <v>0</v>
      </c>
      <c r="F11" s="84">
        <v>0</v>
      </c>
      <c r="G11" s="62" t="str">
        <f t="shared" ref="G11:G29" si="1">IF(ISERROR(F11-E11/E11)," ",(F11-E11)*100/E11)</f>
        <v xml:space="preserve"> </v>
      </c>
      <c r="H11" s="84">
        <v>2</v>
      </c>
      <c r="I11" s="84">
        <v>1</v>
      </c>
      <c r="J11" s="62">
        <f t="shared" ref="J11:J29" si="2">IF(ISERROR(I11-H11/H11)," ",(I11-H11)*100/H11)</f>
        <v>-50</v>
      </c>
      <c r="K11" s="83">
        <v>0</v>
      </c>
      <c r="L11" s="84">
        <v>1</v>
      </c>
      <c r="M11" s="62" t="str">
        <f t="shared" ref="M11:M29" si="3">IF(ISERROR(L11-K11/K11)," ",(L11-K11)*100/K11)</f>
        <v xml:space="preserve"> </v>
      </c>
      <c r="N11" s="84">
        <v>1</v>
      </c>
      <c r="O11" s="84">
        <v>3</v>
      </c>
      <c r="P11" s="62">
        <f t="shared" ref="P11:P29" si="4">IF(ISERROR(O11-N11/N11)," ",(O11-N11)*100/N11)</f>
        <v>200</v>
      </c>
      <c r="Q11" s="83">
        <v>0</v>
      </c>
      <c r="R11" s="84">
        <v>0</v>
      </c>
      <c r="S11" s="62" t="str">
        <f t="shared" ref="S11:S29" si="5">IF(ISERROR(R11-Q11/Q11)," ",(R11-Q11)*100/Q11)</f>
        <v xml:space="preserve"> </v>
      </c>
    </row>
    <row r="12" spans="1:19" s="24" customFormat="1" x14ac:dyDescent="0.2">
      <c r="A12" s="93" t="s">
        <v>113</v>
      </c>
      <c r="B12" s="83">
        <v>5</v>
      </c>
      <c r="C12" s="84">
        <v>3</v>
      </c>
      <c r="D12" s="62">
        <f t="shared" si="0"/>
        <v>-40</v>
      </c>
      <c r="E12" s="83">
        <v>1</v>
      </c>
      <c r="F12" s="84">
        <v>1</v>
      </c>
      <c r="G12" s="62">
        <f t="shared" si="1"/>
        <v>0</v>
      </c>
      <c r="H12" s="84">
        <v>1</v>
      </c>
      <c r="I12" s="84">
        <v>1</v>
      </c>
      <c r="J12" s="62">
        <f t="shared" si="2"/>
        <v>0</v>
      </c>
      <c r="K12" s="83">
        <v>0</v>
      </c>
      <c r="L12" s="84">
        <v>1</v>
      </c>
      <c r="M12" s="62" t="str">
        <f t="shared" si="3"/>
        <v xml:space="preserve"> </v>
      </c>
      <c r="N12" s="84">
        <v>0</v>
      </c>
      <c r="O12" s="84">
        <v>2</v>
      </c>
      <c r="P12" s="62" t="str">
        <f t="shared" si="4"/>
        <v xml:space="preserve"> </v>
      </c>
      <c r="Q12" s="83">
        <v>0</v>
      </c>
      <c r="R12" s="84">
        <v>2</v>
      </c>
      <c r="S12" s="62" t="str">
        <f t="shared" si="5"/>
        <v xml:space="preserve"> </v>
      </c>
    </row>
    <row r="13" spans="1:19" s="24" customFormat="1" x14ac:dyDescent="0.2">
      <c r="A13" s="93" t="s">
        <v>114</v>
      </c>
      <c r="B13" s="83">
        <v>13</v>
      </c>
      <c r="C13" s="84">
        <v>4</v>
      </c>
      <c r="D13" s="62">
        <f t="shared" si="0"/>
        <v>-69.230769230769226</v>
      </c>
      <c r="E13" s="83">
        <v>0</v>
      </c>
      <c r="F13" s="84">
        <v>1</v>
      </c>
      <c r="G13" s="62" t="str">
        <f t="shared" si="1"/>
        <v xml:space="preserve"> </v>
      </c>
      <c r="H13" s="84">
        <v>4</v>
      </c>
      <c r="I13" s="84">
        <v>2</v>
      </c>
      <c r="J13" s="62">
        <f t="shared" si="2"/>
        <v>-50</v>
      </c>
      <c r="K13" s="83">
        <v>0</v>
      </c>
      <c r="L13" s="84">
        <v>2</v>
      </c>
      <c r="M13" s="62" t="str">
        <f t="shared" si="3"/>
        <v xml:space="preserve"> </v>
      </c>
      <c r="N13" s="84">
        <v>3</v>
      </c>
      <c r="O13" s="84">
        <v>6</v>
      </c>
      <c r="P13" s="62">
        <f t="shared" si="4"/>
        <v>100</v>
      </c>
      <c r="Q13" s="83">
        <v>2</v>
      </c>
      <c r="R13" s="84">
        <v>4</v>
      </c>
      <c r="S13" s="62">
        <f t="shared" si="5"/>
        <v>100</v>
      </c>
    </row>
    <row r="14" spans="1:19" s="24" customFormat="1" x14ac:dyDescent="0.2">
      <c r="A14" s="93" t="s">
        <v>115</v>
      </c>
      <c r="B14" s="83">
        <v>7</v>
      </c>
      <c r="C14" s="84">
        <v>12</v>
      </c>
      <c r="D14" s="62">
        <f t="shared" si="0"/>
        <v>71.428571428571431</v>
      </c>
      <c r="E14" s="83">
        <v>0</v>
      </c>
      <c r="F14" s="84">
        <v>2</v>
      </c>
      <c r="G14" s="62" t="str">
        <f t="shared" si="1"/>
        <v xml:space="preserve"> </v>
      </c>
      <c r="H14" s="84">
        <v>2</v>
      </c>
      <c r="I14" s="84">
        <v>2</v>
      </c>
      <c r="J14" s="62">
        <f t="shared" si="2"/>
        <v>0</v>
      </c>
      <c r="K14" s="83">
        <v>0</v>
      </c>
      <c r="L14" s="84">
        <v>1</v>
      </c>
      <c r="M14" s="62" t="str">
        <f t="shared" si="3"/>
        <v xml:space="preserve"> </v>
      </c>
      <c r="N14" s="84">
        <v>4</v>
      </c>
      <c r="O14" s="84">
        <v>10</v>
      </c>
      <c r="P14" s="62">
        <f t="shared" si="4"/>
        <v>150</v>
      </c>
      <c r="Q14" s="83">
        <v>0</v>
      </c>
      <c r="R14" s="84">
        <v>3</v>
      </c>
      <c r="S14" s="62" t="str">
        <f t="shared" si="5"/>
        <v xml:space="preserve"> </v>
      </c>
    </row>
    <row r="15" spans="1:19" s="24" customFormat="1" x14ac:dyDescent="0.2">
      <c r="A15" s="93" t="s">
        <v>116</v>
      </c>
      <c r="B15" s="83">
        <v>5</v>
      </c>
      <c r="C15" s="84">
        <v>3</v>
      </c>
      <c r="D15" s="62">
        <f t="shared" si="0"/>
        <v>-40</v>
      </c>
      <c r="E15" s="83">
        <v>1</v>
      </c>
      <c r="F15" s="84">
        <v>2</v>
      </c>
      <c r="G15" s="62">
        <f t="shared" si="1"/>
        <v>100</v>
      </c>
      <c r="H15" s="84">
        <v>1</v>
      </c>
      <c r="I15" s="84">
        <v>2</v>
      </c>
      <c r="J15" s="62">
        <f t="shared" si="2"/>
        <v>100</v>
      </c>
      <c r="K15" s="83">
        <v>0</v>
      </c>
      <c r="L15" s="84">
        <v>2</v>
      </c>
      <c r="M15" s="62" t="str">
        <f t="shared" si="3"/>
        <v xml:space="preserve"> </v>
      </c>
      <c r="N15" s="84">
        <v>3</v>
      </c>
      <c r="O15" s="84">
        <v>3</v>
      </c>
      <c r="P15" s="62">
        <f t="shared" si="4"/>
        <v>0</v>
      </c>
      <c r="Q15" s="83">
        <v>3</v>
      </c>
      <c r="R15" s="84">
        <v>0</v>
      </c>
      <c r="S15" s="62">
        <f t="shared" si="5"/>
        <v>-100</v>
      </c>
    </row>
    <row r="16" spans="1:19" s="24" customFormat="1" x14ac:dyDescent="0.2">
      <c r="A16" s="93" t="s">
        <v>117</v>
      </c>
      <c r="B16" s="83">
        <v>14</v>
      </c>
      <c r="C16" s="84">
        <v>9</v>
      </c>
      <c r="D16" s="62">
        <f t="shared" si="0"/>
        <v>-35.714285714285715</v>
      </c>
      <c r="E16" s="83">
        <v>2</v>
      </c>
      <c r="F16" s="84">
        <v>2</v>
      </c>
      <c r="G16" s="62">
        <f t="shared" si="1"/>
        <v>0</v>
      </c>
      <c r="H16" s="84">
        <v>2</v>
      </c>
      <c r="I16" s="84">
        <v>4</v>
      </c>
      <c r="J16" s="62">
        <f t="shared" si="2"/>
        <v>100</v>
      </c>
      <c r="K16" s="83">
        <v>0</v>
      </c>
      <c r="L16" s="84">
        <v>2</v>
      </c>
      <c r="M16" s="62" t="str">
        <f t="shared" si="3"/>
        <v xml:space="preserve"> </v>
      </c>
      <c r="N16" s="84">
        <v>3</v>
      </c>
      <c r="O16" s="84">
        <v>1</v>
      </c>
      <c r="P16" s="62">
        <f t="shared" si="4"/>
        <v>-66.666666666666671</v>
      </c>
      <c r="Q16" s="83">
        <v>0</v>
      </c>
      <c r="R16" s="84">
        <v>2</v>
      </c>
      <c r="S16" s="62" t="str">
        <f t="shared" si="5"/>
        <v xml:space="preserve"> </v>
      </c>
    </row>
    <row r="17" spans="1:19" s="24" customFormat="1" x14ac:dyDescent="0.2">
      <c r="A17" s="93" t="s">
        <v>118</v>
      </c>
      <c r="B17" s="83">
        <v>6</v>
      </c>
      <c r="C17" s="84">
        <v>2</v>
      </c>
      <c r="D17" s="62">
        <f t="shared" si="0"/>
        <v>-66.666666666666671</v>
      </c>
      <c r="E17" s="83">
        <v>0</v>
      </c>
      <c r="F17" s="84">
        <v>0</v>
      </c>
      <c r="G17" s="62" t="str">
        <f t="shared" si="1"/>
        <v xml:space="preserve"> </v>
      </c>
      <c r="H17" s="84">
        <v>1</v>
      </c>
      <c r="I17" s="84">
        <v>0</v>
      </c>
      <c r="J17" s="62">
        <f t="shared" si="2"/>
        <v>-100</v>
      </c>
      <c r="K17" s="83">
        <v>0</v>
      </c>
      <c r="L17" s="84">
        <v>0</v>
      </c>
      <c r="M17" s="62" t="str">
        <f t="shared" si="3"/>
        <v xml:space="preserve"> </v>
      </c>
      <c r="N17" s="84">
        <v>2</v>
      </c>
      <c r="O17" s="84">
        <v>2</v>
      </c>
      <c r="P17" s="62">
        <f t="shared" si="4"/>
        <v>0</v>
      </c>
      <c r="Q17" s="83">
        <v>3</v>
      </c>
      <c r="R17" s="84">
        <v>0</v>
      </c>
      <c r="S17" s="62">
        <f t="shared" si="5"/>
        <v>-100</v>
      </c>
    </row>
    <row r="18" spans="1:19" s="24" customFormat="1" x14ac:dyDescent="0.2">
      <c r="A18" s="93" t="s">
        <v>119</v>
      </c>
      <c r="B18" s="83">
        <v>3</v>
      </c>
      <c r="C18" s="84">
        <v>9</v>
      </c>
      <c r="D18" s="62">
        <f>IF(ISERROR(C18-B18/B18)," ",(C18-B18)*100/B18)</f>
        <v>200</v>
      </c>
      <c r="E18" s="83">
        <v>0</v>
      </c>
      <c r="F18" s="84">
        <v>1</v>
      </c>
      <c r="G18" s="62" t="str">
        <f>IF(ISERROR(F18-E18/E18)," ",(F18-E18)*100/E18)</f>
        <v xml:space="preserve"> </v>
      </c>
      <c r="H18" s="84">
        <v>0</v>
      </c>
      <c r="I18" s="84">
        <v>1</v>
      </c>
      <c r="J18" s="62" t="str">
        <f>IF(ISERROR(I18-H18/H18)," ",(I18-H18)*100/H18)</f>
        <v xml:space="preserve"> </v>
      </c>
      <c r="K18" s="83">
        <v>0</v>
      </c>
      <c r="L18" s="84">
        <v>0</v>
      </c>
      <c r="M18" s="62" t="str">
        <f>IF(ISERROR(L18-K18/K18)," ",(L18-K18)*100/K18)</f>
        <v xml:space="preserve"> </v>
      </c>
      <c r="N18" s="84">
        <v>2</v>
      </c>
      <c r="O18" s="84">
        <v>2</v>
      </c>
      <c r="P18" s="62">
        <f>IF(ISERROR(O18-N18/N18)," ",(O18-N18)*100/N18)</f>
        <v>0</v>
      </c>
      <c r="Q18" s="83">
        <v>0</v>
      </c>
      <c r="R18" s="84">
        <v>0</v>
      </c>
      <c r="S18" s="62" t="str">
        <f>IF(ISERROR(R18-Q18/Q18)," ",(R18-Q18)*100/Q18)</f>
        <v xml:space="preserve"> </v>
      </c>
    </row>
    <row r="19" spans="1:19" s="24" customFormat="1" x14ac:dyDescent="0.2">
      <c r="A19" s="93" t="s">
        <v>120</v>
      </c>
      <c r="B19" s="83">
        <v>12</v>
      </c>
      <c r="C19" s="84">
        <v>14</v>
      </c>
      <c r="D19" s="62">
        <f t="shared" si="0"/>
        <v>16.666666666666668</v>
      </c>
      <c r="E19" s="83">
        <v>5</v>
      </c>
      <c r="F19" s="84">
        <v>4</v>
      </c>
      <c r="G19" s="62">
        <f t="shared" si="1"/>
        <v>-20</v>
      </c>
      <c r="H19" s="84">
        <v>4</v>
      </c>
      <c r="I19" s="84">
        <v>4</v>
      </c>
      <c r="J19" s="62">
        <f t="shared" si="2"/>
        <v>0</v>
      </c>
      <c r="K19" s="83">
        <v>1</v>
      </c>
      <c r="L19" s="84">
        <v>2</v>
      </c>
      <c r="M19" s="62">
        <f t="shared" si="3"/>
        <v>100</v>
      </c>
      <c r="N19" s="84">
        <v>3</v>
      </c>
      <c r="O19" s="84">
        <v>1</v>
      </c>
      <c r="P19" s="62">
        <f t="shared" si="4"/>
        <v>-66.666666666666671</v>
      </c>
      <c r="Q19" s="83">
        <v>4</v>
      </c>
      <c r="R19" s="84">
        <v>1</v>
      </c>
      <c r="S19" s="62">
        <f t="shared" si="5"/>
        <v>-75</v>
      </c>
    </row>
    <row r="20" spans="1:19" s="24" customFormat="1" x14ac:dyDescent="0.2">
      <c r="A20" s="93" t="s">
        <v>121</v>
      </c>
      <c r="B20" s="83">
        <v>3</v>
      </c>
      <c r="C20" s="84">
        <v>4</v>
      </c>
      <c r="D20" s="62">
        <f t="shared" si="0"/>
        <v>33.333333333333336</v>
      </c>
      <c r="E20" s="83">
        <v>0</v>
      </c>
      <c r="F20" s="84">
        <v>1</v>
      </c>
      <c r="G20" s="62" t="str">
        <f t="shared" si="1"/>
        <v xml:space="preserve"> </v>
      </c>
      <c r="H20" s="84">
        <v>0</v>
      </c>
      <c r="I20" s="84">
        <v>0</v>
      </c>
      <c r="J20" s="62" t="str">
        <f t="shared" si="2"/>
        <v xml:space="preserve"> </v>
      </c>
      <c r="K20" s="83">
        <v>0</v>
      </c>
      <c r="L20" s="84">
        <v>0</v>
      </c>
      <c r="M20" s="62" t="str">
        <f t="shared" si="3"/>
        <v xml:space="preserve"> </v>
      </c>
      <c r="N20" s="84">
        <v>3</v>
      </c>
      <c r="O20" s="84">
        <v>3</v>
      </c>
      <c r="P20" s="62">
        <f t="shared" si="4"/>
        <v>0</v>
      </c>
      <c r="Q20" s="83">
        <v>1</v>
      </c>
      <c r="R20" s="84">
        <v>0</v>
      </c>
      <c r="S20" s="62">
        <f t="shared" si="5"/>
        <v>-100</v>
      </c>
    </row>
    <row r="21" spans="1:19" s="24" customFormat="1" x14ac:dyDescent="0.2">
      <c r="A21" s="93" t="s">
        <v>122</v>
      </c>
      <c r="B21" s="83">
        <v>10</v>
      </c>
      <c r="C21" s="84">
        <v>6</v>
      </c>
      <c r="D21" s="62">
        <f t="shared" si="0"/>
        <v>-40</v>
      </c>
      <c r="E21" s="83">
        <v>1</v>
      </c>
      <c r="F21" s="84">
        <v>1</v>
      </c>
      <c r="G21" s="62">
        <f t="shared" si="1"/>
        <v>0</v>
      </c>
      <c r="H21" s="84">
        <v>1</v>
      </c>
      <c r="I21" s="84">
        <v>2</v>
      </c>
      <c r="J21" s="62">
        <f t="shared" si="2"/>
        <v>100</v>
      </c>
      <c r="K21" s="83">
        <v>1</v>
      </c>
      <c r="L21" s="84">
        <v>0</v>
      </c>
      <c r="M21" s="62">
        <f t="shared" si="3"/>
        <v>-100</v>
      </c>
      <c r="N21" s="84">
        <v>5</v>
      </c>
      <c r="O21" s="84">
        <v>5</v>
      </c>
      <c r="P21" s="62">
        <f t="shared" si="4"/>
        <v>0</v>
      </c>
      <c r="Q21" s="83">
        <v>0</v>
      </c>
      <c r="R21" s="84">
        <v>1</v>
      </c>
      <c r="S21" s="62" t="str">
        <f t="shared" si="5"/>
        <v xml:space="preserve"> </v>
      </c>
    </row>
    <row r="22" spans="1:19" s="24" customFormat="1" x14ac:dyDescent="0.2">
      <c r="A22" s="93" t="s">
        <v>123</v>
      </c>
      <c r="B22" s="83">
        <v>2</v>
      </c>
      <c r="C22" s="84">
        <v>3</v>
      </c>
      <c r="D22" s="62">
        <f t="shared" si="0"/>
        <v>50</v>
      </c>
      <c r="E22" s="83">
        <v>0</v>
      </c>
      <c r="F22" s="84">
        <v>1</v>
      </c>
      <c r="G22" s="62" t="str">
        <f t="shared" si="1"/>
        <v xml:space="preserve"> </v>
      </c>
      <c r="H22" s="84">
        <v>0</v>
      </c>
      <c r="I22" s="84">
        <v>1</v>
      </c>
      <c r="J22" s="62" t="str">
        <f t="shared" si="2"/>
        <v xml:space="preserve"> </v>
      </c>
      <c r="K22" s="83">
        <v>0</v>
      </c>
      <c r="L22" s="84">
        <v>0</v>
      </c>
      <c r="M22" s="62" t="str">
        <f t="shared" si="3"/>
        <v xml:space="preserve"> </v>
      </c>
      <c r="N22" s="84">
        <v>2</v>
      </c>
      <c r="O22" s="84">
        <v>4</v>
      </c>
      <c r="P22" s="62">
        <f t="shared" si="4"/>
        <v>100</v>
      </c>
      <c r="Q22" s="83">
        <v>0</v>
      </c>
      <c r="R22" s="84">
        <v>0</v>
      </c>
      <c r="S22" s="62" t="str">
        <f t="shared" si="5"/>
        <v xml:space="preserve"> </v>
      </c>
    </row>
    <row r="23" spans="1:19" s="24" customFormat="1" x14ac:dyDescent="0.2">
      <c r="A23" s="93" t="s">
        <v>124</v>
      </c>
      <c r="B23" s="83">
        <v>4</v>
      </c>
      <c r="C23" s="84">
        <v>3</v>
      </c>
      <c r="D23" s="62">
        <f t="shared" si="0"/>
        <v>-25</v>
      </c>
      <c r="E23" s="83">
        <v>2</v>
      </c>
      <c r="F23" s="84">
        <v>0</v>
      </c>
      <c r="G23" s="62">
        <f t="shared" si="1"/>
        <v>-100</v>
      </c>
      <c r="H23" s="84">
        <v>2</v>
      </c>
      <c r="I23" s="84">
        <v>1</v>
      </c>
      <c r="J23" s="62">
        <f t="shared" si="2"/>
        <v>-50</v>
      </c>
      <c r="K23" s="83">
        <v>2</v>
      </c>
      <c r="L23" s="84">
        <v>0</v>
      </c>
      <c r="M23" s="62">
        <f t="shared" si="3"/>
        <v>-100</v>
      </c>
      <c r="N23" s="84">
        <v>2</v>
      </c>
      <c r="O23" s="84">
        <v>0</v>
      </c>
      <c r="P23" s="62">
        <f t="shared" si="4"/>
        <v>-100</v>
      </c>
      <c r="Q23" s="83">
        <v>1</v>
      </c>
      <c r="R23" s="84">
        <v>0</v>
      </c>
      <c r="S23" s="62">
        <f t="shared" si="5"/>
        <v>-100</v>
      </c>
    </row>
    <row r="24" spans="1:19" s="24" customFormat="1" x14ac:dyDescent="0.2">
      <c r="A24" s="93" t="s">
        <v>125</v>
      </c>
      <c r="B24" s="83">
        <v>0</v>
      </c>
      <c r="C24" s="84">
        <v>1</v>
      </c>
      <c r="D24" s="62" t="str">
        <f t="shared" si="0"/>
        <v xml:space="preserve"> </v>
      </c>
      <c r="E24" s="83">
        <v>0</v>
      </c>
      <c r="F24" s="84">
        <v>1</v>
      </c>
      <c r="G24" s="62" t="str">
        <f t="shared" si="1"/>
        <v xml:space="preserve"> </v>
      </c>
      <c r="H24" s="84">
        <v>1</v>
      </c>
      <c r="I24" s="84">
        <v>0</v>
      </c>
      <c r="J24" s="62">
        <f t="shared" si="2"/>
        <v>-100</v>
      </c>
      <c r="K24" s="83">
        <v>0</v>
      </c>
      <c r="L24" s="84">
        <v>0</v>
      </c>
      <c r="M24" s="62" t="str">
        <f t="shared" si="3"/>
        <v xml:space="preserve"> </v>
      </c>
      <c r="N24" s="84">
        <v>2</v>
      </c>
      <c r="O24" s="84">
        <v>3</v>
      </c>
      <c r="P24" s="62">
        <f t="shared" si="4"/>
        <v>50</v>
      </c>
      <c r="Q24" s="83">
        <v>0</v>
      </c>
      <c r="R24" s="84">
        <v>0</v>
      </c>
      <c r="S24" s="62" t="str">
        <f t="shared" si="5"/>
        <v xml:space="preserve"> </v>
      </c>
    </row>
    <row r="25" spans="1:19" s="24" customFormat="1" x14ac:dyDescent="0.2">
      <c r="A25" s="93" t="s">
        <v>147</v>
      </c>
      <c r="B25" s="83">
        <v>8</v>
      </c>
      <c r="C25" s="84">
        <v>9</v>
      </c>
      <c r="D25" s="62">
        <f t="shared" ref="D25" si="6">IF(ISERROR(C25-B25/B25)," ",(C25-B25)*100/B25)</f>
        <v>12.5</v>
      </c>
      <c r="E25" s="83">
        <v>1</v>
      </c>
      <c r="F25" s="84">
        <v>4</v>
      </c>
      <c r="G25" s="62">
        <f t="shared" ref="G25" si="7">IF(ISERROR(F25-E25/E25)," ",(F25-E25)*100/E25)</f>
        <v>300</v>
      </c>
      <c r="H25" s="84">
        <v>1</v>
      </c>
      <c r="I25" s="84">
        <v>2</v>
      </c>
      <c r="J25" s="62">
        <f t="shared" ref="J25" si="8">IF(ISERROR(I25-H25/H25)," ",(I25-H25)*100/H25)</f>
        <v>100</v>
      </c>
      <c r="K25" s="83">
        <v>0</v>
      </c>
      <c r="L25" s="84">
        <v>2</v>
      </c>
      <c r="M25" s="62" t="str">
        <f t="shared" ref="M25" si="9">IF(ISERROR(L25-K25/K25)," ",(L25-K25)*100/K25)</f>
        <v xml:space="preserve"> </v>
      </c>
      <c r="N25" s="84">
        <v>2</v>
      </c>
      <c r="O25" s="84">
        <v>3</v>
      </c>
      <c r="P25" s="62">
        <f t="shared" ref="P25" si="10">IF(ISERROR(O25-N25/N25)," ",(O25-N25)*100/N25)</f>
        <v>50</v>
      </c>
      <c r="Q25" s="83">
        <v>0</v>
      </c>
      <c r="R25" s="84">
        <v>0</v>
      </c>
      <c r="S25" s="62" t="str">
        <f t="shared" ref="S25" si="11">IF(ISERROR(R25-Q25/Q25)," ",(R25-Q25)*100/Q25)</f>
        <v xml:space="preserve"> </v>
      </c>
    </row>
    <row r="26" spans="1:19" s="24" customFormat="1" x14ac:dyDescent="0.2">
      <c r="A26" s="93" t="s">
        <v>148</v>
      </c>
      <c r="B26" s="83">
        <v>8</v>
      </c>
      <c r="C26" s="84">
        <v>4</v>
      </c>
      <c r="D26" s="62">
        <f t="shared" si="0"/>
        <v>-50</v>
      </c>
      <c r="E26" s="83">
        <v>0</v>
      </c>
      <c r="F26" s="84">
        <v>2</v>
      </c>
      <c r="G26" s="62" t="str">
        <f t="shared" si="1"/>
        <v xml:space="preserve"> </v>
      </c>
      <c r="H26" s="84">
        <v>4</v>
      </c>
      <c r="I26" s="84">
        <v>0</v>
      </c>
      <c r="J26" s="62">
        <f t="shared" si="2"/>
        <v>-100</v>
      </c>
      <c r="K26" s="83">
        <v>3</v>
      </c>
      <c r="L26" s="84">
        <v>0</v>
      </c>
      <c r="M26" s="62">
        <f t="shared" si="3"/>
        <v>-100</v>
      </c>
      <c r="N26" s="84">
        <v>3</v>
      </c>
      <c r="O26" s="84">
        <v>5</v>
      </c>
      <c r="P26" s="62">
        <f t="shared" si="4"/>
        <v>66.666666666666671</v>
      </c>
      <c r="Q26" s="83">
        <v>0</v>
      </c>
      <c r="R26" s="84">
        <v>3</v>
      </c>
      <c r="S26" s="62" t="str">
        <f t="shared" si="5"/>
        <v xml:space="preserve"> </v>
      </c>
    </row>
    <row r="27" spans="1:19" s="24" customFormat="1" x14ac:dyDescent="0.2">
      <c r="A27" s="94" t="s">
        <v>126</v>
      </c>
      <c r="B27" s="83">
        <v>2</v>
      </c>
      <c r="C27" s="84">
        <v>1</v>
      </c>
      <c r="D27" s="62">
        <f t="shared" si="0"/>
        <v>-50</v>
      </c>
      <c r="E27" s="83">
        <v>0</v>
      </c>
      <c r="F27" s="84">
        <v>0</v>
      </c>
      <c r="G27" s="62" t="str">
        <f t="shared" si="1"/>
        <v xml:space="preserve"> </v>
      </c>
      <c r="H27" s="84">
        <v>0</v>
      </c>
      <c r="I27" s="84">
        <v>0</v>
      </c>
      <c r="J27" s="62" t="str">
        <f t="shared" si="2"/>
        <v xml:space="preserve"> </v>
      </c>
      <c r="K27" s="83">
        <v>0</v>
      </c>
      <c r="L27" s="84">
        <v>0</v>
      </c>
      <c r="M27" s="62" t="str">
        <f t="shared" si="3"/>
        <v xml:space="preserve"> </v>
      </c>
      <c r="N27" s="84">
        <v>1</v>
      </c>
      <c r="O27" s="84">
        <v>0</v>
      </c>
      <c r="P27" s="62">
        <f t="shared" si="4"/>
        <v>-100</v>
      </c>
      <c r="Q27" s="83">
        <v>0</v>
      </c>
      <c r="R27" s="84">
        <v>0</v>
      </c>
      <c r="S27" s="62" t="str">
        <f t="shared" si="5"/>
        <v xml:space="preserve"> </v>
      </c>
    </row>
    <row r="28" spans="1:19" s="24" customFormat="1" ht="25.5" x14ac:dyDescent="0.2">
      <c r="A28" s="95" t="s">
        <v>127</v>
      </c>
      <c r="B28" s="83">
        <v>1</v>
      </c>
      <c r="C28" s="84">
        <v>0</v>
      </c>
      <c r="D28" s="62">
        <f t="shared" si="0"/>
        <v>-100</v>
      </c>
      <c r="E28" s="83">
        <v>0</v>
      </c>
      <c r="F28" s="84">
        <v>0</v>
      </c>
      <c r="G28" s="62" t="str">
        <f t="shared" si="1"/>
        <v xml:space="preserve"> </v>
      </c>
      <c r="H28" s="84">
        <v>0</v>
      </c>
      <c r="I28" s="84">
        <v>0</v>
      </c>
      <c r="J28" s="62" t="str">
        <f t="shared" si="2"/>
        <v xml:space="preserve"> </v>
      </c>
      <c r="K28" s="83">
        <v>0</v>
      </c>
      <c r="L28" s="84">
        <v>0</v>
      </c>
      <c r="M28" s="62" t="str">
        <f t="shared" si="3"/>
        <v xml:space="preserve"> </v>
      </c>
      <c r="N28" s="84">
        <v>0</v>
      </c>
      <c r="O28" s="84">
        <v>0</v>
      </c>
      <c r="P28" s="62" t="str">
        <f t="shared" si="4"/>
        <v xml:space="preserve"> </v>
      </c>
      <c r="Q28" s="83">
        <v>0</v>
      </c>
      <c r="R28" s="84">
        <v>0</v>
      </c>
      <c r="S28" s="62" t="str">
        <f t="shared" si="5"/>
        <v xml:space="preserve"> </v>
      </c>
    </row>
    <row r="29" spans="1:19" s="24" customFormat="1" x14ac:dyDescent="0.2">
      <c r="A29" s="93" t="s">
        <v>128</v>
      </c>
      <c r="B29" s="83">
        <v>0</v>
      </c>
      <c r="C29" s="84">
        <v>0</v>
      </c>
      <c r="D29" s="62" t="str">
        <f t="shared" si="0"/>
        <v xml:space="preserve"> </v>
      </c>
      <c r="E29" s="83">
        <v>0</v>
      </c>
      <c r="F29" s="84">
        <v>0</v>
      </c>
      <c r="G29" s="62" t="str">
        <f t="shared" si="1"/>
        <v xml:space="preserve"> </v>
      </c>
      <c r="H29" s="84">
        <v>0</v>
      </c>
      <c r="I29" s="84">
        <v>0</v>
      </c>
      <c r="J29" s="62" t="str">
        <f t="shared" si="2"/>
        <v xml:space="preserve"> </v>
      </c>
      <c r="K29" s="83">
        <v>0</v>
      </c>
      <c r="L29" s="84">
        <v>0</v>
      </c>
      <c r="M29" s="62" t="str">
        <f t="shared" si="3"/>
        <v xml:space="preserve"> </v>
      </c>
      <c r="N29" s="84">
        <v>0</v>
      </c>
      <c r="O29" s="84">
        <v>0</v>
      </c>
      <c r="P29" s="62" t="str">
        <f t="shared" si="4"/>
        <v xml:space="preserve"> </v>
      </c>
      <c r="Q29" s="83">
        <v>0</v>
      </c>
      <c r="R29" s="84">
        <v>0</v>
      </c>
      <c r="S29" s="62" t="str">
        <f t="shared" si="5"/>
        <v xml:space="preserve"> </v>
      </c>
    </row>
    <row r="30" spans="1:19" s="24" customFormat="1" x14ac:dyDescent="0.2">
      <c r="A30" s="96" t="s">
        <v>129</v>
      </c>
      <c r="B30" s="85">
        <v>123</v>
      </c>
      <c r="C30" s="86">
        <v>95</v>
      </c>
      <c r="D30" s="65">
        <f>IF(ISERROR(C30-B30/B30)," ",(C30-B30)*100/B30)</f>
        <v>-22.764227642276424</v>
      </c>
      <c r="E30" s="85">
        <v>15</v>
      </c>
      <c r="F30" s="86">
        <v>23</v>
      </c>
      <c r="G30" s="65">
        <f>IF(ISERROR(F30-E30/E30)," ",(F30-E30)*100/E30)</f>
        <v>53.333333333333336</v>
      </c>
      <c r="H30" s="86">
        <v>30</v>
      </c>
      <c r="I30" s="86">
        <v>26</v>
      </c>
      <c r="J30" s="65">
        <f>IF(ISERROR(I30-H30/H30)," ",(I30-H30)*100/H30)</f>
        <v>-13.333333333333334</v>
      </c>
      <c r="K30" s="85">
        <v>9</v>
      </c>
      <c r="L30" s="86">
        <v>14</v>
      </c>
      <c r="M30" s="65">
        <f>IF(ISERROR(L30-K30/K30)," ",(L30-K30)*100/K30)</f>
        <v>55.555555555555557</v>
      </c>
      <c r="N30" s="86">
        <v>41</v>
      </c>
      <c r="O30" s="86">
        <v>57</v>
      </c>
      <c r="P30" s="65">
        <f>IF(ISERROR(O30-N30/N30)," ",(O30-N30)*100/N30)</f>
        <v>39.024390243902438</v>
      </c>
      <c r="Q30" s="85">
        <v>14</v>
      </c>
      <c r="R30" s="86">
        <v>17</v>
      </c>
      <c r="S30" s="65">
        <f>IF(ISERROR(R30-Q30/Q30)," ",(R30-Q30)*100/Q30)</f>
        <v>21.428571428571427</v>
      </c>
    </row>
    <row r="31" spans="1:19" x14ac:dyDescent="0.2">
      <c r="N31" s="87"/>
      <c r="O31" s="87"/>
    </row>
  </sheetData>
  <mergeCells count="13">
    <mergeCell ref="S6:S7"/>
    <mergeCell ref="B5:S5"/>
    <mergeCell ref="B6:C7"/>
    <mergeCell ref="D6:D7"/>
    <mergeCell ref="E6:G6"/>
    <mergeCell ref="H6:I7"/>
    <mergeCell ref="J6:J7"/>
    <mergeCell ref="K6:M6"/>
    <mergeCell ref="N6:O7"/>
    <mergeCell ref="P6:P7"/>
    <mergeCell ref="E7:F7"/>
    <mergeCell ref="K7:L7"/>
    <mergeCell ref="Q6:R7"/>
  </mergeCells>
  <pageMargins left="0.23622047244094491" right="0.23622047244094491" top="0.6692913385826772" bottom="0.23622047244094491" header="0.51181102362204722" footer="0.23622047244094491"/>
  <pageSetup paperSize="9" scale="6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2:Z34"/>
  <sheetViews>
    <sheetView view="pageBreakPreview" zoomScale="55" zoomScaleNormal="100" zoomScaleSheetLayoutView="55" workbookViewId="0">
      <selection activeCell="B10" sqref="B10:Z30"/>
    </sheetView>
  </sheetViews>
  <sheetFormatPr defaultRowHeight="12.75" x14ac:dyDescent="0.2"/>
  <cols>
    <col min="1" max="1" width="20" style="4" customWidth="1"/>
    <col min="2" max="3" width="8" style="4" customWidth="1"/>
    <col min="4" max="6" width="6.7109375" style="4" customWidth="1"/>
    <col min="7" max="8" width="8" style="4" customWidth="1"/>
    <col min="9" max="11" width="6.7109375" style="4" customWidth="1"/>
    <col min="12" max="13" width="8" style="4" customWidth="1"/>
    <col min="14" max="16" width="6.7109375" style="4" customWidth="1"/>
    <col min="17" max="18" width="8" style="4" customWidth="1"/>
    <col min="19" max="21" width="6.7109375" style="4" customWidth="1"/>
    <col min="22" max="23" width="8" style="4" customWidth="1"/>
    <col min="24" max="26" width="6.7109375" style="4" customWidth="1"/>
    <col min="27" max="16384" width="9.140625" style="4"/>
  </cols>
  <sheetData>
    <row r="2" spans="1:26" x14ac:dyDescent="0.2">
      <c r="F2" s="6"/>
      <c r="G2" s="6"/>
      <c r="H2" s="6"/>
      <c r="I2" s="6"/>
      <c r="J2" s="6"/>
      <c r="K2" s="6"/>
      <c r="L2" s="6" t="s">
        <v>4</v>
      </c>
      <c r="M2" s="6"/>
      <c r="N2" s="6"/>
      <c r="O2" s="6"/>
    </row>
    <row r="3" spans="1:26" x14ac:dyDescent="0.2">
      <c r="F3" s="7"/>
      <c r="G3" s="7"/>
      <c r="H3" s="7"/>
      <c r="I3" s="7"/>
      <c r="J3" s="7"/>
      <c r="K3" s="7"/>
      <c r="L3" s="7" t="s">
        <v>5</v>
      </c>
      <c r="M3" s="7"/>
      <c r="N3" s="7"/>
      <c r="O3" s="7"/>
    </row>
    <row r="5" spans="1:26" ht="15.75" x14ac:dyDescent="0.25">
      <c r="A5" s="20"/>
      <c r="B5" s="196" t="s">
        <v>45</v>
      </c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</row>
    <row r="6" spans="1:26" ht="24.75" customHeight="1" x14ac:dyDescent="0.2">
      <c r="A6" s="21"/>
      <c r="B6" s="187" t="s">
        <v>145</v>
      </c>
      <c r="C6" s="188"/>
      <c r="D6" s="188"/>
      <c r="E6" s="188"/>
      <c r="F6" s="189"/>
      <c r="G6" s="187" t="s">
        <v>146</v>
      </c>
      <c r="H6" s="188"/>
      <c r="I6" s="188"/>
      <c r="J6" s="188"/>
      <c r="K6" s="189"/>
      <c r="L6" s="208" t="s">
        <v>6</v>
      </c>
      <c r="M6" s="209"/>
      <c r="N6" s="209"/>
      <c r="O6" s="209"/>
      <c r="P6" s="210"/>
      <c r="Q6" s="211" t="s">
        <v>7</v>
      </c>
      <c r="R6" s="212"/>
      <c r="S6" s="212"/>
      <c r="T6" s="212"/>
      <c r="U6" s="213"/>
      <c r="V6" s="207" t="s">
        <v>98</v>
      </c>
      <c r="W6" s="207"/>
      <c r="X6" s="207"/>
      <c r="Y6" s="207"/>
      <c r="Z6" s="207"/>
    </row>
    <row r="7" spans="1:26" x14ac:dyDescent="0.2">
      <c r="A7" s="21"/>
      <c r="B7" s="170" t="s">
        <v>39</v>
      </c>
      <c r="C7" s="170" t="s">
        <v>40</v>
      </c>
      <c r="D7" s="45" t="s">
        <v>41</v>
      </c>
      <c r="E7" s="156" t="s">
        <v>46</v>
      </c>
      <c r="F7" s="157"/>
      <c r="G7" s="205" t="s">
        <v>39</v>
      </c>
      <c r="H7" s="170" t="s">
        <v>40</v>
      </c>
      <c r="I7" s="109" t="s">
        <v>41</v>
      </c>
      <c r="J7" s="156" t="s">
        <v>46</v>
      </c>
      <c r="K7" s="157"/>
      <c r="L7" s="170" t="s">
        <v>39</v>
      </c>
      <c r="M7" s="170" t="s">
        <v>40</v>
      </c>
      <c r="N7" s="45" t="s">
        <v>41</v>
      </c>
      <c r="O7" s="156" t="s">
        <v>46</v>
      </c>
      <c r="P7" s="157"/>
      <c r="Q7" s="170" t="s">
        <v>39</v>
      </c>
      <c r="R7" s="170" t="s">
        <v>40</v>
      </c>
      <c r="S7" s="45" t="s">
        <v>41</v>
      </c>
      <c r="T7" s="156" t="s">
        <v>46</v>
      </c>
      <c r="U7" s="157"/>
      <c r="V7" s="170" t="s">
        <v>39</v>
      </c>
      <c r="W7" s="170" t="s">
        <v>40</v>
      </c>
      <c r="X7" s="45" t="s">
        <v>41</v>
      </c>
      <c r="Y7" s="156" t="s">
        <v>46</v>
      </c>
      <c r="Z7" s="157"/>
    </row>
    <row r="8" spans="1:26" ht="12.75" customHeight="1" x14ac:dyDescent="0.2">
      <c r="A8" s="21"/>
      <c r="B8" s="171"/>
      <c r="C8" s="171"/>
      <c r="D8" s="46" t="s">
        <v>42</v>
      </c>
      <c r="E8" s="44" t="s">
        <v>39</v>
      </c>
      <c r="F8" s="40" t="s">
        <v>40</v>
      </c>
      <c r="G8" s="206"/>
      <c r="H8" s="171"/>
      <c r="I8" s="46" t="s">
        <v>42</v>
      </c>
      <c r="J8" s="44" t="s">
        <v>39</v>
      </c>
      <c r="K8" s="40" t="s">
        <v>40</v>
      </c>
      <c r="L8" s="171"/>
      <c r="M8" s="171"/>
      <c r="N8" s="46" t="s">
        <v>42</v>
      </c>
      <c r="O8" s="44" t="s">
        <v>39</v>
      </c>
      <c r="P8" s="40" t="s">
        <v>40</v>
      </c>
      <c r="Q8" s="171"/>
      <c r="R8" s="171"/>
      <c r="S8" s="46" t="s">
        <v>42</v>
      </c>
      <c r="T8" s="44" t="s">
        <v>39</v>
      </c>
      <c r="U8" s="40" t="s">
        <v>40</v>
      </c>
      <c r="V8" s="171"/>
      <c r="W8" s="171"/>
      <c r="X8" s="46" t="s">
        <v>42</v>
      </c>
      <c r="Y8" s="44" t="s">
        <v>39</v>
      </c>
      <c r="Z8" s="40" t="s">
        <v>40</v>
      </c>
    </row>
    <row r="9" spans="1:26" x14ac:dyDescent="0.2">
      <c r="A9" s="75" t="s">
        <v>64</v>
      </c>
      <c r="B9" s="51">
        <v>200</v>
      </c>
      <c r="C9" s="51">
        <v>201</v>
      </c>
      <c r="D9" s="51">
        <v>202</v>
      </c>
      <c r="E9" s="51">
        <v>203</v>
      </c>
      <c r="F9" s="51">
        <v>204</v>
      </c>
      <c r="G9" s="51">
        <v>205</v>
      </c>
      <c r="H9" s="51">
        <v>206</v>
      </c>
      <c r="I9" s="51">
        <v>207</v>
      </c>
      <c r="J9" s="51">
        <v>208</v>
      </c>
      <c r="K9" s="51">
        <v>209</v>
      </c>
      <c r="L9" s="51">
        <v>210</v>
      </c>
      <c r="M9" s="51">
        <v>211</v>
      </c>
      <c r="N9" s="51">
        <v>212</v>
      </c>
      <c r="O9" s="51">
        <v>213</v>
      </c>
      <c r="P9" s="51">
        <v>214</v>
      </c>
      <c r="Q9" s="51">
        <v>215</v>
      </c>
      <c r="R9" s="51">
        <v>216</v>
      </c>
      <c r="S9" s="51">
        <v>217</v>
      </c>
      <c r="T9" s="51">
        <v>218</v>
      </c>
      <c r="U9" s="51">
        <v>219</v>
      </c>
      <c r="V9" s="51">
        <v>220</v>
      </c>
      <c r="W9" s="51">
        <v>221</v>
      </c>
      <c r="X9" s="51">
        <v>222</v>
      </c>
      <c r="Y9" s="51">
        <v>223</v>
      </c>
      <c r="Z9" s="51">
        <v>224</v>
      </c>
    </row>
    <row r="10" spans="1:26" x14ac:dyDescent="0.2">
      <c r="A10" s="92" t="s">
        <v>149</v>
      </c>
      <c r="B10" s="38">
        <v>1</v>
      </c>
      <c r="C10" s="39">
        <v>0</v>
      </c>
      <c r="D10" s="43">
        <f>IF(ISERROR(C10-B10/B10)," ",(C10-B10)*100/B10)</f>
        <v>-100</v>
      </c>
      <c r="E10" s="34">
        <v>0.2183406113537118</v>
      </c>
      <c r="F10" s="34">
        <v>0</v>
      </c>
      <c r="G10" s="39">
        <v>1</v>
      </c>
      <c r="H10" s="39">
        <v>0</v>
      </c>
      <c r="I10" s="43">
        <f>IF(ISERROR(H10-G10/G10)," ",(H10-G10)*100/G10)</f>
        <v>-100</v>
      </c>
      <c r="J10" s="34">
        <v>0.39370078740157483</v>
      </c>
      <c r="K10" s="34">
        <v>0</v>
      </c>
      <c r="L10" s="39">
        <v>12</v>
      </c>
      <c r="M10" s="39">
        <v>3</v>
      </c>
      <c r="N10" s="43">
        <f>IF(ISERROR(M10-L10/L10)," ",(M10-L10)*100/L10)</f>
        <v>-75</v>
      </c>
      <c r="O10" s="34">
        <v>2.6200873362445414</v>
      </c>
      <c r="P10" s="34">
        <v>0.93457943925233644</v>
      </c>
      <c r="Q10" s="38">
        <v>26</v>
      </c>
      <c r="R10" s="39">
        <v>20</v>
      </c>
      <c r="S10" s="43">
        <f>IF(ISERROR(R10-Q10/Q10)," ",(R10-Q10)*100/Q10)</f>
        <v>-23.076923076923077</v>
      </c>
      <c r="T10" s="34">
        <v>5.6768558951965069</v>
      </c>
      <c r="U10" s="34">
        <v>6.2305295950155761</v>
      </c>
      <c r="V10" s="38">
        <v>33</v>
      </c>
      <c r="W10" s="39">
        <v>17</v>
      </c>
      <c r="X10" s="43">
        <f>IF(ISERROR(W10-V10/V10)," ",(W10-V10)*100/V10)</f>
        <v>-48.484848484848484</v>
      </c>
      <c r="Y10" s="34">
        <v>7.2052401746724888</v>
      </c>
      <c r="Z10" s="34">
        <v>5.29595015576324</v>
      </c>
    </row>
    <row r="11" spans="1:26" x14ac:dyDescent="0.2">
      <c r="A11" s="93" t="s">
        <v>112</v>
      </c>
      <c r="B11" s="38">
        <v>4</v>
      </c>
      <c r="C11" s="39">
        <v>1</v>
      </c>
      <c r="D11" s="43">
        <f t="shared" ref="D11:D29" si="0">IF(ISERROR(C11-B11/B11)," ",(C11-B11)*100/B11)</f>
        <v>-75</v>
      </c>
      <c r="E11" s="34">
        <v>1.3888888888888888</v>
      </c>
      <c r="F11" s="34">
        <v>0.48309178743961351</v>
      </c>
      <c r="G11" s="39">
        <v>1</v>
      </c>
      <c r="H11" s="39">
        <v>1</v>
      </c>
      <c r="I11" s="43">
        <f t="shared" ref="I11:I29" si="1">IF(ISERROR(H11-G11/G11)," ",(H11-G11)*100/G11)</f>
        <v>0</v>
      </c>
      <c r="J11" s="34">
        <v>5.2631578947368425</v>
      </c>
      <c r="K11" s="34">
        <v>3.125</v>
      </c>
      <c r="L11" s="39">
        <v>6</v>
      </c>
      <c r="M11" s="39">
        <v>5</v>
      </c>
      <c r="N11" s="43">
        <f t="shared" ref="N11:N29" si="2">IF(ISERROR(M11-L11/L11)," ",(M11-L11)*100/L11)</f>
        <v>-16.666666666666668</v>
      </c>
      <c r="O11" s="34">
        <v>2.0833333333333335</v>
      </c>
      <c r="P11" s="34">
        <v>2.4154589371980677</v>
      </c>
      <c r="Q11" s="38">
        <v>42</v>
      </c>
      <c r="R11" s="39">
        <v>41</v>
      </c>
      <c r="S11" s="43">
        <f t="shared" ref="S11:S29" si="3">IF(ISERROR(R11-Q11/Q11)," ",(R11-Q11)*100/Q11)</f>
        <v>-2.3809523809523809</v>
      </c>
      <c r="T11" s="34">
        <v>14.583333333333334</v>
      </c>
      <c r="U11" s="34">
        <v>19.806763285024154</v>
      </c>
      <c r="V11" s="38">
        <v>22</v>
      </c>
      <c r="W11" s="39">
        <v>18</v>
      </c>
      <c r="X11" s="43">
        <f t="shared" ref="X11:X29" si="4">IF(ISERROR(W11-V11/V11)," ",(W11-V11)*100/V11)</f>
        <v>-18.181818181818183</v>
      </c>
      <c r="Y11" s="34">
        <v>7.6388888888888893</v>
      </c>
      <c r="Z11" s="34">
        <v>8.695652173913043</v>
      </c>
    </row>
    <row r="12" spans="1:26" x14ac:dyDescent="0.2">
      <c r="A12" s="93" t="s">
        <v>113</v>
      </c>
      <c r="B12" s="38">
        <v>22</v>
      </c>
      <c r="C12" s="39">
        <v>20</v>
      </c>
      <c r="D12" s="43">
        <f t="shared" si="0"/>
        <v>-9.0909090909090917</v>
      </c>
      <c r="E12" s="34">
        <v>5.6994818652849739</v>
      </c>
      <c r="F12" s="34">
        <v>11.834319526627219</v>
      </c>
      <c r="G12" s="39">
        <v>1</v>
      </c>
      <c r="H12" s="39">
        <v>1</v>
      </c>
      <c r="I12" s="43">
        <f t="shared" si="1"/>
        <v>0</v>
      </c>
      <c r="J12" s="34">
        <v>2.2222222222222223</v>
      </c>
      <c r="K12" s="34">
        <v>2.9411764705882355</v>
      </c>
      <c r="L12" s="39">
        <v>11</v>
      </c>
      <c r="M12" s="39">
        <v>2</v>
      </c>
      <c r="N12" s="43">
        <f t="shared" si="2"/>
        <v>-81.818181818181813</v>
      </c>
      <c r="O12" s="34">
        <v>2.849740932642487</v>
      </c>
      <c r="P12" s="34">
        <v>1.1834319526627219</v>
      </c>
      <c r="Q12" s="38">
        <v>78</v>
      </c>
      <c r="R12" s="39">
        <v>47</v>
      </c>
      <c r="S12" s="43">
        <f t="shared" si="3"/>
        <v>-39.743589743589745</v>
      </c>
      <c r="T12" s="34">
        <v>20.207253886010363</v>
      </c>
      <c r="U12" s="34">
        <v>27.810650887573964</v>
      </c>
      <c r="V12" s="38">
        <v>32</v>
      </c>
      <c r="W12" s="39">
        <v>9</v>
      </c>
      <c r="X12" s="43">
        <f t="shared" si="4"/>
        <v>-71.875</v>
      </c>
      <c r="Y12" s="34">
        <v>8.290155440414507</v>
      </c>
      <c r="Z12" s="34">
        <v>5.3254437869822482</v>
      </c>
    </row>
    <row r="13" spans="1:26" x14ac:dyDescent="0.2">
      <c r="A13" s="93" t="s">
        <v>114</v>
      </c>
      <c r="B13" s="38">
        <v>2</v>
      </c>
      <c r="C13" s="39">
        <v>1</v>
      </c>
      <c r="D13" s="43">
        <f t="shared" si="0"/>
        <v>-50</v>
      </c>
      <c r="E13" s="34">
        <v>0.15186028853454822</v>
      </c>
      <c r="F13" s="34">
        <v>0.1267427122940431</v>
      </c>
      <c r="G13" s="39">
        <v>0</v>
      </c>
      <c r="H13" s="39">
        <v>0</v>
      </c>
      <c r="I13" s="43" t="str">
        <f t="shared" si="1"/>
        <v xml:space="preserve"> </v>
      </c>
      <c r="J13" s="34">
        <v>0</v>
      </c>
      <c r="K13" s="34">
        <v>0</v>
      </c>
      <c r="L13" s="39">
        <v>31</v>
      </c>
      <c r="M13" s="39">
        <v>7</v>
      </c>
      <c r="N13" s="43">
        <f t="shared" si="2"/>
        <v>-77.41935483870968</v>
      </c>
      <c r="O13" s="34">
        <v>2.3538344722854974</v>
      </c>
      <c r="P13" s="34">
        <v>0.88719898605830161</v>
      </c>
      <c r="Q13" s="38">
        <v>11</v>
      </c>
      <c r="R13" s="39">
        <v>16</v>
      </c>
      <c r="S13" s="43">
        <f t="shared" si="3"/>
        <v>45.454545454545453</v>
      </c>
      <c r="T13" s="34">
        <v>0.8352315869400152</v>
      </c>
      <c r="U13" s="34">
        <v>2.0278833967046896</v>
      </c>
      <c r="V13" s="38">
        <v>118</v>
      </c>
      <c r="W13" s="39">
        <v>68</v>
      </c>
      <c r="X13" s="43">
        <f t="shared" si="4"/>
        <v>-42.372881355932201</v>
      </c>
      <c r="Y13" s="34">
        <v>8.9597570235383444</v>
      </c>
      <c r="Z13" s="34">
        <v>8.6185044359949305</v>
      </c>
    </row>
    <row r="14" spans="1:26" x14ac:dyDescent="0.2">
      <c r="A14" s="93" t="s">
        <v>115</v>
      </c>
      <c r="B14" s="38">
        <v>38</v>
      </c>
      <c r="C14" s="39">
        <v>45</v>
      </c>
      <c r="D14" s="43">
        <f t="shared" si="0"/>
        <v>18.421052631578949</v>
      </c>
      <c r="E14" s="34">
        <v>4.8469387755102042</v>
      </c>
      <c r="F14" s="34">
        <v>9.316770186335404</v>
      </c>
      <c r="G14" s="39">
        <v>2</v>
      </c>
      <c r="H14" s="39">
        <v>2</v>
      </c>
      <c r="I14" s="43">
        <f t="shared" si="1"/>
        <v>0</v>
      </c>
      <c r="J14" s="34">
        <v>1.0050251256281406</v>
      </c>
      <c r="K14" s="34">
        <v>2.1739130434782608</v>
      </c>
      <c r="L14" s="39">
        <v>12</v>
      </c>
      <c r="M14" s="39">
        <v>15</v>
      </c>
      <c r="N14" s="43">
        <f t="shared" si="2"/>
        <v>25</v>
      </c>
      <c r="O14" s="34">
        <v>1.5306122448979591</v>
      </c>
      <c r="P14" s="34">
        <v>3.1055900621118013</v>
      </c>
      <c r="Q14" s="38">
        <v>121</v>
      </c>
      <c r="R14" s="39">
        <v>95</v>
      </c>
      <c r="S14" s="43">
        <f t="shared" si="3"/>
        <v>-21.487603305785125</v>
      </c>
      <c r="T14" s="34">
        <v>15.433673469387756</v>
      </c>
      <c r="U14" s="34">
        <v>19.668737060041408</v>
      </c>
      <c r="V14" s="38">
        <v>68</v>
      </c>
      <c r="W14" s="39">
        <v>46</v>
      </c>
      <c r="X14" s="43">
        <f t="shared" si="4"/>
        <v>-32.352941176470587</v>
      </c>
      <c r="Y14" s="34">
        <v>8.6734693877551017</v>
      </c>
      <c r="Z14" s="34">
        <v>9.5238095238095237</v>
      </c>
    </row>
    <row r="15" spans="1:26" x14ac:dyDescent="0.2">
      <c r="A15" s="93" t="s">
        <v>116</v>
      </c>
      <c r="B15" s="38">
        <v>1</v>
      </c>
      <c r="C15" s="39">
        <v>0</v>
      </c>
      <c r="D15" s="43">
        <f t="shared" si="0"/>
        <v>-100</v>
      </c>
      <c r="E15" s="34">
        <v>0.52631578947368418</v>
      </c>
      <c r="F15" s="34">
        <v>0</v>
      </c>
      <c r="G15" s="39">
        <v>0</v>
      </c>
      <c r="H15" s="39">
        <v>0</v>
      </c>
      <c r="I15" s="43" t="str">
        <f t="shared" si="1"/>
        <v xml:space="preserve"> </v>
      </c>
      <c r="J15" s="34">
        <v>0</v>
      </c>
      <c r="K15" s="34">
        <v>0</v>
      </c>
      <c r="L15" s="39">
        <v>8</v>
      </c>
      <c r="M15" s="39">
        <v>2</v>
      </c>
      <c r="N15" s="43">
        <f t="shared" si="2"/>
        <v>-75</v>
      </c>
      <c r="O15" s="34">
        <v>4.2105263157894735</v>
      </c>
      <c r="P15" s="34">
        <v>1.6129032258064515</v>
      </c>
      <c r="Q15" s="38">
        <v>10</v>
      </c>
      <c r="R15" s="39">
        <v>11</v>
      </c>
      <c r="S15" s="43">
        <f t="shared" si="3"/>
        <v>10</v>
      </c>
      <c r="T15" s="34">
        <v>5.2631578947368425</v>
      </c>
      <c r="U15" s="34">
        <v>8.870967741935484</v>
      </c>
      <c r="V15" s="38">
        <v>10</v>
      </c>
      <c r="W15" s="39">
        <v>4</v>
      </c>
      <c r="X15" s="43">
        <f t="shared" si="4"/>
        <v>-60</v>
      </c>
      <c r="Y15" s="34">
        <v>5.2631578947368425</v>
      </c>
      <c r="Z15" s="34">
        <v>3.225806451612903</v>
      </c>
    </row>
    <row r="16" spans="1:26" x14ac:dyDescent="0.2">
      <c r="A16" s="93" t="s">
        <v>117</v>
      </c>
      <c r="B16" s="38">
        <v>82</v>
      </c>
      <c r="C16" s="39">
        <v>28</v>
      </c>
      <c r="D16" s="43">
        <f t="shared" si="0"/>
        <v>-65.853658536585371</v>
      </c>
      <c r="E16" s="34">
        <v>12.220566318926975</v>
      </c>
      <c r="F16" s="34">
        <v>9.9290780141843964</v>
      </c>
      <c r="G16" s="39">
        <v>6</v>
      </c>
      <c r="H16" s="39">
        <v>2</v>
      </c>
      <c r="I16" s="43">
        <f t="shared" si="1"/>
        <v>-66.666666666666671</v>
      </c>
      <c r="J16" s="34">
        <v>1.5267175572519085</v>
      </c>
      <c r="K16" s="34">
        <v>1.5151515151515151</v>
      </c>
      <c r="L16" s="39">
        <v>21</v>
      </c>
      <c r="M16" s="39">
        <v>7</v>
      </c>
      <c r="N16" s="43">
        <f t="shared" si="2"/>
        <v>-66.666666666666671</v>
      </c>
      <c r="O16" s="34">
        <v>3.1296572280178836</v>
      </c>
      <c r="P16" s="34">
        <v>2.4822695035460991</v>
      </c>
      <c r="Q16" s="38">
        <v>107</v>
      </c>
      <c r="R16" s="39">
        <v>42</v>
      </c>
      <c r="S16" s="43">
        <f t="shared" si="3"/>
        <v>-60.747663551401871</v>
      </c>
      <c r="T16" s="34">
        <v>15.946348733233979</v>
      </c>
      <c r="U16" s="34">
        <v>14.893617021276595</v>
      </c>
      <c r="V16" s="38">
        <v>28</v>
      </c>
      <c r="W16" s="39">
        <v>15</v>
      </c>
      <c r="X16" s="43">
        <f t="shared" si="4"/>
        <v>-46.428571428571431</v>
      </c>
      <c r="Y16" s="34">
        <v>4.1728763040238448</v>
      </c>
      <c r="Z16" s="34">
        <v>5.3191489361702127</v>
      </c>
    </row>
    <row r="17" spans="1:26" x14ac:dyDescent="0.2">
      <c r="A17" s="93" t="s">
        <v>118</v>
      </c>
      <c r="B17" s="38">
        <v>15</v>
      </c>
      <c r="C17" s="39">
        <v>11</v>
      </c>
      <c r="D17" s="43">
        <f t="shared" si="0"/>
        <v>-26.666666666666668</v>
      </c>
      <c r="E17" s="34">
        <v>5.8139534883720927</v>
      </c>
      <c r="F17" s="34">
        <v>5.9459459459459456</v>
      </c>
      <c r="G17" s="39">
        <v>2</v>
      </c>
      <c r="H17" s="39">
        <v>1</v>
      </c>
      <c r="I17" s="43">
        <f t="shared" si="1"/>
        <v>-50</v>
      </c>
      <c r="J17" s="34">
        <v>3.278688524590164</v>
      </c>
      <c r="K17" s="34">
        <v>2.5</v>
      </c>
      <c r="L17" s="39">
        <v>6</v>
      </c>
      <c r="M17" s="39">
        <v>8</v>
      </c>
      <c r="N17" s="43">
        <f t="shared" si="2"/>
        <v>33.333333333333336</v>
      </c>
      <c r="O17" s="34">
        <v>2.3255813953488373</v>
      </c>
      <c r="P17" s="34">
        <v>4.3243243243243246</v>
      </c>
      <c r="Q17" s="38">
        <v>28</v>
      </c>
      <c r="R17" s="39">
        <v>25</v>
      </c>
      <c r="S17" s="43">
        <f t="shared" si="3"/>
        <v>-10.714285714285714</v>
      </c>
      <c r="T17" s="34">
        <v>10.852713178294573</v>
      </c>
      <c r="U17" s="34">
        <v>13.513513513513514</v>
      </c>
      <c r="V17" s="38">
        <v>37</v>
      </c>
      <c r="W17" s="39">
        <v>14</v>
      </c>
      <c r="X17" s="43">
        <f t="shared" si="4"/>
        <v>-62.162162162162161</v>
      </c>
      <c r="Y17" s="34">
        <v>14.34108527131783</v>
      </c>
      <c r="Z17" s="34">
        <v>7.5675675675675675</v>
      </c>
    </row>
    <row r="18" spans="1:26" x14ac:dyDescent="0.2">
      <c r="A18" s="93" t="s">
        <v>119</v>
      </c>
      <c r="B18" s="38">
        <v>7</v>
      </c>
      <c r="C18" s="39">
        <v>6</v>
      </c>
      <c r="D18" s="43">
        <f>IF(ISERROR(C18-B18/B18)," ",(C18-B18)*100/B18)</f>
        <v>-14.285714285714286</v>
      </c>
      <c r="E18" s="34">
        <v>2.0289855072463769</v>
      </c>
      <c r="F18" s="34">
        <v>1.9672131147540983</v>
      </c>
      <c r="G18" s="39">
        <v>1</v>
      </c>
      <c r="H18" s="39">
        <v>2</v>
      </c>
      <c r="I18" s="43">
        <f>IF(ISERROR(H18-G18/G18)," ",(H18-G18)*100/G18)</f>
        <v>100</v>
      </c>
      <c r="J18" s="34">
        <v>1.9607843137254901</v>
      </c>
      <c r="K18" s="34">
        <v>4.3478260869565215</v>
      </c>
      <c r="L18" s="39">
        <v>9</v>
      </c>
      <c r="M18" s="39">
        <v>1</v>
      </c>
      <c r="N18" s="43">
        <f>IF(ISERROR(M18-L18/L18)," ",(M18-L18)*100/L18)</f>
        <v>-88.888888888888886</v>
      </c>
      <c r="O18" s="34">
        <v>2.6086956521739131</v>
      </c>
      <c r="P18" s="34">
        <v>0.32786885245901637</v>
      </c>
      <c r="Q18" s="38">
        <v>64</v>
      </c>
      <c r="R18" s="39">
        <v>50</v>
      </c>
      <c r="S18" s="43">
        <f>IF(ISERROR(R18-Q18/Q18)," ",(R18-Q18)*100/Q18)</f>
        <v>-21.875</v>
      </c>
      <c r="T18" s="34">
        <v>18.55072463768116</v>
      </c>
      <c r="U18" s="34">
        <v>16.393442622950818</v>
      </c>
      <c r="V18" s="38">
        <v>21</v>
      </c>
      <c r="W18" s="39">
        <v>28</v>
      </c>
      <c r="X18" s="43">
        <f>IF(ISERROR(W18-V18/V18)," ",(W18-V18)*100/V18)</f>
        <v>33.333333333333336</v>
      </c>
      <c r="Y18" s="34">
        <v>6.0869565217391308</v>
      </c>
      <c r="Z18" s="34">
        <v>9.1803278688524586</v>
      </c>
    </row>
    <row r="19" spans="1:26" x14ac:dyDescent="0.2">
      <c r="A19" s="93" t="s">
        <v>120</v>
      </c>
      <c r="B19" s="38">
        <v>27</v>
      </c>
      <c r="C19" s="39">
        <v>24</v>
      </c>
      <c r="D19" s="43">
        <f t="shared" si="0"/>
        <v>-11.111111111111111</v>
      </c>
      <c r="E19" s="34">
        <v>7.1052631578947372</v>
      </c>
      <c r="F19" s="34">
        <v>12.903225806451612</v>
      </c>
      <c r="G19" s="39">
        <v>8</v>
      </c>
      <c r="H19" s="39">
        <v>6</v>
      </c>
      <c r="I19" s="43">
        <f t="shared" si="1"/>
        <v>-25</v>
      </c>
      <c r="J19" s="34">
        <v>10.526315789473685</v>
      </c>
      <c r="K19" s="34">
        <v>21.428571428571427</v>
      </c>
      <c r="L19" s="39">
        <v>9</v>
      </c>
      <c r="M19" s="39">
        <v>9</v>
      </c>
      <c r="N19" s="43">
        <f t="shared" si="2"/>
        <v>0</v>
      </c>
      <c r="O19" s="34">
        <v>2.3684210526315788</v>
      </c>
      <c r="P19" s="34">
        <v>4.838709677419355</v>
      </c>
      <c r="Q19" s="38">
        <v>33</v>
      </c>
      <c r="R19" s="39">
        <v>32</v>
      </c>
      <c r="S19" s="43">
        <f t="shared" si="3"/>
        <v>-3.0303030303030303</v>
      </c>
      <c r="T19" s="34">
        <v>8.6842105263157894</v>
      </c>
      <c r="U19" s="34">
        <v>17.204301075268816</v>
      </c>
      <c r="V19" s="38">
        <v>31</v>
      </c>
      <c r="W19" s="39">
        <v>14</v>
      </c>
      <c r="X19" s="43">
        <f t="shared" si="4"/>
        <v>-54.838709677419352</v>
      </c>
      <c r="Y19" s="34">
        <v>8.1578947368421044</v>
      </c>
      <c r="Z19" s="34">
        <v>7.5268817204301079</v>
      </c>
    </row>
    <row r="20" spans="1:26" x14ac:dyDescent="0.2">
      <c r="A20" s="93" t="s">
        <v>121</v>
      </c>
      <c r="B20" s="38">
        <v>11</v>
      </c>
      <c r="C20" s="39">
        <v>3</v>
      </c>
      <c r="D20" s="43">
        <f t="shared" si="0"/>
        <v>-72.727272727272734</v>
      </c>
      <c r="E20" s="34">
        <v>5.0458715596330279</v>
      </c>
      <c r="F20" s="34">
        <v>4.4117647058823533</v>
      </c>
      <c r="G20" s="39">
        <v>1</v>
      </c>
      <c r="H20" s="39">
        <v>0</v>
      </c>
      <c r="I20" s="43">
        <f t="shared" si="1"/>
        <v>-100</v>
      </c>
      <c r="J20" s="34">
        <v>1.2048192771084338</v>
      </c>
      <c r="K20" s="34">
        <v>0</v>
      </c>
      <c r="L20" s="39">
        <v>13</v>
      </c>
      <c r="M20" s="39">
        <v>6</v>
      </c>
      <c r="N20" s="43">
        <f t="shared" si="2"/>
        <v>-53.846153846153847</v>
      </c>
      <c r="O20" s="34">
        <v>5.9633027522935782</v>
      </c>
      <c r="P20" s="34">
        <v>8.8235294117647065</v>
      </c>
      <c r="Q20" s="38">
        <v>21</v>
      </c>
      <c r="R20" s="39">
        <v>7</v>
      </c>
      <c r="S20" s="43">
        <f t="shared" si="3"/>
        <v>-66.666666666666671</v>
      </c>
      <c r="T20" s="34">
        <v>9.6330275229357802</v>
      </c>
      <c r="U20" s="34">
        <v>10.294117647058824</v>
      </c>
      <c r="V20" s="38">
        <v>41</v>
      </c>
      <c r="W20" s="39">
        <v>9</v>
      </c>
      <c r="X20" s="43">
        <f t="shared" si="4"/>
        <v>-78.048780487804876</v>
      </c>
      <c r="Y20" s="34">
        <v>18.807339449541285</v>
      </c>
      <c r="Z20" s="34">
        <v>13.235294117647058</v>
      </c>
    </row>
    <row r="21" spans="1:26" x14ac:dyDescent="0.2">
      <c r="A21" s="93" t="s">
        <v>122</v>
      </c>
      <c r="B21" s="38">
        <v>52</v>
      </c>
      <c r="C21" s="39">
        <v>34</v>
      </c>
      <c r="D21" s="43">
        <f t="shared" si="0"/>
        <v>-34.615384615384613</v>
      </c>
      <c r="E21" s="34">
        <v>11.304347826086957</v>
      </c>
      <c r="F21" s="34">
        <v>16.585365853658537</v>
      </c>
      <c r="G21" s="39">
        <v>6</v>
      </c>
      <c r="H21" s="39">
        <v>2</v>
      </c>
      <c r="I21" s="43">
        <f t="shared" si="1"/>
        <v>-66.666666666666671</v>
      </c>
      <c r="J21" s="34">
        <v>5.7692307692307692</v>
      </c>
      <c r="K21" s="34">
        <v>2.9850746268656718</v>
      </c>
      <c r="L21" s="39">
        <v>4</v>
      </c>
      <c r="M21" s="39">
        <v>2</v>
      </c>
      <c r="N21" s="43">
        <f t="shared" si="2"/>
        <v>-50</v>
      </c>
      <c r="O21" s="34">
        <v>0.86956521739130432</v>
      </c>
      <c r="P21" s="34">
        <v>0.97560975609756095</v>
      </c>
      <c r="Q21" s="38">
        <v>109</v>
      </c>
      <c r="R21" s="39">
        <v>51</v>
      </c>
      <c r="S21" s="43">
        <f t="shared" si="3"/>
        <v>-53.211009174311926</v>
      </c>
      <c r="T21" s="34">
        <v>23.695652173913043</v>
      </c>
      <c r="U21" s="34">
        <v>24.878048780487806</v>
      </c>
      <c r="V21" s="38">
        <v>53</v>
      </c>
      <c r="W21" s="39">
        <v>17</v>
      </c>
      <c r="X21" s="43">
        <f t="shared" si="4"/>
        <v>-67.924528301886795</v>
      </c>
      <c r="Y21" s="34">
        <v>11.521739130434783</v>
      </c>
      <c r="Z21" s="34">
        <v>8.2926829268292686</v>
      </c>
    </row>
    <row r="22" spans="1:26" x14ac:dyDescent="0.2">
      <c r="A22" s="93" t="s">
        <v>123</v>
      </c>
      <c r="B22" s="38">
        <v>1</v>
      </c>
      <c r="C22" s="39">
        <v>3</v>
      </c>
      <c r="D22" s="43">
        <f t="shared" si="0"/>
        <v>200</v>
      </c>
      <c r="E22" s="34">
        <v>0.37174721189591076</v>
      </c>
      <c r="F22" s="34">
        <v>1.6949152542372881</v>
      </c>
      <c r="G22" s="39">
        <v>1</v>
      </c>
      <c r="H22" s="39">
        <v>2</v>
      </c>
      <c r="I22" s="43">
        <f t="shared" si="1"/>
        <v>100</v>
      </c>
      <c r="J22" s="34">
        <v>2.4390243902439024</v>
      </c>
      <c r="K22" s="34">
        <v>9.5238095238095237</v>
      </c>
      <c r="L22" s="39">
        <v>5</v>
      </c>
      <c r="M22" s="39">
        <v>2</v>
      </c>
      <c r="N22" s="43">
        <f t="shared" si="2"/>
        <v>-60</v>
      </c>
      <c r="O22" s="34">
        <v>1.8587360594795539</v>
      </c>
      <c r="P22" s="34">
        <v>1.1299435028248588</v>
      </c>
      <c r="Q22" s="38">
        <v>54</v>
      </c>
      <c r="R22" s="39">
        <v>26</v>
      </c>
      <c r="S22" s="43">
        <f t="shared" si="3"/>
        <v>-51.851851851851855</v>
      </c>
      <c r="T22" s="34">
        <v>20.074349442379184</v>
      </c>
      <c r="U22" s="34">
        <v>14.689265536723164</v>
      </c>
      <c r="V22" s="38">
        <v>33</v>
      </c>
      <c r="W22" s="39">
        <v>5</v>
      </c>
      <c r="X22" s="43">
        <f t="shared" si="4"/>
        <v>-84.848484848484844</v>
      </c>
      <c r="Y22" s="34">
        <v>12.267657992565056</v>
      </c>
      <c r="Z22" s="34">
        <v>2.8248587570621471</v>
      </c>
    </row>
    <row r="23" spans="1:26" x14ac:dyDescent="0.2">
      <c r="A23" s="93" t="s">
        <v>124</v>
      </c>
      <c r="B23" s="38">
        <v>24</v>
      </c>
      <c r="C23" s="39">
        <v>24</v>
      </c>
      <c r="D23" s="43">
        <f t="shared" si="0"/>
        <v>0</v>
      </c>
      <c r="E23" s="34">
        <v>11.162790697674419</v>
      </c>
      <c r="F23" s="34">
        <v>13.559322033898304</v>
      </c>
      <c r="G23" s="39">
        <v>3</v>
      </c>
      <c r="H23" s="39">
        <v>2</v>
      </c>
      <c r="I23" s="43">
        <f t="shared" si="1"/>
        <v>-33.333333333333336</v>
      </c>
      <c r="J23" s="34">
        <v>2.5423728813559321</v>
      </c>
      <c r="K23" s="34">
        <v>4</v>
      </c>
      <c r="L23" s="39">
        <v>3</v>
      </c>
      <c r="M23" s="39">
        <v>6</v>
      </c>
      <c r="N23" s="43">
        <f t="shared" si="2"/>
        <v>100</v>
      </c>
      <c r="O23" s="34">
        <v>1.3953488372093024</v>
      </c>
      <c r="P23" s="34">
        <v>3.3898305084745761</v>
      </c>
      <c r="Q23" s="38">
        <v>33</v>
      </c>
      <c r="R23" s="39">
        <v>35</v>
      </c>
      <c r="S23" s="43">
        <f t="shared" si="3"/>
        <v>6.0606060606060606</v>
      </c>
      <c r="T23" s="34">
        <v>15.348837209302326</v>
      </c>
      <c r="U23" s="34">
        <v>19.774011299435028</v>
      </c>
      <c r="V23" s="38">
        <v>11</v>
      </c>
      <c r="W23" s="39">
        <v>5</v>
      </c>
      <c r="X23" s="43">
        <f t="shared" si="4"/>
        <v>-54.545454545454547</v>
      </c>
      <c r="Y23" s="34">
        <v>5.1162790697674421</v>
      </c>
      <c r="Z23" s="34">
        <v>2.8248587570621471</v>
      </c>
    </row>
    <row r="24" spans="1:26" x14ac:dyDescent="0.2">
      <c r="A24" s="93" t="s">
        <v>125</v>
      </c>
      <c r="B24" s="38">
        <v>32</v>
      </c>
      <c r="C24" s="39">
        <v>14</v>
      </c>
      <c r="D24" s="43">
        <f t="shared" si="0"/>
        <v>-56.25</v>
      </c>
      <c r="E24" s="34">
        <v>9.667673716012084</v>
      </c>
      <c r="F24" s="34">
        <v>8.6419753086419746</v>
      </c>
      <c r="G24" s="39">
        <v>5</v>
      </c>
      <c r="H24" s="39">
        <v>5</v>
      </c>
      <c r="I24" s="43">
        <f t="shared" si="1"/>
        <v>0</v>
      </c>
      <c r="J24" s="34">
        <v>2.7777777777777777</v>
      </c>
      <c r="K24" s="34">
        <v>14.285714285714286</v>
      </c>
      <c r="L24" s="39">
        <v>1</v>
      </c>
      <c r="M24" s="39">
        <v>1</v>
      </c>
      <c r="N24" s="43">
        <f t="shared" si="2"/>
        <v>0</v>
      </c>
      <c r="O24" s="34">
        <v>0.30211480362537763</v>
      </c>
      <c r="P24" s="34">
        <v>0.61728395061728392</v>
      </c>
      <c r="Q24" s="38">
        <v>43</v>
      </c>
      <c r="R24" s="39">
        <v>32</v>
      </c>
      <c r="S24" s="43">
        <f t="shared" si="3"/>
        <v>-25.581395348837209</v>
      </c>
      <c r="T24" s="34">
        <v>12.990936555891238</v>
      </c>
      <c r="U24" s="34">
        <v>19.753086419753085</v>
      </c>
      <c r="V24" s="38">
        <v>9</v>
      </c>
      <c r="W24" s="39">
        <v>27</v>
      </c>
      <c r="X24" s="43">
        <f t="shared" si="4"/>
        <v>200</v>
      </c>
      <c r="Y24" s="34">
        <v>2.7190332326283988</v>
      </c>
      <c r="Z24" s="34">
        <v>16.666666666666668</v>
      </c>
    </row>
    <row r="25" spans="1:26" x14ac:dyDescent="0.2">
      <c r="A25" s="93" t="s">
        <v>147</v>
      </c>
      <c r="B25" s="38">
        <v>2</v>
      </c>
      <c r="C25" s="39">
        <v>3</v>
      </c>
      <c r="D25" s="43">
        <f t="shared" ref="D25" si="5">IF(ISERROR(C25-B25/B25)," ",(C25-B25)*100/B25)</f>
        <v>50</v>
      </c>
      <c r="E25" s="34">
        <v>0.43956043956043955</v>
      </c>
      <c r="F25" s="34">
        <v>1.079136690647482</v>
      </c>
      <c r="G25" s="39">
        <v>1</v>
      </c>
      <c r="H25" s="39">
        <v>2</v>
      </c>
      <c r="I25" s="43">
        <f t="shared" ref="I25" si="6">IF(ISERROR(H25-G25/G25)," ",(H25-G25)*100/G25)</f>
        <v>100</v>
      </c>
      <c r="J25" s="34">
        <v>20</v>
      </c>
      <c r="K25" s="34">
        <v>25</v>
      </c>
      <c r="L25" s="39">
        <v>11</v>
      </c>
      <c r="M25" s="39">
        <v>4</v>
      </c>
      <c r="N25" s="43">
        <f t="shared" ref="N25" si="7">IF(ISERROR(M25-L25/L25)," ",(M25-L25)*100/L25)</f>
        <v>-63.636363636363633</v>
      </c>
      <c r="O25" s="34">
        <v>2.4175824175824174</v>
      </c>
      <c r="P25" s="34">
        <v>1.4388489208633093</v>
      </c>
      <c r="Q25" s="38">
        <v>25</v>
      </c>
      <c r="R25" s="39">
        <v>5</v>
      </c>
      <c r="S25" s="43">
        <f t="shared" ref="S25:S26" si="8">IF(ISERROR(R25-Q25/Q25)," ",(R25-Q25)*100/Q25)</f>
        <v>-80</v>
      </c>
      <c r="T25" s="34">
        <v>5.4945054945054945</v>
      </c>
      <c r="U25" s="34">
        <v>1.7985611510791366</v>
      </c>
      <c r="V25" s="38">
        <v>30</v>
      </c>
      <c r="W25" s="39">
        <v>9</v>
      </c>
      <c r="X25" s="43">
        <f t="shared" ref="X25:X26" si="9">IF(ISERROR(W25-V25/V25)," ",(W25-V25)*100/V25)</f>
        <v>-70</v>
      </c>
      <c r="Y25" s="34">
        <v>6.5934065934065931</v>
      </c>
      <c r="Z25" s="34">
        <v>3.2374100719424459</v>
      </c>
    </row>
    <row r="26" spans="1:26" x14ac:dyDescent="0.2">
      <c r="A26" s="93" t="s">
        <v>148</v>
      </c>
      <c r="B26" s="38">
        <v>14</v>
      </c>
      <c r="C26" s="39">
        <v>14</v>
      </c>
      <c r="D26" s="43">
        <f t="shared" si="0"/>
        <v>0</v>
      </c>
      <c r="E26" s="34">
        <v>3.8781163434903045</v>
      </c>
      <c r="F26" s="34">
        <v>7.4074074074074074</v>
      </c>
      <c r="G26" s="39">
        <v>0</v>
      </c>
      <c r="H26" s="39">
        <v>0</v>
      </c>
      <c r="I26" s="43" t="str">
        <f t="shared" si="1"/>
        <v xml:space="preserve"> </v>
      </c>
      <c r="J26" s="34">
        <v>0</v>
      </c>
      <c r="K26" s="34">
        <v>0</v>
      </c>
      <c r="L26" s="39">
        <v>6</v>
      </c>
      <c r="M26" s="39">
        <v>7</v>
      </c>
      <c r="N26" s="43">
        <f t="shared" si="2"/>
        <v>16.666666666666668</v>
      </c>
      <c r="O26" s="34">
        <v>1.6620498614958448</v>
      </c>
      <c r="P26" s="34">
        <v>3.7037037037037037</v>
      </c>
      <c r="Q26" s="38">
        <v>19</v>
      </c>
      <c r="R26" s="39">
        <v>25</v>
      </c>
      <c r="S26" s="43">
        <f t="shared" si="8"/>
        <v>31.578947368421051</v>
      </c>
      <c r="T26" s="34">
        <v>5.2631578947368425</v>
      </c>
      <c r="U26" s="34">
        <v>13.227513227513228</v>
      </c>
      <c r="V26" s="38">
        <v>53</v>
      </c>
      <c r="W26" s="39">
        <v>31</v>
      </c>
      <c r="X26" s="43">
        <f t="shared" si="9"/>
        <v>-41.509433962264154</v>
      </c>
      <c r="Y26" s="34">
        <v>14.681440443213296</v>
      </c>
      <c r="Z26" s="34">
        <v>16.402116402116402</v>
      </c>
    </row>
    <row r="27" spans="1:26" x14ac:dyDescent="0.2">
      <c r="A27" s="94" t="s">
        <v>126</v>
      </c>
      <c r="B27" s="38">
        <v>5</v>
      </c>
      <c r="C27" s="39">
        <v>0</v>
      </c>
      <c r="D27" s="43">
        <f t="shared" si="0"/>
        <v>-100</v>
      </c>
      <c r="E27" s="34">
        <v>5.0505050505050502</v>
      </c>
      <c r="F27" s="34">
        <v>0</v>
      </c>
      <c r="G27" s="39">
        <v>0</v>
      </c>
      <c r="H27" s="39">
        <v>0</v>
      </c>
      <c r="I27" s="43" t="str">
        <f t="shared" si="1"/>
        <v xml:space="preserve"> </v>
      </c>
      <c r="J27" s="34">
        <v>0</v>
      </c>
      <c r="K27" s="34">
        <v>0</v>
      </c>
      <c r="L27" s="39">
        <v>0</v>
      </c>
      <c r="M27" s="39">
        <v>0</v>
      </c>
      <c r="N27" s="43" t="str">
        <f t="shared" si="2"/>
        <v xml:space="preserve"> </v>
      </c>
      <c r="O27" s="34">
        <v>0</v>
      </c>
      <c r="P27" s="34">
        <v>0</v>
      </c>
      <c r="Q27" s="38">
        <v>21</v>
      </c>
      <c r="R27" s="39">
        <v>8</v>
      </c>
      <c r="S27" s="43">
        <f t="shared" si="3"/>
        <v>-61.904761904761905</v>
      </c>
      <c r="T27" s="34">
        <v>21.212121212121211</v>
      </c>
      <c r="U27" s="34">
        <v>17.021276595744681</v>
      </c>
      <c r="V27" s="38">
        <v>3</v>
      </c>
      <c r="W27" s="39">
        <v>2</v>
      </c>
      <c r="X27" s="43">
        <f t="shared" si="4"/>
        <v>-33.333333333333336</v>
      </c>
      <c r="Y27" s="34">
        <v>3.0303030303030303</v>
      </c>
      <c r="Z27" s="34">
        <v>4.2553191489361701</v>
      </c>
    </row>
    <row r="28" spans="1:26" ht="25.5" x14ac:dyDescent="0.2">
      <c r="A28" s="95" t="s">
        <v>127</v>
      </c>
      <c r="B28" s="38">
        <v>0</v>
      </c>
      <c r="C28" s="39">
        <v>0</v>
      </c>
      <c r="D28" s="43" t="str">
        <f t="shared" si="0"/>
        <v xml:space="preserve"> </v>
      </c>
      <c r="E28" s="34">
        <v>0</v>
      </c>
      <c r="F28" s="34">
        <v>0</v>
      </c>
      <c r="G28" s="39">
        <v>0</v>
      </c>
      <c r="H28" s="39">
        <v>0</v>
      </c>
      <c r="I28" s="43" t="str">
        <f t="shared" si="1"/>
        <v xml:space="preserve"> </v>
      </c>
      <c r="J28" s="34"/>
      <c r="K28" s="34">
        <v>0</v>
      </c>
      <c r="L28" s="39">
        <v>0</v>
      </c>
      <c r="M28" s="39">
        <v>0</v>
      </c>
      <c r="N28" s="43" t="str">
        <f t="shared" si="2"/>
        <v xml:space="preserve"> </v>
      </c>
      <c r="O28" s="34">
        <v>0</v>
      </c>
      <c r="P28" s="34">
        <v>0</v>
      </c>
      <c r="Q28" s="38">
        <v>1</v>
      </c>
      <c r="R28" s="39">
        <v>0</v>
      </c>
      <c r="S28" s="43">
        <f t="shared" si="3"/>
        <v>-100</v>
      </c>
      <c r="T28" s="34">
        <v>5.5555555555555554</v>
      </c>
      <c r="U28" s="34">
        <v>0</v>
      </c>
      <c r="V28" s="38">
        <v>4</v>
      </c>
      <c r="W28" s="39">
        <v>17</v>
      </c>
      <c r="X28" s="43">
        <f t="shared" si="4"/>
        <v>325</v>
      </c>
      <c r="Y28" s="34">
        <v>22.222222222222221</v>
      </c>
      <c r="Z28" s="34">
        <v>50</v>
      </c>
    </row>
    <row r="29" spans="1:26" ht="14.25" customHeight="1" x14ac:dyDescent="0.2">
      <c r="A29" s="93" t="s">
        <v>128</v>
      </c>
      <c r="B29" s="38">
        <v>0</v>
      </c>
      <c r="C29" s="39">
        <v>0</v>
      </c>
      <c r="D29" s="43" t="str">
        <f t="shared" si="0"/>
        <v xml:space="preserve"> </v>
      </c>
      <c r="E29" s="34">
        <v>0</v>
      </c>
      <c r="F29" s="34">
        <v>0</v>
      </c>
      <c r="G29" s="39">
        <v>0</v>
      </c>
      <c r="H29" s="39">
        <v>1</v>
      </c>
      <c r="I29" s="43" t="str">
        <f t="shared" si="1"/>
        <v xml:space="preserve"> </v>
      </c>
      <c r="J29" s="34">
        <v>0</v>
      </c>
      <c r="K29" s="34">
        <v>50</v>
      </c>
      <c r="L29" s="39">
        <v>0</v>
      </c>
      <c r="M29" s="39">
        <v>0</v>
      </c>
      <c r="N29" s="43" t="str">
        <f t="shared" si="2"/>
        <v xml:space="preserve"> </v>
      </c>
      <c r="O29" s="34">
        <v>0</v>
      </c>
      <c r="P29" s="34">
        <v>0</v>
      </c>
      <c r="Q29" s="38">
        <v>4</v>
      </c>
      <c r="R29" s="39">
        <v>2</v>
      </c>
      <c r="S29" s="43">
        <f t="shared" si="3"/>
        <v>-50</v>
      </c>
      <c r="T29" s="34">
        <v>33.333333333333336</v>
      </c>
      <c r="U29" s="34">
        <v>40</v>
      </c>
      <c r="V29" s="38">
        <v>1</v>
      </c>
      <c r="W29" s="39">
        <v>0</v>
      </c>
      <c r="X29" s="43">
        <f t="shared" si="4"/>
        <v>-100</v>
      </c>
      <c r="Y29" s="34">
        <v>8.3333333333333339</v>
      </c>
      <c r="Z29" s="34">
        <v>0</v>
      </c>
    </row>
    <row r="30" spans="1:26" x14ac:dyDescent="0.2">
      <c r="A30" s="96" t="s">
        <v>129</v>
      </c>
      <c r="B30" s="36">
        <v>340</v>
      </c>
      <c r="C30" s="37">
        <v>231</v>
      </c>
      <c r="D30" s="66">
        <f>IF(ISERROR(C30-B30/B30)," ",(C30-B30)*100/B30)</f>
        <v>-32.058823529411768</v>
      </c>
      <c r="E30" s="34">
        <v>4.5242847638057215</v>
      </c>
      <c r="F30" s="34">
        <v>5.2583655816071024</v>
      </c>
      <c r="G30" s="111">
        <v>39</v>
      </c>
      <c r="H30" s="111">
        <v>29</v>
      </c>
      <c r="I30" s="66">
        <f>IF(ISERROR(H30-G30/G30)," ",(H30-G30)*100/G30)</f>
        <v>-25.641025641025642</v>
      </c>
      <c r="J30" s="34">
        <v>2.1848739495798317</v>
      </c>
      <c r="K30" s="34">
        <v>3.3799533799533799</v>
      </c>
      <c r="L30" s="36">
        <v>168</v>
      </c>
      <c r="M30" s="37">
        <v>87</v>
      </c>
      <c r="N30" s="66">
        <f>IF(ISERROR(M30-L30/L30)," ",(M30-L30)*100/L30)</f>
        <v>-48.214285714285715</v>
      </c>
      <c r="O30" s="34">
        <v>2.2355289421157685</v>
      </c>
      <c r="P30" s="34">
        <v>1.9804234008650126</v>
      </c>
      <c r="Q30" s="36">
        <v>850</v>
      </c>
      <c r="R30" s="37">
        <v>570</v>
      </c>
      <c r="S30" s="66">
        <f>IF(ISERROR(R30-Q30/Q30)," ",(R30-Q30)*100/Q30)</f>
        <v>-32.941176470588232</v>
      </c>
      <c r="T30" s="34">
        <v>11.310711909514305</v>
      </c>
      <c r="U30" s="34">
        <v>12.975187798770772</v>
      </c>
      <c r="V30" s="36">
        <v>638</v>
      </c>
      <c r="W30" s="37">
        <v>355</v>
      </c>
      <c r="X30" s="66">
        <f>IF(ISERROR(W30-V30/V30)," ",(W30-V30)*100/V30)</f>
        <v>-44.357366771159874</v>
      </c>
      <c r="Y30" s="34">
        <v>8.4896872920825022</v>
      </c>
      <c r="Z30" s="34">
        <v>8.0810380150239016</v>
      </c>
    </row>
    <row r="32" spans="1:26" ht="14.25" customHeight="1" x14ac:dyDescent="0.2">
      <c r="L32" s="18"/>
      <c r="M32" s="18"/>
      <c r="N32" s="18"/>
      <c r="O32" s="18"/>
    </row>
    <row r="33" ht="13.5" customHeight="1" x14ac:dyDescent="0.2"/>
    <row r="34" ht="19.5" customHeight="1" x14ac:dyDescent="0.2"/>
  </sheetData>
  <mergeCells count="21">
    <mergeCell ref="L7:L8"/>
    <mergeCell ref="M7:M8"/>
    <mergeCell ref="V6:Z6"/>
    <mergeCell ref="B5:Z5"/>
    <mergeCell ref="O7:P7"/>
    <mergeCell ref="L6:P6"/>
    <mergeCell ref="Q7:Q8"/>
    <mergeCell ref="V7:V8"/>
    <mergeCell ref="W7:W8"/>
    <mergeCell ref="Y7:Z7"/>
    <mergeCell ref="R7:R8"/>
    <mergeCell ref="T7:U7"/>
    <mergeCell ref="Q6:U6"/>
    <mergeCell ref="B7:B8"/>
    <mergeCell ref="C7:C8"/>
    <mergeCell ref="E7:F7"/>
    <mergeCell ref="B6:F6"/>
    <mergeCell ref="G6:K6"/>
    <mergeCell ref="G7:G8"/>
    <mergeCell ref="H7:H8"/>
    <mergeCell ref="J7:K7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72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2:AA34"/>
  <sheetViews>
    <sheetView view="pageBreakPreview" zoomScale="55" zoomScaleNormal="100" zoomScaleSheetLayoutView="55" workbookViewId="0">
      <selection activeCell="B10" sqref="B10:V30"/>
    </sheetView>
  </sheetViews>
  <sheetFormatPr defaultRowHeight="12.75" x14ac:dyDescent="0.2"/>
  <cols>
    <col min="1" max="1" width="20" style="4" customWidth="1"/>
    <col min="2" max="3" width="10.28515625" style="4" customWidth="1"/>
    <col min="4" max="4" width="6.5703125" style="4" customWidth="1"/>
    <col min="5" max="6" width="11.42578125" style="4" customWidth="1"/>
    <col min="7" max="7" width="6.5703125" style="4" customWidth="1"/>
    <col min="8" max="9" width="7.85546875" style="4" customWidth="1"/>
    <col min="10" max="10" width="6.5703125" style="4" customWidth="1"/>
    <col min="11" max="14" width="7.85546875" style="4" customWidth="1"/>
    <col min="15" max="15" width="6.7109375" style="4" customWidth="1"/>
    <col min="16" max="19" width="7.85546875" style="4" customWidth="1"/>
    <col min="20" max="20" width="6.7109375" style="4" customWidth="1"/>
    <col min="21" max="22" width="7.85546875" style="4" customWidth="1"/>
    <col min="23" max="23" width="7.7109375" style="4" customWidth="1"/>
    <col min="24" max="24" width="7.85546875" style="4" customWidth="1"/>
    <col min="25" max="16384" width="9.140625" style="4"/>
  </cols>
  <sheetData>
    <row r="2" spans="1:27" x14ac:dyDescent="0.2">
      <c r="H2" s="6" t="s">
        <v>4</v>
      </c>
      <c r="I2" s="6"/>
      <c r="J2" s="6"/>
      <c r="K2" s="6"/>
      <c r="L2" s="6"/>
    </row>
    <row r="3" spans="1:27" x14ac:dyDescent="0.2">
      <c r="H3" s="7" t="s">
        <v>5</v>
      </c>
      <c r="I3" s="7"/>
      <c r="J3" s="7"/>
      <c r="K3" s="7"/>
      <c r="L3" s="7"/>
      <c r="V3" s="12"/>
      <c r="W3" s="16"/>
      <c r="X3" s="10"/>
      <c r="Y3" s="10"/>
    </row>
    <row r="4" spans="1:27" x14ac:dyDescent="0.2">
      <c r="W4" s="10"/>
      <c r="X4" s="10"/>
      <c r="Y4" s="10"/>
    </row>
    <row r="5" spans="1:27" x14ac:dyDescent="0.2">
      <c r="A5" s="20"/>
      <c r="B5" s="218" t="s">
        <v>99</v>
      </c>
      <c r="C5" s="219"/>
      <c r="D5" s="220"/>
      <c r="E5" s="218" t="s">
        <v>100</v>
      </c>
      <c r="F5" s="219"/>
      <c r="G5" s="220"/>
      <c r="H5" s="219" t="s">
        <v>29</v>
      </c>
      <c r="I5" s="219"/>
      <c r="J5" s="219"/>
      <c r="K5" s="219"/>
      <c r="L5" s="220"/>
      <c r="M5" s="163" t="s">
        <v>13</v>
      </c>
      <c r="N5" s="164"/>
      <c r="O5" s="164"/>
      <c r="P5" s="164"/>
      <c r="Q5" s="165"/>
      <c r="R5" s="163" t="s">
        <v>32</v>
      </c>
      <c r="S5" s="164"/>
      <c r="T5" s="164"/>
      <c r="U5" s="164"/>
      <c r="V5" s="214"/>
      <c r="W5" s="17"/>
      <c r="X5" s="10"/>
      <c r="Y5" s="10"/>
      <c r="Z5" s="10"/>
      <c r="AA5" s="10"/>
    </row>
    <row r="6" spans="1:27" x14ac:dyDescent="0.2">
      <c r="A6" s="21" t="s">
        <v>3</v>
      </c>
      <c r="B6" s="221"/>
      <c r="C6" s="222"/>
      <c r="D6" s="223"/>
      <c r="E6" s="221"/>
      <c r="F6" s="222"/>
      <c r="G6" s="223"/>
      <c r="H6" s="222"/>
      <c r="I6" s="222"/>
      <c r="J6" s="222"/>
      <c r="K6" s="222"/>
      <c r="L6" s="223"/>
      <c r="M6" s="215" t="s">
        <v>11</v>
      </c>
      <c r="N6" s="216"/>
      <c r="O6" s="216"/>
      <c r="P6" s="216"/>
      <c r="Q6" s="224"/>
      <c r="R6" s="215" t="s">
        <v>31</v>
      </c>
      <c r="S6" s="216"/>
      <c r="T6" s="216"/>
      <c r="U6" s="216"/>
      <c r="V6" s="217"/>
      <c r="W6" s="17"/>
      <c r="X6" s="8"/>
      <c r="Y6" s="10"/>
      <c r="Z6" s="10"/>
      <c r="AA6" s="10"/>
    </row>
    <row r="7" spans="1:27" ht="12.75" customHeight="1" x14ac:dyDescent="0.2">
      <c r="A7" s="21"/>
      <c r="B7" s="170" t="s">
        <v>39</v>
      </c>
      <c r="C7" s="170" t="s">
        <v>40</v>
      </c>
      <c r="D7" s="45" t="s">
        <v>41</v>
      </c>
      <c r="E7" s="170" t="s">
        <v>39</v>
      </c>
      <c r="F7" s="170" t="s">
        <v>40</v>
      </c>
      <c r="G7" s="45" t="s">
        <v>41</v>
      </c>
      <c r="H7" s="205" t="s">
        <v>39</v>
      </c>
      <c r="I7" s="205" t="s">
        <v>40</v>
      </c>
      <c r="J7" s="45" t="s">
        <v>41</v>
      </c>
      <c r="K7" s="156" t="s">
        <v>46</v>
      </c>
      <c r="L7" s="157"/>
      <c r="M7" s="170" t="s">
        <v>39</v>
      </c>
      <c r="N7" s="170" t="s">
        <v>40</v>
      </c>
      <c r="O7" s="45" t="s">
        <v>41</v>
      </c>
      <c r="P7" s="156" t="s">
        <v>46</v>
      </c>
      <c r="Q7" s="157"/>
      <c r="R7" s="170" t="s">
        <v>39</v>
      </c>
      <c r="S7" s="170" t="s">
        <v>40</v>
      </c>
      <c r="T7" s="45" t="s">
        <v>41</v>
      </c>
      <c r="U7" s="156" t="s">
        <v>46</v>
      </c>
      <c r="V7" s="157"/>
      <c r="W7" s="10"/>
      <c r="X7" s="10"/>
      <c r="Y7" s="11"/>
      <c r="Z7" s="10"/>
      <c r="AA7" s="10"/>
    </row>
    <row r="8" spans="1:27" x14ac:dyDescent="0.2">
      <c r="A8" s="21"/>
      <c r="B8" s="171"/>
      <c r="C8" s="171"/>
      <c r="D8" s="46" t="s">
        <v>42</v>
      </c>
      <c r="E8" s="171"/>
      <c r="F8" s="171"/>
      <c r="G8" s="46" t="s">
        <v>42</v>
      </c>
      <c r="H8" s="206"/>
      <c r="I8" s="206"/>
      <c r="J8" s="46" t="s">
        <v>42</v>
      </c>
      <c r="K8" s="44" t="s">
        <v>39</v>
      </c>
      <c r="L8" s="40" t="s">
        <v>40</v>
      </c>
      <c r="M8" s="171"/>
      <c r="N8" s="171"/>
      <c r="O8" s="46" t="s">
        <v>42</v>
      </c>
      <c r="P8" s="44" t="s">
        <v>39</v>
      </c>
      <c r="Q8" s="40" t="s">
        <v>40</v>
      </c>
      <c r="R8" s="171"/>
      <c r="S8" s="171"/>
      <c r="T8" s="46" t="s">
        <v>42</v>
      </c>
      <c r="U8" s="44" t="s">
        <v>39</v>
      </c>
      <c r="V8" s="40" t="s">
        <v>40</v>
      </c>
      <c r="W8" s="10"/>
      <c r="X8" s="10"/>
      <c r="Y8" s="11"/>
      <c r="Z8" s="10"/>
      <c r="AA8" s="10"/>
    </row>
    <row r="9" spans="1:27" x14ac:dyDescent="0.2">
      <c r="A9" s="75" t="s">
        <v>64</v>
      </c>
      <c r="B9" s="51">
        <v>225</v>
      </c>
      <c r="C9" s="51">
        <v>226</v>
      </c>
      <c r="D9" s="51">
        <v>227</v>
      </c>
      <c r="E9" s="51">
        <v>228</v>
      </c>
      <c r="F9" s="51">
        <v>229</v>
      </c>
      <c r="G9" s="51">
        <v>230</v>
      </c>
      <c r="H9" s="51">
        <v>231</v>
      </c>
      <c r="I9" s="51">
        <v>232</v>
      </c>
      <c r="J9" s="51">
        <v>233</v>
      </c>
      <c r="K9" s="51">
        <v>234</v>
      </c>
      <c r="L9" s="51">
        <v>235</v>
      </c>
      <c r="M9" s="51">
        <v>236</v>
      </c>
      <c r="N9" s="51">
        <v>237</v>
      </c>
      <c r="O9" s="51">
        <v>238</v>
      </c>
      <c r="P9" s="51">
        <v>239</v>
      </c>
      <c r="Q9" s="51">
        <v>240</v>
      </c>
      <c r="R9" s="51">
        <v>241</v>
      </c>
      <c r="S9" s="51">
        <v>242</v>
      </c>
      <c r="T9" s="51">
        <v>243</v>
      </c>
      <c r="U9" s="51">
        <v>244</v>
      </c>
      <c r="V9" s="51">
        <v>245</v>
      </c>
      <c r="W9" s="9"/>
      <c r="X9" s="9"/>
      <c r="Y9" s="9"/>
      <c r="Z9" s="9"/>
      <c r="AA9" s="9"/>
    </row>
    <row r="10" spans="1:27" ht="14.25" customHeight="1" x14ac:dyDescent="0.2">
      <c r="A10" s="92" t="s">
        <v>149</v>
      </c>
      <c r="B10" s="38">
        <v>490</v>
      </c>
      <c r="C10" s="39">
        <v>537</v>
      </c>
      <c r="D10" s="67">
        <f>IF(ISERROR(C10-B10/B10)," ",(C10-B10)*100/B10)</f>
        <v>9.591836734693878</v>
      </c>
      <c r="E10" s="38">
        <v>15</v>
      </c>
      <c r="F10" s="39">
        <v>16</v>
      </c>
      <c r="G10" s="67">
        <f>IF(ISERROR(F10-E10/E10)," ",(F10-E10)*100/E10)</f>
        <v>6.666666666666667</v>
      </c>
      <c r="H10" s="39">
        <v>551</v>
      </c>
      <c r="I10" s="31">
        <v>410</v>
      </c>
      <c r="J10" s="43">
        <f>IF(ISERROR(I10-H10/H10)," ",(I10-H10)*100/H10)</f>
        <v>-25.58983666061706</v>
      </c>
      <c r="K10" s="34">
        <v>38.748241912798875</v>
      </c>
      <c r="L10" s="34">
        <v>27.815468113975577</v>
      </c>
      <c r="M10" s="38">
        <v>238</v>
      </c>
      <c r="N10" s="31">
        <v>144</v>
      </c>
      <c r="O10" s="43">
        <f>IF(ISERROR(N10-M10/M10)," ",(N10-M10)*100/M10)</f>
        <v>-39.495798319327733</v>
      </c>
      <c r="P10" s="34">
        <v>16.736990154711673</v>
      </c>
      <c r="Q10" s="34">
        <v>9.7693351424694708</v>
      </c>
      <c r="R10" s="39">
        <v>2</v>
      </c>
      <c r="S10" s="31">
        <v>6</v>
      </c>
      <c r="T10" s="43">
        <f>IF(ISERROR(S10-R10/R10)," ",(S10-R10)*100/R10)</f>
        <v>200</v>
      </c>
      <c r="U10" s="34">
        <v>0.4366812227074236</v>
      </c>
      <c r="V10" s="34">
        <v>1.8691588785046729</v>
      </c>
      <c r="W10" s="3"/>
      <c r="X10" s="2"/>
      <c r="Y10" s="1"/>
      <c r="Z10" s="10"/>
      <c r="AA10" s="10"/>
    </row>
    <row r="11" spans="1:27" x14ac:dyDescent="0.2">
      <c r="A11" s="93" t="s">
        <v>112</v>
      </c>
      <c r="B11" s="38">
        <v>261</v>
      </c>
      <c r="C11" s="39">
        <v>204</v>
      </c>
      <c r="D11" s="67">
        <f t="shared" ref="D11:D29" si="0">IF(ISERROR(C11-B11/B11)," ",(C11-B11)*100/B11)</f>
        <v>-21.839080459770116</v>
      </c>
      <c r="E11" s="38">
        <v>8</v>
      </c>
      <c r="F11" s="39">
        <v>7</v>
      </c>
      <c r="G11" s="67">
        <f t="shared" ref="G11:G29" si="1">IF(ISERROR(F11-E11/E11)," ",(F11-E11)*100/E11)</f>
        <v>-12.5</v>
      </c>
      <c r="H11" s="39">
        <v>121</v>
      </c>
      <c r="I11" s="31">
        <v>78</v>
      </c>
      <c r="J11" s="43">
        <f t="shared" ref="J11:J29" si="2">IF(ISERROR(I11-H11/H11)," ",(I11-H11)*100/H11)</f>
        <v>-35.537190082644628</v>
      </c>
      <c r="K11" s="34">
        <v>13.38495575221239</v>
      </c>
      <c r="L11" s="34">
        <v>11.353711790393014</v>
      </c>
      <c r="M11" s="38">
        <v>32</v>
      </c>
      <c r="N11" s="31">
        <v>20</v>
      </c>
      <c r="O11" s="43">
        <f t="shared" ref="O11:O29" si="3">IF(ISERROR(N11-M11/M11)," ",(N11-M11)*100/M11)</f>
        <v>-37.5</v>
      </c>
      <c r="P11" s="34">
        <v>3.5398230088495577</v>
      </c>
      <c r="Q11" s="34">
        <v>2.9112081513828238</v>
      </c>
      <c r="R11" s="39">
        <v>2</v>
      </c>
      <c r="S11" s="31">
        <v>1</v>
      </c>
      <c r="T11" s="43">
        <f t="shared" ref="T11:T29" si="4">IF(ISERROR(S11-R11/R11)," ",(S11-R11)*100/R11)</f>
        <v>-50</v>
      </c>
      <c r="U11" s="34">
        <v>0.69444444444444442</v>
      </c>
      <c r="V11" s="34">
        <v>0.48309178743961351</v>
      </c>
      <c r="W11" s="3"/>
      <c r="X11" s="2"/>
      <c r="Y11" s="1"/>
      <c r="Z11" s="10"/>
      <c r="AA11" s="10"/>
    </row>
    <row r="12" spans="1:27" x14ac:dyDescent="0.2">
      <c r="A12" s="93" t="s">
        <v>113</v>
      </c>
      <c r="B12" s="38">
        <v>295</v>
      </c>
      <c r="C12" s="39">
        <v>250</v>
      </c>
      <c r="D12" s="67">
        <f t="shared" si="0"/>
        <v>-15.254237288135593</v>
      </c>
      <c r="E12" s="38">
        <v>6</v>
      </c>
      <c r="F12" s="39">
        <v>11</v>
      </c>
      <c r="G12" s="67">
        <f t="shared" si="1"/>
        <v>83.333333333333329</v>
      </c>
      <c r="H12" s="39">
        <v>309</v>
      </c>
      <c r="I12" s="31">
        <v>207</v>
      </c>
      <c r="J12" s="43">
        <f t="shared" si="2"/>
        <v>-33.009708737864081</v>
      </c>
      <c r="K12" s="34">
        <v>36.524822695035461</v>
      </c>
      <c r="L12" s="34">
        <v>27.785234899328859</v>
      </c>
      <c r="M12" s="38">
        <v>131</v>
      </c>
      <c r="N12" s="31">
        <v>99</v>
      </c>
      <c r="O12" s="43">
        <f t="shared" si="3"/>
        <v>-24.427480916030536</v>
      </c>
      <c r="P12" s="34">
        <v>15.484633569739954</v>
      </c>
      <c r="Q12" s="34">
        <v>13.288590604026846</v>
      </c>
      <c r="R12" s="39">
        <v>2</v>
      </c>
      <c r="S12" s="31">
        <v>0</v>
      </c>
      <c r="T12" s="43">
        <f t="shared" si="4"/>
        <v>-100</v>
      </c>
      <c r="U12" s="34">
        <v>0.51813471502590669</v>
      </c>
      <c r="V12" s="34">
        <v>0</v>
      </c>
      <c r="W12" s="3"/>
      <c r="X12" s="2"/>
      <c r="Y12" s="1"/>
      <c r="Z12" s="10"/>
      <c r="AA12" s="10"/>
    </row>
    <row r="13" spans="1:27" x14ac:dyDescent="0.2">
      <c r="A13" s="93" t="s">
        <v>114</v>
      </c>
      <c r="B13" s="38">
        <v>1759</v>
      </c>
      <c r="C13" s="39">
        <v>963</v>
      </c>
      <c r="D13" s="67">
        <f t="shared" si="0"/>
        <v>-45.252984650369527</v>
      </c>
      <c r="E13" s="38">
        <v>21</v>
      </c>
      <c r="F13" s="39">
        <v>26</v>
      </c>
      <c r="G13" s="67">
        <f t="shared" si="1"/>
        <v>23.80952380952381</v>
      </c>
      <c r="H13" s="39">
        <v>1355</v>
      </c>
      <c r="I13" s="31">
        <v>299</v>
      </c>
      <c r="J13" s="43">
        <f t="shared" si="2"/>
        <v>-77.933579335793354</v>
      </c>
      <c r="K13" s="34">
        <v>34.088050314465406</v>
      </c>
      <c r="L13" s="34">
        <v>12.468723936613845</v>
      </c>
      <c r="M13" s="38">
        <v>838</v>
      </c>
      <c r="N13" s="31">
        <v>146</v>
      </c>
      <c r="O13" s="43">
        <f t="shared" si="3"/>
        <v>-82.577565632458231</v>
      </c>
      <c r="P13" s="34">
        <v>21.081761006289309</v>
      </c>
      <c r="Q13" s="34">
        <v>6.0884070058381985</v>
      </c>
      <c r="R13" s="39">
        <v>3</v>
      </c>
      <c r="S13" s="31">
        <v>2</v>
      </c>
      <c r="T13" s="43">
        <f t="shared" si="4"/>
        <v>-33.333333333333336</v>
      </c>
      <c r="U13" s="34">
        <v>0.22779043280182232</v>
      </c>
      <c r="V13" s="34">
        <v>0.25348542458808621</v>
      </c>
      <c r="W13" s="3"/>
      <c r="X13" s="2"/>
      <c r="Y13" s="1"/>
      <c r="Z13" s="10"/>
      <c r="AA13" s="10"/>
    </row>
    <row r="14" spans="1:27" x14ac:dyDescent="0.2">
      <c r="A14" s="93" t="s">
        <v>115</v>
      </c>
      <c r="B14" s="38">
        <v>641</v>
      </c>
      <c r="C14" s="39">
        <v>529</v>
      </c>
      <c r="D14" s="67">
        <f t="shared" si="0"/>
        <v>-17.472698907956318</v>
      </c>
      <c r="E14" s="38">
        <v>13</v>
      </c>
      <c r="F14" s="39">
        <v>24</v>
      </c>
      <c r="G14" s="67">
        <f t="shared" si="1"/>
        <v>84.615384615384613</v>
      </c>
      <c r="H14" s="39">
        <v>427</v>
      </c>
      <c r="I14" s="31">
        <v>262</v>
      </c>
      <c r="J14" s="43">
        <f t="shared" si="2"/>
        <v>-38.641686182669787</v>
      </c>
      <c r="K14" s="34">
        <v>24.330484330484332</v>
      </c>
      <c r="L14" s="34">
        <v>18.999274836838289</v>
      </c>
      <c r="M14" s="38">
        <v>187</v>
      </c>
      <c r="N14" s="31">
        <v>132</v>
      </c>
      <c r="O14" s="43">
        <f t="shared" si="3"/>
        <v>-29.411764705882351</v>
      </c>
      <c r="P14" s="34">
        <v>10.655270655270655</v>
      </c>
      <c r="Q14" s="34">
        <v>9.5721537345902821</v>
      </c>
      <c r="R14" s="39">
        <v>8</v>
      </c>
      <c r="S14" s="31">
        <v>0</v>
      </c>
      <c r="T14" s="43">
        <f t="shared" si="4"/>
        <v>-100</v>
      </c>
      <c r="U14" s="34">
        <v>1.0204081632653061</v>
      </c>
      <c r="V14" s="34">
        <v>0</v>
      </c>
      <c r="W14" s="3"/>
      <c r="X14" s="2"/>
      <c r="Y14" s="1"/>
      <c r="Z14" s="10"/>
      <c r="AA14" s="10"/>
    </row>
    <row r="15" spans="1:27" x14ac:dyDescent="0.2">
      <c r="A15" s="93" t="s">
        <v>116</v>
      </c>
      <c r="B15" s="38">
        <v>141</v>
      </c>
      <c r="C15" s="39">
        <v>95</v>
      </c>
      <c r="D15" s="67">
        <f t="shared" si="0"/>
        <v>-32.624113475177303</v>
      </c>
      <c r="E15" s="38">
        <v>8</v>
      </c>
      <c r="F15" s="39">
        <v>11</v>
      </c>
      <c r="G15" s="67">
        <f t="shared" si="1"/>
        <v>37.5</v>
      </c>
      <c r="H15" s="39">
        <v>120</v>
      </c>
      <c r="I15" s="31">
        <v>64</v>
      </c>
      <c r="J15" s="43">
        <f t="shared" si="2"/>
        <v>-46.666666666666664</v>
      </c>
      <c r="K15" s="34">
        <v>20.100502512562816</v>
      </c>
      <c r="L15" s="34">
        <v>15.763546798029557</v>
      </c>
      <c r="M15" s="38">
        <v>37</v>
      </c>
      <c r="N15" s="31">
        <v>26</v>
      </c>
      <c r="O15" s="43">
        <f t="shared" si="3"/>
        <v>-29.72972972972973</v>
      </c>
      <c r="P15" s="34">
        <v>6.1976549413735347</v>
      </c>
      <c r="Q15" s="34">
        <v>6.4039408866995071</v>
      </c>
      <c r="R15" s="39">
        <v>0</v>
      </c>
      <c r="S15" s="31">
        <v>0</v>
      </c>
      <c r="T15" s="43" t="str">
        <f t="shared" si="4"/>
        <v xml:space="preserve"> </v>
      </c>
      <c r="U15" s="34">
        <v>0</v>
      </c>
      <c r="V15" s="34">
        <v>0</v>
      </c>
      <c r="W15" s="3"/>
      <c r="X15" s="2"/>
      <c r="Y15" s="1"/>
      <c r="Z15" s="10"/>
      <c r="AA15" s="10"/>
    </row>
    <row r="16" spans="1:27" x14ac:dyDescent="0.2">
      <c r="A16" s="93" t="s">
        <v>117</v>
      </c>
      <c r="B16" s="38">
        <v>678</v>
      </c>
      <c r="C16" s="39">
        <v>671</v>
      </c>
      <c r="D16" s="67">
        <f t="shared" si="0"/>
        <v>-1.0324483775811208</v>
      </c>
      <c r="E16" s="38">
        <v>15</v>
      </c>
      <c r="F16" s="39">
        <v>17</v>
      </c>
      <c r="G16" s="67">
        <f t="shared" si="1"/>
        <v>13.333333333333334</v>
      </c>
      <c r="H16" s="39">
        <v>494</v>
      </c>
      <c r="I16" s="31">
        <v>373</v>
      </c>
      <c r="J16" s="43">
        <f t="shared" si="2"/>
        <v>-24.493927125506072</v>
      </c>
      <c r="K16" s="34">
        <v>28.472622478386167</v>
      </c>
      <c r="L16" s="34">
        <v>23.987138263665596</v>
      </c>
      <c r="M16" s="38">
        <v>200</v>
      </c>
      <c r="N16" s="31">
        <v>138</v>
      </c>
      <c r="O16" s="43">
        <f t="shared" si="3"/>
        <v>-31</v>
      </c>
      <c r="P16" s="34">
        <v>11.527377521613833</v>
      </c>
      <c r="Q16" s="34">
        <v>8.87459807073955</v>
      </c>
      <c r="R16" s="39">
        <v>8</v>
      </c>
      <c r="S16" s="31">
        <v>11</v>
      </c>
      <c r="T16" s="43">
        <f t="shared" si="4"/>
        <v>37.5</v>
      </c>
      <c r="U16" s="34">
        <v>1.1922503725782414</v>
      </c>
      <c r="V16" s="34">
        <v>3.9007092198581561</v>
      </c>
      <c r="W16" s="3"/>
      <c r="X16" s="2"/>
      <c r="Y16" s="1"/>
      <c r="Z16" s="10"/>
      <c r="AA16" s="10"/>
    </row>
    <row r="17" spans="1:27" x14ac:dyDescent="0.2">
      <c r="A17" s="93" t="s">
        <v>118</v>
      </c>
      <c r="B17" s="38">
        <v>260</v>
      </c>
      <c r="C17" s="39">
        <v>229</v>
      </c>
      <c r="D17" s="67">
        <f t="shared" si="0"/>
        <v>-11.923076923076923</v>
      </c>
      <c r="E17" s="38">
        <v>19</v>
      </c>
      <c r="F17" s="39">
        <v>27</v>
      </c>
      <c r="G17" s="67">
        <f t="shared" si="1"/>
        <v>42.10526315789474</v>
      </c>
      <c r="H17" s="39">
        <v>219</v>
      </c>
      <c r="I17" s="31">
        <v>174</v>
      </c>
      <c r="J17" s="43">
        <f t="shared" si="2"/>
        <v>-20.547945205479451</v>
      </c>
      <c r="K17" s="34">
        <v>31.330472103004293</v>
      </c>
      <c r="L17" s="34">
        <v>25.513196480938415</v>
      </c>
      <c r="M17" s="38">
        <v>96</v>
      </c>
      <c r="N17" s="31">
        <v>81</v>
      </c>
      <c r="O17" s="43">
        <f t="shared" si="3"/>
        <v>-15.625</v>
      </c>
      <c r="P17" s="34">
        <v>13.733905579399142</v>
      </c>
      <c r="Q17" s="34">
        <v>11.87683284457478</v>
      </c>
      <c r="R17" s="39">
        <v>2</v>
      </c>
      <c r="S17" s="31">
        <v>0</v>
      </c>
      <c r="T17" s="43">
        <f t="shared" si="4"/>
        <v>-100</v>
      </c>
      <c r="U17" s="34">
        <v>0.77519379844961245</v>
      </c>
      <c r="V17" s="34">
        <v>0</v>
      </c>
      <c r="W17" s="3"/>
      <c r="X17" s="2"/>
      <c r="Y17" s="1"/>
      <c r="Z17" s="10"/>
      <c r="AA17" s="10"/>
    </row>
    <row r="18" spans="1:27" x14ac:dyDescent="0.2">
      <c r="A18" s="93" t="s">
        <v>119</v>
      </c>
      <c r="B18" s="38">
        <v>126</v>
      </c>
      <c r="C18" s="39">
        <v>196</v>
      </c>
      <c r="D18" s="67">
        <f>IF(ISERROR(C18-B18/B18)," ",(C18-B18)*100/B18)</f>
        <v>55.555555555555557</v>
      </c>
      <c r="E18" s="38">
        <v>3</v>
      </c>
      <c r="F18" s="39">
        <v>12</v>
      </c>
      <c r="G18" s="67">
        <f>IF(ISERROR(F18-E18/E18)," ",(F18-E18)*100/E18)</f>
        <v>300</v>
      </c>
      <c r="H18" s="39">
        <v>194</v>
      </c>
      <c r="I18" s="31">
        <v>149</v>
      </c>
      <c r="J18" s="43">
        <f>IF(ISERROR(I18-H18/H18)," ",(I18-H18)*100/H18)</f>
        <v>-23.195876288659793</v>
      </c>
      <c r="K18" s="34">
        <v>25.129533678756477</v>
      </c>
      <c r="L18" s="34">
        <v>24.346405228758169</v>
      </c>
      <c r="M18" s="38">
        <v>97</v>
      </c>
      <c r="N18" s="31">
        <v>68</v>
      </c>
      <c r="O18" s="43">
        <f>IF(ISERROR(N18-M18/M18)," ",(N18-M18)*100/M18)</f>
        <v>-29.896907216494846</v>
      </c>
      <c r="P18" s="34">
        <v>12.564766839378239</v>
      </c>
      <c r="Q18" s="34">
        <v>11.111111111111111</v>
      </c>
      <c r="R18" s="39">
        <v>0</v>
      </c>
      <c r="S18" s="31">
        <v>1</v>
      </c>
      <c r="T18" s="43" t="str">
        <f>IF(ISERROR(S18-R18/R18)," ",(S18-R18)*100/R18)</f>
        <v xml:space="preserve"> </v>
      </c>
      <c r="U18" s="34">
        <v>0</v>
      </c>
      <c r="V18" s="34">
        <v>0.32786885245901637</v>
      </c>
      <c r="W18" s="3"/>
      <c r="X18" s="2"/>
      <c r="Y18" s="1"/>
      <c r="Z18" s="10"/>
      <c r="AA18" s="10"/>
    </row>
    <row r="19" spans="1:27" x14ac:dyDescent="0.2">
      <c r="A19" s="93" t="s">
        <v>120</v>
      </c>
      <c r="B19" s="38">
        <v>436</v>
      </c>
      <c r="C19" s="39">
        <v>529</v>
      </c>
      <c r="D19" s="67">
        <f t="shared" si="0"/>
        <v>21.330275229357799</v>
      </c>
      <c r="E19" s="38">
        <v>22</v>
      </c>
      <c r="F19" s="39">
        <v>18</v>
      </c>
      <c r="G19" s="67">
        <f t="shared" si="1"/>
        <v>-18.181818181818183</v>
      </c>
      <c r="H19" s="39">
        <v>361</v>
      </c>
      <c r="I19" s="31">
        <v>396</v>
      </c>
      <c r="J19" s="43">
        <f t="shared" si="2"/>
        <v>9.6952908587257625</v>
      </c>
      <c r="K19" s="34">
        <v>29.421352893235532</v>
      </c>
      <c r="L19" s="34">
        <v>29.464285714285715</v>
      </c>
      <c r="M19" s="38">
        <v>129</v>
      </c>
      <c r="N19" s="31">
        <v>128</v>
      </c>
      <c r="O19" s="43">
        <f t="shared" si="3"/>
        <v>-0.77519379844961245</v>
      </c>
      <c r="P19" s="34">
        <v>10.513447432762836</v>
      </c>
      <c r="Q19" s="34">
        <v>9.5238095238095237</v>
      </c>
      <c r="R19" s="39">
        <v>6</v>
      </c>
      <c r="S19" s="31">
        <v>2</v>
      </c>
      <c r="T19" s="43">
        <f t="shared" si="4"/>
        <v>-66.666666666666671</v>
      </c>
      <c r="U19" s="34">
        <v>1.5789473684210527</v>
      </c>
      <c r="V19" s="34">
        <v>1.075268817204301</v>
      </c>
      <c r="W19" s="3"/>
      <c r="X19" s="2"/>
      <c r="Y19" s="1"/>
      <c r="Z19" s="10"/>
      <c r="AA19" s="10"/>
    </row>
    <row r="20" spans="1:27" x14ac:dyDescent="0.2">
      <c r="A20" s="93" t="s">
        <v>121</v>
      </c>
      <c r="B20" s="38">
        <v>182</v>
      </c>
      <c r="C20" s="39">
        <v>119</v>
      </c>
      <c r="D20" s="67">
        <f t="shared" si="0"/>
        <v>-34.615384615384613</v>
      </c>
      <c r="E20" s="38">
        <v>6</v>
      </c>
      <c r="F20" s="39">
        <v>8</v>
      </c>
      <c r="G20" s="67">
        <f t="shared" si="1"/>
        <v>33.333333333333336</v>
      </c>
      <c r="H20" s="39">
        <v>120</v>
      </c>
      <c r="I20" s="31">
        <v>66</v>
      </c>
      <c r="J20" s="43">
        <f t="shared" si="2"/>
        <v>-45</v>
      </c>
      <c r="K20" s="34">
        <v>20.408163265306122</v>
      </c>
      <c r="L20" s="34">
        <v>16.256157635467979</v>
      </c>
      <c r="M20" s="38">
        <v>66</v>
      </c>
      <c r="N20" s="31">
        <v>40</v>
      </c>
      <c r="O20" s="43">
        <f t="shared" si="3"/>
        <v>-39.393939393939391</v>
      </c>
      <c r="P20" s="34">
        <v>11.224489795918368</v>
      </c>
      <c r="Q20" s="34">
        <v>9.8522167487684733</v>
      </c>
      <c r="R20" s="39">
        <v>1</v>
      </c>
      <c r="S20" s="31">
        <v>0</v>
      </c>
      <c r="T20" s="43">
        <f t="shared" si="4"/>
        <v>-100</v>
      </c>
      <c r="U20" s="34">
        <v>0.45871559633027525</v>
      </c>
      <c r="V20" s="34">
        <v>0</v>
      </c>
      <c r="W20" s="3"/>
      <c r="X20" s="2"/>
      <c r="Y20" s="1"/>
      <c r="Z20" s="10"/>
      <c r="AA20" s="10"/>
    </row>
    <row r="21" spans="1:27" x14ac:dyDescent="0.2">
      <c r="A21" s="93" t="s">
        <v>122</v>
      </c>
      <c r="B21" s="38">
        <v>357</v>
      </c>
      <c r="C21" s="39">
        <v>247</v>
      </c>
      <c r="D21" s="67">
        <f t="shared" si="0"/>
        <v>-30.812324929971989</v>
      </c>
      <c r="E21" s="38">
        <v>9</v>
      </c>
      <c r="F21" s="39">
        <v>10</v>
      </c>
      <c r="G21" s="67">
        <f t="shared" si="1"/>
        <v>11.111111111111111</v>
      </c>
      <c r="H21" s="39">
        <v>205</v>
      </c>
      <c r="I21" s="31">
        <v>113</v>
      </c>
      <c r="J21" s="43">
        <f t="shared" si="2"/>
        <v>-44.878048780487802</v>
      </c>
      <c r="K21" s="34">
        <v>19.787644787644787</v>
      </c>
      <c r="L21" s="34">
        <v>14.986737400530505</v>
      </c>
      <c r="M21" s="38">
        <v>105</v>
      </c>
      <c r="N21" s="31">
        <v>52</v>
      </c>
      <c r="O21" s="43">
        <f t="shared" si="3"/>
        <v>-50.476190476190474</v>
      </c>
      <c r="P21" s="34">
        <v>10.135135135135135</v>
      </c>
      <c r="Q21" s="34">
        <v>6.8965517241379306</v>
      </c>
      <c r="R21" s="39">
        <v>6</v>
      </c>
      <c r="S21" s="31">
        <v>1</v>
      </c>
      <c r="T21" s="43">
        <f t="shared" si="4"/>
        <v>-83.333333333333329</v>
      </c>
      <c r="U21" s="34">
        <v>1.3043478260869565</v>
      </c>
      <c r="V21" s="34">
        <v>0.48780487804878048</v>
      </c>
      <c r="W21" s="3"/>
      <c r="X21" s="2"/>
      <c r="Y21" s="1"/>
      <c r="Z21" s="10"/>
      <c r="AA21" s="10"/>
    </row>
    <row r="22" spans="1:27" x14ac:dyDescent="0.2">
      <c r="A22" s="93" t="s">
        <v>123</v>
      </c>
      <c r="B22" s="38">
        <v>79</v>
      </c>
      <c r="C22" s="39">
        <v>88</v>
      </c>
      <c r="D22" s="67">
        <f t="shared" si="0"/>
        <v>11.39240506329114</v>
      </c>
      <c r="E22" s="38">
        <v>4</v>
      </c>
      <c r="F22" s="39">
        <v>7</v>
      </c>
      <c r="G22" s="67">
        <f t="shared" si="1"/>
        <v>75</v>
      </c>
      <c r="H22" s="39">
        <v>71</v>
      </c>
      <c r="I22" s="31">
        <v>64</v>
      </c>
      <c r="J22" s="43">
        <f t="shared" si="2"/>
        <v>-9.8591549295774641</v>
      </c>
      <c r="K22" s="34">
        <v>17.839195979899497</v>
      </c>
      <c r="L22" s="34">
        <v>14.883720930232558</v>
      </c>
      <c r="M22" s="38">
        <v>31</v>
      </c>
      <c r="N22" s="31">
        <v>20</v>
      </c>
      <c r="O22" s="43">
        <f t="shared" si="3"/>
        <v>-35.483870967741936</v>
      </c>
      <c r="P22" s="34">
        <v>7.7889447236180906</v>
      </c>
      <c r="Q22" s="34">
        <v>4.6511627906976747</v>
      </c>
      <c r="R22" s="39">
        <v>0</v>
      </c>
      <c r="S22" s="31">
        <v>1</v>
      </c>
      <c r="T22" s="43" t="str">
        <f t="shared" si="4"/>
        <v xml:space="preserve"> </v>
      </c>
      <c r="U22" s="34">
        <v>0</v>
      </c>
      <c r="V22" s="34">
        <v>0.56497175141242939</v>
      </c>
      <c r="W22" s="3"/>
      <c r="X22" s="2"/>
      <c r="Y22" s="1"/>
      <c r="Z22" s="10"/>
      <c r="AA22" s="10"/>
    </row>
    <row r="23" spans="1:27" x14ac:dyDescent="0.2">
      <c r="A23" s="93" t="s">
        <v>124</v>
      </c>
      <c r="B23" s="38">
        <v>194</v>
      </c>
      <c r="C23" s="39">
        <v>157</v>
      </c>
      <c r="D23" s="67">
        <f t="shared" si="0"/>
        <v>-19.072164948453608</v>
      </c>
      <c r="E23" s="38">
        <v>12</v>
      </c>
      <c r="F23" s="39">
        <v>6</v>
      </c>
      <c r="G23" s="67">
        <f t="shared" si="1"/>
        <v>-50</v>
      </c>
      <c r="H23" s="39">
        <v>128</v>
      </c>
      <c r="I23" s="31">
        <v>96</v>
      </c>
      <c r="J23" s="43">
        <f t="shared" si="2"/>
        <v>-25</v>
      </c>
      <c r="K23" s="34">
        <v>20.8130081300813</v>
      </c>
      <c r="L23" s="34">
        <v>20.779220779220779</v>
      </c>
      <c r="M23" s="38">
        <v>64</v>
      </c>
      <c r="N23" s="31">
        <v>42</v>
      </c>
      <c r="O23" s="43">
        <f t="shared" si="3"/>
        <v>-34.375</v>
      </c>
      <c r="P23" s="34">
        <v>10.40650406504065</v>
      </c>
      <c r="Q23" s="34">
        <v>9.0909090909090917</v>
      </c>
      <c r="R23" s="39">
        <v>1</v>
      </c>
      <c r="S23" s="31">
        <v>2</v>
      </c>
      <c r="T23" s="43">
        <f t="shared" si="4"/>
        <v>100</v>
      </c>
      <c r="U23" s="34">
        <v>0.46511627906976744</v>
      </c>
      <c r="V23" s="34">
        <v>1.1299435028248588</v>
      </c>
      <c r="W23" s="3"/>
      <c r="X23" s="2"/>
      <c r="Y23" s="1"/>
      <c r="Z23" s="10"/>
      <c r="AA23" s="10"/>
    </row>
    <row r="24" spans="1:27" x14ac:dyDescent="0.2">
      <c r="A24" s="93" t="s">
        <v>125</v>
      </c>
      <c r="B24" s="38">
        <v>192</v>
      </c>
      <c r="C24" s="39">
        <v>123</v>
      </c>
      <c r="D24" s="67">
        <f t="shared" si="0"/>
        <v>-35.9375</v>
      </c>
      <c r="E24" s="38">
        <v>5</v>
      </c>
      <c r="F24" s="39">
        <v>10</v>
      </c>
      <c r="G24" s="67">
        <f t="shared" si="1"/>
        <v>100</v>
      </c>
      <c r="H24" s="39">
        <v>86</v>
      </c>
      <c r="I24" s="31">
        <v>50</v>
      </c>
      <c r="J24" s="43">
        <f t="shared" si="2"/>
        <v>-41.860465116279073</v>
      </c>
      <c r="K24" s="34">
        <v>13.374805598755833</v>
      </c>
      <c r="L24" s="34">
        <v>12.437810945273633</v>
      </c>
      <c r="M24" s="38">
        <v>25</v>
      </c>
      <c r="N24" s="31">
        <v>20</v>
      </c>
      <c r="O24" s="43">
        <f t="shared" si="3"/>
        <v>-20</v>
      </c>
      <c r="P24" s="34">
        <v>3.8880248833592534</v>
      </c>
      <c r="Q24" s="34">
        <v>4.9751243781094523</v>
      </c>
      <c r="R24" s="39">
        <v>4</v>
      </c>
      <c r="S24" s="31">
        <v>0</v>
      </c>
      <c r="T24" s="43">
        <f t="shared" si="4"/>
        <v>-100</v>
      </c>
      <c r="U24" s="34">
        <v>1.2084592145015105</v>
      </c>
      <c r="V24" s="34">
        <v>0</v>
      </c>
      <c r="W24" s="3"/>
      <c r="X24" s="2"/>
      <c r="Y24" s="1"/>
      <c r="Z24" s="10"/>
      <c r="AA24" s="10"/>
    </row>
    <row r="25" spans="1:27" x14ac:dyDescent="0.2">
      <c r="A25" s="93" t="s">
        <v>147</v>
      </c>
      <c r="B25" s="38">
        <v>516</v>
      </c>
      <c r="C25" s="39">
        <v>539</v>
      </c>
      <c r="D25" s="67">
        <f t="shared" ref="D25" si="5">IF(ISERROR(C25-B25/B25)," ",(C25-B25)*100/B25)</f>
        <v>4.4573643410852712</v>
      </c>
      <c r="E25" s="38">
        <v>16</v>
      </c>
      <c r="F25" s="39">
        <v>18</v>
      </c>
      <c r="G25" s="67">
        <f t="shared" ref="G25" si="6">IF(ISERROR(F25-E25/E25)," ",(F25-E25)*100/E25)</f>
        <v>12.5</v>
      </c>
      <c r="H25" s="39">
        <v>417</v>
      </c>
      <c r="I25" s="31">
        <v>263</v>
      </c>
      <c r="J25" s="43">
        <f t="shared" ref="J25" si="7">IF(ISERROR(I25-H25/H25)," ",(I25-H25)*100/H25)</f>
        <v>-36.930455635491604</v>
      </c>
      <c r="K25" s="34">
        <v>31.235955056179776</v>
      </c>
      <c r="L25" s="34">
        <v>20.627450980392158</v>
      </c>
      <c r="M25" s="38">
        <v>208</v>
      </c>
      <c r="N25" s="31">
        <v>179</v>
      </c>
      <c r="O25" s="43">
        <f t="shared" ref="O25" si="8">IF(ISERROR(N25-M25/M25)," ",(N25-M25)*100/M25)</f>
        <v>-13.942307692307692</v>
      </c>
      <c r="P25" s="34">
        <v>15.580524344569289</v>
      </c>
      <c r="Q25" s="34">
        <v>14.03921568627451</v>
      </c>
      <c r="R25" s="39">
        <v>4</v>
      </c>
      <c r="S25" s="31">
        <v>2</v>
      </c>
      <c r="T25" s="43">
        <f t="shared" si="4"/>
        <v>-50</v>
      </c>
      <c r="U25" s="34">
        <v>0.87912087912087911</v>
      </c>
      <c r="V25" s="34">
        <v>0.71942446043165464</v>
      </c>
      <c r="W25" s="3"/>
      <c r="X25" s="2"/>
      <c r="Y25" s="1"/>
      <c r="Z25" s="10"/>
      <c r="AA25" s="10"/>
    </row>
    <row r="26" spans="1:27" x14ac:dyDescent="0.2">
      <c r="A26" s="93" t="s">
        <v>148</v>
      </c>
      <c r="B26" s="38">
        <v>253</v>
      </c>
      <c r="C26" s="39">
        <v>184</v>
      </c>
      <c r="D26" s="67">
        <f t="shared" si="0"/>
        <v>-27.272727272727273</v>
      </c>
      <c r="E26" s="38">
        <v>24</v>
      </c>
      <c r="F26" s="39">
        <v>26</v>
      </c>
      <c r="G26" s="67">
        <f t="shared" si="1"/>
        <v>8.3333333333333339</v>
      </c>
      <c r="H26" s="39">
        <v>141</v>
      </c>
      <c r="I26" s="31">
        <v>115</v>
      </c>
      <c r="J26" s="43">
        <f t="shared" si="2"/>
        <v>-18.439716312056738</v>
      </c>
      <c r="K26" s="34">
        <v>17.153284671532848</v>
      </c>
      <c r="L26" s="34">
        <v>18.225039619651348</v>
      </c>
      <c r="M26" s="38">
        <v>76</v>
      </c>
      <c r="N26" s="31">
        <v>64</v>
      </c>
      <c r="O26" s="43">
        <f t="shared" si="3"/>
        <v>-15.789473684210526</v>
      </c>
      <c r="P26" s="34">
        <v>9.2457420924574212</v>
      </c>
      <c r="Q26" s="34">
        <v>10.142630744849445</v>
      </c>
      <c r="R26" s="39">
        <v>1</v>
      </c>
      <c r="S26" s="31">
        <v>0</v>
      </c>
      <c r="T26" s="43">
        <f t="shared" si="4"/>
        <v>-100</v>
      </c>
      <c r="U26" s="34">
        <v>0.2770083102493075</v>
      </c>
      <c r="V26" s="34">
        <v>0</v>
      </c>
      <c r="W26" s="3"/>
      <c r="X26" s="2"/>
      <c r="Y26" s="1"/>
      <c r="Z26" s="10"/>
      <c r="AA26" s="10"/>
    </row>
    <row r="27" spans="1:27" x14ac:dyDescent="0.2">
      <c r="A27" s="94" t="s">
        <v>126</v>
      </c>
      <c r="B27" s="38">
        <v>29</v>
      </c>
      <c r="C27" s="39">
        <v>14</v>
      </c>
      <c r="D27" s="67">
        <f t="shared" si="0"/>
        <v>-51.724137931034484</v>
      </c>
      <c r="E27" s="38">
        <v>1</v>
      </c>
      <c r="F27" s="39">
        <v>2</v>
      </c>
      <c r="G27" s="67">
        <f t="shared" si="1"/>
        <v>100</v>
      </c>
      <c r="H27" s="39">
        <v>74</v>
      </c>
      <c r="I27" s="31">
        <v>39</v>
      </c>
      <c r="J27" s="43">
        <f t="shared" si="2"/>
        <v>-47.297297297297298</v>
      </c>
      <c r="K27" s="34">
        <v>30.578512396694215</v>
      </c>
      <c r="L27" s="34">
        <v>17.105263157894736</v>
      </c>
      <c r="M27" s="38">
        <v>0</v>
      </c>
      <c r="N27" s="31">
        <v>3</v>
      </c>
      <c r="O27" s="43" t="str">
        <f t="shared" si="3"/>
        <v xml:space="preserve"> </v>
      </c>
      <c r="P27" s="34">
        <v>0</v>
      </c>
      <c r="Q27" s="34">
        <v>1.3157894736842106</v>
      </c>
      <c r="R27" s="39">
        <v>0</v>
      </c>
      <c r="S27" s="31">
        <v>0</v>
      </c>
      <c r="T27" s="43" t="str">
        <f t="shared" si="4"/>
        <v xml:space="preserve"> </v>
      </c>
      <c r="U27" s="34">
        <v>0</v>
      </c>
      <c r="V27" s="34">
        <v>0</v>
      </c>
      <c r="W27" s="3"/>
      <c r="X27" s="2"/>
      <c r="Y27" s="1"/>
      <c r="Z27" s="10"/>
      <c r="AA27" s="10"/>
    </row>
    <row r="28" spans="1:27" ht="25.5" x14ac:dyDescent="0.2">
      <c r="A28" s="95" t="s">
        <v>127</v>
      </c>
      <c r="B28" s="38">
        <v>2</v>
      </c>
      <c r="C28" s="39">
        <v>8</v>
      </c>
      <c r="D28" s="67">
        <f t="shared" si="0"/>
        <v>300</v>
      </c>
      <c r="E28" s="38">
        <v>1</v>
      </c>
      <c r="F28" s="39">
        <v>0</v>
      </c>
      <c r="G28" s="67">
        <f t="shared" si="1"/>
        <v>-100</v>
      </c>
      <c r="H28" s="39">
        <v>3</v>
      </c>
      <c r="I28" s="31">
        <v>4</v>
      </c>
      <c r="J28" s="43">
        <f t="shared" si="2"/>
        <v>33.333333333333336</v>
      </c>
      <c r="K28" s="34">
        <v>4.5454545454545459</v>
      </c>
      <c r="L28" s="34">
        <v>5.7971014492753623</v>
      </c>
      <c r="M28" s="38">
        <v>1</v>
      </c>
      <c r="N28" s="31">
        <v>2</v>
      </c>
      <c r="O28" s="43">
        <f t="shared" si="3"/>
        <v>100</v>
      </c>
      <c r="P28" s="34">
        <v>1.5151515151515151</v>
      </c>
      <c r="Q28" s="34">
        <v>2.8985507246376812</v>
      </c>
      <c r="R28" s="39">
        <v>0</v>
      </c>
      <c r="S28" s="31">
        <v>0</v>
      </c>
      <c r="T28" s="43" t="str">
        <f t="shared" si="4"/>
        <v xml:space="preserve"> </v>
      </c>
      <c r="U28" s="34">
        <v>0</v>
      </c>
      <c r="V28" s="34">
        <v>0</v>
      </c>
      <c r="W28" s="3"/>
      <c r="X28" s="2"/>
      <c r="Y28" s="1"/>
      <c r="Z28" s="10"/>
      <c r="AA28" s="10"/>
    </row>
    <row r="29" spans="1:27" ht="14.25" customHeight="1" x14ac:dyDescent="0.2">
      <c r="A29" s="93" t="s">
        <v>128</v>
      </c>
      <c r="B29" s="38">
        <v>4</v>
      </c>
      <c r="C29" s="39">
        <v>1</v>
      </c>
      <c r="D29" s="67">
        <f t="shared" si="0"/>
        <v>-75</v>
      </c>
      <c r="E29" s="38">
        <v>0</v>
      </c>
      <c r="F29" s="39">
        <v>0</v>
      </c>
      <c r="G29" s="67" t="str">
        <f t="shared" si="1"/>
        <v xml:space="preserve"> </v>
      </c>
      <c r="H29" s="39">
        <v>2</v>
      </c>
      <c r="I29" s="31">
        <v>4</v>
      </c>
      <c r="J29" s="43">
        <f t="shared" si="2"/>
        <v>100</v>
      </c>
      <c r="K29" s="34">
        <v>7.6923076923076925</v>
      </c>
      <c r="L29" s="34">
        <v>23.529411764705884</v>
      </c>
      <c r="M29" s="38">
        <v>1</v>
      </c>
      <c r="N29" s="31">
        <v>3</v>
      </c>
      <c r="O29" s="43">
        <f t="shared" si="3"/>
        <v>200</v>
      </c>
      <c r="P29" s="34">
        <v>3.8461538461538463</v>
      </c>
      <c r="Q29" s="34">
        <v>17.647058823529413</v>
      </c>
      <c r="R29" s="39">
        <v>1</v>
      </c>
      <c r="S29" s="31">
        <v>0</v>
      </c>
      <c r="T29" s="43">
        <f t="shared" si="4"/>
        <v>-100</v>
      </c>
      <c r="U29" s="34">
        <v>8.3333333333333339</v>
      </c>
      <c r="V29" s="34">
        <v>0</v>
      </c>
      <c r="W29" s="3"/>
      <c r="X29" s="2"/>
      <c r="Y29" s="1"/>
      <c r="Z29" s="10"/>
      <c r="AA29" s="10"/>
    </row>
    <row r="30" spans="1:27" x14ac:dyDescent="0.2">
      <c r="A30" s="96" t="s">
        <v>129</v>
      </c>
      <c r="B30" s="36">
        <v>6895</v>
      </c>
      <c r="C30" s="37">
        <v>5683</v>
      </c>
      <c r="D30" s="68">
        <f>IF(ISERROR(C30-B30/B30)," ",(C30-B30)*100/B30)</f>
        <v>-17.577955039883975</v>
      </c>
      <c r="E30" s="36">
        <v>208</v>
      </c>
      <c r="F30" s="37">
        <v>256</v>
      </c>
      <c r="G30" s="68">
        <f>IF(ISERROR(F30-E30/E30)," ",(F30-E30)*100/E30)</f>
        <v>23.076923076923077</v>
      </c>
      <c r="H30" s="37">
        <v>5398</v>
      </c>
      <c r="I30" s="32">
        <v>3226</v>
      </c>
      <c r="J30" s="66">
        <f>IF(ISERROR(I30-H30/H30)," ",(I30-H30)*100/H30)</f>
        <v>-40.237124861059655</v>
      </c>
      <c r="K30" s="34">
        <v>27.396843120337003</v>
      </c>
      <c r="L30" s="34">
        <v>20.218099774379542</v>
      </c>
      <c r="M30" s="36">
        <v>2562</v>
      </c>
      <c r="N30" s="32">
        <v>1407</v>
      </c>
      <c r="O30" s="66">
        <f>IF(ISERROR(N30-M30/M30)," ",(N30-M30)*100/M30)</f>
        <v>-45.081967213114751</v>
      </c>
      <c r="P30" s="34">
        <v>13.003095975232197</v>
      </c>
      <c r="Q30" s="34">
        <v>8.8179994986212087</v>
      </c>
      <c r="R30" s="36">
        <v>51</v>
      </c>
      <c r="S30" s="32">
        <v>29</v>
      </c>
      <c r="T30" s="66">
        <f>IF(ISERROR(S30-R30/R30)," ",(S30-R30)*100/R30)</f>
        <v>-43.137254901960787</v>
      </c>
      <c r="U30" s="34">
        <v>0.67864271457085823</v>
      </c>
      <c r="V30" s="34">
        <v>0.66014113362167082</v>
      </c>
      <c r="W30" s="10"/>
      <c r="X30" s="10"/>
      <c r="Y30" s="10"/>
    </row>
    <row r="32" spans="1:27" ht="14.25" customHeight="1" x14ac:dyDescent="0.2"/>
    <row r="33" ht="13.5" customHeight="1" x14ac:dyDescent="0.2"/>
    <row r="34" ht="19.5" customHeight="1" x14ac:dyDescent="0.2"/>
  </sheetData>
  <mergeCells count="20">
    <mergeCell ref="B5:D6"/>
    <mergeCell ref="H5:L6"/>
    <mergeCell ref="M6:Q6"/>
    <mergeCell ref="M5:Q5"/>
    <mergeCell ref="U7:V7"/>
    <mergeCell ref="B7:B8"/>
    <mergeCell ref="N7:N8"/>
    <mergeCell ref="P7:Q7"/>
    <mergeCell ref="C7:C8"/>
    <mergeCell ref="H7:H8"/>
    <mergeCell ref="E5:G6"/>
    <mergeCell ref="E7:E8"/>
    <mergeCell ref="F7:F8"/>
    <mergeCell ref="R7:R8"/>
    <mergeCell ref="S7:S8"/>
    <mergeCell ref="R5:V5"/>
    <mergeCell ref="R6:V6"/>
    <mergeCell ref="I7:I8"/>
    <mergeCell ref="K7:L7"/>
    <mergeCell ref="M7:M8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76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S30"/>
  <sheetViews>
    <sheetView view="pageBreakPreview" zoomScale="55" zoomScaleNormal="100" zoomScaleSheetLayoutView="55" workbookViewId="0">
      <selection activeCell="B10" sqref="B10:S30"/>
    </sheetView>
  </sheetViews>
  <sheetFormatPr defaultRowHeight="12.75" x14ac:dyDescent="0.2"/>
  <cols>
    <col min="1" max="1" width="20" customWidth="1"/>
    <col min="2" max="16" width="10.7109375" customWidth="1"/>
  </cols>
  <sheetData>
    <row r="1" spans="1:19" s="24" customFormat="1" x14ac:dyDescent="0.2">
      <c r="N1" s="25"/>
    </row>
    <row r="2" spans="1:19" s="24" customFormat="1" x14ac:dyDescent="0.2">
      <c r="H2" s="6" t="s">
        <v>4</v>
      </c>
      <c r="N2" s="25"/>
    </row>
    <row r="3" spans="1:19" s="24" customFormat="1" x14ac:dyDescent="0.2">
      <c r="H3" s="7" t="s">
        <v>5</v>
      </c>
      <c r="N3" s="25"/>
    </row>
    <row r="4" spans="1:19" s="24" customFormat="1" x14ac:dyDescent="0.2">
      <c r="N4" s="25"/>
    </row>
    <row r="5" spans="1:19" s="24" customFormat="1" ht="28.5" customHeight="1" x14ac:dyDescent="0.2">
      <c r="A5" s="57"/>
      <c r="B5" s="180" t="s">
        <v>84</v>
      </c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2"/>
    </row>
    <row r="6" spans="1:19" s="24" customFormat="1" ht="14.25" customHeight="1" x14ac:dyDescent="0.2">
      <c r="A6" s="58" t="s">
        <v>3</v>
      </c>
      <c r="B6" s="201" t="s">
        <v>65</v>
      </c>
      <c r="C6" s="201"/>
      <c r="D6" s="202" t="s">
        <v>41</v>
      </c>
      <c r="E6" s="201" t="s">
        <v>68</v>
      </c>
      <c r="F6" s="201"/>
      <c r="G6" s="201"/>
      <c r="H6" s="175" t="s">
        <v>66</v>
      </c>
      <c r="I6" s="203"/>
      <c r="J6" s="193" t="s">
        <v>41</v>
      </c>
      <c r="K6" s="201" t="s">
        <v>68</v>
      </c>
      <c r="L6" s="201"/>
      <c r="M6" s="201"/>
      <c r="N6" s="174" t="s">
        <v>67</v>
      </c>
      <c r="O6" s="203"/>
      <c r="P6" s="193" t="s">
        <v>41</v>
      </c>
      <c r="Q6" s="201" t="s">
        <v>68</v>
      </c>
      <c r="R6" s="201"/>
      <c r="S6" s="201"/>
    </row>
    <row r="7" spans="1:19" s="24" customFormat="1" ht="24.75" customHeight="1" x14ac:dyDescent="0.2">
      <c r="A7" s="59"/>
      <c r="B7" s="201"/>
      <c r="C7" s="201"/>
      <c r="D7" s="202"/>
      <c r="E7" s="202" t="s">
        <v>69</v>
      </c>
      <c r="F7" s="202"/>
      <c r="G7" s="41" t="s">
        <v>41</v>
      </c>
      <c r="H7" s="177"/>
      <c r="I7" s="204"/>
      <c r="J7" s="195"/>
      <c r="K7" s="202" t="s">
        <v>69</v>
      </c>
      <c r="L7" s="202"/>
      <c r="M7" s="41" t="s">
        <v>41</v>
      </c>
      <c r="N7" s="176"/>
      <c r="O7" s="204"/>
      <c r="P7" s="195"/>
      <c r="Q7" s="202" t="s">
        <v>69</v>
      </c>
      <c r="R7" s="202"/>
      <c r="S7" s="41" t="s">
        <v>41</v>
      </c>
    </row>
    <row r="8" spans="1:19" s="24" customFormat="1" x14ac:dyDescent="0.2">
      <c r="A8" s="59"/>
      <c r="B8" s="40" t="s">
        <v>39</v>
      </c>
      <c r="C8" s="40" t="s">
        <v>40</v>
      </c>
      <c r="D8" s="40" t="s">
        <v>42</v>
      </c>
      <c r="E8" s="91" t="s">
        <v>109</v>
      </c>
      <c r="F8" s="91" t="s">
        <v>110</v>
      </c>
      <c r="G8" s="40" t="s">
        <v>42</v>
      </c>
      <c r="H8" s="91" t="s">
        <v>109</v>
      </c>
      <c r="I8" s="91" t="s">
        <v>110</v>
      </c>
      <c r="J8" s="40" t="s">
        <v>42</v>
      </c>
      <c r="K8" s="91" t="s">
        <v>109</v>
      </c>
      <c r="L8" s="91" t="s">
        <v>110</v>
      </c>
      <c r="M8" s="40" t="s">
        <v>42</v>
      </c>
      <c r="N8" s="91" t="s">
        <v>109</v>
      </c>
      <c r="O8" s="91" t="s">
        <v>110</v>
      </c>
      <c r="P8" s="40" t="s">
        <v>42</v>
      </c>
      <c r="Q8" s="91" t="s">
        <v>109</v>
      </c>
      <c r="R8" s="91" t="s">
        <v>110</v>
      </c>
      <c r="S8" s="40" t="s">
        <v>42</v>
      </c>
    </row>
    <row r="9" spans="1:19" s="24" customFormat="1" ht="12.75" customHeight="1" x14ac:dyDescent="0.2">
      <c r="A9" s="75" t="s">
        <v>64</v>
      </c>
      <c r="B9" s="53">
        <v>246</v>
      </c>
      <c r="C9" s="53">
        <v>247</v>
      </c>
      <c r="D9" s="53">
        <v>248</v>
      </c>
      <c r="E9" s="53">
        <v>249</v>
      </c>
      <c r="F9" s="53">
        <v>250</v>
      </c>
      <c r="G9" s="53">
        <v>251</v>
      </c>
      <c r="H9" s="53">
        <v>252</v>
      </c>
      <c r="I9" s="53">
        <v>253</v>
      </c>
      <c r="J9" s="53">
        <v>254</v>
      </c>
      <c r="K9" s="53">
        <v>255</v>
      </c>
      <c r="L9" s="53">
        <v>256</v>
      </c>
      <c r="M9" s="53">
        <v>257</v>
      </c>
      <c r="N9" s="53">
        <v>258</v>
      </c>
      <c r="O9" s="53">
        <v>259</v>
      </c>
      <c r="P9" s="53">
        <v>260</v>
      </c>
      <c r="Q9" s="53">
        <v>261</v>
      </c>
      <c r="R9" s="53">
        <v>262</v>
      </c>
      <c r="S9" s="53">
        <v>263</v>
      </c>
    </row>
    <row r="10" spans="1:19" s="24" customFormat="1" x14ac:dyDescent="0.2">
      <c r="A10" s="92" t="s">
        <v>149</v>
      </c>
      <c r="B10" s="78">
        <v>2345418.6969999992</v>
      </c>
      <c r="C10" s="76">
        <v>4926558.9709999999</v>
      </c>
      <c r="D10" s="62">
        <f>IF(ISERROR(C10-B10/B10)," ",(C10-B10)*100/B10)</f>
        <v>110.05029836683363</v>
      </c>
      <c r="E10" s="78">
        <v>3440.9440000000004</v>
      </c>
      <c r="F10" s="76">
        <v>4647963.1559999995</v>
      </c>
      <c r="G10" s="62">
        <f>IF(ISERROR(F10-E10/E10)," ",(F10-E10)*100/E10)</f>
        <v>134978.1400685393</v>
      </c>
      <c r="H10" s="76">
        <v>46096.233999999997</v>
      </c>
      <c r="I10" s="76">
        <v>55968.273999999998</v>
      </c>
      <c r="J10" s="62">
        <f>IF(ISERROR(I10-H10/H10)," ",(I10-H10)*100/H10)</f>
        <v>21.416152998529125</v>
      </c>
      <c r="K10" s="78">
        <v>3440.9440000000004</v>
      </c>
      <c r="L10" s="76">
        <v>0</v>
      </c>
      <c r="M10" s="62">
        <f>IF(ISERROR(L10-K10/K10)," ",(L10-K10)*100/K10)</f>
        <v>-100</v>
      </c>
      <c r="N10" s="76">
        <v>0</v>
      </c>
      <c r="O10" s="76">
        <v>0</v>
      </c>
      <c r="P10" s="74" t="str">
        <f>IF(ISERROR(O10-N10/N10)," ",(O10-N10)*100/N10)</f>
        <v xml:space="preserve"> </v>
      </c>
      <c r="Q10" s="78">
        <v>0</v>
      </c>
      <c r="R10" s="76">
        <v>0</v>
      </c>
      <c r="S10" s="62" t="str">
        <f>IF(ISERROR(R10-Q10/Q10)," ",(R10-Q10)*100/Q10)</f>
        <v xml:space="preserve"> </v>
      </c>
    </row>
    <row r="11" spans="1:19" s="24" customFormat="1" x14ac:dyDescent="0.2">
      <c r="A11" s="93" t="s">
        <v>112</v>
      </c>
      <c r="B11" s="78">
        <v>60030.077999999994</v>
      </c>
      <c r="C11" s="76">
        <v>1369234.9409999999</v>
      </c>
      <c r="D11" s="62">
        <f t="shared" ref="D11:D29" si="0">IF(ISERROR(C11-B11/B11)," ",(C11-B11)*100/B11)</f>
        <v>2180.9148124045414</v>
      </c>
      <c r="E11" s="78">
        <v>2529.1129999999998</v>
      </c>
      <c r="F11" s="76">
        <v>897733.2080000001</v>
      </c>
      <c r="G11" s="62">
        <f t="shared" ref="G11:G29" si="1">IF(ISERROR(F11-E11/E11)," ",(F11-E11)*100/E11)</f>
        <v>35395.970642671964</v>
      </c>
      <c r="H11" s="76">
        <v>28908.988000000001</v>
      </c>
      <c r="I11" s="76">
        <v>920673.47299999988</v>
      </c>
      <c r="J11" s="62">
        <f t="shared" ref="J11:J29" si="2">IF(ISERROR(I11-H11/H11)," ",(I11-H11)*100/H11)</f>
        <v>3084.7308975326282</v>
      </c>
      <c r="K11" s="78">
        <v>2529.1129999999998</v>
      </c>
      <c r="L11" s="76">
        <v>897733.2080000001</v>
      </c>
      <c r="M11" s="62">
        <f t="shared" ref="M11:M29" si="3">IF(ISERROR(L11-K11/K11)," ",(L11-K11)*100/K11)</f>
        <v>35395.970642671964</v>
      </c>
      <c r="N11" s="76">
        <v>0</v>
      </c>
      <c r="O11" s="76">
        <v>51322.517</v>
      </c>
      <c r="P11" s="62" t="str">
        <f t="shared" ref="P11:P29" si="4">IF(ISERROR(O11-N11/N11)," ",(O11-N11)*100/N11)</f>
        <v xml:space="preserve"> </v>
      </c>
      <c r="Q11" s="78">
        <v>0</v>
      </c>
      <c r="R11" s="76">
        <v>0</v>
      </c>
      <c r="S11" s="62" t="str">
        <f t="shared" ref="S11:S29" si="5">IF(ISERROR(R11-Q11/Q11)," ",(R11-Q11)*100/Q11)</f>
        <v xml:space="preserve"> </v>
      </c>
    </row>
    <row r="12" spans="1:19" s="24" customFormat="1" x14ac:dyDescent="0.2">
      <c r="A12" s="93" t="s">
        <v>113</v>
      </c>
      <c r="B12" s="78">
        <v>200399.78900000002</v>
      </c>
      <c r="C12" s="76">
        <v>417656.3600000001</v>
      </c>
      <c r="D12" s="62">
        <f t="shared" si="0"/>
        <v>108.41157672077193</v>
      </c>
      <c r="E12" s="78">
        <v>933.05000000000007</v>
      </c>
      <c r="F12" s="76">
        <v>388023.32500000001</v>
      </c>
      <c r="G12" s="62">
        <f t="shared" si="1"/>
        <v>41486.552167622314</v>
      </c>
      <c r="H12" s="76">
        <v>168526.56900000008</v>
      </c>
      <c r="I12" s="76">
        <v>23183.732</v>
      </c>
      <c r="J12" s="62">
        <f t="shared" si="2"/>
        <v>-86.243277758772876</v>
      </c>
      <c r="K12" s="78">
        <v>933.05000000000007</v>
      </c>
      <c r="L12" s="76">
        <v>0</v>
      </c>
      <c r="M12" s="62">
        <f t="shared" si="3"/>
        <v>-99.999999999999986</v>
      </c>
      <c r="N12" s="76">
        <v>0</v>
      </c>
      <c r="O12" s="76">
        <v>55580.315000000002</v>
      </c>
      <c r="P12" s="62" t="str">
        <f t="shared" si="4"/>
        <v xml:space="preserve"> </v>
      </c>
      <c r="Q12" s="78">
        <v>0</v>
      </c>
      <c r="R12" s="76">
        <v>39770.315000000002</v>
      </c>
      <c r="S12" s="62" t="str">
        <f t="shared" si="5"/>
        <v xml:space="preserve"> </v>
      </c>
    </row>
    <row r="13" spans="1:19" s="24" customFormat="1" x14ac:dyDescent="0.2">
      <c r="A13" s="93" t="s">
        <v>114</v>
      </c>
      <c r="B13" s="78">
        <v>448663.85900000029</v>
      </c>
      <c r="C13" s="76">
        <v>25473951.431999993</v>
      </c>
      <c r="D13" s="62">
        <f t="shared" si="0"/>
        <v>5577.736443665719</v>
      </c>
      <c r="E13" s="78">
        <v>79615.150000000009</v>
      </c>
      <c r="F13" s="76">
        <v>22265508.674999997</v>
      </c>
      <c r="G13" s="62">
        <f t="shared" si="1"/>
        <v>27866.421811677799</v>
      </c>
      <c r="H13" s="76">
        <v>85885.705999999918</v>
      </c>
      <c r="I13" s="76">
        <v>1021011.7019999997</v>
      </c>
      <c r="J13" s="62">
        <f t="shared" si="2"/>
        <v>1088.8028282610853</v>
      </c>
      <c r="K13" s="78">
        <v>33314.332999999999</v>
      </c>
      <c r="L13" s="76">
        <v>30692.895</v>
      </c>
      <c r="M13" s="62">
        <f t="shared" si="3"/>
        <v>-7.8687992942857301</v>
      </c>
      <c r="N13" s="76">
        <v>0</v>
      </c>
      <c r="O13" s="76">
        <v>6020</v>
      </c>
      <c r="P13" s="62" t="str">
        <f t="shared" si="4"/>
        <v xml:space="preserve"> </v>
      </c>
      <c r="Q13" s="78">
        <v>0</v>
      </c>
      <c r="R13" s="76">
        <v>0</v>
      </c>
      <c r="S13" s="62" t="str">
        <f t="shared" si="5"/>
        <v xml:space="preserve"> </v>
      </c>
    </row>
    <row r="14" spans="1:19" s="24" customFormat="1" x14ac:dyDescent="0.2">
      <c r="A14" s="93" t="s">
        <v>115</v>
      </c>
      <c r="B14" s="78">
        <v>229398.97900000005</v>
      </c>
      <c r="C14" s="76">
        <v>57595.999999999985</v>
      </c>
      <c r="D14" s="62">
        <f t="shared" si="0"/>
        <v>-74.892651985168612</v>
      </c>
      <c r="E14" s="78">
        <v>91374.701000000001</v>
      </c>
      <c r="F14" s="76">
        <v>1886.2</v>
      </c>
      <c r="G14" s="62">
        <f t="shared" si="1"/>
        <v>-97.935752479233827</v>
      </c>
      <c r="H14" s="76">
        <v>76442.148000000001</v>
      </c>
      <c r="I14" s="76">
        <v>24876.893000000007</v>
      </c>
      <c r="J14" s="62">
        <f t="shared" si="2"/>
        <v>-67.456575134440214</v>
      </c>
      <c r="K14" s="78">
        <v>2742.7260000000001</v>
      </c>
      <c r="L14" s="76">
        <v>1886.2</v>
      </c>
      <c r="M14" s="62">
        <f t="shared" si="3"/>
        <v>-31.229003553399064</v>
      </c>
      <c r="N14" s="76">
        <v>42.4</v>
      </c>
      <c r="O14" s="76">
        <v>0</v>
      </c>
      <c r="P14" s="62">
        <f t="shared" si="4"/>
        <v>-100</v>
      </c>
      <c r="Q14" s="78">
        <v>0</v>
      </c>
      <c r="R14" s="76">
        <v>0</v>
      </c>
      <c r="S14" s="62" t="str">
        <f t="shared" si="5"/>
        <v xml:space="preserve"> </v>
      </c>
    </row>
    <row r="15" spans="1:19" s="24" customFormat="1" x14ac:dyDescent="0.2">
      <c r="A15" s="93" t="s">
        <v>116</v>
      </c>
      <c r="B15" s="78">
        <v>1140521.014</v>
      </c>
      <c r="C15" s="76">
        <v>152102.97600000002</v>
      </c>
      <c r="D15" s="62">
        <f t="shared" si="0"/>
        <v>-86.663728757916601</v>
      </c>
      <c r="E15" s="78">
        <v>1090048.78</v>
      </c>
      <c r="F15" s="76">
        <v>82813.84599999999</v>
      </c>
      <c r="G15" s="62">
        <f t="shared" si="1"/>
        <v>-92.402739444376067</v>
      </c>
      <c r="H15" s="76">
        <v>1089898.8829999997</v>
      </c>
      <c r="I15" s="76">
        <v>78918.364000000001</v>
      </c>
      <c r="J15" s="62">
        <f t="shared" si="2"/>
        <v>-92.759111397309312</v>
      </c>
      <c r="K15" s="78">
        <v>1072360.9569999999</v>
      </c>
      <c r="L15" s="76">
        <v>63951.565000000002</v>
      </c>
      <c r="M15" s="62">
        <f t="shared" si="3"/>
        <v>-94.03637696966247</v>
      </c>
      <c r="N15" s="76">
        <v>0</v>
      </c>
      <c r="O15" s="76">
        <v>0</v>
      </c>
      <c r="P15" s="62" t="str">
        <f t="shared" si="4"/>
        <v xml:space="preserve"> </v>
      </c>
      <c r="Q15" s="78">
        <v>0</v>
      </c>
      <c r="R15" s="76">
        <v>0</v>
      </c>
      <c r="S15" s="62" t="str">
        <f t="shared" si="5"/>
        <v xml:space="preserve"> </v>
      </c>
    </row>
    <row r="16" spans="1:19" s="24" customFormat="1" x14ac:dyDescent="0.2">
      <c r="A16" s="93" t="s">
        <v>117</v>
      </c>
      <c r="B16" s="78">
        <v>178340.13099999996</v>
      </c>
      <c r="C16" s="76">
        <v>66180.651000000013</v>
      </c>
      <c r="D16" s="62">
        <f t="shared" si="0"/>
        <v>-62.890769100085478</v>
      </c>
      <c r="E16" s="78">
        <v>10876.465</v>
      </c>
      <c r="F16" s="76">
        <v>1239.8229999999999</v>
      </c>
      <c r="G16" s="62">
        <f t="shared" si="1"/>
        <v>-88.600864343332134</v>
      </c>
      <c r="H16" s="76">
        <v>108276.501</v>
      </c>
      <c r="I16" s="76">
        <v>17025.652999999998</v>
      </c>
      <c r="J16" s="62">
        <f t="shared" si="2"/>
        <v>-84.275763584196355</v>
      </c>
      <c r="K16" s="78">
        <v>2875</v>
      </c>
      <c r="L16" s="76">
        <v>800</v>
      </c>
      <c r="M16" s="62">
        <f t="shared" si="3"/>
        <v>-72.173913043478265</v>
      </c>
      <c r="N16" s="76">
        <v>0</v>
      </c>
      <c r="O16" s="76">
        <v>0</v>
      </c>
      <c r="P16" s="62" t="str">
        <f t="shared" si="4"/>
        <v xml:space="preserve"> </v>
      </c>
      <c r="Q16" s="78">
        <v>0</v>
      </c>
      <c r="R16" s="76">
        <v>0</v>
      </c>
      <c r="S16" s="62" t="str">
        <f t="shared" si="5"/>
        <v xml:space="preserve"> </v>
      </c>
    </row>
    <row r="17" spans="1:19" s="24" customFormat="1" x14ac:dyDescent="0.2">
      <c r="A17" s="93" t="s">
        <v>118</v>
      </c>
      <c r="B17" s="78">
        <v>285332.56299999997</v>
      </c>
      <c r="C17" s="76">
        <v>81888.447999999989</v>
      </c>
      <c r="D17" s="62">
        <f t="shared" si="0"/>
        <v>-71.300700088689155</v>
      </c>
      <c r="E17" s="78">
        <v>249462.351</v>
      </c>
      <c r="F17" s="76">
        <v>51643.935999999994</v>
      </c>
      <c r="G17" s="62">
        <f t="shared" si="1"/>
        <v>-79.297903754623078</v>
      </c>
      <c r="H17" s="76">
        <v>97270.87999999999</v>
      </c>
      <c r="I17" s="76">
        <v>68883.268999999986</v>
      </c>
      <c r="J17" s="62">
        <f t="shared" si="2"/>
        <v>-29.184079551865892</v>
      </c>
      <c r="K17" s="78">
        <v>81437.2</v>
      </c>
      <c r="L17" s="76">
        <v>51643.935999999994</v>
      </c>
      <c r="M17" s="62">
        <f t="shared" si="3"/>
        <v>-36.58434229074674</v>
      </c>
      <c r="N17" s="76">
        <v>122314.757</v>
      </c>
      <c r="O17" s="76">
        <v>0</v>
      </c>
      <c r="P17" s="62">
        <f t="shared" si="4"/>
        <v>-100</v>
      </c>
      <c r="Q17" s="78">
        <v>0</v>
      </c>
      <c r="R17" s="76">
        <v>0</v>
      </c>
      <c r="S17" s="62" t="str">
        <f t="shared" si="5"/>
        <v xml:space="preserve"> </v>
      </c>
    </row>
    <row r="18" spans="1:19" s="24" customFormat="1" x14ac:dyDescent="0.2">
      <c r="A18" s="93" t="s">
        <v>119</v>
      </c>
      <c r="B18" s="78">
        <v>138853.272</v>
      </c>
      <c r="C18" s="76">
        <v>3344654.7</v>
      </c>
      <c r="D18" s="62">
        <f>IF(ISERROR(C18-B18/B18)," ",(C18-B18)*100/B18)</f>
        <v>2308.7690926001369</v>
      </c>
      <c r="E18" s="78">
        <v>6925.3620000000001</v>
      </c>
      <c r="F18" s="76">
        <v>1608984.825</v>
      </c>
      <c r="G18" s="62">
        <f>IF(ISERROR(F18-E18/E18)," ",(F18-E18)*100/E18)</f>
        <v>23133.223404061766</v>
      </c>
      <c r="H18" s="76">
        <v>55246.471000000005</v>
      </c>
      <c r="I18" s="76">
        <v>3244301.199</v>
      </c>
      <c r="J18" s="62">
        <f>IF(ISERROR(I18-H18/H18)," ",(I18-H18)*100/H18)</f>
        <v>5772.4134596760032</v>
      </c>
      <c r="K18" s="78">
        <v>0</v>
      </c>
      <c r="L18" s="76">
        <v>1607990.7</v>
      </c>
      <c r="M18" s="62" t="str">
        <f>IF(ISERROR(L18-K18/K18)," ",(L18-K18)*100/K18)</f>
        <v xml:space="preserve"> </v>
      </c>
      <c r="N18" s="76">
        <v>0</v>
      </c>
      <c r="O18" s="76">
        <v>0</v>
      </c>
      <c r="P18" s="62" t="str">
        <f>IF(ISERROR(O18-N18/N18)," ",(O18-N18)*100/N18)</f>
        <v xml:space="preserve"> </v>
      </c>
      <c r="Q18" s="78">
        <v>0</v>
      </c>
      <c r="R18" s="76">
        <v>0</v>
      </c>
      <c r="S18" s="62" t="str">
        <f>IF(ISERROR(R18-Q18/Q18)," ",(R18-Q18)*100/Q18)</f>
        <v xml:space="preserve"> </v>
      </c>
    </row>
    <row r="19" spans="1:19" s="24" customFormat="1" x14ac:dyDescent="0.2">
      <c r="A19" s="93" t="s">
        <v>120</v>
      </c>
      <c r="B19" s="78">
        <v>360706.58100000006</v>
      </c>
      <c r="C19" s="76">
        <v>238281.77499999997</v>
      </c>
      <c r="D19" s="62">
        <f t="shared" si="0"/>
        <v>-33.940275129052907</v>
      </c>
      <c r="E19" s="78">
        <v>201919.64600000001</v>
      </c>
      <c r="F19" s="76">
        <v>40907.574000000001</v>
      </c>
      <c r="G19" s="62">
        <f t="shared" si="1"/>
        <v>-79.740666740273511</v>
      </c>
      <c r="H19" s="76">
        <v>55204.001999999993</v>
      </c>
      <c r="I19" s="76">
        <v>93458.285999999993</v>
      </c>
      <c r="J19" s="62">
        <f t="shared" si="2"/>
        <v>69.296215154836062</v>
      </c>
      <c r="K19" s="78">
        <v>18702.226999999999</v>
      </c>
      <c r="L19" s="76">
        <v>40907.574000000001</v>
      </c>
      <c r="M19" s="62">
        <f t="shared" si="3"/>
        <v>118.73103133653549</v>
      </c>
      <c r="N19" s="76">
        <v>158737.74600000001</v>
      </c>
      <c r="O19" s="76">
        <v>2364.444</v>
      </c>
      <c r="P19" s="62">
        <f t="shared" si="4"/>
        <v>-98.510471479165403</v>
      </c>
      <c r="Q19" s="78">
        <v>0</v>
      </c>
      <c r="R19" s="76">
        <v>0</v>
      </c>
      <c r="S19" s="62" t="str">
        <f t="shared" si="5"/>
        <v xml:space="preserve"> </v>
      </c>
    </row>
    <row r="20" spans="1:19" s="24" customFormat="1" x14ac:dyDescent="0.2">
      <c r="A20" s="93" t="s">
        <v>121</v>
      </c>
      <c r="B20" s="78">
        <v>705175.18500000006</v>
      </c>
      <c r="C20" s="76">
        <v>32417.952999999998</v>
      </c>
      <c r="D20" s="62">
        <f t="shared" si="0"/>
        <v>-95.402851136912872</v>
      </c>
      <c r="E20" s="78">
        <v>118278.60499999998</v>
      </c>
      <c r="F20" s="76">
        <v>4633.0950000000003</v>
      </c>
      <c r="G20" s="62">
        <f t="shared" si="1"/>
        <v>-96.082896818067809</v>
      </c>
      <c r="H20" s="76">
        <v>568097.32800000021</v>
      </c>
      <c r="I20" s="76">
        <v>8957.5650000000005</v>
      </c>
      <c r="J20" s="62">
        <f t="shared" si="2"/>
        <v>-98.423234090620483</v>
      </c>
      <c r="K20" s="78">
        <v>0</v>
      </c>
      <c r="L20" s="76">
        <v>4383.0950000000003</v>
      </c>
      <c r="M20" s="62" t="str">
        <f t="shared" si="3"/>
        <v xml:space="preserve"> </v>
      </c>
      <c r="N20" s="76">
        <v>40000</v>
      </c>
      <c r="O20" s="76">
        <v>0</v>
      </c>
      <c r="P20" s="62">
        <f t="shared" si="4"/>
        <v>-100</v>
      </c>
      <c r="Q20" s="78">
        <v>0</v>
      </c>
      <c r="R20" s="76">
        <v>0</v>
      </c>
      <c r="S20" s="62" t="str">
        <f t="shared" si="5"/>
        <v xml:space="preserve"> </v>
      </c>
    </row>
    <row r="21" spans="1:19" s="24" customFormat="1" x14ac:dyDescent="0.2">
      <c r="A21" s="93" t="s">
        <v>122</v>
      </c>
      <c r="B21" s="78">
        <v>156983.00699999995</v>
      </c>
      <c r="C21" s="76">
        <v>34249.178999999996</v>
      </c>
      <c r="D21" s="62">
        <f t="shared" si="0"/>
        <v>-78.182874914607794</v>
      </c>
      <c r="E21" s="78">
        <v>117979.13299999999</v>
      </c>
      <c r="F21" s="76">
        <v>0</v>
      </c>
      <c r="G21" s="62">
        <f t="shared" si="1"/>
        <v>-100</v>
      </c>
      <c r="H21" s="76">
        <v>110212.63399999996</v>
      </c>
      <c r="I21" s="76">
        <v>26497.162</v>
      </c>
      <c r="J21" s="62">
        <f t="shared" si="2"/>
        <v>-75.958144689655086</v>
      </c>
      <c r="K21" s="78">
        <v>83707.227999999988</v>
      </c>
      <c r="L21" s="76">
        <v>0</v>
      </c>
      <c r="M21" s="62">
        <f t="shared" si="3"/>
        <v>-100</v>
      </c>
      <c r="N21" s="76">
        <v>20023.16</v>
      </c>
      <c r="O21" s="76">
        <v>0</v>
      </c>
      <c r="P21" s="62">
        <f t="shared" si="4"/>
        <v>-100</v>
      </c>
      <c r="Q21" s="78">
        <v>0</v>
      </c>
      <c r="R21" s="76">
        <v>0</v>
      </c>
      <c r="S21" s="62" t="str">
        <f t="shared" si="5"/>
        <v xml:space="preserve"> </v>
      </c>
    </row>
    <row r="22" spans="1:19" s="24" customFormat="1" x14ac:dyDescent="0.2">
      <c r="A22" s="93" t="s">
        <v>123</v>
      </c>
      <c r="B22" s="78">
        <v>52269.334999999999</v>
      </c>
      <c r="C22" s="76">
        <v>659761.41600000008</v>
      </c>
      <c r="D22" s="62">
        <f t="shared" si="0"/>
        <v>1162.234187597757</v>
      </c>
      <c r="E22" s="78">
        <v>6153.7139999999999</v>
      </c>
      <c r="F22" s="76">
        <v>567523.67000000004</v>
      </c>
      <c r="G22" s="62">
        <f t="shared" si="1"/>
        <v>9122.4576897788884</v>
      </c>
      <c r="H22" s="76">
        <v>9034.241</v>
      </c>
      <c r="I22" s="76">
        <v>27734.893</v>
      </c>
      <c r="J22" s="62">
        <f t="shared" si="2"/>
        <v>206.99748877631228</v>
      </c>
      <c r="K22" s="78">
        <v>6153.7139999999999</v>
      </c>
      <c r="L22" s="76">
        <v>20000</v>
      </c>
      <c r="M22" s="62">
        <f t="shared" si="3"/>
        <v>225.00697952488531</v>
      </c>
      <c r="N22" s="76">
        <v>0</v>
      </c>
      <c r="O22" s="76">
        <v>120228.603</v>
      </c>
      <c r="P22" s="62" t="str">
        <f t="shared" si="4"/>
        <v xml:space="preserve"> </v>
      </c>
      <c r="Q22" s="78">
        <v>0</v>
      </c>
      <c r="R22" s="76">
        <v>0</v>
      </c>
      <c r="S22" s="62" t="str">
        <f t="shared" si="5"/>
        <v xml:space="preserve"> </v>
      </c>
    </row>
    <row r="23" spans="1:19" s="24" customFormat="1" x14ac:dyDescent="0.2">
      <c r="A23" s="93" t="s">
        <v>124</v>
      </c>
      <c r="B23" s="78">
        <v>248396.35299999992</v>
      </c>
      <c r="C23" s="76">
        <v>86745.72100000002</v>
      </c>
      <c r="D23" s="62">
        <f t="shared" si="0"/>
        <v>-65.077699429830176</v>
      </c>
      <c r="E23" s="78">
        <v>25126.664000000001</v>
      </c>
      <c r="F23" s="76">
        <v>1457.6860000000001</v>
      </c>
      <c r="G23" s="62">
        <f t="shared" si="1"/>
        <v>-94.198648893462334</v>
      </c>
      <c r="H23" s="76">
        <v>20082.336000000007</v>
      </c>
      <c r="I23" s="76">
        <v>23563.143999999997</v>
      </c>
      <c r="J23" s="62">
        <f t="shared" si="2"/>
        <v>17.33268480320212</v>
      </c>
      <c r="K23" s="78">
        <v>6412.5190000000002</v>
      </c>
      <c r="L23" s="76">
        <v>1457.6860000000001</v>
      </c>
      <c r="M23" s="62">
        <f t="shared" si="3"/>
        <v>-77.268121934609482</v>
      </c>
      <c r="N23" s="76">
        <v>0</v>
      </c>
      <c r="O23" s="76">
        <v>0</v>
      </c>
      <c r="P23" s="62" t="str">
        <f t="shared" si="4"/>
        <v xml:space="preserve"> </v>
      </c>
      <c r="Q23" s="78">
        <v>0</v>
      </c>
      <c r="R23" s="76">
        <v>0</v>
      </c>
      <c r="S23" s="62" t="str">
        <f t="shared" si="5"/>
        <v xml:space="preserve"> </v>
      </c>
    </row>
    <row r="24" spans="1:19" s="24" customFormat="1" x14ac:dyDescent="0.2">
      <c r="A24" s="93" t="s">
        <v>125</v>
      </c>
      <c r="B24" s="78">
        <v>39630.351999999992</v>
      </c>
      <c r="C24" s="76">
        <v>49962.509000000005</v>
      </c>
      <c r="D24" s="62">
        <f t="shared" si="0"/>
        <v>26.071322808336436</v>
      </c>
      <c r="E24" s="78">
        <v>91.835000000000008</v>
      </c>
      <c r="F24" s="76">
        <v>14345.418</v>
      </c>
      <c r="G24" s="62">
        <f t="shared" si="1"/>
        <v>15520.861327380628</v>
      </c>
      <c r="H24" s="76">
        <v>38358.316999999988</v>
      </c>
      <c r="I24" s="76">
        <v>35631.705999999998</v>
      </c>
      <c r="J24" s="62">
        <f t="shared" si="2"/>
        <v>-7.1082654643059309</v>
      </c>
      <c r="K24" s="78">
        <v>75</v>
      </c>
      <c r="L24" s="76">
        <v>12782.668</v>
      </c>
      <c r="M24" s="62">
        <f t="shared" si="3"/>
        <v>16943.557333333334</v>
      </c>
      <c r="N24" s="76">
        <v>0</v>
      </c>
      <c r="O24" s="76">
        <v>0</v>
      </c>
      <c r="P24" s="62" t="str">
        <f t="shared" si="4"/>
        <v xml:space="preserve"> </v>
      </c>
      <c r="Q24" s="78">
        <v>0</v>
      </c>
      <c r="R24" s="76">
        <v>0</v>
      </c>
      <c r="S24" s="62" t="str">
        <f t="shared" si="5"/>
        <v xml:space="preserve"> </v>
      </c>
    </row>
    <row r="25" spans="1:19" s="24" customFormat="1" x14ac:dyDescent="0.2">
      <c r="A25" s="93" t="s">
        <v>147</v>
      </c>
      <c r="B25" s="78">
        <v>347440.973</v>
      </c>
      <c r="C25" s="76">
        <v>2409686.3700000006</v>
      </c>
      <c r="D25" s="62">
        <f t="shared" ref="D25" si="6">IF(ISERROR(C25-B25/B25)," ",(C25-B25)*100/B25)</f>
        <v>593.55273478352842</v>
      </c>
      <c r="E25" s="78">
        <v>252647.22599999997</v>
      </c>
      <c r="F25" s="76">
        <v>2253709.423</v>
      </c>
      <c r="G25" s="62">
        <f t="shared" ref="G25" si="7">IF(ISERROR(F25-E25/E25)," ",(F25-E25)*100/E25)</f>
        <v>792.03806377830574</v>
      </c>
      <c r="H25" s="76">
        <v>293544.42299999989</v>
      </c>
      <c r="I25" s="76">
        <v>13317.923999999999</v>
      </c>
      <c r="J25" s="62">
        <f t="shared" ref="J25" si="8">IF(ISERROR(I25-H25/H25)," ",(I25-H25)*100/H25)</f>
        <v>-95.463063524119491</v>
      </c>
      <c r="K25" s="78">
        <v>251609.37599999999</v>
      </c>
      <c r="L25" s="76">
        <v>7451.7939999999999</v>
      </c>
      <c r="M25" s="62">
        <f t="shared" ref="M25" si="9">IF(ISERROR(L25-K25/K25)," ",(L25-K25)*100/K25)</f>
        <v>-97.038348046298566</v>
      </c>
      <c r="N25" s="76">
        <v>25.981000000000002</v>
      </c>
      <c r="O25" s="76">
        <v>736000</v>
      </c>
      <c r="P25" s="62">
        <f t="shared" ref="P25" si="10">IF(ISERROR(O25-N25/N25)," ",(O25-N25)*100/N25)</f>
        <v>2832739.3826257642</v>
      </c>
      <c r="Q25" s="78">
        <v>0</v>
      </c>
      <c r="R25" s="76">
        <v>0</v>
      </c>
      <c r="S25" s="62" t="str">
        <f t="shared" ref="S25" si="11">IF(ISERROR(R25-Q25/Q25)," ",(R25-Q25)*100/Q25)</f>
        <v xml:space="preserve"> </v>
      </c>
    </row>
    <row r="26" spans="1:19" s="24" customFormat="1" x14ac:dyDescent="0.2">
      <c r="A26" s="93" t="s">
        <v>148</v>
      </c>
      <c r="B26" s="78">
        <v>131164.318</v>
      </c>
      <c r="C26" s="76">
        <v>77707.361999999994</v>
      </c>
      <c r="D26" s="62">
        <f t="shared" si="0"/>
        <v>-40.755715285311062</v>
      </c>
      <c r="E26" s="78">
        <v>33030.127</v>
      </c>
      <c r="F26" s="76">
        <v>0</v>
      </c>
      <c r="G26" s="62">
        <f t="shared" si="1"/>
        <v>-100</v>
      </c>
      <c r="H26" s="76">
        <v>96948.319999999992</v>
      </c>
      <c r="I26" s="76">
        <v>19051.349000000006</v>
      </c>
      <c r="J26" s="62">
        <f t="shared" si="2"/>
        <v>-80.348964272923965</v>
      </c>
      <c r="K26" s="78">
        <v>28680.145</v>
      </c>
      <c r="L26" s="76">
        <v>0</v>
      </c>
      <c r="M26" s="62">
        <f t="shared" si="3"/>
        <v>-100</v>
      </c>
      <c r="N26" s="76">
        <v>0</v>
      </c>
      <c r="O26" s="76">
        <v>0</v>
      </c>
      <c r="P26" s="62" t="str">
        <f t="shared" si="4"/>
        <v xml:space="preserve"> </v>
      </c>
      <c r="Q26" s="78">
        <v>0</v>
      </c>
      <c r="R26" s="76">
        <v>0</v>
      </c>
      <c r="S26" s="62" t="str">
        <f t="shared" si="5"/>
        <v xml:space="preserve"> </v>
      </c>
    </row>
    <row r="27" spans="1:19" s="24" customFormat="1" x14ac:dyDescent="0.2">
      <c r="A27" s="94" t="s">
        <v>126</v>
      </c>
      <c r="B27" s="78">
        <v>89027.051999999981</v>
      </c>
      <c r="C27" s="76">
        <v>3530.0880000000002</v>
      </c>
      <c r="D27" s="62">
        <f t="shared" si="0"/>
        <v>-96.034814227028434</v>
      </c>
      <c r="E27" s="78">
        <v>52800.92</v>
      </c>
      <c r="F27" s="76">
        <v>16.548999999999999</v>
      </c>
      <c r="G27" s="62">
        <f t="shared" si="1"/>
        <v>-99.968657743084776</v>
      </c>
      <c r="H27" s="76">
        <v>35481.431999999993</v>
      </c>
      <c r="I27" s="76">
        <v>2770.1089999999999</v>
      </c>
      <c r="J27" s="62">
        <f t="shared" si="2"/>
        <v>-92.192792556963312</v>
      </c>
      <c r="K27" s="78">
        <v>0</v>
      </c>
      <c r="L27" s="76">
        <v>0</v>
      </c>
      <c r="M27" s="62" t="str">
        <f t="shared" si="3"/>
        <v xml:space="preserve"> </v>
      </c>
      <c r="N27" s="76">
        <v>0</v>
      </c>
      <c r="O27" s="76">
        <v>0</v>
      </c>
      <c r="P27" s="62" t="str">
        <f t="shared" si="4"/>
        <v xml:space="preserve"> </v>
      </c>
      <c r="Q27" s="78">
        <v>0</v>
      </c>
      <c r="R27" s="76">
        <v>0</v>
      </c>
      <c r="S27" s="62" t="str">
        <f t="shared" si="5"/>
        <v xml:space="preserve"> </v>
      </c>
    </row>
    <row r="28" spans="1:19" s="24" customFormat="1" ht="25.5" x14ac:dyDescent="0.2">
      <c r="A28" s="95" t="s">
        <v>127</v>
      </c>
      <c r="B28" s="78">
        <v>121330.715</v>
      </c>
      <c r="C28" s="76">
        <v>256856.92299999995</v>
      </c>
      <c r="D28" s="62">
        <f t="shared" si="0"/>
        <v>111.69983462143115</v>
      </c>
      <c r="E28" s="78">
        <v>121324.334</v>
      </c>
      <c r="F28" s="76">
        <v>255947.42299999995</v>
      </c>
      <c r="G28" s="62">
        <f t="shared" si="1"/>
        <v>110.96132536775347</v>
      </c>
      <c r="H28" s="76">
        <v>19890.001000000004</v>
      </c>
      <c r="I28" s="76">
        <v>707.68200000000002</v>
      </c>
      <c r="J28" s="62">
        <f t="shared" si="2"/>
        <v>-96.442021295021547</v>
      </c>
      <c r="K28" s="78">
        <v>19883.620000000003</v>
      </c>
      <c r="L28" s="76">
        <v>364.68200000000002</v>
      </c>
      <c r="M28" s="62">
        <f t="shared" si="3"/>
        <v>-98.165917473779928</v>
      </c>
      <c r="N28" s="76">
        <v>0</v>
      </c>
      <c r="O28" s="76">
        <v>0</v>
      </c>
      <c r="P28" s="62" t="str">
        <f t="shared" si="4"/>
        <v xml:space="preserve"> </v>
      </c>
      <c r="Q28" s="78">
        <v>0</v>
      </c>
      <c r="R28" s="76">
        <v>0</v>
      </c>
      <c r="S28" s="62" t="str">
        <f t="shared" si="5"/>
        <v xml:space="preserve"> </v>
      </c>
    </row>
    <row r="29" spans="1:19" s="24" customFormat="1" x14ac:dyDescent="0.2">
      <c r="A29" s="93" t="s">
        <v>128</v>
      </c>
      <c r="B29" s="78">
        <v>1126.2750000000001</v>
      </c>
      <c r="C29" s="76">
        <v>132.11000000000001</v>
      </c>
      <c r="D29" s="62">
        <f t="shared" si="0"/>
        <v>-88.270182681849462</v>
      </c>
      <c r="E29" s="78">
        <v>0</v>
      </c>
      <c r="F29" s="76">
        <v>0</v>
      </c>
      <c r="G29" s="62" t="str">
        <f t="shared" si="1"/>
        <v xml:space="preserve"> </v>
      </c>
      <c r="H29" s="76">
        <v>510</v>
      </c>
      <c r="I29" s="76">
        <v>0</v>
      </c>
      <c r="J29" s="62">
        <f t="shared" si="2"/>
        <v>-100</v>
      </c>
      <c r="K29" s="78">
        <v>0</v>
      </c>
      <c r="L29" s="76">
        <v>0</v>
      </c>
      <c r="M29" s="62" t="str">
        <f t="shared" si="3"/>
        <v xml:space="preserve"> </v>
      </c>
      <c r="N29" s="76">
        <v>0</v>
      </c>
      <c r="O29" s="76">
        <v>0</v>
      </c>
      <c r="P29" s="62" t="str">
        <f t="shared" si="4"/>
        <v xml:space="preserve"> </v>
      </c>
      <c r="Q29" s="78">
        <v>0</v>
      </c>
      <c r="R29" s="76">
        <v>0</v>
      </c>
      <c r="S29" s="62" t="str">
        <f t="shared" si="5"/>
        <v xml:space="preserve"> </v>
      </c>
    </row>
    <row r="30" spans="1:19" s="24" customFormat="1" x14ac:dyDescent="0.2">
      <c r="A30" s="96" t="s">
        <v>129</v>
      </c>
      <c r="B30" s="79">
        <v>7280208.5280000241</v>
      </c>
      <c r="C30" s="77">
        <v>39739155.885000072</v>
      </c>
      <c r="D30" s="65">
        <f>IF(ISERROR(C30-B30/B30)," ",(C30-B30)*100/B30)</f>
        <v>445.85189053529734</v>
      </c>
      <c r="E30" s="79">
        <v>2464558.12</v>
      </c>
      <c r="F30" s="77">
        <v>33084337.832000002</v>
      </c>
      <c r="G30" s="65">
        <f>IF(ISERROR(F30-E30/E30)," ",(F30-E30)*100/E30)</f>
        <v>1242.4044482261997</v>
      </c>
      <c r="H30" s="77">
        <v>3003915.4140000017</v>
      </c>
      <c r="I30" s="77">
        <v>5706532.3790000062</v>
      </c>
      <c r="J30" s="65">
        <f>IF(ISERROR(I30-H30/H30)," ",(I30-H30)*100/H30)</f>
        <v>89.969809149892498</v>
      </c>
      <c r="K30" s="79">
        <v>1614857.1519999998</v>
      </c>
      <c r="L30" s="77">
        <v>2742046.0030000005</v>
      </c>
      <c r="M30" s="65">
        <f>IF(ISERROR(L30-K30/K30)," ",(L30-K30)*100/K30)</f>
        <v>69.80114925979538</v>
      </c>
      <c r="N30" s="77">
        <v>341144.04399999999</v>
      </c>
      <c r="O30" s="77">
        <v>971515.87899999996</v>
      </c>
      <c r="P30" s="65">
        <f>IF(ISERROR(O30-N30/N30)," ",(O30-N30)*100/N30)</f>
        <v>184.78172082640845</v>
      </c>
      <c r="Q30" s="79">
        <v>0</v>
      </c>
      <c r="R30" s="77">
        <v>39770.315000000002</v>
      </c>
      <c r="S30" s="65" t="str">
        <f>IF(ISERROR(R30-Q30/Q30)," ",(R30-Q30)*100/Q30)</f>
        <v xml:space="preserve"> </v>
      </c>
    </row>
  </sheetData>
  <mergeCells count="13">
    <mergeCell ref="B5:S5"/>
    <mergeCell ref="N6:O7"/>
    <mergeCell ref="J6:J7"/>
    <mergeCell ref="P6:P7"/>
    <mergeCell ref="H6:I7"/>
    <mergeCell ref="K6:M6"/>
    <mergeCell ref="K7:L7"/>
    <mergeCell ref="Q6:S6"/>
    <mergeCell ref="Q7:R7"/>
    <mergeCell ref="B6:C7"/>
    <mergeCell ref="D6:D7"/>
    <mergeCell ref="E6:G6"/>
    <mergeCell ref="E7:F7"/>
  </mergeCells>
  <pageMargins left="0.23622047244094491" right="0.23622047244094491" top="0.6692913385826772" bottom="0.23622047244094491" header="0.51181102362204722" footer="0.23622047244094491"/>
  <pageSetup paperSize="9" scale="7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V30"/>
  <sheetViews>
    <sheetView view="pageBreakPreview" zoomScale="55" zoomScaleNormal="100" zoomScaleSheetLayoutView="55" workbookViewId="0">
      <selection activeCell="B10" sqref="B10:V30"/>
    </sheetView>
  </sheetViews>
  <sheetFormatPr defaultRowHeight="12.75" x14ac:dyDescent="0.2"/>
  <cols>
    <col min="1" max="1" width="20" customWidth="1"/>
    <col min="2" max="3" width="8.7109375" customWidth="1"/>
    <col min="4" max="4" width="5.7109375" customWidth="1"/>
    <col min="5" max="6" width="10.5703125" customWidth="1"/>
    <col min="7" max="7" width="5.7109375" customWidth="1"/>
    <col min="8" max="9" width="8.7109375" customWidth="1"/>
    <col min="10" max="10" width="5.7109375" customWidth="1"/>
    <col min="11" max="12" width="8.7109375" customWidth="1"/>
    <col min="13" max="13" width="5.7109375" customWidth="1"/>
    <col min="14" max="15" width="8.7109375" customWidth="1"/>
    <col min="16" max="16" width="5.7109375" customWidth="1"/>
    <col min="17" max="18" width="8.7109375" customWidth="1"/>
    <col min="19" max="19" width="5.7109375" customWidth="1"/>
    <col min="20" max="21" width="8.7109375" customWidth="1"/>
    <col min="22" max="22" width="5.7109375" customWidth="1"/>
  </cols>
  <sheetData>
    <row r="1" spans="1:22" s="24" customFormat="1" x14ac:dyDescent="0.2">
      <c r="H1" s="25"/>
      <c r="K1" s="26"/>
      <c r="L1" s="26"/>
      <c r="M1" s="26"/>
      <c r="N1" s="25"/>
      <c r="O1" s="25"/>
      <c r="P1" s="25"/>
      <c r="Q1" s="26"/>
      <c r="R1" s="26"/>
      <c r="S1" s="26"/>
      <c r="T1" s="26"/>
      <c r="U1" s="26"/>
      <c r="V1" s="26"/>
    </row>
    <row r="2" spans="1:22" s="24" customFormat="1" x14ac:dyDescent="0.2">
      <c r="H2" s="6" t="s">
        <v>4</v>
      </c>
      <c r="K2" s="26"/>
      <c r="L2" s="26"/>
      <c r="M2" s="26"/>
      <c r="O2" s="25"/>
      <c r="P2" s="25"/>
      <c r="Q2" s="26"/>
      <c r="R2" s="26"/>
      <c r="S2" s="26"/>
      <c r="T2" s="26"/>
      <c r="U2" s="26"/>
      <c r="V2" s="26"/>
    </row>
    <row r="3" spans="1:22" s="24" customFormat="1" x14ac:dyDescent="0.2">
      <c r="H3" s="7" t="s">
        <v>5</v>
      </c>
      <c r="K3" s="26"/>
      <c r="L3" s="26"/>
      <c r="M3" s="26"/>
      <c r="O3" s="25"/>
      <c r="P3" s="25"/>
      <c r="Q3" s="26"/>
      <c r="R3" s="26"/>
      <c r="S3" s="26"/>
      <c r="T3" s="26"/>
      <c r="U3" s="26"/>
      <c r="V3" s="26"/>
    </row>
    <row r="4" spans="1:22" s="24" customFormat="1" x14ac:dyDescent="0.2">
      <c r="H4" s="25"/>
      <c r="K4" s="26"/>
      <c r="L4" s="26"/>
      <c r="M4" s="26"/>
      <c r="N4" s="25"/>
      <c r="O4" s="25"/>
      <c r="P4" s="25"/>
      <c r="Q4" s="26"/>
      <c r="R4" s="26"/>
      <c r="S4" s="26"/>
      <c r="T4" s="26"/>
      <c r="U4" s="26"/>
      <c r="V4" s="26"/>
    </row>
    <row r="5" spans="1:22" s="24" customFormat="1" ht="12.75" customHeight="1" x14ac:dyDescent="0.2">
      <c r="A5" s="57"/>
      <c r="B5" s="184" t="s">
        <v>56</v>
      </c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</row>
    <row r="6" spans="1:22" s="24" customFormat="1" x14ac:dyDescent="0.2">
      <c r="A6" s="58" t="s">
        <v>3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</row>
    <row r="7" spans="1:22" s="24" customFormat="1" ht="46.5" customHeight="1" x14ac:dyDescent="0.2">
      <c r="A7" s="59"/>
      <c r="B7" s="144" t="s">
        <v>57</v>
      </c>
      <c r="C7" s="145"/>
      <c r="D7" s="41" t="s">
        <v>41</v>
      </c>
      <c r="E7" s="144" t="s">
        <v>58</v>
      </c>
      <c r="F7" s="145"/>
      <c r="G7" s="41" t="s">
        <v>41</v>
      </c>
      <c r="H7" s="144" t="s">
        <v>59</v>
      </c>
      <c r="I7" s="145"/>
      <c r="J7" s="41" t="s">
        <v>41</v>
      </c>
      <c r="K7" s="144" t="s">
        <v>60</v>
      </c>
      <c r="L7" s="145"/>
      <c r="M7" s="41" t="s">
        <v>41</v>
      </c>
      <c r="N7" s="144" t="s">
        <v>61</v>
      </c>
      <c r="O7" s="145"/>
      <c r="P7" s="41" t="s">
        <v>41</v>
      </c>
      <c r="Q7" s="144" t="s">
        <v>62</v>
      </c>
      <c r="R7" s="145"/>
      <c r="S7" s="41" t="s">
        <v>41</v>
      </c>
      <c r="T7" s="144" t="s">
        <v>63</v>
      </c>
      <c r="U7" s="145"/>
      <c r="V7" s="41" t="s">
        <v>41</v>
      </c>
    </row>
    <row r="8" spans="1:22" s="24" customFormat="1" x14ac:dyDescent="0.2">
      <c r="A8" s="59"/>
      <c r="B8" s="40" t="s">
        <v>39</v>
      </c>
      <c r="C8" s="40" t="s">
        <v>40</v>
      </c>
      <c r="D8" s="40" t="s">
        <v>42</v>
      </c>
      <c r="E8" s="91" t="s">
        <v>109</v>
      </c>
      <c r="F8" s="91" t="s">
        <v>110</v>
      </c>
      <c r="G8" s="40" t="s">
        <v>42</v>
      </c>
      <c r="H8" s="91" t="s">
        <v>109</v>
      </c>
      <c r="I8" s="91" t="s">
        <v>110</v>
      </c>
      <c r="J8" s="40" t="s">
        <v>42</v>
      </c>
      <c r="K8" s="40" t="s">
        <v>39</v>
      </c>
      <c r="L8" s="40" t="s">
        <v>40</v>
      </c>
      <c r="M8" s="40" t="s">
        <v>42</v>
      </c>
      <c r="N8" s="40" t="s">
        <v>39</v>
      </c>
      <c r="O8" s="40" t="s">
        <v>40</v>
      </c>
      <c r="P8" s="40" t="s">
        <v>42</v>
      </c>
      <c r="Q8" s="40" t="s">
        <v>39</v>
      </c>
      <c r="R8" s="40" t="s">
        <v>40</v>
      </c>
      <c r="S8" s="40" t="s">
        <v>42</v>
      </c>
      <c r="T8" s="40" t="s">
        <v>39</v>
      </c>
      <c r="U8" s="40" t="s">
        <v>40</v>
      </c>
      <c r="V8" s="40" t="s">
        <v>42</v>
      </c>
    </row>
    <row r="9" spans="1:22" s="24" customFormat="1" ht="12.75" customHeight="1" x14ac:dyDescent="0.2">
      <c r="A9" s="75" t="s">
        <v>64</v>
      </c>
      <c r="B9" s="53">
        <v>264</v>
      </c>
      <c r="C9" s="53">
        <v>265</v>
      </c>
      <c r="D9" s="53">
        <v>266</v>
      </c>
      <c r="E9" s="53">
        <v>267</v>
      </c>
      <c r="F9" s="53">
        <v>268</v>
      </c>
      <c r="G9" s="53">
        <v>269</v>
      </c>
      <c r="H9" s="53">
        <v>270</v>
      </c>
      <c r="I9" s="53">
        <v>271</v>
      </c>
      <c r="J9" s="53">
        <v>272</v>
      </c>
      <c r="K9" s="53">
        <v>273</v>
      </c>
      <c r="L9" s="53">
        <v>274</v>
      </c>
      <c r="M9" s="53">
        <v>275</v>
      </c>
      <c r="N9" s="53">
        <v>276</v>
      </c>
      <c r="O9" s="53">
        <v>277</v>
      </c>
      <c r="P9" s="53">
        <v>278</v>
      </c>
      <c r="Q9" s="53">
        <v>279</v>
      </c>
      <c r="R9" s="53">
        <v>280</v>
      </c>
      <c r="S9" s="53">
        <v>281</v>
      </c>
      <c r="T9" s="53">
        <v>282</v>
      </c>
      <c r="U9" s="53">
        <v>283</v>
      </c>
      <c r="V9" s="53">
        <v>284</v>
      </c>
    </row>
    <row r="10" spans="1:22" s="24" customFormat="1" x14ac:dyDescent="0.2">
      <c r="A10" s="92" t="s">
        <v>149</v>
      </c>
      <c r="B10" s="60">
        <v>452</v>
      </c>
      <c r="C10" s="61">
        <v>104</v>
      </c>
      <c r="D10" s="62">
        <f>IF(ISERROR(C10-B10/B10)," ",(C10-B10)*100/B10)</f>
        <v>-76.991150442477874</v>
      </c>
      <c r="E10" s="61">
        <v>11</v>
      </c>
      <c r="F10" s="61">
        <v>0</v>
      </c>
      <c r="G10" s="62">
        <f>IF(ISERROR(F10-E10/E10)," ",(F10-E10)*100/E10)</f>
        <v>-100</v>
      </c>
      <c r="H10" s="61">
        <v>64</v>
      </c>
      <c r="I10" s="61">
        <v>14</v>
      </c>
      <c r="J10" s="74">
        <f>IF(ISERROR(I10-H10/H10)," ",(I10-H10)*100/H10)</f>
        <v>-78.125</v>
      </c>
      <c r="K10" s="60">
        <v>10</v>
      </c>
      <c r="L10" s="61">
        <v>0</v>
      </c>
      <c r="M10" s="62">
        <f>IF(ISERROR(L10-K10/K10)," ",(L10-K10)*100/K10)</f>
        <v>-100</v>
      </c>
      <c r="N10" s="60">
        <v>426</v>
      </c>
      <c r="O10" s="61">
        <v>96</v>
      </c>
      <c r="P10" s="62">
        <f>IF(ISERROR(O10-N10/N10)," ",(O10-N10)*100/N10)</f>
        <v>-77.464788732394368</v>
      </c>
      <c r="Q10" s="60">
        <v>13</v>
      </c>
      <c r="R10" s="61">
        <v>5</v>
      </c>
      <c r="S10" s="62">
        <f>IF(ISERROR(R10-Q10/Q10)," ",(R10-Q10)*100/Q10)</f>
        <v>-61.53846153846154</v>
      </c>
      <c r="T10" s="60">
        <v>3</v>
      </c>
      <c r="U10" s="61">
        <v>2</v>
      </c>
      <c r="V10" s="62">
        <f>IF(ISERROR(U10-T10/T10)," ",(U10-T10)*100/T10)</f>
        <v>-33.333333333333336</v>
      </c>
    </row>
    <row r="11" spans="1:22" s="24" customFormat="1" x14ac:dyDescent="0.2">
      <c r="A11" s="93" t="s">
        <v>112</v>
      </c>
      <c r="B11" s="60">
        <v>297</v>
      </c>
      <c r="C11" s="61">
        <v>66</v>
      </c>
      <c r="D11" s="62">
        <f t="shared" ref="D11:D29" si="0">IF(ISERROR(C11-B11/B11)," ",(C11-B11)*100/B11)</f>
        <v>-77.777777777777771</v>
      </c>
      <c r="E11" s="61">
        <v>8</v>
      </c>
      <c r="F11" s="61">
        <v>1</v>
      </c>
      <c r="G11" s="62">
        <f t="shared" ref="G11:G29" si="1">IF(ISERROR(F11-E11/E11)," ",(F11-E11)*100/E11)</f>
        <v>-87.5</v>
      </c>
      <c r="H11" s="61">
        <v>37</v>
      </c>
      <c r="I11" s="61">
        <v>12</v>
      </c>
      <c r="J11" s="62">
        <f t="shared" ref="J11:J29" si="2">IF(ISERROR(I11-H11/H11)," ",(I11-H11)*100/H11)</f>
        <v>-67.567567567567565</v>
      </c>
      <c r="K11" s="60">
        <v>9</v>
      </c>
      <c r="L11" s="61">
        <v>1</v>
      </c>
      <c r="M11" s="62">
        <f t="shared" ref="M11:M29" si="3">IF(ISERROR(L11-K11/K11)," ",(L11-K11)*100/K11)</f>
        <v>-88.888888888888886</v>
      </c>
      <c r="N11" s="60">
        <v>275</v>
      </c>
      <c r="O11" s="61">
        <v>64</v>
      </c>
      <c r="P11" s="62">
        <f t="shared" ref="P11:P29" si="4">IF(ISERROR(O11-N11/N11)," ",(O11-N11)*100/N11)</f>
        <v>-76.727272727272734</v>
      </c>
      <c r="Q11" s="60">
        <v>3</v>
      </c>
      <c r="R11" s="61">
        <v>1</v>
      </c>
      <c r="S11" s="62">
        <f t="shared" ref="S11:S29" si="5">IF(ISERROR(R11-Q11/Q11)," ",(R11-Q11)*100/Q11)</f>
        <v>-66.666666666666671</v>
      </c>
      <c r="T11" s="60">
        <v>0</v>
      </c>
      <c r="U11" s="61">
        <v>0</v>
      </c>
      <c r="V11" s="62" t="str">
        <f t="shared" ref="V11:V29" si="6">IF(ISERROR(U11-T11/T11)," ",(U11-T11)*100/T11)</f>
        <v xml:space="preserve"> </v>
      </c>
    </row>
    <row r="12" spans="1:22" s="24" customFormat="1" x14ac:dyDescent="0.2">
      <c r="A12" s="93" t="s">
        <v>113</v>
      </c>
      <c r="B12" s="60">
        <v>314</v>
      </c>
      <c r="C12" s="61">
        <v>118</v>
      </c>
      <c r="D12" s="62">
        <f t="shared" si="0"/>
        <v>-62.420382165605098</v>
      </c>
      <c r="E12" s="61">
        <v>14</v>
      </c>
      <c r="F12" s="61">
        <v>1</v>
      </c>
      <c r="G12" s="62">
        <f t="shared" si="1"/>
        <v>-92.857142857142861</v>
      </c>
      <c r="H12" s="61">
        <v>35</v>
      </c>
      <c r="I12" s="61">
        <v>20</v>
      </c>
      <c r="J12" s="62">
        <f t="shared" si="2"/>
        <v>-42.857142857142854</v>
      </c>
      <c r="K12" s="60">
        <v>18</v>
      </c>
      <c r="L12" s="61">
        <v>2</v>
      </c>
      <c r="M12" s="62">
        <f t="shared" si="3"/>
        <v>-88.888888888888886</v>
      </c>
      <c r="N12" s="60">
        <v>305</v>
      </c>
      <c r="O12" s="61">
        <v>115</v>
      </c>
      <c r="P12" s="62">
        <f t="shared" si="4"/>
        <v>-62.295081967213115</v>
      </c>
      <c r="Q12" s="60">
        <v>7</v>
      </c>
      <c r="R12" s="61">
        <v>3</v>
      </c>
      <c r="S12" s="62">
        <f t="shared" si="5"/>
        <v>-57.142857142857146</v>
      </c>
      <c r="T12" s="60">
        <v>0</v>
      </c>
      <c r="U12" s="61">
        <v>0</v>
      </c>
      <c r="V12" s="62" t="str">
        <f t="shared" si="6"/>
        <v xml:space="preserve"> </v>
      </c>
    </row>
    <row r="13" spans="1:22" s="24" customFormat="1" x14ac:dyDescent="0.2">
      <c r="A13" s="93" t="s">
        <v>114</v>
      </c>
      <c r="B13" s="60">
        <v>1003</v>
      </c>
      <c r="C13" s="61">
        <v>358</v>
      </c>
      <c r="D13" s="62">
        <f t="shared" si="0"/>
        <v>-64.307078763708873</v>
      </c>
      <c r="E13" s="61">
        <v>24</v>
      </c>
      <c r="F13" s="61">
        <v>6</v>
      </c>
      <c r="G13" s="62">
        <f t="shared" si="1"/>
        <v>-75</v>
      </c>
      <c r="H13" s="61">
        <v>156</v>
      </c>
      <c r="I13" s="61">
        <v>48</v>
      </c>
      <c r="J13" s="62">
        <f t="shared" si="2"/>
        <v>-69.230769230769226</v>
      </c>
      <c r="K13" s="60">
        <v>10</v>
      </c>
      <c r="L13" s="61">
        <v>1</v>
      </c>
      <c r="M13" s="62">
        <f t="shared" si="3"/>
        <v>-90</v>
      </c>
      <c r="N13" s="60">
        <v>870</v>
      </c>
      <c r="O13" s="61">
        <v>320</v>
      </c>
      <c r="P13" s="62">
        <f t="shared" si="4"/>
        <v>-63.218390804597703</v>
      </c>
      <c r="Q13" s="60">
        <v>43</v>
      </c>
      <c r="R13" s="61">
        <v>7</v>
      </c>
      <c r="S13" s="62">
        <f t="shared" si="5"/>
        <v>-83.720930232558146</v>
      </c>
      <c r="T13" s="60">
        <v>4</v>
      </c>
      <c r="U13" s="61">
        <v>1</v>
      </c>
      <c r="V13" s="62">
        <f t="shared" si="6"/>
        <v>-75</v>
      </c>
    </row>
    <row r="14" spans="1:22" s="24" customFormat="1" x14ac:dyDescent="0.2">
      <c r="A14" s="93" t="s">
        <v>115</v>
      </c>
      <c r="B14" s="60">
        <v>782</v>
      </c>
      <c r="C14" s="61">
        <v>221</v>
      </c>
      <c r="D14" s="62">
        <f t="shared" si="0"/>
        <v>-71.739130434782609</v>
      </c>
      <c r="E14" s="61">
        <v>14</v>
      </c>
      <c r="F14" s="61">
        <v>9</v>
      </c>
      <c r="G14" s="62">
        <f t="shared" si="1"/>
        <v>-35.714285714285715</v>
      </c>
      <c r="H14" s="61">
        <v>80</v>
      </c>
      <c r="I14" s="61">
        <v>20</v>
      </c>
      <c r="J14" s="62">
        <f t="shared" si="2"/>
        <v>-75</v>
      </c>
      <c r="K14" s="60">
        <v>11</v>
      </c>
      <c r="L14" s="61">
        <v>5</v>
      </c>
      <c r="M14" s="62">
        <f t="shared" si="3"/>
        <v>-54.545454545454547</v>
      </c>
      <c r="N14" s="60">
        <v>653</v>
      </c>
      <c r="O14" s="61">
        <v>206</v>
      </c>
      <c r="P14" s="62">
        <f t="shared" si="4"/>
        <v>-68.453292496171514</v>
      </c>
      <c r="Q14" s="60">
        <v>14</v>
      </c>
      <c r="R14" s="61">
        <v>4</v>
      </c>
      <c r="S14" s="62">
        <f t="shared" si="5"/>
        <v>-71.428571428571431</v>
      </c>
      <c r="T14" s="60">
        <v>1</v>
      </c>
      <c r="U14" s="61">
        <v>1</v>
      </c>
      <c r="V14" s="62">
        <f t="shared" si="6"/>
        <v>0</v>
      </c>
    </row>
    <row r="15" spans="1:22" s="24" customFormat="1" x14ac:dyDescent="0.2">
      <c r="A15" s="93" t="s">
        <v>116</v>
      </c>
      <c r="B15" s="60">
        <v>168</v>
      </c>
      <c r="C15" s="61">
        <v>63</v>
      </c>
      <c r="D15" s="62">
        <f t="shared" si="0"/>
        <v>-62.5</v>
      </c>
      <c r="E15" s="61">
        <v>7</v>
      </c>
      <c r="F15" s="61">
        <v>0</v>
      </c>
      <c r="G15" s="62">
        <f t="shared" si="1"/>
        <v>-100</v>
      </c>
      <c r="H15" s="61">
        <v>23</v>
      </c>
      <c r="I15" s="61">
        <v>6</v>
      </c>
      <c r="J15" s="62">
        <f t="shared" si="2"/>
        <v>-73.913043478260875</v>
      </c>
      <c r="K15" s="60">
        <v>3</v>
      </c>
      <c r="L15" s="61">
        <v>0</v>
      </c>
      <c r="M15" s="62">
        <f t="shared" si="3"/>
        <v>-100</v>
      </c>
      <c r="N15" s="60">
        <v>122</v>
      </c>
      <c r="O15" s="61">
        <v>43</v>
      </c>
      <c r="P15" s="62">
        <f t="shared" si="4"/>
        <v>-64.754098360655732</v>
      </c>
      <c r="Q15" s="60">
        <v>5</v>
      </c>
      <c r="R15" s="61">
        <v>2</v>
      </c>
      <c r="S15" s="62">
        <f t="shared" si="5"/>
        <v>-60</v>
      </c>
      <c r="T15" s="60">
        <v>1</v>
      </c>
      <c r="U15" s="61">
        <v>0</v>
      </c>
      <c r="V15" s="62">
        <f t="shared" si="6"/>
        <v>-100</v>
      </c>
    </row>
    <row r="16" spans="1:22" s="24" customFormat="1" x14ac:dyDescent="0.2">
      <c r="A16" s="93" t="s">
        <v>117</v>
      </c>
      <c r="B16" s="60">
        <v>563</v>
      </c>
      <c r="C16" s="61">
        <v>172</v>
      </c>
      <c r="D16" s="62">
        <f t="shared" si="0"/>
        <v>-69.449378330373008</v>
      </c>
      <c r="E16" s="61">
        <v>9</v>
      </c>
      <c r="F16" s="61">
        <v>9</v>
      </c>
      <c r="G16" s="62">
        <f t="shared" si="1"/>
        <v>0</v>
      </c>
      <c r="H16" s="61">
        <v>65</v>
      </c>
      <c r="I16" s="61">
        <v>14</v>
      </c>
      <c r="J16" s="62">
        <f t="shared" si="2"/>
        <v>-78.461538461538467</v>
      </c>
      <c r="K16" s="60">
        <v>10</v>
      </c>
      <c r="L16" s="61">
        <v>5</v>
      </c>
      <c r="M16" s="62">
        <f t="shared" si="3"/>
        <v>-50</v>
      </c>
      <c r="N16" s="60">
        <v>539</v>
      </c>
      <c r="O16" s="61">
        <v>166</v>
      </c>
      <c r="P16" s="62">
        <f t="shared" si="4"/>
        <v>-69.202226345083488</v>
      </c>
      <c r="Q16" s="60">
        <v>9</v>
      </c>
      <c r="R16" s="61">
        <v>3</v>
      </c>
      <c r="S16" s="62">
        <f t="shared" si="5"/>
        <v>-66.666666666666671</v>
      </c>
      <c r="T16" s="60">
        <v>0</v>
      </c>
      <c r="U16" s="61">
        <v>0</v>
      </c>
      <c r="V16" s="62" t="str">
        <f t="shared" si="6"/>
        <v xml:space="preserve"> </v>
      </c>
    </row>
    <row r="17" spans="1:22" s="24" customFormat="1" x14ac:dyDescent="0.2">
      <c r="A17" s="93" t="s">
        <v>118</v>
      </c>
      <c r="B17" s="60">
        <v>245</v>
      </c>
      <c r="C17" s="61">
        <v>111</v>
      </c>
      <c r="D17" s="62">
        <f t="shared" si="0"/>
        <v>-54.693877551020407</v>
      </c>
      <c r="E17" s="61">
        <v>8</v>
      </c>
      <c r="F17" s="61">
        <v>1</v>
      </c>
      <c r="G17" s="62">
        <f t="shared" si="1"/>
        <v>-87.5</v>
      </c>
      <c r="H17" s="61">
        <v>34</v>
      </c>
      <c r="I17" s="61">
        <v>5</v>
      </c>
      <c r="J17" s="62">
        <f t="shared" si="2"/>
        <v>-85.294117647058826</v>
      </c>
      <c r="K17" s="60">
        <v>4</v>
      </c>
      <c r="L17" s="61">
        <v>1</v>
      </c>
      <c r="M17" s="62">
        <f t="shared" si="3"/>
        <v>-75</v>
      </c>
      <c r="N17" s="60">
        <v>233</v>
      </c>
      <c r="O17" s="61">
        <v>101</v>
      </c>
      <c r="P17" s="62">
        <f t="shared" si="4"/>
        <v>-56.652360515021456</v>
      </c>
      <c r="Q17" s="60">
        <v>7</v>
      </c>
      <c r="R17" s="61">
        <v>5</v>
      </c>
      <c r="S17" s="62">
        <f t="shared" si="5"/>
        <v>-28.571428571428573</v>
      </c>
      <c r="T17" s="60">
        <v>0</v>
      </c>
      <c r="U17" s="61">
        <v>2</v>
      </c>
      <c r="V17" s="62" t="str">
        <f t="shared" si="6"/>
        <v xml:space="preserve"> </v>
      </c>
    </row>
    <row r="18" spans="1:22" s="24" customFormat="1" x14ac:dyDescent="0.2">
      <c r="A18" s="93" t="s">
        <v>119</v>
      </c>
      <c r="B18" s="60">
        <v>308</v>
      </c>
      <c r="C18" s="61">
        <v>119</v>
      </c>
      <c r="D18" s="62">
        <f>IF(ISERROR(C18-B18/B18)," ",(C18-B18)*100/B18)</f>
        <v>-61.363636363636367</v>
      </c>
      <c r="E18" s="61">
        <v>10</v>
      </c>
      <c r="F18" s="61">
        <v>0</v>
      </c>
      <c r="G18" s="62">
        <f>IF(ISERROR(F18-E18/E18)," ",(F18-E18)*100/E18)</f>
        <v>-100</v>
      </c>
      <c r="H18" s="61">
        <v>27</v>
      </c>
      <c r="I18" s="61">
        <v>2</v>
      </c>
      <c r="J18" s="62">
        <f>IF(ISERROR(I18-H18/H18)," ",(I18-H18)*100/H18)</f>
        <v>-92.592592592592595</v>
      </c>
      <c r="K18" s="60">
        <v>10</v>
      </c>
      <c r="L18" s="61">
        <v>1</v>
      </c>
      <c r="M18" s="62">
        <f>IF(ISERROR(L18-K18/K18)," ",(L18-K18)*100/K18)</f>
        <v>-90</v>
      </c>
      <c r="N18" s="60">
        <v>302</v>
      </c>
      <c r="O18" s="61">
        <v>118</v>
      </c>
      <c r="P18" s="62">
        <f>IF(ISERROR(O18-N18/N18)," ",(O18-N18)*100/N18)</f>
        <v>-60.927152317880797</v>
      </c>
      <c r="Q18" s="60">
        <v>5</v>
      </c>
      <c r="R18" s="61">
        <v>1</v>
      </c>
      <c r="S18" s="62">
        <f>IF(ISERROR(R18-Q18/Q18)," ",(R18-Q18)*100/Q18)</f>
        <v>-80</v>
      </c>
      <c r="T18" s="60">
        <v>1</v>
      </c>
      <c r="U18" s="61">
        <v>0</v>
      </c>
      <c r="V18" s="62">
        <f>IF(ISERROR(U18-T18/T18)," ",(U18-T18)*100/T18)</f>
        <v>-100</v>
      </c>
    </row>
    <row r="19" spans="1:22" s="24" customFormat="1" x14ac:dyDescent="0.2">
      <c r="A19" s="93" t="s">
        <v>120</v>
      </c>
      <c r="B19" s="60">
        <v>374</v>
      </c>
      <c r="C19" s="61">
        <v>175</v>
      </c>
      <c r="D19" s="62">
        <f t="shared" si="0"/>
        <v>-53.208556149732622</v>
      </c>
      <c r="E19" s="61">
        <v>10</v>
      </c>
      <c r="F19" s="61">
        <v>5</v>
      </c>
      <c r="G19" s="62">
        <f t="shared" si="1"/>
        <v>-50</v>
      </c>
      <c r="H19" s="61">
        <v>51</v>
      </c>
      <c r="I19" s="61">
        <v>19</v>
      </c>
      <c r="J19" s="62">
        <f t="shared" si="2"/>
        <v>-62.745098039215684</v>
      </c>
      <c r="K19" s="60">
        <v>9</v>
      </c>
      <c r="L19" s="61">
        <v>5</v>
      </c>
      <c r="M19" s="62">
        <f t="shared" si="3"/>
        <v>-44.444444444444443</v>
      </c>
      <c r="N19" s="60">
        <v>330</v>
      </c>
      <c r="O19" s="61">
        <v>162</v>
      </c>
      <c r="P19" s="62">
        <f t="shared" si="4"/>
        <v>-50.909090909090907</v>
      </c>
      <c r="Q19" s="60">
        <v>4</v>
      </c>
      <c r="R19" s="61">
        <v>3</v>
      </c>
      <c r="S19" s="62">
        <f t="shared" si="5"/>
        <v>-25</v>
      </c>
      <c r="T19" s="60">
        <v>0</v>
      </c>
      <c r="U19" s="61">
        <v>0</v>
      </c>
      <c r="V19" s="62" t="str">
        <f t="shared" si="6"/>
        <v xml:space="preserve"> </v>
      </c>
    </row>
    <row r="20" spans="1:22" s="24" customFormat="1" x14ac:dyDescent="0.2">
      <c r="A20" s="93" t="s">
        <v>121</v>
      </c>
      <c r="B20" s="60">
        <v>207</v>
      </c>
      <c r="C20" s="61">
        <v>62</v>
      </c>
      <c r="D20" s="62">
        <f t="shared" si="0"/>
        <v>-70.048309178743963</v>
      </c>
      <c r="E20" s="61">
        <v>10</v>
      </c>
      <c r="F20" s="61">
        <v>4</v>
      </c>
      <c r="G20" s="62">
        <f t="shared" si="1"/>
        <v>-60</v>
      </c>
      <c r="H20" s="61">
        <v>32</v>
      </c>
      <c r="I20" s="61">
        <v>6</v>
      </c>
      <c r="J20" s="62">
        <f t="shared" si="2"/>
        <v>-81.25</v>
      </c>
      <c r="K20" s="60">
        <v>9</v>
      </c>
      <c r="L20" s="61">
        <v>3</v>
      </c>
      <c r="M20" s="62">
        <f t="shared" si="3"/>
        <v>-66.666666666666671</v>
      </c>
      <c r="N20" s="60">
        <v>203</v>
      </c>
      <c r="O20" s="61">
        <v>61</v>
      </c>
      <c r="P20" s="62">
        <f t="shared" si="4"/>
        <v>-69.950738916256157</v>
      </c>
      <c r="Q20" s="60">
        <v>3</v>
      </c>
      <c r="R20" s="61">
        <v>1</v>
      </c>
      <c r="S20" s="62">
        <f t="shared" si="5"/>
        <v>-66.666666666666671</v>
      </c>
      <c r="T20" s="60">
        <v>0</v>
      </c>
      <c r="U20" s="61">
        <v>0</v>
      </c>
      <c r="V20" s="62" t="str">
        <f t="shared" si="6"/>
        <v xml:space="preserve"> </v>
      </c>
    </row>
    <row r="21" spans="1:22" s="24" customFormat="1" x14ac:dyDescent="0.2">
      <c r="A21" s="93" t="s">
        <v>122</v>
      </c>
      <c r="B21" s="60">
        <v>408</v>
      </c>
      <c r="C21" s="61">
        <v>124</v>
      </c>
      <c r="D21" s="62">
        <f t="shared" si="0"/>
        <v>-69.607843137254903</v>
      </c>
      <c r="E21" s="61">
        <v>6</v>
      </c>
      <c r="F21" s="61">
        <v>0</v>
      </c>
      <c r="G21" s="62">
        <f t="shared" si="1"/>
        <v>-100</v>
      </c>
      <c r="H21" s="61">
        <v>48</v>
      </c>
      <c r="I21" s="61">
        <v>18</v>
      </c>
      <c r="J21" s="62">
        <f t="shared" si="2"/>
        <v>-62.5</v>
      </c>
      <c r="K21" s="60">
        <v>10</v>
      </c>
      <c r="L21" s="61">
        <v>3</v>
      </c>
      <c r="M21" s="62">
        <f t="shared" si="3"/>
        <v>-70</v>
      </c>
      <c r="N21" s="60">
        <v>390</v>
      </c>
      <c r="O21" s="61">
        <v>118</v>
      </c>
      <c r="P21" s="62">
        <f t="shared" si="4"/>
        <v>-69.743589743589737</v>
      </c>
      <c r="Q21" s="60">
        <v>9</v>
      </c>
      <c r="R21" s="61">
        <v>3</v>
      </c>
      <c r="S21" s="62">
        <f t="shared" si="5"/>
        <v>-66.666666666666671</v>
      </c>
      <c r="T21" s="60">
        <v>2</v>
      </c>
      <c r="U21" s="61">
        <v>1</v>
      </c>
      <c r="V21" s="62">
        <f t="shared" si="6"/>
        <v>-50</v>
      </c>
    </row>
    <row r="22" spans="1:22" s="24" customFormat="1" x14ac:dyDescent="0.2">
      <c r="A22" s="93" t="s">
        <v>123</v>
      </c>
      <c r="B22" s="60">
        <v>229</v>
      </c>
      <c r="C22" s="61">
        <v>137</v>
      </c>
      <c r="D22" s="62">
        <f t="shared" si="0"/>
        <v>-40.174672489082973</v>
      </c>
      <c r="E22" s="61">
        <v>7</v>
      </c>
      <c r="F22" s="61">
        <v>1</v>
      </c>
      <c r="G22" s="62">
        <f t="shared" si="1"/>
        <v>-85.714285714285708</v>
      </c>
      <c r="H22" s="61">
        <v>25</v>
      </c>
      <c r="I22" s="61">
        <v>14</v>
      </c>
      <c r="J22" s="62">
        <f t="shared" si="2"/>
        <v>-44</v>
      </c>
      <c r="K22" s="60">
        <v>6</v>
      </c>
      <c r="L22" s="61">
        <v>0</v>
      </c>
      <c r="M22" s="62">
        <f t="shared" si="3"/>
        <v>-100</v>
      </c>
      <c r="N22" s="60">
        <v>204</v>
      </c>
      <c r="O22" s="61">
        <v>130</v>
      </c>
      <c r="P22" s="62">
        <f t="shared" si="4"/>
        <v>-36.274509803921568</v>
      </c>
      <c r="Q22" s="60">
        <v>15</v>
      </c>
      <c r="R22" s="61">
        <v>2</v>
      </c>
      <c r="S22" s="62">
        <f t="shared" si="5"/>
        <v>-86.666666666666671</v>
      </c>
      <c r="T22" s="60">
        <v>1</v>
      </c>
      <c r="U22" s="61">
        <v>1</v>
      </c>
      <c r="V22" s="62">
        <f t="shared" si="6"/>
        <v>0</v>
      </c>
    </row>
    <row r="23" spans="1:22" s="24" customFormat="1" x14ac:dyDescent="0.2">
      <c r="A23" s="93" t="s">
        <v>124</v>
      </c>
      <c r="B23" s="60">
        <v>225</v>
      </c>
      <c r="C23" s="61">
        <v>90</v>
      </c>
      <c r="D23" s="62">
        <f t="shared" si="0"/>
        <v>-60</v>
      </c>
      <c r="E23" s="61">
        <v>3</v>
      </c>
      <c r="F23" s="61">
        <v>5</v>
      </c>
      <c r="G23" s="62">
        <f t="shared" si="1"/>
        <v>66.666666666666671</v>
      </c>
      <c r="H23" s="61">
        <v>26</v>
      </c>
      <c r="I23" s="61">
        <v>10</v>
      </c>
      <c r="J23" s="62">
        <f t="shared" si="2"/>
        <v>-61.53846153846154</v>
      </c>
      <c r="K23" s="60">
        <v>7</v>
      </c>
      <c r="L23" s="61">
        <v>3</v>
      </c>
      <c r="M23" s="62">
        <f t="shared" si="3"/>
        <v>-57.142857142857146</v>
      </c>
      <c r="N23" s="60">
        <v>212</v>
      </c>
      <c r="O23" s="61">
        <v>88</v>
      </c>
      <c r="P23" s="62">
        <f t="shared" si="4"/>
        <v>-58.490566037735846</v>
      </c>
      <c r="Q23" s="60">
        <v>6</v>
      </c>
      <c r="R23" s="61">
        <v>1</v>
      </c>
      <c r="S23" s="62">
        <f t="shared" si="5"/>
        <v>-83.333333333333329</v>
      </c>
      <c r="T23" s="60">
        <v>0</v>
      </c>
      <c r="U23" s="61">
        <v>0</v>
      </c>
      <c r="V23" s="62" t="str">
        <f t="shared" si="6"/>
        <v xml:space="preserve"> </v>
      </c>
    </row>
    <row r="24" spans="1:22" s="24" customFormat="1" x14ac:dyDescent="0.2">
      <c r="A24" s="93" t="s">
        <v>125</v>
      </c>
      <c r="B24" s="60">
        <v>297</v>
      </c>
      <c r="C24" s="61">
        <v>65</v>
      </c>
      <c r="D24" s="62">
        <f t="shared" si="0"/>
        <v>-78.114478114478118</v>
      </c>
      <c r="E24" s="61">
        <v>1</v>
      </c>
      <c r="F24" s="61">
        <v>0</v>
      </c>
      <c r="G24" s="62">
        <f t="shared" si="1"/>
        <v>-100</v>
      </c>
      <c r="H24" s="61">
        <v>37</v>
      </c>
      <c r="I24" s="61">
        <v>8</v>
      </c>
      <c r="J24" s="62">
        <f t="shared" si="2"/>
        <v>-78.378378378378372</v>
      </c>
      <c r="K24" s="60">
        <v>3</v>
      </c>
      <c r="L24" s="61">
        <v>0</v>
      </c>
      <c r="M24" s="62">
        <f t="shared" si="3"/>
        <v>-100</v>
      </c>
      <c r="N24" s="60">
        <v>291</v>
      </c>
      <c r="O24" s="61">
        <v>56</v>
      </c>
      <c r="P24" s="62">
        <f t="shared" si="4"/>
        <v>-80.756013745704465</v>
      </c>
      <c r="Q24" s="60">
        <v>3</v>
      </c>
      <c r="R24" s="61">
        <v>3</v>
      </c>
      <c r="S24" s="62">
        <f t="shared" si="5"/>
        <v>0</v>
      </c>
      <c r="T24" s="60">
        <v>0</v>
      </c>
      <c r="U24" s="61">
        <v>0</v>
      </c>
      <c r="V24" s="62" t="str">
        <f t="shared" si="6"/>
        <v xml:space="preserve"> </v>
      </c>
    </row>
    <row r="25" spans="1:22" s="24" customFormat="1" x14ac:dyDescent="0.2">
      <c r="A25" s="93" t="s">
        <v>147</v>
      </c>
      <c r="B25" s="60">
        <v>343</v>
      </c>
      <c r="C25" s="61">
        <v>159</v>
      </c>
      <c r="D25" s="62">
        <f t="shared" ref="D25" si="7">IF(ISERROR(C25-B25/B25)," ",(C25-B25)*100/B25)</f>
        <v>-53.644314868804663</v>
      </c>
      <c r="E25" s="61">
        <v>11</v>
      </c>
      <c r="F25" s="61">
        <v>1</v>
      </c>
      <c r="G25" s="62">
        <f t="shared" ref="G25" si="8">IF(ISERROR(F25-E25/E25)," ",(F25-E25)*100/E25)</f>
        <v>-90.909090909090907</v>
      </c>
      <c r="H25" s="61">
        <v>90</v>
      </c>
      <c r="I25" s="61">
        <v>26</v>
      </c>
      <c r="J25" s="62">
        <f t="shared" ref="J25" si="9">IF(ISERROR(I25-H25/H25)," ",(I25-H25)*100/H25)</f>
        <v>-71.111111111111114</v>
      </c>
      <c r="K25" s="60">
        <v>5</v>
      </c>
      <c r="L25" s="61">
        <v>0</v>
      </c>
      <c r="M25" s="62">
        <f t="shared" ref="M25" si="10">IF(ISERROR(L25-K25/K25)," ",(L25-K25)*100/K25)</f>
        <v>-100</v>
      </c>
      <c r="N25" s="60">
        <v>225</v>
      </c>
      <c r="O25" s="61">
        <v>148</v>
      </c>
      <c r="P25" s="62">
        <f t="shared" ref="P25" si="11">IF(ISERROR(O25-N25/N25)," ",(O25-N25)*100/N25)</f>
        <v>-34.222222222222221</v>
      </c>
      <c r="Q25" s="60">
        <v>6</v>
      </c>
      <c r="R25" s="61">
        <v>2</v>
      </c>
      <c r="S25" s="62">
        <f t="shared" ref="S25" si="12">IF(ISERROR(R25-Q25/Q25)," ",(R25-Q25)*100/Q25)</f>
        <v>-66.666666666666671</v>
      </c>
      <c r="T25" s="60">
        <v>0</v>
      </c>
      <c r="U25" s="61">
        <v>1</v>
      </c>
      <c r="V25" s="62" t="str">
        <f t="shared" si="6"/>
        <v xml:space="preserve"> </v>
      </c>
    </row>
    <row r="26" spans="1:22" s="24" customFormat="1" x14ac:dyDescent="0.2">
      <c r="A26" s="93" t="s">
        <v>148</v>
      </c>
      <c r="B26" s="60">
        <v>298</v>
      </c>
      <c r="C26" s="61">
        <v>136</v>
      </c>
      <c r="D26" s="62">
        <f t="shared" si="0"/>
        <v>-54.36241610738255</v>
      </c>
      <c r="E26" s="61">
        <v>8</v>
      </c>
      <c r="F26" s="61">
        <v>4</v>
      </c>
      <c r="G26" s="62">
        <f t="shared" si="1"/>
        <v>-50</v>
      </c>
      <c r="H26" s="61">
        <v>37</v>
      </c>
      <c r="I26" s="61">
        <v>13</v>
      </c>
      <c r="J26" s="62">
        <f t="shared" si="2"/>
        <v>-64.86486486486487</v>
      </c>
      <c r="K26" s="60">
        <v>8</v>
      </c>
      <c r="L26" s="61">
        <v>1</v>
      </c>
      <c r="M26" s="62">
        <f t="shared" si="3"/>
        <v>-87.5</v>
      </c>
      <c r="N26" s="60">
        <v>255</v>
      </c>
      <c r="O26" s="61">
        <v>120</v>
      </c>
      <c r="P26" s="62">
        <f t="shared" si="4"/>
        <v>-52.941176470588232</v>
      </c>
      <c r="Q26" s="60">
        <v>12</v>
      </c>
      <c r="R26" s="61">
        <v>3</v>
      </c>
      <c r="S26" s="62">
        <f t="shared" si="5"/>
        <v>-75</v>
      </c>
      <c r="T26" s="60">
        <v>1</v>
      </c>
      <c r="U26" s="61">
        <v>0</v>
      </c>
      <c r="V26" s="62">
        <f t="shared" si="6"/>
        <v>-100</v>
      </c>
    </row>
    <row r="27" spans="1:22" s="24" customFormat="1" x14ac:dyDescent="0.2">
      <c r="A27" s="94" t="s">
        <v>126</v>
      </c>
      <c r="B27" s="60">
        <v>106</v>
      </c>
      <c r="C27" s="61">
        <v>45</v>
      </c>
      <c r="D27" s="62">
        <f t="shared" si="0"/>
        <v>-57.547169811320757</v>
      </c>
      <c r="E27" s="61">
        <v>0</v>
      </c>
      <c r="F27" s="61">
        <v>0</v>
      </c>
      <c r="G27" s="62" t="str">
        <f t="shared" si="1"/>
        <v xml:space="preserve"> </v>
      </c>
      <c r="H27" s="61">
        <v>11</v>
      </c>
      <c r="I27" s="61">
        <v>3</v>
      </c>
      <c r="J27" s="62">
        <f t="shared" si="2"/>
        <v>-72.727272727272734</v>
      </c>
      <c r="K27" s="60">
        <v>3</v>
      </c>
      <c r="L27" s="61">
        <v>0</v>
      </c>
      <c r="M27" s="62">
        <f t="shared" si="3"/>
        <v>-100</v>
      </c>
      <c r="N27" s="60">
        <v>102</v>
      </c>
      <c r="O27" s="61">
        <v>43</v>
      </c>
      <c r="P27" s="62">
        <f t="shared" si="4"/>
        <v>-57.843137254901961</v>
      </c>
      <c r="Q27" s="60">
        <v>3</v>
      </c>
      <c r="R27" s="61">
        <v>2</v>
      </c>
      <c r="S27" s="62">
        <f t="shared" si="5"/>
        <v>-33.333333333333336</v>
      </c>
      <c r="T27" s="60">
        <v>0</v>
      </c>
      <c r="U27" s="61">
        <v>0</v>
      </c>
      <c r="V27" s="62" t="str">
        <f t="shared" si="6"/>
        <v xml:space="preserve"> </v>
      </c>
    </row>
    <row r="28" spans="1:22" s="24" customFormat="1" ht="25.5" x14ac:dyDescent="0.2">
      <c r="A28" s="95" t="s">
        <v>127</v>
      </c>
      <c r="B28" s="60">
        <v>19</v>
      </c>
      <c r="C28" s="61">
        <v>20</v>
      </c>
      <c r="D28" s="62">
        <f t="shared" si="0"/>
        <v>5.2631578947368425</v>
      </c>
      <c r="E28" s="61">
        <v>0</v>
      </c>
      <c r="F28" s="61">
        <v>0</v>
      </c>
      <c r="G28" s="62" t="str">
        <f t="shared" si="1"/>
        <v xml:space="preserve"> </v>
      </c>
      <c r="H28" s="61">
        <v>4</v>
      </c>
      <c r="I28" s="61">
        <v>2</v>
      </c>
      <c r="J28" s="62">
        <f t="shared" si="2"/>
        <v>-50</v>
      </c>
      <c r="K28" s="60">
        <v>0</v>
      </c>
      <c r="L28" s="61">
        <v>0</v>
      </c>
      <c r="M28" s="62" t="str">
        <f t="shared" si="3"/>
        <v xml:space="preserve"> </v>
      </c>
      <c r="N28" s="60">
        <v>16</v>
      </c>
      <c r="O28" s="61">
        <v>19</v>
      </c>
      <c r="P28" s="62">
        <f t="shared" si="4"/>
        <v>18.75</v>
      </c>
      <c r="Q28" s="60">
        <v>0</v>
      </c>
      <c r="R28" s="61">
        <v>1</v>
      </c>
      <c r="S28" s="62" t="str">
        <f t="shared" si="5"/>
        <v xml:space="preserve"> </v>
      </c>
      <c r="T28" s="60">
        <v>0</v>
      </c>
      <c r="U28" s="61">
        <v>0</v>
      </c>
      <c r="V28" s="62" t="str">
        <f t="shared" si="6"/>
        <v xml:space="preserve"> </v>
      </c>
    </row>
    <row r="29" spans="1:22" s="24" customFormat="1" x14ac:dyDescent="0.2">
      <c r="A29" s="93" t="s">
        <v>128</v>
      </c>
      <c r="B29" s="60">
        <v>11</v>
      </c>
      <c r="C29" s="61">
        <v>3</v>
      </c>
      <c r="D29" s="62">
        <f t="shared" si="0"/>
        <v>-72.727272727272734</v>
      </c>
      <c r="E29" s="61">
        <v>0</v>
      </c>
      <c r="F29" s="61">
        <v>0</v>
      </c>
      <c r="G29" s="62" t="str">
        <f t="shared" si="1"/>
        <v xml:space="preserve"> </v>
      </c>
      <c r="H29" s="61">
        <v>1</v>
      </c>
      <c r="I29" s="61">
        <v>0</v>
      </c>
      <c r="J29" s="62">
        <f t="shared" si="2"/>
        <v>-100</v>
      </c>
      <c r="K29" s="60">
        <v>0</v>
      </c>
      <c r="L29" s="61">
        <v>0</v>
      </c>
      <c r="M29" s="62" t="str">
        <f t="shared" si="3"/>
        <v xml:space="preserve"> </v>
      </c>
      <c r="N29" s="60">
        <v>11</v>
      </c>
      <c r="O29" s="61">
        <v>3</v>
      </c>
      <c r="P29" s="62">
        <f t="shared" si="4"/>
        <v>-72.727272727272734</v>
      </c>
      <c r="Q29" s="60">
        <v>0</v>
      </c>
      <c r="R29" s="61">
        <v>0</v>
      </c>
      <c r="S29" s="62" t="str">
        <f t="shared" si="5"/>
        <v xml:space="preserve"> </v>
      </c>
      <c r="T29" s="60">
        <v>0</v>
      </c>
      <c r="U29" s="61">
        <v>0</v>
      </c>
      <c r="V29" s="62" t="str">
        <f t="shared" si="6"/>
        <v xml:space="preserve"> </v>
      </c>
    </row>
    <row r="30" spans="1:22" s="24" customFormat="1" x14ac:dyDescent="0.2">
      <c r="A30" s="96" t="s">
        <v>129</v>
      </c>
      <c r="B30" s="63">
        <v>6649</v>
      </c>
      <c r="C30" s="64">
        <v>2348</v>
      </c>
      <c r="D30" s="65">
        <f>IF(ISERROR(C30-B30/B30)," ",(C30-B30)*100/B30)</f>
        <v>-64.686419010377506</v>
      </c>
      <c r="E30" s="64">
        <v>161</v>
      </c>
      <c r="F30" s="64">
        <v>47</v>
      </c>
      <c r="G30" s="65">
        <f>IF(ISERROR(F30-E30/E30)," ",(F30-E30)*100/E30)</f>
        <v>-70.807453416149073</v>
      </c>
      <c r="H30" s="64">
        <v>883</v>
      </c>
      <c r="I30" s="64">
        <v>260</v>
      </c>
      <c r="J30" s="65">
        <f>IF(ISERROR(I30-H30/H30)," ",(I30-H30)*100/H30)</f>
        <v>-70.554926387315973</v>
      </c>
      <c r="K30" s="63">
        <v>145</v>
      </c>
      <c r="L30" s="64">
        <v>31</v>
      </c>
      <c r="M30" s="65">
        <f>IF(ISERROR(L30-K30/K30)," ",(L30-K30)*100/K30)</f>
        <v>-78.620689655172413</v>
      </c>
      <c r="N30" s="63">
        <v>5964</v>
      </c>
      <c r="O30" s="64">
        <v>2177</v>
      </c>
      <c r="P30" s="65">
        <f>IF(ISERROR(O30-N30/N30)," ",(O30-N30)*100/N30)</f>
        <v>-63.497652582159624</v>
      </c>
      <c r="Q30" s="63">
        <v>167</v>
      </c>
      <c r="R30" s="64">
        <v>52</v>
      </c>
      <c r="S30" s="65">
        <f>IF(ISERROR(R30-Q30/Q30)," ",(R30-Q30)*100/Q30)</f>
        <v>-68.862275449101801</v>
      </c>
      <c r="T30" s="63">
        <v>14</v>
      </c>
      <c r="U30" s="64">
        <v>9</v>
      </c>
      <c r="V30" s="65">
        <f>IF(ISERROR(U30-T30/T30)," ",(U30-T30)*100/T30)</f>
        <v>-35.714285714285715</v>
      </c>
    </row>
  </sheetData>
  <mergeCells count="8">
    <mergeCell ref="B5:V6"/>
    <mergeCell ref="B7:C7"/>
    <mergeCell ref="E7:F7"/>
    <mergeCell ref="H7:I7"/>
    <mergeCell ref="N7:O7"/>
    <mergeCell ref="Q7:R7"/>
    <mergeCell ref="T7:U7"/>
    <mergeCell ref="K7:L7"/>
  </mergeCells>
  <pageMargins left="0.23622047244094491" right="0.23622047244094491" top="0.6692913385826772" bottom="0.23622047244094491" header="0.51181102362204722" footer="0.23622047244094491"/>
  <pageSetup paperSize="9" scale="78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2:U34"/>
  <sheetViews>
    <sheetView view="pageBreakPreview" zoomScale="70" zoomScaleNormal="100" zoomScaleSheetLayoutView="70" workbookViewId="0">
      <selection activeCell="B10" sqref="B10:U30"/>
    </sheetView>
  </sheetViews>
  <sheetFormatPr defaultRowHeight="12.75" x14ac:dyDescent="0.2"/>
  <cols>
    <col min="1" max="1" width="20" style="4" customWidth="1"/>
    <col min="2" max="3" width="9" style="4" customWidth="1"/>
    <col min="4" max="6" width="7" style="4" customWidth="1"/>
    <col min="7" max="8" width="8.140625" style="4" customWidth="1"/>
    <col min="9" max="11" width="7" style="4" customWidth="1"/>
    <col min="12" max="13" width="8.140625" style="4" customWidth="1"/>
    <col min="14" max="16" width="7" style="4" customWidth="1"/>
    <col min="17" max="18" width="8.140625" style="4" customWidth="1"/>
    <col min="19" max="21" width="7" style="4" customWidth="1"/>
    <col min="22" max="251" width="9.140625" style="4"/>
    <col min="252" max="252" width="20" style="4" customWidth="1"/>
    <col min="253" max="254" width="8.140625" style="4" customWidth="1"/>
    <col min="255" max="255" width="6.5703125" style="4" customWidth="1"/>
    <col min="256" max="262" width="9" style="4" customWidth="1"/>
    <col min="263" max="264" width="8.140625" style="4" customWidth="1"/>
    <col min="265" max="265" width="6.7109375" style="4" customWidth="1"/>
    <col min="266" max="267" width="9" style="4" customWidth="1"/>
    <col min="268" max="269" width="8.140625" style="4" customWidth="1"/>
    <col min="270" max="270" width="6.5703125" style="4" customWidth="1"/>
    <col min="271" max="272" width="9" style="4" customWidth="1"/>
    <col min="273" max="274" width="8.140625" style="4" customWidth="1"/>
    <col min="275" max="507" width="9.140625" style="4"/>
    <col min="508" max="508" width="20" style="4" customWidth="1"/>
    <col min="509" max="510" width="8.140625" style="4" customWidth="1"/>
    <col min="511" max="511" width="6.5703125" style="4" customWidth="1"/>
    <col min="512" max="518" width="9" style="4" customWidth="1"/>
    <col min="519" max="520" width="8.140625" style="4" customWidth="1"/>
    <col min="521" max="521" width="6.7109375" style="4" customWidth="1"/>
    <col min="522" max="523" width="9" style="4" customWidth="1"/>
    <col min="524" max="525" width="8.140625" style="4" customWidth="1"/>
    <col min="526" max="526" width="6.5703125" style="4" customWidth="1"/>
    <col min="527" max="528" width="9" style="4" customWidth="1"/>
    <col min="529" max="530" width="8.140625" style="4" customWidth="1"/>
    <col min="531" max="763" width="9.140625" style="4"/>
    <col min="764" max="764" width="20" style="4" customWidth="1"/>
    <col min="765" max="766" width="8.140625" style="4" customWidth="1"/>
    <col min="767" max="767" width="6.5703125" style="4" customWidth="1"/>
    <col min="768" max="774" width="9" style="4" customWidth="1"/>
    <col min="775" max="776" width="8.140625" style="4" customWidth="1"/>
    <col min="777" max="777" width="6.7109375" style="4" customWidth="1"/>
    <col min="778" max="779" width="9" style="4" customWidth="1"/>
    <col min="780" max="781" width="8.140625" style="4" customWidth="1"/>
    <col min="782" max="782" width="6.5703125" style="4" customWidth="1"/>
    <col min="783" max="784" width="9" style="4" customWidth="1"/>
    <col min="785" max="786" width="8.140625" style="4" customWidth="1"/>
    <col min="787" max="1019" width="9.140625" style="4"/>
    <col min="1020" max="1020" width="20" style="4" customWidth="1"/>
    <col min="1021" max="1022" width="8.140625" style="4" customWidth="1"/>
    <col min="1023" max="1023" width="6.5703125" style="4" customWidth="1"/>
    <col min="1024" max="1030" width="9" style="4" customWidth="1"/>
    <col min="1031" max="1032" width="8.140625" style="4" customWidth="1"/>
    <col min="1033" max="1033" width="6.7109375" style="4" customWidth="1"/>
    <col min="1034" max="1035" width="9" style="4" customWidth="1"/>
    <col min="1036" max="1037" width="8.140625" style="4" customWidth="1"/>
    <col min="1038" max="1038" width="6.5703125" style="4" customWidth="1"/>
    <col min="1039" max="1040" width="9" style="4" customWidth="1"/>
    <col min="1041" max="1042" width="8.140625" style="4" customWidth="1"/>
    <col min="1043" max="1275" width="9.140625" style="4"/>
    <col min="1276" max="1276" width="20" style="4" customWidth="1"/>
    <col min="1277" max="1278" width="8.140625" style="4" customWidth="1"/>
    <col min="1279" max="1279" width="6.5703125" style="4" customWidth="1"/>
    <col min="1280" max="1286" width="9" style="4" customWidth="1"/>
    <col min="1287" max="1288" width="8.140625" style="4" customWidth="1"/>
    <col min="1289" max="1289" width="6.7109375" style="4" customWidth="1"/>
    <col min="1290" max="1291" width="9" style="4" customWidth="1"/>
    <col min="1292" max="1293" width="8.140625" style="4" customWidth="1"/>
    <col min="1294" max="1294" width="6.5703125" style="4" customWidth="1"/>
    <col min="1295" max="1296" width="9" style="4" customWidth="1"/>
    <col min="1297" max="1298" width="8.140625" style="4" customWidth="1"/>
    <col min="1299" max="1531" width="9.140625" style="4"/>
    <col min="1532" max="1532" width="20" style="4" customWidth="1"/>
    <col min="1533" max="1534" width="8.140625" style="4" customWidth="1"/>
    <col min="1535" max="1535" width="6.5703125" style="4" customWidth="1"/>
    <col min="1536" max="1542" width="9" style="4" customWidth="1"/>
    <col min="1543" max="1544" width="8.140625" style="4" customWidth="1"/>
    <col min="1545" max="1545" width="6.7109375" style="4" customWidth="1"/>
    <col min="1546" max="1547" width="9" style="4" customWidth="1"/>
    <col min="1548" max="1549" width="8.140625" style="4" customWidth="1"/>
    <col min="1550" max="1550" width="6.5703125" style="4" customWidth="1"/>
    <col min="1551" max="1552" width="9" style="4" customWidth="1"/>
    <col min="1553" max="1554" width="8.140625" style="4" customWidth="1"/>
    <col min="1555" max="1787" width="9.140625" style="4"/>
    <col min="1788" max="1788" width="20" style="4" customWidth="1"/>
    <col min="1789" max="1790" width="8.140625" style="4" customWidth="1"/>
    <col min="1791" max="1791" width="6.5703125" style="4" customWidth="1"/>
    <col min="1792" max="1798" width="9" style="4" customWidth="1"/>
    <col min="1799" max="1800" width="8.140625" style="4" customWidth="1"/>
    <col min="1801" max="1801" width="6.7109375" style="4" customWidth="1"/>
    <col min="1802" max="1803" width="9" style="4" customWidth="1"/>
    <col min="1804" max="1805" width="8.140625" style="4" customWidth="1"/>
    <col min="1806" max="1806" width="6.5703125" style="4" customWidth="1"/>
    <col min="1807" max="1808" width="9" style="4" customWidth="1"/>
    <col min="1809" max="1810" width="8.140625" style="4" customWidth="1"/>
    <col min="1811" max="2043" width="9.140625" style="4"/>
    <col min="2044" max="2044" width="20" style="4" customWidth="1"/>
    <col min="2045" max="2046" width="8.140625" style="4" customWidth="1"/>
    <col min="2047" max="2047" width="6.5703125" style="4" customWidth="1"/>
    <col min="2048" max="2054" width="9" style="4" customWidth="1"/>
    <col min="2055" max="2056" width="8.140625" style="4" customWidth="1"/>
    <col min="2057" max="2057" width="6.7109375" style="4" customWidth="1"/>
    <col min="2058" max="2059" width="9" style="4" customWidth="1"/>
    <col min="2060" max="2061" width="8.140625" style="4" customWidth="1"/>
    <col min="2062" max="2062" width="6.5703125" style="4" customWidth="1"/>
    <col min="2063" max="2064" width="9" style="4" customWidth="1"/>
    <col min="2065" max="2066" width="8.140625" style="4" customWidth="1"/>
    <col min="2067" max="2299" width="9.140625" style="4"/>
    <col min="2300" max="2300" width="20" style="4" customWidth="1"/>
    <col min="2301" max="2302" width="8.140625" style="4" customWidth="1"/>
    <col min="2303" max="2303" width="6.5703125" style="4" customWidth="1"/>
    <col min="2304" max="2310" width="9" style="4" customWidth="1"/>
    <col min="2311" max="2312" width="8.140625" style="4" customWidth="1"/>
    <col min="2313" max="2313" width="6.7109375" style="4" customWidth="1"/>
    <col min="2314" max="2315" width="9" style="4" customWidth="1"/>
    <col min="2316" max="2317" width="8.140625" style="4" customWidth="1"/>
    <col min="2318" max="2318" width="6.5703125" style="4" customWidth="1"/>
    <col min="2319" max="2320" width="9" style="4" customWidth="1"/>
    <col min="2321" max="2322" width="8.140625" style="4" customWidth="1"/>
    <col min="2323" max="2555" width="9.140625" style="4"/>
    <col min="2556" max="2556" width="20" style="4" customWidth="1"/>
    <col min="2557" max="2558" width="8.140625" style="4" customWidth="1"/>
    <col min="2559" max="2559" width="6.5703125" style="4" customWidth="1"/>
    <col min="2560" max="2566" width="9" style="4" customWidth="1"/>
    <col min="2567" max="2568" width="8.140625" style="4" customWidth="1"/>
    <col min="2569" max="2569" width="6.7109375" style="4" customWidth="1"/>
    <col min="2570" max="2571" width="9" style="4" customWidth="1"/>
    <col min="2572" max="2573" width="8.140625" style="4" customWidth="1"/>
    <col min="2574" max="2574" width="6.5703125" style="4" customWidth="1"/>
    <col min="2575" max="2576" width="9" style="4" customWidth="1"/>
    <col min="2577" max="2578" width="8.140625" style="4" customWidth="1"/>
    <col min="2579" max="2811" width="9.140625" style="4"/>
    <col min="2812" max="2812" width="20" style="4" customWidth="1"/>
    <col min="2813" max="2814" width="8.140625" style="4" customWidth="1"/>
    <col min="2815" max="2815" width="6.5703125" style="4" customWidth="1"/>
    <col min="2816" max="2822" width="9" style="4" customWidth="1"/>
    <col min="2823" max="2824" width="8.140625" style="4" customWidth="1"/>
    <col min="2825" max="2825" width="6.7109375" style="4" customWidth="1"/>
    <col min="2826" max="2827" width="9" style="4" customWidth="1"/>
    <col min="2828" max="2829" width="8.140625" style="4" customWidth="1"/>
    <col min="2830" max="2830" width="6.5703125" style="4" customWidth="1"/>
    <col min="2831" max="2832" width="9" style="4" customWidth="1"/>
    <col min="2833" max="2834" width="8.140625" style="4" customWidth="1"/>
    <col min="2835" max="3067" width="9.140625" style="4"/>
    <col min="3068" max="3068" width="20" style="4" customWidth="1"/>
    <col min="3069" max="3070" width="8.140625" style="4" customWidth="1"/>
    <col min="3071" max="3071" width="6.5703125" style="4" customWidth="1"/>
    <col min="3072" max="3078" width="9" style="4" customWidth="1"/>
    <col min="3079" max="3080" width="8.140625" style="4" customWidth="1"/>
    <col min="3081" max="3081" width="6.7109375" style="4" customWidth="1"/>
    <col min="3082" max="3083" width="9" style="4" customWidth="1"/>
    <col min="3084" max="3085" width="8.140625" style="4" customWidth="1"/>
    <col min="3086" max="3086" width="6.5703125" style="4" customWidth="1"/>
    <col min="3087" max="3088" width="9" style="4" customWidth="1"/>
    <col min="3089" max="3090" width="8.140625" style="4" customWidth="1"/>
    <col min="3091" max="3323" width="9.140625" style="4"/>
    <col min="3324" max="3324" width="20" style="4" customWidth="1"/>
    <col min="3325" max="3326" width="8.140625" style="4" customWidth="1"/>
    <col min="3327" max="3327" width="6.5703125" style="4" customWidth="1"/>
    <col min="3328" max="3334" width="9" style="4" customWidth="1"/>
    <col min="3335" max="3336" width="8.140625" style="4" customWidth="1"/>
    <col min="3337" max="3337" width="6.7109375" style="4" customWidth="1"/>
    <col min="3338" max="3339" width="9" style="4" customWidth="1"/>
    <col min="3340" max="3341" width="8.140625" style="4" customWidth="1"/>
    <col min="3342" max="3342" width="6.5703125" style="4" customWidth="1"/>
    <col min="3343" max="3344" width="9" style="4" customWidth="1"/>
    <col min="3345" max="3346" width="8.140625" style="4" customWidth="1"/>
    <col min="3347" max="3579" width="9.140625" style="4"/>
    <col min="3580" max="3580" width="20" style="4" customWidth="1"/>
    <col min="3581" max="3582" width="8.140625" style="4" customWidth="1"/>
    <col min="3583" max="3583" width="6.5703125" style="4" customWidth="1"/>
    <col min="3584" max="3590" width="9" style="4" customWidth="1"/>
    <col min="3591" max="3592" width="8.140625" style="4" customWidth="1"/>
    <col min="3593" max="3593" width="6.7109375" style="4" customWidth="1"/>
    <col min="3594" max="3595" width="9" style="4" customWidth="1"/>
    <col min="3596" max="3597" width="8.140625" style="4" customWidth="1"/>
    <col min="3598" max="3598" width="6.5703125" style="4" customWidth="1"/>
    <col min="3599" max="3600" width="9" style="4" customWidth="1"/>
    <col min="3601" max="3602" width="8.140625" style="4" customWidth="1"/>
    <col min="3603" max="3835" width="9.140625" style="4"/>
    <col min="3836" max="3836" width="20" style="4" customWidth="1"/>
    <col min="3837" max="3838" width="8.140625" style="4" customWidth="1"/>
    <col min="3839" max="3839" width="6.5703125" style="4" customWidth="1"/>
    <col min="3840" max="3846" width="9" style="4" customWidth="1"/>
    <col min="3847" max="3848" width="8.140625" style="4" customWidth="1"/>
    <col min="3849" max="3849" width="6.7109375" style="4" customWidth="1"/>
    <col min="3850" max="3851" width="9" style="4" customWidth="1"/>
    <col min="3852" max="3853" width="8.140625" style="4" customWidth="1"/>
    <col min="3854" max="3854" width="6.5703125" style="4" customWidth="1"/>
    <col min="3855" max="3856" width="9" style="4" customWidth="1"/>
    <col min="3857" max="3858" width="8.140625" style="4" customWidth="1"/>
    <col min="3859" max="4091" width="9.140625" style="4"/>
    <col min="4092" max="4092" width="20" style="4" customWidth="1"/>
    <col min="4093" max="4094" width="8.140625" style="4" customWidth="1"/>
    <col min="4095" max="4095" width="6.5703125" style="4" customWidth="1"/>
    <col min="4096" max="4102" width="9" style="4" customWidth="1"/>
    <col min="4103" max="4104" width="8.140625" style="4" customWidth="1"/>
    <col min="4105" max="4105" width="6.7109375" style="4" customWidth="1"/>
    <col min="4106" max="4107" width="9" style="4" customWidth="1"/>
    <col min="4108" max="4109" width="8.140625" style="4" customWidth="1"/>
    <col min="4110" max="4110" width="6.5703125" style="4" customWidth="1"/>
    <col min="4111" max="4112" width="9" style="4" customWidth="1"/>
    <col min="4113" max="4114" width="8.140625" style="4" customWidth="1"/>
    <col min="4115" max="4347" width="9.140625" style="4"/>
    <col min="4348" max="4348" width="20" style="4" customWidth="1"/>
    <col min="4349" max="4350" width="8.140625" style="4" customWidth="1"/>
    <col min="4351" max="4351" width="6.5703125" style="4" customWidth="1"/>
    <col min="4352" max="4358" width="9" style="4" customWidth="1"/>
    <col min="4359" max="4360" width="8.140625" style="4" customWidth="1"/>
    <col min="4361" max="4361" width="6.7109375" style="4" customWidth="1"/>
    <col min="4362" max="4363" width="9" style="4" customWidth="1"/>
    <col min="4364" max="4365" width="8.140625" style="4" customWidth="1"/>
    <col min="4366" max="4366" width="6.5703125" style="4" customWidth="1"/>
    <col min="4367" max="4368" width="9" style="4" customWidth="1"/>
    <col min="4369" max="4370" width="8.140625" style="4" customWidth="1"/>
    <col min="4371" max="4603" width="9.140625" style="4"/>
    <col min="4604" max="4604" width="20" style="4" customWidth="1"/>
    <col min="4605" max="4606" width="8.140625" style="4" customWidth="1"/>
    <col min="4607" max="4607" width="6.5703125" style="4" customWidth="1"/>
    <col min="4608" max="4614" width="9" style="4" customWidth="1"/>
    <col min="4615" max="4616" width="8.140625" style="4" customWidth="1"/>
    <col min="4617" max="4617" width="6.7109375" style="4" customWidth="1"/>
    <col min="4618" max="4619" width="9" style="4" customWidth="1"/>
    <col min="4620" max="4621" width="8.140625" style="4" customWidth="1"/>
    <col min="4622" max="4622" width="6.5703125" style="4" customWidth="1"/>
    <col min="4623" max="4624" width="9" style="4" customWidth="1"/>
    <col min="4625" max="4626" width="8.140625" style="4" customWidth="1"/>
    <col min="4627" max="4859" width="9.140625" style="4"/>
    <col min="4860" max="4860" width="20" style="4" customWidth="1"/>
    <col min="4861" max="4862" width="8.140625" style="4" customWidth="1"/>
    <col min="4863" max="4863" width="6.5703125" style="4" customWidth="1"/>
    <col min="4864" max="4870" width="9" style="4" customWidth="1"/>
    <col min="4871" max="4872" width="8.140625" style="4" customWidth="1"/>
    <col min="4873" max="4873" width="6.7109375" style="4" customWidth="1"/>
    <col min="4874" max="4875" width="9" style="4" customWidth="1"/>
    <col min="4876" max="4877" width="8.140625" style="4" customWidth="1"/>
    <col min="4878" max="4878" width="6.5703125" style="4" customWidth="1"/>
    <col min="4879" max="4880" width="9" style="4" customWidth="1"/>
    <col min="4881" max="4882" width="8.140625" style="4" customWidth="1"/>
    <col min="4883" max="5115" width="9.140625" style="4"/>
    <col min="5116" max="5116" width="20" style="4" customWidth="1"/>
    <col min="5117" max="5118" width="8.140625" style="4" customWidth="1"/>
    <col min="5119" max="5119" width="6.5703125" style="4" customWidth="1"/>
    <col min="5120" max="5126" width="9" style="4" customWidth="1"/>
    <col min="5127" max="5128" width="8.140625" style="4" customWidth="1"/>
    <col min="5129" max="5129" width="6.7109375" style="4" customWidth="1"/>
    <col min="5130" max="5131" width="9" style="4" customWidth="1"/>
    <col min="5132" max="5133" width="8.140625" style="4" customWidth="1"/>
    <col min="5134" max="5134" width="6.5703125" style="4" customWidth="1"/>
    <col min="5135" max="5136" width="9" style="4" customWidth="1"/>
    <col min="5137" max="5138" width="8.140625" style="4" customWidth="1"/>
    <col min="5139" max="5371" width="9.140625" style="4"/>
    <col min="5372" max="5372" width="20" style="4" customWidth="1"/>
    <col min="5373" max="5374" width="8.140625" style="4" customWidth="1"/>
    <col min="5375" max="5375" width="6.5703125" style="4" customWidth="1"/>
    <col min="5376" max="5382" width="9" style="4" customWidth="1"/>
    <col min="5383" max="5384" width="8.140625" style="4" customWidth="1"/>
    <col min="5385" max="5385" width="6.7109375" style="4" customWidth="1"/>
    <col min="5386" max="5387" width="9" style="4" customWidth="1"/>
    <col min="5388" max="5389" width="8.140625" style="4" customWidth="1"/>
    <col min="5390" max="5390" width="6.5703125" style="4" customWidth="1"/>
    <col min="5391" max="5392" width="9" style="4" customWidth="1"/>
    <col min="5393" max="5394" width="8.140625" style="4" customWidth="1"/>
    <col min="5395" max="5627" width="9.140625" style="4"/>
    <col min="5628" max="5628" width="20" style="4" customWidth="1"/>
    <col min="5629" max="5630" width="8.140625" style="4" customWidth="1"/>
    <col min="5631" max="5631" width="6.5703125" style="4" customWidth="1"/>
    <col min="5632" max="5638" width="9" style="4" customWidth="1"/>
    <col min="5639" max="5640" width="8.140625" style="4" customWidth="1"/>
    <col min="5641" max="5641" width="6.7109375" style="4" customWidth="1"/>
    <col min="5642" max="5643" width="9" style="4" customWidth="1"/>
    <col min="5644" max="5645" width="8.140625" style="4" customWidth="1"/>
    <col min="5646" max="5646" width="6.5703125" style="4" customWidth="1"/>
    <col min="5647" max="5648" width="9" style="4" customWidth="1"/>
    <col min="5649" max="5650" width="8.140625" style="4" customWidth="1"/>
    <col min="5651" max="5883" width="9.140625" style="4"/>
    <col min="5884" max="5884" width="20" style="4" customWidth="1"/>
    <col min="5885" max="5886" width="8.140625" style="4" customWidth="1"/>
    <col min="5887" max="5887" width="6.5703125" style="4" customWidth="1"/>
    <col min="5888" max="5894" width="9" style="4" customWidth="1"/>
    <col min="5895" max="5896" width="8.140625" style="4" customWidth="1"/>
    <col min="5897" max="5897" width="6.7109375" style="4" customWidth="1"/>
    <col min="5898" max="5899" width="9" style="4" customWidth="1"/>
    <col min="5900" max="5901" width="8.140625" style="4" customWidth="1"/>
    <col min="5902" max="5902" width="6.5703125" style="4" customWidth="1"/>
    <col min="5903" max="5904" width="9" style="4" customWidth="1"/>
    <col min="5905" max="5906" width="8.140625" style="4" customWidth="1"/>
    <col min="5907" max="6139" width="9.140625" style="4"/>
    <col min="6140" max="6140" width="20" style="4" customWidth="1"/>
    <col min="6141" max="6142" width="8.140625" style="4" customWidth="1"/>
    <col min="6143" max="6143" width="6.5703125" style="4" customWidth="1"/>
    <col min="6144" max="6150" width="9" style="4" customWidth="1"/>
    <col min="6151" max="6152" width="8.140625" style="4" customWidth="1"/>
    <col min="6153" max="6153" width="6.7109375" style="4" customWidth="1"/>
    <col min="6154" max="6155" width="9" style="4" customWidth="1"/>
    <col min="6156" max="6157" width="8.140625" style="4" customWidth="1"/>
    <col min="6158" max="6158" width="6.5703125" style="4" customWidth="1"/>
    <col min="6159" max="6160" width="9" style="4" customWidth="1"/>
    <col min="6161" max="6162" width="8.140625" style="4" customWidth="1"/>
    <col min="6163" max="6395" width="9.140625" style="4"/>
    <col min="6396" max="6396" width="20" style="4" customWidth="1"/>
    <col min="6397" max="6398" width="8.140625" style="4" customWidth="1"/>
    <col min="6399" max="6399" width="6.5703125" style="4" customWidth="1"/>
    <col min="6400" max="6406" width="9" style="4" customWidth="1"/>
    <col min="6407" max="6408" width="8.140625" style="4" customWidth="1"/>
    <col min="6409" max="6409" width="6.7109375" style="4" customWidth="1"/>
    <col min="6410" max="6411" width="9" style="4" customWidth="1"/>
    <col min="6412" max="6413" width="8.140625" style="4" customWidth="1"/>
    <col min="6414" max="6414" width="6.5703125" style="4" customWidth="1"/>
    <col min="6415" max="6416" width="9" style="4" customWidth="1"/>
    <col min="6417" max="6418" width="8.140625" style="4" customWidth="1"/>
    <col min="6419" max="6651" width="9.140625" style="4"/>
    <col min="6652" max="6652" width="20" style="4" customWidth="1"/>
    <col min="6653" max="6654" width="8.140625" style="4" customWidth="1"/>
    <col min="6655" max="6655" width="6.5703125" style="4" customWidth="1"/>
    <col min="6656" max="6662" width="9" style="4" customWidth="1"/>
    <col min="6663" max="6664" width="8.140625" style="4" customWidth="1"/>
    <col min="6665" max="6665" width="6.7109375" style="4" customWidth="1"/>
    <col min="6666" max="6667" width="9" style="4" customWidth="1"/>
    <col min="6668" max="6669" width="8.140625" style="4" customWidth="1"/>
    <col min="6670" max="6670" width="6.5703125" style="4" customWidth="1"/>
    <col min="6671" max="6672" width="9" style="4" customWidth="1"/>
    <col min="6673" max="6674" width="8.140625" style="4" customWidth="1"/>
    <col min="6675" max="6907" width="9.140625" style="4"/>
    <col min="6908" max="6908" width="20" style="4" customWidth="1"/>
    <col min="6909" max="6910" width="8.140625" style="4" customWidth="1"/>
    <col min="6911" max="6911" width="6.5703125" style="4" customWidth="1"/>
    <col min="6912" max="6918" width="9" style="4" customWidth="1"/>
    <col min="6919" max="6920" width="8.140625" style="4" customWidth="1"/>
    <col min="6921" max="6921" width="6.7109375" style="4" customWidth="1"/>
    <col min="6922" max="6923" width="9" style="4" customWidth="1"/>
    <col min="6924" max="6925" width="8.140625" style="4" customWidth="1"/>
    <col min="6926" max="6926" width="6.5703125" style="4" customWidth="1"/>
    <col min="6927" max="6928" width="9" style="4" customWidth="1"/>
    <col min="6929" max="6930" width="8.140625" style="4" customWidth="1"/>
    <col min="6931" max="7163" width="9.140625" style="4"/>
    <col min="7164" max="7164" width="20" style="4" customWidth="1"/>
    <col min="7165" max="7166" width="8.140625" style="4" customWidth="1"/>
    <col min="7167" max="7167" width="6.5703125" style="4" customWidth="1"/>
    <col min="7168" max="7174" width="9" style="4" customWidth="1"/>
    <col min="7175" max="7176" width="8.140625" style="4" customWidth="1"/>
    <col min="7177" max="7177" width="6.7109375" style="4" customWidth="1"/>
    <col min="7178" max="7179" width="9" style="4" customWidth="1"/>
    <col min="7180" max="7181" width="8.140625" style="4" customWidth="1"/>
    <col min="7182" max="7182" width="6.5703125" style="4" customWidth="1"/>
    <col min="7183" max="7184" width="9" style="4" customWidth="1"/>
    <col min="7185" max="7186" width="8.140625" style="4" customWidth="1"/>
    <col min="7187" max="7419" width="9.140625" style="4"/>
    <col min="7420" max="7420" width="20" style="4" customWidth="1"/>
    <col min="7421" max="7422" width="8.140625" style="4" customWidth="1"/>
    <col min="7423" max="7423" width="6.5703125" style="4" customWidth="1"/>
    <col min="7424" max="7430" width="9" style="4" customWidth="1"/>
    <col min="7431" max="7432" width="8.140625" style="4" customWidth="1"/>
    <col min="7433" max="7433" width="6.7109375" style="4" customWidth="1"/>
    <col min="7434" max="7435" width="9" style="4" customWidth="1"/>
    <col min="7436" max="7437" width="8.140625" style="4" customWidth="1"/>
    <col min="7438" max="7438" width="6.5703125" style="4" customWidth="1"/>
    <col min="7439" max="7440" width="9" style="4" customWidth="1"/>
    <col min="7441" max="7442" width="8.140625" style="4" customWidth="1"/>
    <col min="7443" max="7675" width="9.140625" style="4"/>
    <col min="7676" max="7676" width="20" style="4" customWidth="1"/>
    <col min="7677" max="7678" width="8.140625" style="4" customWidth="1"/>
    <col min="7679" max="7679" width="6.5703125" style="4" customWidth="1"/>
    <col min="7680" max="7686" width="9" style="4" customWidth="1"/>
    <col min="7687" max="7688" width="8.140625" style="4" customWidth="1"/>
    <col min="7689" max="7689" width="6.7109375" style="4" customWidth="1"/>
    <col min="7690" max="7691" width="9" style="4" customWidth="1"/>
    <col min="7692" max="7693" width="8.140625" style="4" customWidth="1"/>
    <col min="7694" max="7694" width="6.5703125" style="4" customWidth="1"/>
    <col min="7695" max="7696" width="9" style="4" customWidth="1"/>
    <col min="7697" max="7698" width="8.140625" style="4" customWidth="1"/>
    <col min="7699" max="7931" width="9.140625" style="4"/>
    <col min="7932" max="7932" width="20" style="4" customWidth="1"/>
    <col min="7933" max="7934" width="8.140625" style="4" customWidth="1"/>
    <col min="7935" max="7935" width="6.5703125" style="4" customWidth="1"/>
    <col min="7936" max="7942" width="9" style="4" customWidth="1"/>
    <col min="7943" max="7944" width="8.140625" style="4" customWidth="1"/>
    <col min="7945" max="7945" width="6.7109375" style="4" customWidth="1"/>
    <col min="7946" max="7947" width="9" style="4" customWidth="1"/>
    <col min="7948" max="7949" width="8.140625" style="4" customWidth="1"/>
    <col min="7950" max="7950" width="6.5703125" style="4" customWidth="1"/>
    <col min="7951" max="7952" width="9" style="4" customWidth="1"/>
    <col min="7953" max="7954" width="8.140625" style="4" customWidth="1"/>
    <col min="7955" max="8187" width="9.140625" style="4"/>
    <col min="8188" max="8188" width="20" style="4" customWidth="1"/>
    <col min="8189" max="8190" width="8.140625" style="4" customWidth="1"/>
    <col min="8191" max="8191" width="6.5703125" style="4" customWidth="1"/>
    <col min="8192" max="8198" width="9" style="4" customWidth="1"/>
    <col min="8199" max="8200" width="8.140625" style="4" customWidth="1"/>
    <col min="8201" max="8201" width="6.7109375" style="4" customWidth="1"/>
    <col min="8202" max="8203" width="9" style="4" customWidth="1"/>
    <col min="8204" max="8205" width="8.140625" style="4" customWidth="1"/>
    <col min="8206" max="8206" width="6.5703125" style="4" customWidth="1"/>
    <col min="8207" max="8208" width="9" style="4" customWidth="1"/>
    <col min="8209" max="8210" width="8.140625" style="4" customWidth="1"/>
    <col min="8211" max="8443" width="9.140625" style="4"/>
    <col min="8444" max="8444" width="20" style="4" customWidth="1"/>
    <col min="8445" max="8446" width="8.140625" style="4" customWidth="1"/>
    <col min="8447" max="8447" width="6.5703125" style="4" customWidth="1"/>
    <col min="8448" max="8454" width="9" style="4" customWidth="1"/>
    <col min="8455" max="8456" width="8.140625" style="4" customWidth="1"/>
    <col min="8457" max="8457" width="6.7109375" style="4" customWidth="1"/>
    <col min="8458" max="8459" width="9" style="4" customWidth="1"/>
    <col min="8460" max="8461" width="8.140625" style="4" customWidth="1"/>
    <col min="8462" max="8462" width="6.5703125" style="4" customWidth="1"/>
    <col min="8463" max="8464" width="9" style="4" customWidth="1"/>
    <col min="8465" max="8466" width="8.140625" style="4" customWidth="1"/>
    <col min="8467" max="8699" width="9.140625" style="4"/>
    <col min="8700" max="8700" width="20" style="4" customWidth="1"/>
    <col min="8701" max="8702" width="8.140625" style="4" customWidth="1"/>
    <col min="8703" max="8703" width="6.5703125" style="4" customWidth="1"/>
    <col min="8704" max="8710" width="9" style="4" customWidth="1"/>
    <col min="8711" max="8712" width="8.140625" style="4" customWidth="1"/>
    <col min="8713" max="8713" width="6.7109375" style="4" customWidth="1"/>
    <col min="8714" max="8715" width="9" style="4" customWidth="1"/>
    <col min="8716" max="8717" width="8.140625" style="4" customWidth="1"/>
    <col min="8718" max="8718" width="6.5703125" style="4" customWidth="1"/>
    <col min="8719" max="8720" width="9" style="4" customWidth="1"/>
    <col min="8721" max="8722" width="8.140625" style="4" customWidth="1"/>
    <col min="8723" max="8955" width="9.140625" style="4"/>
    <col min="8956" max="8956" width="20" style="4" customWidth="1"/>
    <col min="8957" max="8958" width="8.140625" style="4" customWidth="1"/>
    <col min="8959" max="8959" width="6.5703125" style="4" customWidth="1"/>
    <col min="8960" max="8966" width="9" style="4" customWidth="1"/>
    <col min="8967" max="8968" width="8.140625" style="4" customWidth="1"/>
    <col min="8969" max="8969" width="6.7109375" style="4" customWidth="1"/>
    <col min="8970" max="8971" width="9" style="4" customWidth="1"/>
    <col min="8972" max="8973" width="8.140625" style="4" customWidth="1"/>
    <col min="8974" max="8974" width="6.5703125" style="4" customWidth="1"/>
    <col min="8975" max="8976" width="9" style="4" customWidth="1"/>
    <col min="8977" max="8978" width="8.140625" style="4" customWidth="1"/>
    <col min="8979" max="9211" width="9.140625" style="4"/>
    <col min="9212" max="9212" width="20" style="4" customWidth="1"/>
    <col min="9213" max="9214" width="8.140625" style="4" customWidth="1"/>
    <col min="9215" max="9215" width="6.5703125" style="4" customWidth="1"/>
    <col min="9216" max="9222" width="9" style="4" customWidth="1"/>
    <col min="9223" max="9224" width="8.140625" style="4" customWidth="1"/>
    <col min="9225" max="9225" width="6.7109375" style="4" customWidth="1"/>
    <col min="9226" max="9227" width="9" style="4" customWidth="1"/>
    <col min="9228" max="9229" width="8.140625" style="4" customWidth="1"/>
    <col min="9230" max="9230" width="6.5703125" style="4" customWidth="1"/>
    <col min="9231" max="9232" width="9" style="4" customWidth="1"/>
    <col min="9233" max="9234" width="8.140625" style="4" customWidth="1"/>
    <col min="9235" max="9467" width="9.140625" style="4"/>
    <col min="9468" max="9468" width="20" style="4" customWidth="1"/>
    <col min="9469" max="9470" width="8.140625" style="4" customWidth="1"/>
    <col min="9471" max="9471" width="6.5703125" style="4" customWidth="1"/>
    <col min="9472" max="9478" width="9" style="4" customWidth="1"/>
    <col min="9479" max="9480" width="8.140625" style="4" customWidth="1"/>
    <col min="9481" max="9481" width="6.7109375" style="4" customWidth="1"/>
    <col min="9482" max="9483" width="9" style="4" customWidth="1"/>
    <col min="9484" max="9485" width="8.140625" style="4" customWidth="1"/>
    <col min="9486" max="9486" width="6.5703125" style="4" customWidth="1"/>
    <col min="9487" max="9488" width="9" style="4" customWidth="1"/>
    <col min="9489" max="9490" width="8.140625" style="4" customWidth="1"/>
    <col min="9491" max="9723" width="9.140625" style="4"/>
    <col min="9724" max="9724" width="20" style="4" customWidth="1"/>
    <col min="9725" max="9726" width="8.140625" style="4" customWidth="1"/>
    <col min="9727" max="9727" width="6.5703125" style="4" customWidth="1"/>
    <col min="9728" max="9734" width="9" style="4" customWidth="1"/>
    <col min="9735" max="9736" width="8.140625" style="4" customWidth="1"/>
    <col min="9737" max="9737" width="6.7109375" style="4" customWidth="1"/>
    <col min="9738" max="9739" width="9" style="4" customWidth="1"/>
    <col min="9740" max="9741" width="8.140625" style="4" customWidth="1"/>
    <col min="9742" max="9742" width="6.5703125" style="4" customWidth="1"/>
    <col min="9743" max="9744" width="9" style="4" customWidth="1"/>
    <col min="9745" max="9746" width="8.140625" style="4" customWidth="1"/>
    <col min="9747" max="9979" width="9.140625" style="4"/>
    <col min="9980" max="9980" width="20" style="4" customWidth="1"/>
    <col min="9981" max="9982" width="8.140625" style="4" customWidth="1"/>
    <col min="9983" max="9983" width="6.5703125" style="4" customWidth="1"/>
    <col min="9984" max="9990" width="9" style="4" customWidth="1"/>
    <col min="9991" max="9992" width="8.140625" style="4" customWidth="1"/>
    <col min="9993" max="9993" width="6.7109375" style="4" customWidth="1"/>
    <col min="9994" max="9995" width="9" style="4" customWidth="1"/>
    <col min="9996" max="9997" width="8.140625" style="4" customWidth="1"/>
    <col min="9998" max="9998" width="6.5703125" style="4" customWidth="1"/>
    <col min="9999" max="10000" width="9" style="4" customWidth="1"/>
    <col min="10001" max="10002" width="8.140625" style="4" customWidth="1"/>
    <col min="10003" max="10235" width="9.140625" style="4"/>
    <col min="10236" max="10236" width="20" style="4" customWidth="1"/>
    <col min="10237" max="10238" width="8.140625" style="4" customWidth="1"/>
    <col min="10239" max="10239" width="6.5703125" style="4" customWidth="1"/>
    <col min="10240" max="10246" width="9" style="4" customWidth="1"/>
    <col min="10247" max="10248" width="8.140625" style="4" customWidth="1"/>
    <col min="10249" max="10249" width="6.7109375" style="4" customWidth="1"/>
    <col min="10250" max="10251" width="9" style="4" customWidth="1"/>
    <col min="10252" max="10253" width="8.140625" style="4" customWidth="1"/>
    <col min="10254" max="10254" width="6.5703125" style="4" customWidth="1"/>
    <col min="10255" max="10256" width="9" style="4" customWidth="1"/>
    <col min="10257" max="10258" width="8.140625" style="4" customWidth="1"/>
    <col min="10259" max="10491" width="9.140625" style="4"/>
    <col min="10492" max="10492" width="20" style="4" customWidth="1"/>
    <col min="10493" max="10494" width="8.140625" style="4" customWidth="1"/>
    <col min="10495" max="10495" width="6.5703125" style="4" customWidth="1"/>
    <col min="10496" max="10502" width="9" style="4" customWidth="1"/>
    <col min="10503" max="10504" width="8.140625" style="4" customWidth="1"/>
    <col min="10505" max="10505" width="6.7109375" style="4" customWidth="1"/>
    <col min="10506" max="10507" width="9" style="4" customWidth="1"/>
    <col min="10508" max="10509" width="8.140625" style="4" customWidth="1"/>
    <col min="10510" max="10510" width="6.5703125" style="4" customWidth="1"/>
    <col min="10511" max="10512" width="9" style="4" customWidth="1"/>
    <col min="10513" max="10514" width="8.140625" style="4" customWidth="1"/>
    <col min="10515" max="10747" width="9.140625" style="4"/>
    <col min="10748" max="10748" width="20" style="4" customWidth="1"/>
    <col min="10749" max="10750" width="8.140625" style="4" customWidth="1"/>
    <col min="10751" max="10751" width="6.5703125" style="4" customWidth="1"/>
    <col min="10752" max="10758" width="9" style="4" customWidth="1"/>
    <col min="10759" max="10760" width="8.140625" style="4" customWidth="1"/>
    <col min="10761" max="10761" width="6.7109375" style="4" customWidth="1"/>
    <col min="10762" max="10763" width="9" style="4" customWidth="1"/>
    <col min="10764" max="10765" width="8.140625" style="4" customWidth="1"/>
    <col min="10766" max="10766" width="6.5703125" style="4" customWidth="1"/>
    <col min="10767" max="10768" width="9" style="4" customWidth="1"/>
    <col min="10769" max="10770" width="8.140625" style="4" customWidth="1"/>
    <col min="10771" max="11003" width="9.140625" style="4"/>
    <col min="11004" max="11004" width="20" style="4" customWidth="1"/>
    <col min="11005" max="11006" width="8.140625" style="4" customWidth="1"/>
    <col min="11007" max="11007" width="6.5703125" style="4" customWidth="1"/>
    <col min="11008" max="11014" width="9" style="4" customWidth="1"/>
    <col min="11015" max="11016" width="8.140625" style="4" customWidth="1"/>
    <col min="11017" max="11017" width="6.7109375" style="4" customWidth="1"/>
    <col min="11018" max="11019" width="9" style="4" customWidth="1"/>
    <col min="11020" max="11021" width="8.140625" style="4" customWidth="1"/>
    <col min="11022" max="11022" width="6.5703125" style="4" customWidth="1"/>
    <col min="11023" max="11024" width="9" style="4" customWidth="1"/>
    <col min="11025" max="11026" width="8.140625" style="4" customWidth="1"/>
    <col min="11027" max="11259" width="9.140625" style="4"/>
    <col min="11260" max="11260" width="20" style="4" customWidth="1"/>
    <col min="11261" max="11262" width="8.140625" style="4" customWidth="1"/>
    <col min="11263" max="11263" width="6.5703125" style="4" customWidth="1"/>
    <col min="11264" max="11270" width="9" style="4" customWidth="1"/>
    <col min="11271" max="11272" width="8.140625" style="4" customWidth="1"/>
    <col min="11273" max="11273" width="6.7109375" style="4" customWidth="1"/>
    <col min="11274" max="11275" width="9" style="4" customWidth="1"/>
    <col min="11276" max="11277" width="8.140625" style="4" customWidth="1"/>
    <col min="11278" max="11278" width="6.5703125" style="4" customWidth="1"/>
    <col min="11279" max="11280" width="9" style="4" customWidth="1"/>
    <col min="11281" max="11282" width="8.140625" style="4" customWidth="1"/>
    <col min="11283" max="11515" width="9.140625" style="4"/>
    <col min="11516" max="11516" width="20" style="4" customWidth="1"/>
    <col min="11517" max="11518" width="8.140625" style="4" customWidth="1"/>
    <col min="11519" max="11519" width="6.5703125" style="4" customWidth="1"/>
    <col min="11520" max="11526" width="9" style="4" customWidth="1"/>
    <col min="11527" max="11528" width="8.140625" style="4" customWidth="1"/>
    <col min="11529" max="11529" width="6.7109375" style="4" customWidth="1"/>
    <col min="11530" max="11531" width="9" style="4" customWidth="1"/>
    <col min="11532" max="11533" width="8.140625" style="4" customWidth="1"/>
    <col min="11534" max="11534" width="6.5703125" style="4" customWidth="1"/>
    <col min="11535" max="11536" width="9" style="4" customWidth="1"/>
    <col min="11537" max="11538" width="8.140625" style="4" customWidth="1"/>
    <col min="11539" max="11771" width="9.140625" style="4"/>
    <col min="11772" max="11772" width="20" style="4" customWidth="1"/>
    <col min="11773" max="11774" width="8.140625" style="4" customWidth="1"/>
    <col min="11775" max="11775" width="6.5703125" style="4" customWidth="1"/>
    <col min="11776" max="11782" width="9" style="4" customWidth="1"/>
    <col min="11783" max="11784" width="8.140625" style="4" customWidth="1"/>
    <col min="11785" max="11785" width="6.7109375" style="4" customWidth="1"/>
    <col min="11786" max="11787" width="9" style="4" customWidth="1"/>
    <col min="11788" max="11789" width="8.140625" style="4" customWidth="1"/>
    <col min="11790" max="11790" width="6.5703125" style="4" customWidth="1"/>
    <col min="11791" max="11792" width="9" style="4" customWidth="1"/>
    <col min="11793" max="11794" width="8.140625" style="4" customWidth="1"/>
    <col min="11795" max="12027" width="9.140625" style="4"/>
    <col min="12028" max="12028" width="20" style="4" customWidth="1"/>
    <col min="12029" max="12030" width="8.140625" style="4" customWidth="1"/>
    <col min="12031" max="12031" width="6.5703125" style="4" customWidth="1"/>
    <col min="12032" max="12038" width="9" style="4" customWidth="1"/>
    <col min="12039" max="12040" width="8.140625" style="4" customWidth="1"/>
    <col min="12041" max="12041" width="6.7109375" style="4" customWidth="1"/>
    <col min="12042" max="12043" width="9" style="4" customWidth="1"/>
    <col min="12044" max="12045" width="8.140625" style="4" customWidth="1"/>
    <col min="12046" max="12046" width="6.5703125" style="4" customWidth="1"/>
    <col min="12047" max="12048" width="9" style="4" customWidth="1"/>
    <col min="12049" max="12050" width="8.140625" style="4" customWidth="1"/>
    <col min="12051" max="12283" width="9.140625" style="4"/>
    <col min="12284" max="12284" width="20" style="4" customWidth="1"/>
    <col min="12285" max="12286" width="8.140625" style="4" customWidth="1"/>
    <col min="12287" max="12287" width="6.5703125" style="4" customWidth="1"/>
    <col min="12288" max="12294" width="9" style="4" customWidth="1"/>
    <col min="12295" max="12296" width="8.140625" style="4" customWidth="1"/>
    <col min="12297" max="12297" width="6.7109375" style="4" customWidth="1"/>
    <col min="12298" max="12299" width="9" style="4" customWidth="1"/>
    <col min="12300" max="12301" width="8.140625" style="4" customWidth="1"/>
    <col min="12302" max="12302" width="6.5703125" style="4" customWidth="1"/>
    <col min="12303" max="12304" width="9" style="4" customWidth="1"/>
    <col min="12305" max="12306" width="8.140625" style="4" customWidth="1"/>
    <col min="12307" max="12539" width="9.140625" style="4"/>
    <col min="12540" max="12540" width="20" style="4" customWidth="1"/>
    <col min="12541" max="12542" width="8.140625" style="4" customWidth="1"/>
    <col min="12543" max="12543" width="6.5703125" style="4" customWidth="1"/>
    <col min="12544" max="12550" width="9" style="4" customWidth="1"/>
    <col min="12551" max="12552" width="8.140625" style="4" customWidth="1"/>
    <col min="12553" max="12553" width="6.7109375" style="4" customWidth="1"/>
    <col min="12554" max="12555" width="9" style="4" customWidth="1"/>
    <col min="12556" max="12557" width="8.140625" style="4" customWidth="1"/>
    <col min="12558" max="12558" width="6.5703125" style="4" customWidth="1"/>
    <col min="12559" max="12560" width="9" style="4" customWidth="1"/>
    <col min="12561" max="12562" width="8.140625" style="4" customWidth="1"/>
    <col min="12563" max="12795" width="9.140625" style="4"/>
    <col min="12796" max="12796" width="20" style="4" customWidth="1"/>
    <col min="12797" max="12798" width="8.140625" style="4" customWidth="1"/>
    <col min="12799" max="12799" width="6.5703125" style="4" customWidth="1"/>
    <col min="12800" max="12806" width="9" style="4" customWidth="1"/>
    <col min="12807" max="12808" width="8.140625" style="4" customWidth="1"/>
    <col min="12809" max="12809" width="6.7109375" style="4" customWidth="1"/>
    <col min="12810" max="12811" width="9" style="4" customWidth="1"/>
    <col min="12812" max="12813" width="8.140625" style="4" customWidth="1"/>
    <col min="12814" max="12814" width="6.5703125" style="4" customWidth="1"/>
    <col min="12815" max="12816" width="9" style="4" customWidth="1"/>
    <col min="12817" max="12818" width="8.140625" style="4" customWidth="1"/>
    <col min="12819" max="13051" width="9.140625" style="4"/>
    <col min="13052" max="13052" width="20" style="4" customWidth="1"/>
    <col min="13053" max="13054" width="8.140625" style="4" customWidth="1"/>
    <col min="13055" max="13055" width="6.5703125" style="4" customWidth="1"/>
    <col min="13056" max="13062" width="9" style="4" customWidth="1"/>
    <col min="13063" max="13064" width="8.140625" style="4" customWidth="1"/>
    <col min="13065" max="13065" width="6.7109375" style="4" customWidth="1"/>
    <col min="13066" max="13067" width="9" style="4" customWidth="1"/>
    <col min="13068" max="13069" width="8.140625" style="4" customWidth="1"/>
    <col min="13070" max="13070" width="6.5703125" style="4" customWidth="1"/>
    <col min="13071" max="13072" width="9" style="4" customWidth="1"/>
    <col min="13073" max="13074" width="8.140625" style="4" customWidth="1"/>
    <col min="13075" max="13307" width="9.140625" style="4"/>
    <col min="13308" max="13308" width="20" style="4" customWidth="1"/>
    <col min="13309" max="13310" width="8.140625" style="4" customWidth="1"/>
    <col min="13311" max="13311" width="6.5703125" style="4" customWidth="1"/>
    <col min="13312" max="13318" width="9" style="4" customWidth="1"/>
    <col min="13319" max="13320" width="8.140625" style="4" customWidth="1"/>
    <col min="13321" max="13321" width="6.7109375" style="4" customWidth="1"/>
    <col min="13322" max="13323" width="9" style="4" customWidth="1"/>
    <col min="13324" max="13325" width="8.140625" style="4" customWidth="1"/>
    <col min="13326" max="13326" width="6.5703125" style="4" customWidth="1"/>
    <col min="13327" max="13328" width="9" style="4" customWidth="1"/>
    <col min="13329" max="13330" width="8.140625" style="4" customWidth="1"/>
    <col min="13331" max="13563" width="9.140625" style="4"/>
    <col min="13564" max="13564" width="20" style="4" customWidth="1"/>
    <col min="13565" max="13566" width="8.140625" style="4" customWidth="1"/>
    <col min="13567" max="13567" width="6.5703125" style="4" customWidth="1"/>
    <col min="13568" max="13574" width="9" style="4" customWidth="1"/>
    <col min="13575" max="13576" width="8.140625" style="4" customWidth="1"/>
    <col min="13577" max="13577" width="6.7109375" style="4" customWidth="1"/>
    <col min="13578" max="13579" width="9" style="4" customWidth="1"/>
    <col min="13580" max="13581" width="8.140625" style="4" customWidth="1"/>
    <col min="13582" max="13582" width="6.5703125" style="4" customWidth="1"/>
    <col min="13583" max="13584" width="9" style="4" customWidth="1"/>
    <col min="13585" max="13586" width="8.140625" style="4" customWidth="1"/>
    <col min="13587" max="13819" width="9.140625" style="4"/>
    <col min="13820" max="13820" width="20" style="4" customWidth="1"/>
    <col min="13821" max="13822" width="8.140625" style="4" customWidth="1"/>
    <col min="13823" max="13823" width="6.5703125" style="4" customWidth="1"/>
    <col min="13824" max="13830" width="9" style="4" customWidth="1"/>
    <col min="13831" max="13832" width="8.140625" style="4" customWidth="1"/>
    <col min="13833" max="13833" width="6.7109375" style="4" customWidth="1"/>
    <col min="13834" max="13835" width="9" style="4" customWidth="1"/>
    <col min="13836" max="13837" width="8.140625" style="4" customWidth="1"/>
    <col min="13838" max="13838" width="6.5703125" style="4" customWidth="1"/>
    <col min="13839" max="13840" width="9" style="4" customWidth="1"/>
    <col min="13841" max="13842" width="8.140625" style="4" customWidth="1"/>
    <col min="13843" max="14075" width="9.140625" style="4"/>
    <col min="14076" max="14076" width="20" style="4" customWidth="1"/>
    <col min="14077" max="14078" width="8.140625" style="4" customWidth="1"/>
    <col min="14079" max="14079" width="6.5703125" style="4" customWidth="1"/>
    <col min="14080" max="14086" width="9" style="4" customWidth="1"/>
    <col min="14087" max="14088" width="8.140625" style="4" customWidth="1"/>
    <col min="14089" max="14089" width="6.7109375" style="4" customWidth="1"/>
    <col min="14090" max="14091" width="9" style="4" customWidth="1"/>
    <col min="14092" max="14093" width="8.140625" style="4" customWidth="1"/>
    <col min="14094" max="14094" width="6.5703125" style="4" customWidth="1"/>
    <col min="14095" max="14096" width="9" style="4" customWidth="1"/>
    <col min="14097" max="14098" width="8.140625" style="4" customWidth="1"/>
    <col min="14099" max="14331" width="9.140625" style="4"/>
    <col min="14332" max="14332" width="20" style="4" customWidth="1"/>
    <col min="14333" max="14334" width="8.140625" style="4" customWidth="1"/>
    <col min="14335" max="14335" width="6.5703125" style="4" customWidth="1"/>
    <col min="14336" max="14342" width="9" style="4" customWidth="1"/>
    <col min="14343" max="14344" width="8.140625" style="4" customWidth="1"/>
    <col min="14345" max="14345" width="6.7109375" style="4" customWidth="1"/>
    <col min="14346" max="14347" width="9" style="4" customWidth="1"/>
    <col min="14348" max="14349" width="8.140625" style="4" customWidth="1"/>
    <col min="14350" max="14350" width="6.5703125" style="4" customWidth="1"/>
    <col min="14351" max="14352" width="9" style="4" customWidth="1"/>
    <col min="14353" max="14354" width="8.140625" style="4" customWidth="1"/>
    <col min="14355" max="14587" width="9.140625" style="4"/>
    <col min="14588" max="14588" width="20" style="4" customWidth="1"/>
    <col min="14589" max="14590" width="8.140625" style="4" customWidth="1"/>
    <col min="14591" max="14591" width="6.5703125" style="4" customWidth="1"/>
    <col min="14592" max="14598" width="9" style="4" customWidth="1"/>
    <col min="14599" max="14600" width="8.140625" style="4" customWidth="1"/>
    <col min="14601" max="14601" width="6.7109375" style="4" customWidth="1"/>
    <col min="14602" max="14603" width="9" style="4" customWidth="1"/>
    <col min="14604" max="14605" width="8.140625" style="4" customWidth="1"/>
    <col min="14606" max="14606" width="6.5703125" style="4" customWidth="1"/>
    <col min="14607" max="14608" width="9" style="4" customWidth="1"/>
    <col min="14609" max="14610" width="8.140625" style="4" customWidth="1"/>
    <col min="14611" max="14843" width="9.140625" style="4"/>
    <col min="14844" max="14844" width="20" style="4" customWidth="1"/>
    <col min="14845" max="14846" width="8.140625" style="4" customWidth="1"/>
    <col min="14847" max="14847" width="6.5703125" style="4" customWidth="1"/>
    <col min="14848" max="14854" width="9" style="4" customWidth="1"/>
    <col min="14855" max="14856" width="8.140625" style="4" customWidth="1"/>
    <col min="14857" max="14857" width="6.7109375" style="4" customWidth="1"/>
    <col min="14858" max="14859" width="9" style="4" customWidth="1"/>
    <col min="14860" max="14861" width="8.140625" style="4" customWidth="1"/>
    <col min="14862" max="14862" width="6.5703125" style="4" customWidth="1"/>
    <col min="14863" max="14864" width="9" style="4" customWidth="1"/>
    <col min="14865" max="14866" width="8.140625" style="4" customWidth="1"/>
    <col min="14867" max="15099" width="9.140625" style="4"/>
    <col min="15100" max="15100" width="20" style="4" customWidth="1"/>
    <col min="15101" max="15102" width="8.140625" style="4" customWidth="1"/>
    <col min="15103" max="15103" width="6.5703125" style="4" customWidth="1"/>
    <col min="15104" max="15110" width="9" style="4" customWidth="1"/>
    <col min="15111" max="15112" width="8.140625" style="4" customWidth="1"/>
    <col min="15113" max="15113" width="6.7109375" style="4" customWidth="1"/>
    <col min="15114" max="15115" width="9" style="4" customWidth="1"/>
    <col min="15116" max="15117" width="8.140625" style="4" customWidth="1"/>
    <col min="15118" max="15118" width="6.5703125" style="4" customWidth="1"/>
    <col min="15119" max="15120" width="9" style="4" customWidth="1"/>
    <col min="15121" max="15122" width="8.140625" style="4" customWidth="1"/>
    <col min="15123" max="15355" width="9.140625" style="4"/>
    <col min="15356" max="15356" width="20" style="4" customWidth="1"/>
    <col min="15357" max="15358" width="8.140625" style="4" customWidth="1"/>
    <col min="15359" max="15359" width="6.5703125" style="4" customWidth="1"/>
    <col min="15360" max="15366" width="9" style="4" customWidth="1"/>
    <col min="15367" max="15368" width="8.140625" style="4" customWidth="1"/>
    <col min="15369" max="15369" width="6.7109375" style="4" customWidth="1"/>
    <col min="15370" max="15371" width="9" style="4" customWidth="1"/>
    <col min="15372" max="15373" width="8.140625" style="4" customWidth="1"/>
    <col min="15374" max="15374" width="6.5703125" style="4" customWidth="1"/>
    <col min="15375" max="15376" width="9" style="4" customWidth="1"/>
    <col min="15377" max="15378" width="8.140625" style="4" customWidth="1"/>
    <col min="15379" max="15611" width="9.140625" style="4"/>
    <col min="15612" max="15612" width="20" style="4" customWidth="1"/>
    <col min="15613" max="15614" width="8.140625" style="4" customWidth="1"/>
    <col min="15615" max="15615" width="6.5703125" style="4" customWidth="1"/>
    <col min="15616" max="15622" width="9" style="4" customWidth="1"/>
    <col min="15623" max="15624" width="8.140625" style="4" customWidth="1"/>
    <col min="15625" max="15625" width="6.7109375" style="4" customWidth="1"/>
    <col min="15626" max="15627" width="9" style="4" customWidth="1"/>
    <col min="15628" max="15629" width="8.140625" style="4" customWidth="1"/>
    <col min="15630" max="15630" width="6.5703125" style="4" customWidth="1"/>
    <col min="15631" max="15632" width="9" style="4" customWidth="1"/>
    <col min="15633" max="15634" width="8.140625" style="4" customWidth="1"/>
    <col min="15635" max="15867" width="9.140625" style="4"/>
    <col min="15868" max="15868" width="20" style="4" customWidth="1"/>
    <col min="15869" max="15870" width="8.140625" style="4" customWidth="1"/>
    <col min="15871" max="15871" width="6.5703125" style="4" customWidth="1"/>
    <col min="15872" max="15878" width="9" style="4" customWidth="1"/>
    <col min="15879" max="15880" width="8.140625" style="4" customWidth="1"/>
    <col min="15881" max="15881" width="6.7109375" style="4" customWidth="1"/>
    <col min="15882" max="15883" width="9" style="4" customWidth="1"/>
    <col min="15884" max="15885" width="8.140625" style="4" customWidth="1"/>
    <col min="15886" max="15886" width="6.5703125" style="4" customWidth="1"/>
    <col min="15887" max="15888" width="9" style="4" customWidth="1"/>
    <col min="15889" max="15890" width="8.140625" style="4" customWidth="1"/>
    <col min="15891" max="16123" width="9.140625" style="4"/>
    <col min="16124" max="16124" width="20" style="4" customWidth="1"/>
    <col min="16125" max="16126" width="8.140625" style="4" customWidth="1"/>
    <col min="16127" max="16127" width="6.5703125" style="4" customWidth="1"/>
    <col min="16128" max="16134" width="9" style="4" customWidth="1"/>
    <col min="16135" max="16136" width="8.140625" style="4" customWidth="1"/>
    <col min="16137" max="16137" width="6.7109375" style="4" customWidth="1"/>
    <col min="16138" max="16139" width="9" style="4" customWidth="1"/>
    <col min="16140" max="16141" width="8.140625" style="4" customWidth="1"/>
    <col min="16142" max="16142" width="6.5703125" style="4" customWidth="1"/>
    <col min="16143" max="16144" width="9" style="4" customWidth="1"/>
    <col min="16145" max="16146" width="8.140625" style="4" customWidth="1"/>
    <col min="16147" max="16384" width="9.140625" style="4"/>
  </cols>
  <sheetData>
    <row r="2" spans="1:21" x14ac:dyDescent="0.2">
      <c r="B2" s="6"/>
      <c r="C2" s="6"/>
      <c r="D2" s="6"/>
      <c r="E2" s="6"/>
      <c r="F2" s="6"/>
      <c r="G2" s="6" t="s">
        <v>4</v>
      </c>
      <c r="H2" s="6"/>
      <c r="I2" s="6"/>
      <c r="J2" s="6"/>
    </row>
    <row r="3" spans="1:21" x14ac:dyDescent="0.2">
      <c r="B3" s="7"/>
      <c r="C3" s="7"/>
      <c r="D3" s="7"/>
      <c r="E3" s="7"/>
      <c r="F3" s="7"/>
      <c r="G3" s="7" t="s">
        <v>5</v>
      </c>
      <c r="H3" s="7"/>
      <c r="I3" s="7"/>
      <c r="J3" s="7"/>
    </row>
    <row r="5" spans="1:21" ht="15.75" x14ac:dyDescent="0.25">
      <c r="A5" s="20"/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</row>
    <row r="6" spans="1:21" ht="29.25" customHeight="1" x14ac:dyDescent="0.2">
      <c r="A6" s="21"/>
      <c r="B6" s="187" t="s">
        <v>141</v>
      </c>
      <c r="C6" s="188"/>
      <c r="D6" s="188"/>
      <c r="E6" s="188"/>
      <c r="F6" s="189"/>
      <c r="G6" s="208" t="s">
        <v>6</v>
      </c>
      <c r="H6" s="209"/>
      <c r="I6" s="209"/>
      <c r="J6" s="209"/>
      <c r="K6" s="210"/>
      <c r="L6" s="187" t="s">
        <v>139</v>
      </c>
      <c r="M6" s="188"/>
      <c r="N6" s="188"/>
      <c r="O6" s="188"/>
      <c r="P6" s="189"/>
      <c r="Q6" s="207" t="s">
        <v>140</v>
      </c>
      <c r="R6" s="207"/>
      <c r="S6" s="207"/>
      <c r="T6" s="207"/>
      <c r="U6" s="207"/>
    </row>
    <row r="7" spans="1:21" ht="12.75" customHeight="1" x14ac:dyDescent="0.2">
      <c r="A7" s="21"/>
      <c r="B7" s="205" t="s">
        <v>39</v>
      </c>
      <c r="C7" s="170" t="s">
        <v>40</v>
      </c>
      <c r="D7" s="109" t="s">
        <v>41</v>
      </c>
      <c r="E7" s="156" t="s">
        <v>46</v>
      </c>
      <c r="F7" s="157"/>
      <c r="G7" s="170" t="s">
        <v>39</v>
      </c>
      <c r="H7" s="170" t="s">
        <v>40</v>
      </c>
      <c r="I7" s="109" t="s">
        <v>41</v>
      </c>
      <c r="J7" s="156" t="s">
        <v>46</v>
      </c>
      <c r="K7" s="157"/>
      <c r="L7" s="170" t="s">
        <v>39</v>
      </c>
      <c r="M7" s="170" t="s">
        <v>40</v>
      </c>
      <c r="N7" s="109" t="s">
        <v>41</v>
      </c>
      <c r="O7" s="156" t="s">
        <v>46</v>
      </c>
      <c r="P7" s="157"/>
      <c r="Q7" s="170" t="s">
        <v>39</v>
      </c>
      <c r="R7" s="170" t="s">
        <v>40</v>
      </c>
      <c r="S7" s="109" t="s">
        <v>41</v>
      </c>
      <c r="T7" s="156" t="s">
        <v>46</v>
      </c>
      <c r="U7" s="157"/>
    </row>
    <row r="8" spans="1:21" ht="12.75" customHeight="1" x14ac:dyDescent="0.2">
      <c r="A8" s="21"/>
      <c r="B8" s="206"/>
      <c r="C8" s="171"/>
      <c r="D8" s="46" t="s">
        <v>42</v>
      </c>
      <c r="E8" s="44" t="s">
        <v>39</v>
      </c>
      <c r="F8" s="40" t="s">
        <v>40</v>
      </c>
      <c r="G8" s="171"/>
      <c r="H8" s="171"/>
      <c r="I8" s="46" t="s">
        <v>42</v>
      </c>
      <c r="J8" s="44" t="s">
        <v>39</v>
      </c>
      <c r="K8" s="40" t="s">
        <v>40</v>
      </c>
      <c r="L8" s="171"/>
      <c r="M8" s="171"/>
      <c r="N8" s="46" t="s">
        <v>42</v>
      </c>
      <c r="O8" s="44" t="s">
        <v>39</v>
      </c>
      <c r="P8" s="40" t="s">
        <v>40</v>
      </c>
      <c r="Q8" s="171"/>
      <c r="R8" s="171"/>
      <c r="S8" s="46" t="s">
        <v>42</v>
      </c>
      <c r="T8" s="44" t="s">
        <v>39</v>
      </c>
      <c r="U8" s="40" t="s">
        <v>40</v>
      </c>
    </row>
    <row r="9" spans="1:21" x14ac:dyDescent="0.2">
      <c r="A9" s="75" t="s">
        <v>64</v>
      </c>
      <c r="B9" s="51">
        <v>285</v>
      </c>
      <c r="C9" s="51">
        <v>286</v>
      </c>
      <c r="D9" s="51">
        <v>287</v>
      </c>
      <c r="E9" s="51">
        <v>288</v>
      </c>
      <c r="F9" s="51">
        <v>289</v>
      </c>
      <c r="G9" s="51">
        <v>290</v>
      </c>
      <c r="H9" s="51">
        <v>291</v>
      </c>
      <c r="I9" s="51">
        <v>292</v>
      </c>
      <c r="J9" s="51">
        <v>293</v>
      </c>
      <c r="K9" s="51">
        <v>294</v>
      </c>
      <c r="L9" s="51">
        <v>295</v>
      </c>
      <c r="M9" s="51">
        <v>296</v>
      </c>
      <c r="N9" s="51">
        <v>297</v>
      </c>
      <c r="O9" s="51">
        <v>298</v>
      </c>
      <c r="P9" s="51">
        <v>299</v>
      </c>
      <c r="Q9" s="51">
        <v>300</v>
      </c>
      <c r="R9" s="51">
        <v>301</v>
      </c>
      <c r="S9" s="51">
        <v>302</v>
      </c>
      <c r="T9" s="51">
        <v>303</v>
      </c>
      <c r="U9" s="51">
        <v>304</v>
      </c>
    </row>
    <row r="10" spans="1:21" x14ac:dyDescent="0.2">
      <c r="A10" s="92" t="s">
        <v>149</v>
      </c>
      <c r="B10" s="39">
        <v>4</v>
      </c>
      <c r="C10" s="39">
        <v>4</v>
      </c>
      <c r="D10" s="43">
        <f>IF(ISERROR(C10-B10/B10)," ",(C10-B10)*100/B10)</f>
        <v>0</v>
      </c>
      <c r="E10" s="34">
        <v>1.5748031496062993</v>
      </c>
      <c r="F10" s="34">
        <v>8.1632653061224492</v>
      </c>
      <c r="G10" s="110">
        <v>5</v>
      </c>
      <c r="H10" s="39">
        <v>0</v>
      </c>
      <c r="I10" s="43">
        <f>IF(ISERROR(H10-G10/G10)," ",(H10-G10)*100/G10)</f>
        <v>-100</v>
      </c>
      <c r="J10" s="34">
        <v>1.9685039370078741</v>
      </c>
      <c r="K10" s="34">
        <v>0</v>
      </c>
      <c r="L10" s="38">
        <v>1</v>
      </c>
      <c r="M10" s="39">
        <v>0</v>
      </c>
      <c r="N10" s="43">
        <f>IF(ISERROR(M10-L10/L10)," ",(M10-L10)*100/L10)</f>
        <v>-100</v>
      </c>
      <c r="O10" s="34">
        <v>0.39370078740157483</v>
      </c>
      <c r="P10" s="34">
        <v>0</v>
      </c>
      <c r="Q10" s="38">
        <v>1</v>
      </c>
      <c r="R10" s="39">
        <v>2</v>
      </c>
      <c r="S10" s="43">
        <f>IF(ISERROR(R10-Q10/Q10)," ",(R10-Q10)*100/Q10)</f>
        <v>100</v>
      </c>
      <c r="T10" s="34">
        <v>0.39370078740157483</v>
      </c>
      <c r="U10" s="34">
        <v>4.0816326530612246</v>
      </c>
    </row>
    <row r="11" spans="1:21" x14ac:dyDescent="0.2">
      <c r="A11" s="93" t="s">
        <v>112</v>
      </c>
      <c r="B11" s="39">
        <v>3</v>
      </c>
      <c r="C11" s="39">
        <v>12</v>
      </c>
      <c r="D11" s="43">
        <f t="shared" ref="D11:D17" si="0">IF(ISERROR(C11-B11/B11)," ",(C11-B11)*100/B11)</f>
        <v>300</v>
      </c>
      <c r="E11" s="34">
        <v>15.789473684210526</v>
      </c>
      <c r="F11" s="34">
        <v>37.5</v>
      </c>
      <c r="G11" s="38">
        <v>0</v>
      </c>
      <c r="H11" s="39">
        <v>0</v>
      </c>
      <c r="I11" s="43" t="str">
        <f t="shared" ref="I11:I29" si="1">IF(ISERROR(H11-G11/G11)," ",(H11-G11)*100/G11)</f>
        <v xml:space="preserve"> </v>
      </c>
      <c r="J11" s="34">
        <v>0</v>
      </c>
      <c r="K11" s="34">
        <v>0</v>
      </c>
      <c r="L11" s="38">
        <v>1</v>
      </c>
      <c r="M11" s="39">
        <v>1</v>
      </c>
      <c r="N11" s="43">
        <f t="shared" ref="N11:N29" si="2">IF(ISERROR(M11-L11/L11)," ",(M11-L11)*100/L11)</f>
        <v>0</v>
      </c>
      <c r="O11" s="34">
        <v>5.2631578947368425</v>
      </c>
      <c r="P11" s="34">
        <v>3.125</v>
      </c>
      <c r="Q11" s="38">
        <v>0</v>
      </c>
      <c r="R11" s="39">
        <v>1</v>
      </c>
      <c r="S11" s="43" t="str">
        <f t="shared" ref="S11:S29" si="3">IF(ISERROR(R11-Q11/Q11)," ",(R11-Q11)*100/Q11)</f>
        <v xml:space="preserve"> </v>
      </c>
      <c r="T11" s="34">
        <v>0</v>
      </c>
      <c r="U11" s="34">
        <v>3.125</v>
      </c>
    </row>
    <row r="12" spans="1:21" x14ac:dyDescent="0.2">
      <c r="A12" s="93" t="s">
        <v>113</v>
      </c>
      <c r="B12" s="39">
        <v>22</v>
      </c>
      <c r="C12" s="39">
        <v>22</v>
      </c>
      <c r="D12" s="43">
        <f t="shared" si="0"/>
        <v>0</v>
      </c>
      <c r="E12" s="34">
        <v>48.888888888888886</v>
      </c>
      <c r="F12" s="34">
        <v>64.705882352941174</v>
      </c>
      <c r="G12" s="38">
        <v>0</v>
      </c>
      <c r="H12" s="39">
        <v>0</v>
      </c>
      <c r="I12" s="43" t="str">
        <f t="shared" si="1"/>
        <v xml:space="preserve"> </v>
      </c>
      <c r="J12" s="34">
        <v>0</v>
      </c>
      <c r="K12" s="34">
        <v>0</v>
      </c>
      <c r="L12" s="38">
        <v>1</v>
      </c>
      <c r="M12" s="39">
        <v>1</v>
      </c>
      <c r="N12" s="43">
        <f t="shared" si="2"/>
        <v>0</v>
      </c>
      <c r="O12" s="34">
        <v>2.2222222222222223</v>
      </c>
      <c r="P12" s="34">
        <v>2.9411764705882355</v>
      </c>
      <c r="Q12" s="38">
        <v>0</v>
      </c>
      <c r="R12" s="39">
        <v>1</v>
      </c>
      <c r="S12" s="43" t="str">
        <f t="shared" si="3"/>
        <v xml:space="preserve"> </v>
      </c>
      <c r="T12" s="34">
        <v>0</v>
      </c>
      <c r="U12" s="34">
        <v>2.9411764705882355</v>
      </c>
    </row>
    <row r="13" spans="1:21" x14ac:dyDescent="0.2">
      <c r="A13" s="93" t="s">
        <v>114</v>
      </c>
      <c r="B13" s="39">
        <v>49</v>
      </c>
      <c r="C13" s="39">
        <v>16</v>
      </c>
      <c r="D13" s="43">
        <f t="shared" si="0"/>
        <v>-67.34693877551021</v>
      </c>
      <c r="E13" s="34">
        <v>48.03921568627451</v>
      </c>
      <c r="F13" s="34">
        <v>11.678832116788321</v>
      </c>
      <c r="G13" s="38">
        <v>1</v>
      </c>
      <c r="H13" s="39">
        <v>1</v>
      </c>
      <c r="I13" s="43">
        <f t="shared" si="1"/>
        <v>0</v>
      </c>
      <c r="J13" s="34">
        <v>0.98039215686274506</v>
      </c>
      <c r="K13" s="34">
        <v>0.72992700729927007</v>
      </c>
      <c r="L13" s="38">
        <v>0</v>
      </c>
      <c r="M13" s="39">
        <v>0</v>
      </c>
      <c r="N13" s="43" t="str">
        <f t="shared" si="2"/>
        <v xml:space="preserve"> </v>
      </c>
      <c r="O13" s="34">
        <v>0</v>
      </c>
      <c r="P13" s="34">
        <v>0</v>
      </c>
      <c r="Q13" s="38">
        <v>0</v>
      </c>
      <c r="R13" s="39">
        <v>2</v>
      </c>
      <c r="S13" s="43" t="str">
        <f t="shared" si="3"/>
        <v xml:space="preserve"> </v>
      </c>
      <c r="T13" s="34">
        <v>0</v>
      </c>
      <c r="U13" s="34">
        <v>1.4598540145985401</v>
      </c>
    </row>
    <row r="14" spans="1:21" x14ac:dyDescent="0.2">
      <c r="A14" s="93" t="s">
        <v>115</v>
      </c>
      <c r="B14" s="39">
        <v>52</v>
      </c>
      <c r="C14" s="39">
        <v>29</v>
      </c>
      <c r="D14" s="43">
        <f t="shared" si="0"/>
        <v>-44.230769230769234</v>
      </c>
      <c r="E14" s="34">
        <v>26.13065326633166</v>
      </c>
      <c r="F14" s="34">
        <v>31.521739130434781</v>
      </c>
      <c r="G14" s="38">
        <v>2</v>
      </c>
      <c r="H14" s="39">
        <v>3</v>
      </c>
      <c r="I14" s="43">
        <f t="shared" si="1"/>
        <v>50</v>
      </c>
      <c r="J14" s="34">
        <v>1.0050251256281406</v>
      </c>
      <c r="K14" s="34">
        <v>3.2608695652173911</v>
      </c>
      <c r="L14" s="38">
        <v>2</v>
      </c>
      <c r="M14" s="39">
        <v>2</v>
      </c>
      <c r="N14" s="43">
        <f t="shared" si="2"/>
        <v>0</v>
      </c>
      <c r="O14" s="34">
        <v>1.0050251256281406</v>
      </c>
      <c r="P14" s="34">
        <v>2.1739130434782608</v>
      </c>
      <c r="Q14" s="38">
        <v>3</v>
      </c>
      <c r="R14" s="39">
        <v>0</v>
      </c>
      <c r="S14" s="43">
        <f t="shared" si="3"/>
        <v>-100</v>
      </c>
      <c r="T14" s="34">
        <v>1.5075376884422111</v>
      </c>
      <c r="U14" s="34">
        <v>0</v>
      </c>
    </row>
    <row r="15" spans="1:21" x14ac:dyDescent="0.2">
      <c r="A15" s="93" t="s">
        <v>116</v>
      </c>
      <c r="B15" s="39">
        <v>2</v>
      </c>
      <c r="C15" s="39">
        <v>4</v>
      </c>
      <c r="D15" s="43">
        <f t="shared" si="0"/>
        <v>100</v>
      </c>
      <c r="E15" s="34">
        <v>66.666666666666671</v>
      </c>
      <c r="F15" s="34">
        <v>100</v>
      </c>
      <c r="G15" s="38">
        <v>0</v>
      </c>
      <c r="H15" s="39">
        <v>0</v>
      </c>
      <c r="I15" s="43" t="str">
        <f t="shared" si="1"/>
        <v xml:space="preserve"> </v>
      </c>
      <c r="J15" s="34">
        <v>0</v>
      </c>
      <c r="K15" s="34">
        <v>0</v>
      </c>
      <c r="L15" s="38">
        <v>0</v>
      </c>
      <c r="M15" s="39">
        <v>0</v>
      </c>
      <c r="N15" s="43" t="str">
        <f t="shared" si="2"/>
        <v xml:space="preserve"> </v>
      </c>
      <c r="O15" s="34">
        <v>0</v>
      </c>
      <c r="P15" s="34">
        <v>0</v>
      </c>
      <c r="Q15" s="38">
        <v>0</v>
      </c>
      <c r="R15" s="39">
        <v>0</v>
      </c>
      <c r="S15" s="43" t="str">
        <f t="shared" si="3"/>
        <v xml:space="preserve"> </v>
      </c>
      <c r="T15" s="34">
        <v>0</v>
      </c>
      <c r="U15" s="34">
        <v>0</v>
      </c>
    </row>
    <row r="16" spans="1:21" x14ac:dyDescent="0.2">
      <c r="A16" s="93" t="s">
        <v>117</v>
      </c>
      <c r="B16" s="39">
        <v>81</v>
      </c>
      <c r="C16" s="39">
        <v>26</v>
      </c>
      <c r="D16" s="43">
        <f t="shared" si="0"/>
        <v>-67.901234567901241</v>
      </c>
      <c r="E16" s="34">
        <v>20.610687022900763</v>
      </c>
      <c r="F16" s="34">
        <v>19.696969696969695</v>
      </c>
      <c r="G16" s="38">
        <v>3</v>
      </c>
      <c r="H16" s="39">
        <v>0</v>
      </c>
      <c r="I16" s="43">
        <f t="shared" si="1"/>
        <v>-100</v>
      </c>
      <c r="J16" s="34">
        <v>0.76335877862595425</v>
      </c>
      <c r="K16" s="34">
        <v>0</v>
      </c>
      <c r="L16" s="38">
        <v>6</v>
      </c>
      <c r="M16" s="39">
        <v>2</v>
      </c>
      <c r="N16" s="43">
        <f t="shared" si="2"/>
        <v>-66.666666666666671</v>
      </c>
      <c r="O16" s="34">
        <v>1.5267175572519085</v>
      </c>
      <c r="P16" s="34">
        <v>1.5151515151515151</v>
      </c>
      <c r="Q16" s="38">
        <v>0</v>
      </c>
      <c r="R16" s="39">
        <v>0</v>
      </c>
      <c r="S16" s="43" t="str">
        <f t="shared" si="3"/>
        <v xml:space="preserve"> </v>
      </c>
      <c r="T16" s="34">
        <v>0</v>
      </c>
      <c r="U16" s="34">
        <v>0</v>
      </c>
    </row>
    <row r="17" spans="1:21" x14ac:dyDescent="0.2">
      <c r="A17" s="93" t="s">
        <v>118</v>
      </c>
      <c r="B17" s="39">
        <v>23</v>
      </c>
      <c r="C17" s="39">
        <v>11</v>
      </c>
      <c r="D17" s="43">
        <f t="shared" si="0"/>
        <v>-52.173913043478258</v>
      </c>
      <c r="E17" s="34">
        <v>37.704918032786885</v>
      </c>
      <c r="F17" s="34">
        <v>27.5</v>
      </c>
      <c r="G17" s="38">
        <v>2</v>
      </c>
      <c r="H17" s="39">
        <v>0</v>
      </c>
      <c r="I17" s="43">
        <f t="shared" si="1"/>
        <v>-100</v>
      </c>
      <c r="J17" s="34">
        <v>3.278688524590164</v>
      </c>
      <c r="K17" s="34">
        <v>0</v>
      </c>
      <c r="L17" s="38">
        <v>2</v>
      </c>
      <c r="M17" s="39">
        <v>1</v>
      </c>
      <c r="N17" s="43">
        <f t="shared" si="2"/>
        <v>-50</v>
      </c>
      <c r="O17" s="34">
        <v>3.278688524590164</v>
      </c>
      <c r="P17" s="34">
        <v>2.5</v>
      </c>
      <c r="Q17" s="38">
        <v>6</v>
      </c>
      <c r="R17" s="39">
        <v>0</v>
      </c>
      <c r="S17" s="43">
        <f t="shared" si="3"/>
        <v>-100</v>
      </c>
      <c r="T17" s="34">
        <v>9.8360655737704921</v>
      </c>
      <c r="U17" s="34">
        <v>0</v>
      </c>
    </row>
    <row r="18" spans="1:21" x14ac:dyDescent="0.2">
      <c r="A18" s="93" t="s">
        <v>119</v>
      </c>
      <c r="B18" s="39">
        <v>10</v>
      </c>
      <c r="C18" s="39">
        <v>4</v>
      </c>
      <c r="D18" s="43">
        <f>IF(ISERROR(C18-B18/B18)," ",(C18-B18)*100/B18)</f>
        <v>-60</v>
      </c>
      <c r="E18" s="34">
        <v>19.607843137254903</v>
      </c>
      <c r="F18" s="34">
        <v>8.695652173913043</v>
      </c>
      <c r="G18" s="38">
        <v>1</v>
      </c>
      <c r="H18" s="39">
        <v>0</v>
      </c>
      <c r="I18" s="43">
        <f>IF(ISERROR(H18-G18/G18)," ",(H18-G18)*100/G18)</f>
        <v>-100</v>
      </c>
      <c r="J18" s="34">
        <v>1.9607843137254901</v>
      </c>
      <c r="K18" s="34">
        <v>0</v>
      </c>
      <c r="L18" s="38">
        <v>1</v>
      </c>
      <c r="M18" s="39">
        <v>2</v>
      </c>
      <c r="N18" s="43">
        <f>IF(ISERROR(M18-L18/L18)," ",(M18-L18)*100/L18)</f>
        <v>100</v>
      </c>
      <c r="O18" s="34">
        <v>1.9607843137254901</v>
      </c>
      <c r="P18" s="34">
        <v>4.3478260869565215</v>
      </c>
      <c r="Q18" s="38">
        <v>3</v>
      </c>
      <c r="R18" s="39">
        <v>0</v>
      </c>
      <c r="S18" s="43">
        <f>IF(ISERROR(R18-Q18/Q18)," ",(R18-Q18)*100/Q18)</f>
        <v>-100</v>
      </c>
      <c r="T18" s="34">
        <v>5.882352941176471</v>
      </c>
      <c r="U18" s="34">
        <v>0</v>
      </c>
    </row>
    <row r="19" spans="1:21" x14ac:dyDescent="0.2">
      <c r="A19" s="93" t="s">
        <v>120</v>
      </c>
      <c r="B19" s="39">
        <v>30</v>
      </c>
      <c r="C19" s="39">
        <v>14</v>
      </c>
      <c r="D19" s="43">
        <f t="shared" ref="D19:D29" si="4">IF(ISERROR(C19-B19/B19)," ",(C19-B19)*100/B19)</f>
        <v>-53.333333333333336</v>
      </c>
      <c r="E19" s="34">
        <v>39.473684210526315</v>
      </c>
      <c r="F19" s="34">
        <v>50</v>
      </c>
      <c r="G19" s="38">
        <v>1</v>
      </c>
      <c r="H19" s="39">
        <v>0</v>
      </c>
      <c r="I19" s="43">
        <f t="shared" si="1"/>
        <v>-100</v>
      </c>
      <c r="J19" s="34">
        <v>1.3157894736842106</v>
      </c>
      <c r="K19" s="34">
        <v>0</v>
      </c>
      <c r="L19" s="38">
        <v>8</v>
      </c>
      <c r="M19" s="39">
        <v>6</v>
      </c>
      <c r="N19" s="43">
        <f t="shared" si="2"/>
        <v>-25</v>
      </c>
      <c r="O19" s="34">
        <v>10.526315789473685</v>
      </c>
      <c r="P19" s="34">
        <v>21.428571428571427</v>
      </c>
      <c r="Q19" s="38">
        <v>9</v>
      </c>
      <c r="R19" s="39">
        <v>1</v>
      </c>
      <c r="S19" s="43">
        <f t="shared" si="3"/>
        <v>-88.888888888888886</v>
      </c>
      <c r="T19" s="34">
        <v>11.842105263157896</v>
      </c>
      <c r="U19" s="34">
        <v>3.5714285714285716</v>
      </c>
    </row>
    <row r="20" spans="1:21" x14ac:dyDescent="0.2">
      <c r="A20" s="93" t="s">
        <v>121</v>
      </c>
      <c r="B20" s="39">
        <v>11</v>
      </c>
      <c r="C20" s="39">
        <v>7</v>
      </c>
      <c r="D20" s="43">
        <f t="shared" si="4"/>
        <v>-36.363636363636367</v>
      </c>
      <c r="E20" s="34">
        <v>13.253012048192771</v>
      </c>
      <c r="F20" s="34">
        <v>25.925925925925927</v>
      </c>
      <c r="G20" s="38">
        <v>2</v>
      </c>
      <c r="H20" s="39">
        <v>2</v>
      </c>
      <c r="I20" s="43">
        <f t="shared" si="1"/>
        <v>0</v>
      </c>
      <c r="J20" s="34">
        <v>2.4096385542168677</v>
      </c>
      <c r="K20" s="34">
        <v>7.4074074074074074</v>
      </c>
      <c r="L20" s="38">
        <v>1</v>
      </c>
      <c r="M20" s="39">
        <v>0</v>
      </c>
      <c r="N20" s="43">
        <f t="shared" si="2"/>
        <v>-100</v>
      </c>
      <c r="O20" s="34">
        <v>1.2048192771084338</v>
      </c>
      <c r="P20" s="34">
        <v>0</v>
      </c>
      <c r="Q20" s="38">
        <v>0</v>
      </c>
      <c r="R20" s="39">
        <v>0</v>
      </c>
      <c r="S20" s="43" t="str">
        <f t="shared" si="3"/>
        <v xml:space="preserve"> </v>
      </c>
      <c r="T20" s="34">
        <v>0</v>
      </c>
      <c r="U20" s="34">
        <v>0</v>
      </c>
    </row>
    <row r="21" spans="1:21" x14ac:dyDescent="0.2">
      <c r="A21" s="93" t="s">
        <v>122</v>
      </c>
      <c r="B21" s="39">
        <v>48</v>
      </c>
      <c r="C21" s="39">
        <v>25</v>
      </c>
      <c r="D21" s="43">
        <f t="shared" si="4"/>
        <v>-47.916666666666664</v>
      </c>
      <c r="E21" s="34">
        <v>46.153846153846153</v>
      </c>
      <c r="F21" s="34">
        <v>37.313432835820898</v>
      </c>
      <c r="G21" s="38">
        <v>0</v>
      </c>
      <c r="H21" s="39">
        <v>0</v>
      </c>
      <c r="I21" s="43" t="str">
        <f t="shared" si="1"/>
        <v xml:space="preserve"> </v>
      </c>
      <c r="J21" s="34">
        <v>0</v>
      </c>
      <c r="K21" s="34">
        <v>0</v>
      </c>
      <c r="L21" s="38">
        <v>6</v>
      </c>
      <c r="M21" s="39">
        <v>2</v>
      </c>
      <c r="N21" s="43">
        <f t="shared" si="2"/>
        <v>-66.666666666666671</v>
      </c>
      <c r="O21" s="34">
        <v>5.7692307692307692</v>
      </c>
      <c r="P21" s="34">
        <v>2.9850746268656718</v>
      </c>
      <c r="Q21" s="38">
        <v>3</v>
      </c>
      <c r="R21" s="39">
        <v>1</v>
      </c>
      <c r="S21" s="43">
        <f t="shared" si="3"/>
        <v>-66.666666666666671</v>
      </c>
      <c r="T21" s="34">
        <v>2.8846153846153846</v>
      </c>
      <c r="U21" s="34">
        <v>1.4925373134328359</v>
      </c>
    </row>
    <row r="22" spans="1:21" x14ac:dyDescent="0.2">
      <c r="A22" s="93" t="s">
        <v>123</v>
      </c>
      <c r="B22" s="39">
        <v>5</v>
      </c>
      <c r="C22" s="39">
        <v>6</v>
      </c>
      <c r="D22" s="43">
        <f t="shared" si="4"/>
        <v>20</v>
      </c>
      <c r="E22" s="34">
        <v>12.195121951219512</v>
      </c>
      <c r="F22" s="34">
        <v>28.571428571428573</v>
      </c>
      <c r="G22" s="38">
        <v>1</v>
      </c>
      <c r="H22" s="39">
        <v>0</v>
      </c>
      <c r="I22" s="43">
        <f t="shared" si="1"/>
        <v>-100</v>
      </c>
      <c r="J22" s="34">
        <v>2.4390243902439024</v>
      </c>
      <c r="K22" s="34">
        <v>0</v>
      </c>
      <c r="L22" s="38">
        <v>1</v>
      </c>
      <c r="M22" s="39">
        <v>2</v>
      </c>
      <c r="N22" s="43">
        <f t="shared" si="2"/>
        <v>100</v>
      </c>
      <c r="O22" s="34">
        <v>2.4390243902439024</v>
      </c>
      <c r="P22" s="34">
        <v>9.5238095238095237</v>
      </c>
      <c r="Q22" s="38">
        <v>1</v>
      </c>
      <c r="R22" s="39">
        <v>0</v>
      </c>
      <c r="S22" s="43">
        <f t="shared" si="3"/>
        <v>-100</v>
      </c>
      <c r="T22" s="34">
        <v>2.4390243902439024</v>
      </c>
      <c r="U22" s="34">
        <v>0</v>
      </c>
    </row>
    <row r="23" spans="1:21" x14ac:dyDescent="0.2">
      <c r="A23" s="93" t="s">
        <v>124</v>
      </c>
      <c r="B23" s="39">
        <v>32</v>
      </c>
      <c r="C23" s="39">
        <v>14</v>
      </c>
      <c r="D23" s="43">
        <f t="shared" si="4"/>
        <v>-56.25</v>
      </c>
      <c r="E23" s="34">
        <v>27.118644067796609</v>
      </c>
      <c r="F23" s="34">
        <v>28</v>
      </c>
      <c r="G23" s="38">
        <v>0</v>
      </c>
      <c r="H23" s="39">
        <v>1</v>
      </c>
      <c r="I23" s="43" t="str">
        <f t="shared" si="1"/>
        <v xml:space="preserve"> </v>
      </c>
      <c r="J23" s="34">
        <v>0</v>
      </c>
      <c r="K23" s="34">
        <v>2</v>
      </c>
      <c r="L23" s="38">
        <v>3</v>
      </c>
      <c r="M23" s="39">
        <v>2</v>
      </c>
      <c r="N23" s="43">
        <f t="shared" si="2"/>
        <v>-33.333333333333336</v>
      </c>
      <c r="O23" s="34">
        <v>2.5423728813559321</v>
      </c>
      <c r="P23" s="34">
        <v>4</v>
      </c>
      <c r="Q23" s="38">
        <v>0</v>
      </c>
      <c r="R23" s="39">
        <v>1</v>
      </c>
      <c r="S23" s="43" t="str">
        <f t="shared" si="3"/>
        <v xml:space="preserve"> </v>
      </c>
      <c r="T23" s="34">
        <v>0</v>
      </c>
      <c r="U23" s="34">
        <v>2</v>
      </c>
    </row>
    <row r="24" spans="1:21" x14ac:dyDescent="0.2">
      <c r="A24" s="93" t="s">
        <v>125</v>
      </c>
      <c r="B24" s="39">
        <v>25</v>
      </c>
      <c r="C24" s="39">
        <v>9</v>
      </c>
      <c r="D24" s="43">
        <f t="shared" si="4"/>
        <v>-64</v>
      </c>
      <c r="E24" s="34">
        <v>13.888888888888889</v>
      </c>
      <c r="F24" s="34">
        <v>25.714285714285715</v>
      </c>
      <c r="G24" s="38">
        <v>1</v>
      </c>
      <c r="H24" s="39">
        <v>0</v>
      </c>
      <c r="I24" s="43">
        <f t="shared" si="1"/>
        <v>-100</v>
      </c>
      <c r="J24" s="34">
        <v>0.55555555555555558</v>
      </c>
      <c r="K24" s="34">
        <v>0</v>
      </c>
      <c r="L24" s="38">
        <v>5</v>
      </c>
      <c r="M24" s="39">
        <v>5</v>
      </c>
      <c r="N24" s="43">
        <f t="shared" si="2"/>
        <v>0</v>
      </c>
      <c r="O24" s="34">
        <v>2.7777777777777777</v>
      </c>
      <c r="P24" s="34">
        <v>14.285714285714286</v>
      </c>
      <c r="Q24" s="38">
        <v>1</v>
      </c>
      <c r="R24" s="39">
        <v>2</v>
      </c>
      <c r="S24" s="43">
        <f t="shared" si="3"/>
        <v>100</v>
      </c>
      <c r="T24" s="34">
        <v>0.55555555555555558</v>
      </c>
      <c r="U24" s="34">
        <v>5.7142857142857144</v>
      </c>
    </row>
    <row r="25" spans="1:21" x14ac:dyDescent="0.2">
      <c r="A25" s="93" t="s">
        <v>147</v>
      </c>
      <c r="B25" s="39">
        <v>4</v>
      </c>
      <c r="C25" s="39">
        <v>5</v>
      </c>
      <c r="D25" s="43">
        <f t="shared" ref="D25" si="5">IF(ISERROR(C25-B25/B25)," ",(C25-B25)*100/B25)</f>
        <v>25</v>
      </c>
      <c r="E25" s="34">
        <v>80</v>
      </c>
      <c r="F25" s="34">
        <v>62.5</v>
      </c>
      <c r="G25" s="38">
        <v>1</v>
      </c>
      <c r="H25" s="39">
        <v>0</v>
      </c>
      <c r="I25" s="43">
        <f t="shared" ref="I25" si="6">IF(ISERROR(H25-G25/G25)," ",(H25-G25)*100/G25)</f>
        <v>-100</v>
      </c>
      <c r="J25" s="34">
        <v>20</v>
      </c>
      <c r="K25" s="34">
        <v>0</v>
      </c>
      <c r="L25" s="38">
        <v>1</v>
      </c>
      <c r="M25" s="39">
        <v>2</v>
      </c>
      <c r="N25" s="43">
        <f t="shared" ref="N25" si="7">IF(ISERROR(M25-L25/L25)," ",(M25-L25)*100/L25)</f>
        <v>100</v>
      </c>
      <c r="O25" s="34">
        <v>20</v>
      </c>
      <c r="P25" s="34">
        <v>25</v>
      </c>
      <c r="Q25" s="38">
        <v>0</v>
      </c>
      <c r="R25" s="39">
        <v>0</v>
      </c>
      <c r="S25" s="43" t="str">
        <f t="shared" ref="S25" si="8">IF(ISERROR(R25-Q25/Q25)," ",(R25-Q25)*100/Q25)</f>
        <v xml:space="preserve"> </v>
      </c>
      <c r="T25" s="34">
        <v>0</v>
      </c>
      <c r="U25" s="34">
        <v>0</v>
      </c>
    </row>
    <row r="26" spans="1:21" x14ac:dyDescent="0.2">
      <c r="A26" s="93" t="s">
        <v>148</v>
      </c>
      <c r="B26" s="39">
        <v>12</v>
      </c>
      <c r="C26" s="39">
        <v>15</v>
      </c>
      <c r="D26" s="43">
        <f t="shared" si="4"/>
        <v>25</v>
      </c>
      <c r="E26" s="34">
        <v>75</v>
      </c>
      <c r="F26" s="34">
        <v>45.454545454545453</v>
      </c>
      <c r="G26" s="38">
        <v>1</v>
      </c>
      <c r="H26" s="39">
        <v>0</v>
      </c>
      <c r="I26" s="43">
        <f t="shared" si="1"/>
        <v>-100</v>
      </c>
      <c r="J26" s="34">
        <v>6.25</v>
      </c>
      <c r="K26" s="34">
        <v>0</v>
      </c>
      <c r="L26" s="38">
        <v>0</v>
      </c>
      <c r="M26" s="39">
        <v>0</v>
      </c>
      <c r="N26" s="43" t="str">
        <f t="shared" si="2"/>
        <v xml:space="preserve"> </v>
      </c>
      <c r="O26" s="34">
        <v>0</v>
      </c>
      <c r="P26" s="34">
        <v>0</v>
      </c>
      <c r="Q26" s="38">
        <v>0</v>
      </c>
      <c r="R26" s="39">
        <v>0</v>
      </c>
      <c r="S26" s="43" t="str">
        <f t="shared" si="3"/>
        <v xml:space="preserve"> </v>
      </c>
      <c r="T26" s="34">
        <v>0</v>
      </c>
      <c r="U26" s="34">
        <v>0</v>
      </c>
    </row>
    <row r="27" spans="1:21" x14ac:dyDescent="0.2">
      <c r="A27" s="94" t="s">
        <v>126</v>
      </c>
      <c r="B27" s="39">
        <v>5</v>
      </c>
      <c r="C27" s="39">
        <v>5</v>
      </c>
      <c r="D27" s="43">
        <f t="shared" si="4"/>
        <v>0</v>
      </c>
      <c r="E27" s="34">
        <v>17.241379310344829</v>
      </c>
      <c r="F27" s="34">
        <v>25</v>
      </c>
      <c r="G27" s="38">
        <v>0</v>
      </c>
      <c r="H27" s="39">
        <v>0</v>
      </c>
      <c r="I27" s="43" t="str">
        <f t="shared" si="1"/>
        <v xml:space="preserve"> </v>
      </c>
      <c r="J27" s="34">
        <v>0</v>
      </c>
      <c r="K27" s="34">
        <v>0</v>
      </c>
      <c r="L27" s="38">
        <v>0</v>
      </c>
      <c r="M27" s="39">
        <v>0</v>
      </c>
      <c r="N27" s="43" t="str">
        <f t="shared" si="2"/>
        <v xml:space="preserve"> </v>
      </c>
      <c r="O27" s="34">
        <v>0</v>
      </c>
      <c r="P27" s="34">
        <v>0</v>
      </c>
      <c r="Q27" s="38">
        <v>3</v>
      </c>
      <c r="R27" s="39">
        <v>3</v>
      </c>
      <c r="S27" s="43">
        <f t="shared" si="3"/>
        <v>0</v>
      </c>
      <c r="T27" s="34">
        <v>10.344827586206897</v>
      </c>
      <c r="U27" s="34">
        <v>15</v>
      </c>
    </row>
    <row r="28" spans="1:21" ht="25.5" x14ac:dyDescent="0.2">
      <c r="A28" s="95" t="s">
        <v>127</v>
      </c>
      <c r="B28" s="39">
        <v>0</v>
      </c>
      <c r="C28" s="39">
        <v>0</v>
      </c>
      <c r="D28" s="43" t="str">
        <f t="shared" si="4"/>
        <v xml:space="preserve"> </v>
      </c>
      <c r="E28" s="34"/>
      <c r="F28" s="34">
        <v>0</v>
      </c>
      <c r="G28" s="38">
        <v>0</v>
      </c>
      <c r="H28" s="39">
        <v>0</v>
      </c>
      <c r="I28" s="43" t="str">
        <f t="shared" si="1"/>
        <v xml:space="preserve"> </v>
      </c>
      <c r="J28" s="34"/>
      <c r="K28" s="34">
        <v>0</v>
      </c>
      <c r="L28" s="38">
        <v>0</v>
      </c>
      <c r="M28" s="39">
        <v>0</v>
      </c>
      <c r="N28" s="43" t="str">
        <f t="shared" si="2"/>
        <v xml:space="preserve"> </v>
      </c>
      <c r="O28" s="34"/>
      <c r="P28" s="34">
        <v>0</v>
      </c>
      <c r="Q28" s="38">
        <v>0</v>
      </c>
      <c r="R28" s="39">
        <v>0</v>
      </c>
      <c r="S28" s="43" t="str">
        <f t="shared" si="3"/>
        <v xml:space="preserve"> </v>
      </c>
      <c r="T28" s="34"/>
      <c r="U28" s="34">
        <v>0</v>
      </c>
    </row>
    <row r="29" spans="1:21" ht="14.25" customHeight="1" x14ac:dyDescent="0.2">
      <c r="A29" s="93" t="s">
        <v>128</v>
      </c>
      <c r="B29" s="39">
        <v>0</v>
      </c>
      <c r="C29" s="39">
        <v>1</v>
      </c>
      <c r="D29" s="43" t="str">
        <f t="shared" si="4"/>
        <v xml:space="preserve"> </v>
      </c>
      <c r="E29" s="34">
        <v>0</v>
      </c>
      <c r="F29" s="34">
        <v>50</v>
      </c>
      <c r="G29" s="38">
        <v>0</v>
      </c>
      <c r="H29" s="39">
        <v>0</v>
      </c>
      <c r="I29" s="43" t="str">
        <f t="shared" si="1"/>
        <v xml:space="preserve"> </v>
      </c>
      <c r="J29" s="34">
        <v>0</v>
      </c>
      <c r="K29" s="34">
        <v>0</v>
      </c>
      <c r="L29" s="38">
        <v>0</v>
      </c>
      <c r="M29" s="39">
        <v>1</v>
      </c>
      <c r="N29" s="43" t="str">
        <f t="shared" si="2"/>
        <v xml:space="preserve"> </v>
      </c>
      <c r="O29" s="34">
        <v>0</v>
      </c>
      <c r="P29" s="34">
        <v>50</v>
      </c>
      <c r="Q29" s="38">
        <v>0</v>
      </c>
      <c r="R29" s="39">
        <v>0</v>
      </c>
      <c r="S29" s="43" t="str">
        <f t="shared" si="3"/>
        <v xml:space="preserve"> </v>
      </c>
      <c r="T29" s="34">
        <v>0</v>
      </c>
      <c r="U29" s="34">
        <v>0</v>
      </c>
    </row>
    <row r="30" spans="1:21" x14ac:dyDescent="0.2">
      <c r="A30" s="96" t="s">
        <v>129</v>
      </c>
      <c r="B30" s="111">
        <v>418</v>
      </c>
      <c r="C30" s="111">
        <v>229</v>
      </c>
      <c r="D30" s="66">
        <f>IF(ISERROR(C30-B30/B30)," ",(C30-B30)*100/B30)</f>
        <v>-45.215311004784688</v>
      </c>
      <c r="E30" s="34">
        <v>23.41736694677871</v>
      </c>
      <c r="F30" s="34">
        <v>26.689976689976689</v>
      </c>
      <c r="G30" s="36">
        <v>21</v>
      </c>
      <c r="H30" s="37">
        <v>7</v>
      </c>
      <c r="I30" s="66">
        <f>IF(ISERROR(H30-G30/G30)," ",(H30-G30)*100/G30)</f>
        <v>-66.666666666666671</v>
      </c>
      <c r="J30" s="34">
        <v>1.1764705882352942</v>
      </c>
      <c r="K30" s="34">
        <v>0.81585081585081587</v>
      </c>
      <c r="L30" s="36">
        <v>39</v>
      </c>
      <c r="M30" s="37">
        <v>29</v>
      </c>
      <c r="N30" s="66">
        <f>IF(ISERROR(M30-L30/L30)," ",(M30-L30)*100/L30)</f>
        <v>-25.641025641025642</v>
      </c>
      <c r="O30" s="34">
        <v>2.1848739495798317</v>
      </c>
      <c r="P30" s="34">
        <v>3.3799533799533799</v>
      </c>
      <c r="Q30" s="36">
        <v>30</v>
      </c>
      <c r="R30" s="37">
        <v>14</v>
      </c>
      <c r="S30" s="66">
        <f>IF(ISERROR(R30-Q30/Q30)," ",(R30-Q30)*100/Q30)</f>
        <v>-53.333333333333336</v>
      </c>
      <c r="T30" s="34">
        <v>1.680672268907563</v>
      </c>
      <c r="U30" s="34">
        <v>1.6317016317016317</v>
      </c>
    </row>
    <row r="32" spans="1:21" ht="14.25" customHeight="1" x14ac:dyDescent="0.2">
      <c r="G32" s="18"/>
      <c r="H32" s="18"/>
      <c r="I32" s="18"/>
      <c r="J32" s="18"/>
    </row>
    <row r="33" ht="13.5" customHeight="1" x14ac:dyDescent="0.2"/>
    <row r="34" ht="19.5" customHeight="1" x14ac:dyDescent="0.2"/>
  </sheetData>
  <mergeCells count="17">
    <mergeCell ref="B5:U5"/>
    <mergeCell ref="B6:F6"/>
    <mergeCell ref="G6:K6"/>
    <mergeCell ref="L6:P6"/>
    <mergeCell ref="Q6:U6"/>
    <mergeCell ref="B7:B8"/>
    <mergeCell ref="C7:C8"/>
    <mergeCell ref="Q7:Q8"/>
    <mergeCell ref="R7:R8"/>
    <mergeCell ref="T7:U7"/>
    <mergeCell ref="G7:G8"/>
    <mergeCell ref="H7:H8"/>
    <mergeCell ref="J7:K7"/>
    <mergeCell ref="L7:L8"/>
    <mergeCell ref="M7:M8"/>
    <mergeCell ref="O7:P7"/>
    <mergeCell ref="E7:F7"/>
  </mergeCells>
  <pageMargins left="0.23622047244094491" right="0.23622047244094491" top="0.6692913385826772" bottom="0.23622047244094491" header="0.51181102362204722" footer="0.23622047244094491"/>
  <pageSetup paperSize="9" scale="85" orientation="landscape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Y30"/>
  <sheetViews>
    <sheetView view="pageBreakPreview" zoomScale="55" zoomScaleNormal="100" zoomScaleSheetLayoutView="55" workbookViewId="0">
      <selection activeCell="B10" sqref="B10:Y30"/>
    </sheetView>
  </sheetViews>
  <sheetFormatPr defaultRowHeight="12.75" x14ac:dyDescent="0.2"/>
  <cols>
    <col min="1" max="1" width="20" customWidth="1"/>
    <col min="2" max="3" width="7.28515625" customWidth="1"/>
    <col min="4" max="4" width="5.7109375" customWidth="1"/>
    <col min="5" max="6" width="7.28515625" customWidth="1"/>
    <col min="7" max="7" width="5.7109375" customWidth="1"/>
    <col min="8" max="9" width="7.28515625" customWidth="1"/>
    <col min="10" max="10" width="5.7109375" customWidth="1"/>
    <col min="11" max="12" width="8.7109375" customWidth="1"/>
    <col min="13" max="13" width="5.7109375" customWidth="1"/>
    <col min="14" max="15" width="7.28515625" customWidth="1"/>
    <col min="16" max="16" width="5.7109375" customWidth="1"/>
    <col min="17" max="18" width="7.28515625" customWidth="1"/>
    <col min="19" max="19" width="5.7109375" customWidth="1"/>
    <col min="20" max="21" width="7.28515625" customWidth="1"/>
    <col min="22" max="22" width="5.7109375" customWidth="1"/>
    <col min="23" max="24" width="8.42578125" customWidth="1"/>
    <col min="25" max="25" width="6.42578125" customWidth="1"/>
  </cols>
  <sheetData>
    <row r="1" spans="1:25" s="24" customFormat="1" x14ac:dyDescent="0.2">
      <c r="H1" s="25"/>
      <c r="K1" s="26"/>
      <c r="L1" s="26"/>
      <c r="M1" s="26"/>
      <c r="N1" s="25"/>
      <c r="O1" s="25"/>
      <c r="P1" s="25"/>
      <c r="Q1" s="26"/>
      <c r="R1" s="26"/>
      <c r="S1" s="26"/>
      <c r="T1" s="26"/>
      <c r="U1" s="26"/>
      <c r="V1" s="26"/>
    </row>
    <row r="2" spans="1:25" s="24" customFormat="1" x14ac:dyDescent="0.2">
      <c r="K2" s="6" t="s">
        <v>4</v>
      </c>
      <c r="L2" s="26"/>
      <c r="M2" s="26"/>
      <c r="O2" s="25"/>
      <c r="P2" s="25"/>
      <c r="Q2" s="26"/>
      <c r="R2" s="26"/>
      <c r="S2" s="26"/>
      <c r="T2" s="26"/>
      <c r="U2" s="26"/>
      <c r="V2" s="26"/>
    </row>
    <row r="3" spans="1:25" s="24" customFormat="1" x14ac:dyDescent="0.2">
      <c r="K3" s="7" t="s">
        <v>5</v>
      </c>
      <c r="L3" s="26"/>
      <c r="M3" s="26"/>
      <c r="O3" s="25"/>
      <c r="P3" s="25"/>
      <c r="Q3" s="26"/>
      <c r="R3" s="26"/>
      <c r="S3" s="26"/>
      <c r="T3" s="26"/>
      <c r="U3" s="26"/>
      <c r="V3" s="26"/>
    </row>
    <row r="4" spans="1:25" s="24" customFormat="1" x14ac:dyDescent="0.2">
      <c r="H4" s="25"/>
      <c r="K4" s="26"/>
      <c r="L4" s="26"/>
      <c r="M4" s="26"/>
      <c r="N4" s="25"/>
      <c r="O4" s="25"/>
      <c r="P4" s="25"/>
      <c r="Q4" s="26"/>
      <c r="R4" s="26"/>
      <c r="S4" s="26"/>
      <c r="T4" s="26"/>
      <c r="U4" s="26"/>
      <c r="V4" s="26"/>
    </row>
    <row r="5" spans="1:25" s="24" customFormat="1" ht="12.75" customHeight="1" x14ac:dyDescent="0.2">
      <c r="A5" s="57"/>
      <c r="B5" s="184" t="s">
        <v>95</v>
      </c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</row>
    <row r="6" spans="1:25" s="24" customFormat="1" ht="12.75" customHeight="1" x14ac:dyDescent="0.2">
      <c r="A6" s="58" t="s">
        <v>3</v>
      </c>
      <c r="B6" s="174" t="s">
        <v>96</v>
      </c>
      <c r="C6" s="203"/>
      <c r="D6" s="225" t="s">
        <v>41</v>
      </c>
      <c r="E6" s="180" t="s">
        <v>91</v>
      </c>
      <c r="F6" s="181"/>
      <c r="G6" s="181"/>
      <c r="H6" s="181"/>
      <c r="I6" s="181"/>
      <c r="J6" s="181"/>
      <c r="K6" s="181"/>
      <c r="L6" s="181"/>
      <c r="M6" s="182"/>
      <c r="N6" s="201" t="s">
        <v>97</v>
      </c>
      <c r="O6" s="201"/>
      <c r="P6" s="202" t="s">
        <v>41</v>
      </c>
      <c r="Q6" s="181" t="s">
        <v>91</v>
      </c>
      <c r="R6" s="181"/>
      <c r="S6" s="181"/>
      <c r="T6" s="181"/>
      <c r="U6" s="181"/>
      <c r="V6" s="181"/>
      <c r="W6" s="181"/>
      <c r="X6" s="181"/>
      <c r="Y6" s="182"/>
    </row>
    <row r="7" spans="1:25" s="24" customFormat="1" ht="60.75" customHeight="1" x14ac:dyDescent="0.2">
      <c r="A7" s="59"/>
      <c r="B7" s="176"/>
      <c r="C7" s="204"/>
      <c r="D7" s="179"/>
      <c r="E7" s="183" t="s">
        <v>94</v>
      </c>
      <c r="F7" s="145"/>
      <c r="G7" s="41" t="s">
        <v>41</v>
      </c>
      <c r="H7" s="144" t="s">
        <v>93</v>
      </c>
      <c r="I7" s="145"/>
      <c r="J7" s="41" t="s">
        <v>41</v>
      </c>
      <c r="K7" s="144" t="s">
        <v>108</v>
      </c>
      <c r="L7" s="145"/>
      <c r="M7" s="41" t="s">
        <v>41</v>
      </c>
      <c r="N7" s="201"/>
      <c r="O7" s="201"/>
      <c r="P7" s="202"/>
      <c r="Q7" s="183" t="s">
        <v>94</v>
      </c>
      <c r="R7" s="145"/>
      <c r="S7" s="41" t="s">
        <v>41</v>
      </c>
      <c r="T7" s="144" t="s">
        <v>93</v>
      </c>
      <c r="U7" s="145"/>
      <c r="V7" s="41" t="s">
        <v>41</v>
      </c>
      <c r="W7" s="144" t="s">
        <v>108</v>
      </c>
      <c r="X7" s="145"/>
      <c r="Y7" s="41" t="s">
        <v>41</v>
      </c>
    </row>
    <row r="8" spans="1:25" s="24" customFormat="1" x14ac:dyDescent="0.2">
      <c r="A8" s="59"/>
      <c r="B8" s="40" t="s">
        <v>39</v>
      </c>
      <c r="C8" s="40" t="s">
        <v>40</v>
      </c>
      <c r="D8" s="40" t="s">
        <v>42</v>
      </c>
      <c r="E8" s="40" t="s">
        <v>39</v>
      </c>
      <c r="F8" s="40" t="s">
        <v>40</v>
      </c>
      <c r="G8" s="40" t="s">
        <v>42</v>
      </c>
      <c r="H8" s="40" t="s">
        <v>39</v>
      </c>
      <c r="I8" s="40" t="s">
        <v>40</v>
      </c>
      <c r="J8" s="40" t="s">
        <v>42</v>
      </c>
      <c r="K8" s="40" t="s">
        <v>39</v>
      </c>
      <c r="L8" s="40" t="s">
        <v>40</v>
      </c>
      <c r="M8" s="40" t="s">
        <v>42</v>
      </c>
      <c r="N8" s="40" t="s">
        <v>39</v>
      </c>
      <c r="O8" s="40" t="s">
        <v>40</v>
      </c>
      <c r="P8" s="40" t="s">
        <v>42</v>
      </c>
      <c r="Q8" s="40" t="s">
        <v>39</v>
      </c>
      <c r="R8" s="40" t="s">
        <v>40</v>
      </c>
      <c r="S8" s="40" t="s">
        <v>42</v>
      </c>
      <c r="T8" s="40" t="s">
        <v>39</v>
      </c>
      <c r="U8" s="40" t="s">
        <v>40</v>
      </c>
      <c r="V8" s="40" t="s">
        <v>42</v>
      </c>
      <c r="W8" s="40" t="s">
        <v>39</v>
      </c>
      <c r="X8" s="40" t="s">
        <v>40</v>
      </c>
      <c r="Y8" s="40" t="s">
        <v>42</v>
      </c>
    </row>
    <row r="9" spans="1:25" s="24" customFormat="1" ht="12.75" customHeight="1" x14ac:dyDescent="0.2">
      <c r="A9" s="75" t="s">
        <v>64</v>
      </c>
      <c r="B9" s="53">
        <v>305</v>
      </c>
      <c r="C9" s="53">
        <v>306</v>
      </c>
      <c r="D9" s="53">
        <v>307</v>
      </c>
      <c r="E9" s="53">
        <v>308</v>
      </c>
      <c r="F9" s="53">
        <v>309</v>
      </c>
      <c r="G9" s="53">
        <v>310</v>
      </c>
      <c r="H9" s="53">
        <v>311</v>
      </c>
      <c r="I9" s="53">
        <v>312</v>
      </c>
      <c r="J9" s="53">
        <v>313</v>
      </c>
      <c r="K9" s="53">
        <v>314</v>
      </c>
      <c r="L9" s="53">
        <v>315</v>
      </c>
      <c r="M9" s="53">
        <v>316</v>
      </c>
      <c r="N9" s="53">
        <v>317</v>
      </c>
      <c r="O9" s="53">
        <v>318</v>
      </c>
      <c r="P9" s="53">
        <v>319</v>
      </c>
      <c r="Q9" s="53">
        <v>320</v>
      </c>
      <c r="R9" s="53">
        <v>321</v>
      </c>
      <c r="S9" s="53">
        <v>322</v>
      </c>
      <c r="T9" s="53">
        <v>323</v>
      </c>
      <c r="U9" s="53">
        <v>324</v>
      </c>
      <c r="V9" s="53">
        <v>325</v>
      </c>
      <c r="W9" s="53">
        <v>326</v>
      </c>
      <c r="X9" s="53">
        <v>327</v>
      </c>
      <c r="Y9" s="53">
        <v>328</v>
      </c>
    </row>
    <row r="10" spans="1:25" s="24" customFormat="1" x14ac:dyDescent="0.2">
      <c r="A10" s="92" t="s">
        <v>149</v>
      </c>
      <c r="B10" s="60">
        <v>10</v>
      </c>
      <c r="C10" s="61">
        <v>11</v>
      </c>
      <c r="D10" s="62">
        <f>IF(ISERROR(C10-B10/B10)," ",(C10-B10)*100/B10)</f>
        <v>10</v>
      </c>
      <c r="E10" s="61">
        <v>8</v>
      </c>
      <c r="F10" s="61">
        <v>8</v>
      </c>
      <c r="G10" s="62">
        <f>IF(ISERROR(F10-E10/E10)," ",(F10-E10)*100/E10)</f>
        <v>0</v>
      </c>
      <c r="H10" s="61">
        <v>2</v>
      </c>
      <c r="I10" s="61">
        <v>3</v>
      </c>
      <c r="J10" s="74">
        <f>IF(ISERROR(I10-H10/H10)," ",(I10-H10)*100/H10)</f>
        <v>50</v>
      </c>
      <c r="K10" s="60">
        <v>1</v>
      </c>
      <c r="L10" s="61">
        <v>0</v>
      </c>
      <c r="M10" s="62">
        <f>IF(ISERROR(L10-K10/K10)," ",(L10-K10)*100/K10)</f>
        <v>-100</v>
      </c>
      <c r="N10" s="60">
        <v>32</v>
      </c>
      <c r="O10" s="61">
        <v>33</v>
      </c>
      <c r="P10" s="62">
        <f>IF(ISERROR(O10-N10/N10)," ",(O10-N10)*100/N10)</f>
        <v>3.125</v>
      </c>
      <c r="Q10" s="61">
        <v>16</v>
      </c>
      <c r="R10" s="61">
        <v>13</v>
      </c>
      <c r="S10" s="62">
        <f>IF(ISERROR(R10-Q10/Q10)," ",(R10-Q10)*100/Q10)</f>
        <v>-18.75</v>
      </c>
      <c r="T10" s="61">
        <v>14</v>
      </c>
      <c r="U10" s="61">
        <v>20</v>
      </c>
      <c r="V10" s="74">
        <f>IF(ISERROR(U10-T10/T10)," ",(U10-T10)*100/T10)</f>
        <v>42.857142857142854</v>
      </c>
      <c r="W10" s="60">
        <v>1</v>
      </c>
      <c r="X10" s="61">
        <v>7</v>
      </c>
      <c r="Y10" s="62">
        <f>IF(ISERROR(X10-W10/W10)," ",(X10-W10)*100/W10)</f>
        <v>600</v>
      </c>
    </row>
    <row r="11" spans="1:25" s="24" customFormat="1" x14ac:dyDescent="0.2">
      <c r="A11" s="93" t="s">
        <v>112</v>
      </c>
      <c r="B11" s="60">
        <v>17</v>
      </c>
      <c r="C11" s="61">
        <v>17</v>
      </c>
      <c r="D11" s="62">
        <f t="shared" ref="D11:D29" si="0">IF(ISERROR(C11-B11/B11)," ",(C11-B11)*100/B11)</f>
        <v>0</v>
      </c>
      <c r="E11" s="61">
        <v>16</v>
      </c>
      <c r="F11" s="61">
        <v>14</v>
      </c>
      <c r="G11" s="62">
        <f t="shared" ref="G11:G29" si="1">IF(ISERROR(F11-E11/E11)," ",(F11-E11)*100/E11)</f>
        <v>-12.5</v>
      </c>
      <c r="H11" s="61">
        <v>1</v>
      </c>
      <c r="I11" s="61">
        <v>3</v>
      </c>
      <c r="J11" s="62">
        <f t="shared" ref="J11:J29" si="2">IF(ISERROR(I11-H11/H11)," ",(I11-H11)*100/H11)</f>
        <v>200</v>
      </c>
      <c r="K11" s="60">
        <v>0</v>
      </c>
      <c r="L11" s="61">
        <v>1</v>
      </c>
      <c r="M11" s="62" t="str">
        <f t="shared" ref="M11:M29" si="3">IF(ISERROR(L11-K11/K11)," ",(L11-K11)*100/K11)</f>
        <v xml:space="preserve"> </v>
      </c>
      <c r="N11" s="60">
        <v>43</v>
      </c>
      <c r="O11" s="61">
        <v>25</v>
      </c>
      <c r="P11" s="62">
        <f t="shared" ref="P11:P29" si="4">IF(ISERROR(O11-N11/N11)," ",(O11-N11)*100/N11)</f>
        <v>-41.860465116279073</v>
      </c>
      <c r="Q11" s="61">
        <v>35</v>
      </c>
      <c r="R11" s="61">
        <v>18</v>
      </c>
      <c r="S11" s="62">
        <f t="shared" ref="S11:S29" si="5">IF(ISERROR(R11-Q11/Q11)," ",(R11-Q11)*100/Q11)</f>
        <v>-48.571428571428569</v>
      </c>
      <c r="T11" s="61">
        <v>8</v>
      </c>
      <c r="U11" s="61">
        <v>7</v>
      </c>
      <c r="V11" s="62">
        <f t="shared" ref="V11:V29" si="6">IF(ISERROR(U11-T11/T11)," ",(U11-T11)*100/T11)</f>
        <v>-12.5</v>
      </c>
      <c r="W11" s="60">
        <v>2</v>
      </c>
      <c r="X11" s="61">
        <v>1</v>
      </c>
      <c r="Y11" s="62">
        <f t="shared" ref="Y11:Y29" si="7">IF(ISERROR(X11-W11/W11)," ",(X11-W11)*100/W11)</f>
        <v>-50</v>
      </c>
    </row>
    <row r="12" spans="1:25" s="24" customFormat="1" x14ac:dyDescent="0.2">
      <c r="A12" s="93" t="s">
        <v>113</v>
      </c>
      <c r="B12" s="60">
        <v>10</v>
      </c>
      <c r="C12" s="61">
        <v>13</v>
      </c>
      <c r="D12" s="62">
        <f t="shared" si="0"/>
        <v>30</v>
      </c>
      <c r="E12" s="61">
        <v>6</v>
      </c>
      <c r="F12" s="61">
        <v>7</v>
      </c>
      <c r="G12" s="62">
        <f t="shared" si="1"/>
        <v>16.666666666666668</v>
      </c>
      <c r="H12" s="61">
        <v>4</v>
      </c>
      <c r="I12" s="61">
        <v>6</v>
      </c>
      <c r="J12" s="62">
        <f t="shared" si="2"/>
        <v>50</v>
      </c>
      <c r="K12" s="60">
        <v>0</v>
      </c>
      <c r="L12" s="61">
        <v>1</v>
      </c>
      <c r="M12" s="62" t="str">
        <f t="shared" si="3"/>
        <v xml:space="preserve"> </v>
      </c>
      <c r="N12" s="60">
        <v>19</v>
      </c>
      <c r="O12" s="61">
        <v>19</v>
      </c>
      <c r="P12" s="62">
        <f t="shared" si="4"/>
        <v>0</v>
      </c>
      <c r="Q12" s="61">
        <v>11</v>
      </c>
      <c r="R12" s="61">
        <v>12</v>
      </c>
      <c r="S12" s="62">
        <f t="shared" si="5"/>
        <v>9.0909090909090917</v>
      </c>
      <c r="T12" s="61">
        <v>8</v>
      </c>
      <c r="U12" s="61">
        <v>7</v>
      </c>
      <c r="V12" s="62">
        <f t="shared" si="6"/>
        <v>-12.5</v>
      </c>
      <c r="W12" s="60">
        <v>0</v>
      </c>
      <c r="X12" s="61">
        <v>1</v>
      </c>
      <c r="Y12" s="62" t="str">
        <f t="shared" si="7"/>
        <v xml:space="preserve"> </v>
      </c>
    </row>
    <row r="13" spans="1:25" s="24" customFormat="1" x14ac:dyDescent="0.2">
      <c r="A13" s="93" t="s">
        <v>114</v>
      </c>
      <c r="B13" s="60">
        <v>12</v>
      </c>
      <c r="C13" s="61">
        <v>14</v>
      </c>
      <c r="D13" s="62">
        <f t="shared" si="0"/>
        <v>16.666666666666668</v>
      </c>
      <c r="E13" s="61">
        <v>8</v>
      </c>
      <c r="F13" s="61">
        <v>12</v>
      </c>
      <c r="G13" s="62">
        <f t="shared" si="1"/>
        <v>50</v>
      </c>
      <c r="H13" s="61">
        <v>4</v>
      </c>
      <c r="I13" s="61">
        <v>2</v>
      </c>
      <c r="J13" s="62">
        <f t="shared" si="2"/>
        <v>-50</v>
      </c>
      <c r="K13" s="60">
        <v>1</v>
      </c>
      <c r="L13" s="61">
        <v>2</v>
      </c>
      <c r="M13" s="62">
        <f t="shared" si="3"/>
        <v>100</v>
      </c>
      <c r="N13" s="60">
        <v>24</v>
      </c>
      <c r="O13" s="61">
        <v>18</v>
      </c>
      <c r="P13" s="62">
        <f t="shared" si="4"/>
        <v>-25</v>
      </c>
      <c r="Q13" s="61">
        <v>15</v>
      </c>
      <c r="R13" s="61">
        <v>11</v>
      </c>
      <c r="S13" s="62">
        <f t="shared" si="5"/>
        <v>-26.666666666666668</v>
      </c>
      <c r="T13" s="61">
        <v>7</v>
      </c>
      <c r="U13" s="61">
        <v>7</v>
      </c>
      <c r="V13" s="62">
        <f t="shared" si="6"/>
        <v>0</v>
      </c>
      <c r="W13" s="60">
        <v>5</v>
      </c>
      <c r="X13" s="61">
        <v>2</v>
      </c>
      <c r="Y13" s="62">
        <f t="shared" si="7"/>
        <v>-60</v>
      </c>
    </row>
    <row r="14" spans="1:25" s="24" customFormat="1" x14ac:dyDescent="0.2">
      <c r="A14" s="93" t="s">
        <v>115</v>
      </c>
      <c r="B14" s="60">
        <v>36</v>
      </c>
      <c r="C14" s="61">
        <v>23</v>
      </c>
      <c r="D14" s="62">
        <f t="shared" si="0"/>
        <v>-36.111111111111114</v>
      </c>
      <c r="E14" s="61">
        <v>30</v>
      </c>
      <c r="F14" s="61">
        <v>17</v>
      </c>
      <c r="G14" s="62">
        <f t="shared" si="1"/>
        <v>-43.333333333333336</v>
      </c>
      <c r="H14" s="61">
        <v>6</v>
      </c>
      <c r="I14" s="61">
        <v>6</v>
      </c>
      <c r="J14" s="62">
        <f t="shared" si="2"/>
        <v>0</v>
      </c>
      <c r="K14" s="60">
        <v>4</v>
      </c>
      <c r="L14" s="61">
        <v>1</v>
      </c>
      <c r="M14" s="62">
        <f t="shared" si="3"/>
        <v>-75</v>
      </c>
      <c r="N14" s="60">
        <v>24</v>
      </c>
      <c r="O14" s="61">
        <v>28</v>
      </c>
      <c r="P14" s="62">
        <f t="shared" si="4"/>
        <v>16.666666666666668</v>
      </c>
      <c r="Q14" s="61">
        <v>15</v>
      </c>
      <c r="R14" s="61">
        <v>17</v>
      </c>
      <c r="S14" s="62">
        <f t="shared" si="5"/>
        <v>13.333333333333334</v>
      </c>
      <c r="T14" s="61">
        <v>9</v>
      </c>
      <c r="U14" s="61">
        <v>11</v>
      </c>
      <c r="V14" s="62">
        <f t="shared" si="6"/>
        <v>22.222222222222221</v>
      </c>
      <c r="W14" s="60">
        <v>0</v>
      </c>
      <c r="X14" s="61">
        <v>1</v>
      </c>
      <c r="Y14" s="62" t="str">
        <f t="shared" si="7"/>
        <v xml:space="preserve"> </v>
      </c>
    </row>
    <row r="15" spans="1:25" s="24" customFormat="1" x14ac:dyDescent="0.2">
      <c r="A15" s="93" t="s">
        <v>116</v>
      </c>
      <c r="B15" s="60">
        <v>3</v>
      </c>
      <c r="C15" s="61">
        <v>10</v>
      </c>
      <c r="D15" s="62">
        <f t="shared" si="0"/>
        <v>233.33333333333334</v>
      </c>
      <c r="E15" s="61">
        <v>3</v>
      </c>
      <c r="F15" s="61">
        <v>6</v>
      </c>
      <c r="G15" s="62">
        <f t="shared" si="1"/>
        <v>100</v>
      </c>
      <c r="H15" s="61">
        <v>0</v>
      </c>
      <c r="I15" s="61">
        <v>4</v>
      </c>
      <c r="J15" s="62" t="str">
        <f t="shared" si="2"/>
        <v xml:space="preserve"> </v>
      </c>
      <c r="K15" s="60">
        <v>0</v>
      </c>
      <c r="L15" s="61">
        <v>0</v>
      </c>
      <c r="M15" s="62" t="str">
        <f t="shared" si="3"/>
        <v xml:space="preserve"> </v>
      </c>
      <c r="N15" s="60">
        <v>7</v>
      </c>
      <c r="O15" s="61">
        <v>6</v>
      </c>
      <c r="P15" s="62">
        <f t="shared" si="4"/>
        <v>-14.285714285714286</v>
      </c>
      <c r="Q15" s="61">
        <v>1</v>
      </c>
      <c r="R15" s="61">
        <v>4</v>
      </c>
      <c r="S15" s="62">
        <f t="shared" si="5"/>
        <v>300</v>
      </c>
      <c r="T15" s="61">
        <v>5</v>
      </c>
      <c r="U15" s="61">
        <v>2</v>
      </c>
      <c r="V15" s="62">
        <f t="shared" si="6"/>
        <v>-60</v>
      </c>
      <c r="W15" s="60">
        <v>0</v>
      </c>
      <c r="X15" s="61">
        <v>1</v>
      </c>
      <c r="Y15" s="62" t="str">
        <f t="shared" si="7"/>
        <v xml:space="preserve"> </v>
      </c>
    </row>
    <row r="16" spans="1:25" s="24" customFormat="1" x14ac:dyDescent="0.2">
      <c r="A16" s="93" t="s">
        <v>117</v>
      </c>
      <c r="B16" s="60">
        <v>30</v>
      </c>
      <c r="C16" s="61">
        <v>39</v>
      </c>
      <c r="D16" s="62">
        <f t="shared" si="0"/>
        <v>30</v>
      </c>
      <c r="E16" s="61">
        <v>27</v>
      </c>
      <c r="F16" s="61">
        <v>34</v>
      </c>
      <c r="G16" s="62">
        <f t="shared" si="1"/>
        <v>25.925925925925927</v>
      </c>
      <c r="H16" s="61">
        <v>3</v>
      </c>
      <c r="I16" s="61">
        <v>5</v>
      </c>
      <c r="J16" s="62">
        <f t="shared" si="2"/>
        <v>66.666666666666671</v>
      </c>
      <c r="K16" s="60">
        <v>0</v>
      </c>
      <c r="L16" s="61">
        <v>1</v>
      </c>
      <c r="M16" s="62" t="str">
        <f t="shared" si="3"/>
        <v xml:space="preserve"> </v>
      </c>
      <c r="N16" s="60">
        <v>60</v>
      </c>
      <c r="O16" s="61">
        <v>67</v>
      </c>
      <c r="P16" s="62">
        <f t="shared" si="4"/>
        <v>11.666666666666666</v>
      </c>
      <c r="Q16" s="61">
        <v>35</v>
      </c>
      <c r="R16" s="61">
        <v>42</v>
      </c>
      <c r="S16" s="62">
        <f t="shared" si="5"/>
        <v>20</v>
      </c>
      <c r="T16" s="61">
        <v>25</v>
      </c>
      <c r="U16" s="61">
        <v>25</v>
      </c>
      <c r="V16" s="62">
        <f t="shared" si="6"/>
        <v>0</v>
      </c>
      <c r="W16" s="60">
        <v>1</v>
      </c>
      <c r="X16" s="61">
        <v>5</v>
      </c>
      <c r="Y16" s="62">
        <f t="shared" si="7"/>
        <v>400</v>
      </c>
    </row>
    <row r="17" spans="1:25" s="24" customFormat="1" x14ac:dyDescent="0.2">
      <c r="A17" s="93" t="s">
        <v>118</v>
      </c>
      <c r="B17" s="60">
        <v>10</v>
      </c>
      <c r="C17" s="61">
        <v>11</v>
      </c>
      <c r="D17" s="62">
        <f t="shared" si="0"/>
        <v>10</v>
      </c>
      <c r="E17" s="61">
        <v>8</v>
      </c>
      <c r="F17" s="61">
        <v>8</v>
      </c>
      <c r="G17" s="62">
        <f t="shared" si="1"/>
        <v>0</v>
      </c>
      <c r="H17" s="61">
        <v>2</v>
      </c>
      <c r="I17" s="61">
        <v>3</v>
      </c>
      <c r="J17" s="62">
        <f t="shared" si="2"/>
        <v>50</v>
      </c>
      <c r="K17" s="60">
        <v>0</v>
      </c>
      <c r="L17" s="61">
        <v>0</v>
      </c>
      <c r="M17" s="62" t="str">
        <f t="shared" si="3"/>
        <v xml:space="preserve"> </v>
      </c>
      <c r="N17" s="60">
        <v>6</v>
      </c>
      <c r="O17" s="61">
        <v>9</v>
      </c>
      <c r="P17" s="62">
        <f t="shared" si="4"/>
        <v>50</v>
      </c>
      <c r="Q17" s="61">
        <v>6</v>
      </c>
      <c r="R17" s="61">
        <v>9</v>
      </c>
      <c r="S17" s="62">
        <f t="shared" si="5"/>
        <v>50</v>
      </c>
      <c r="T17" s="61">
        <v>0</v>
      </c>
      <c r="U17" s="61">
        <v>0</v>
      </c>
      <c r="V17" s="62" t="str">
        <f t="shared" si="6"/>
        <v xml:space="preserve"> </v>
      </c>
      <c r="W17" s="60">
        <v>0</v>
      </c>
      <c r="X17" s="61">
        <v>0</v>
      </c>
      <c r="Y17" s="62" t="str">
        <f t="shared" si="7"/>
        <v xml:space="preserve"> </v>
      </c>
    </row>
    <row r="18" spans="1:25" s="24" customFormat="1" x14ac:dyDescent="0.2">
      <c r="A18" s="93" t="s">
        <v>119</v>
      </c>
      <c r="B18" s="60">
        <v>13</v>
      </c>
      <c r="C18" s="61">
        <v>13</v>
      </c>
      <c r="D18" s="62">
        <f>IF(ISERROR(C18-B18/B18)," ",(C18-B18)*100/B18)</f>
        <v>0</v>
      </c>
      <c r="E18" s="61">
        <v>11</v>
      </c>
      <c r="F18" s="61">
        <v>11</v>
      </c>
      <c r="G18" s="62">
        <f>IF(ISERROR(F18-E18/E18)," ",(F18-E18)*100/E18)</f>
        <v>0</v>
      </c>
      <c r="H18" s="61">
        <v>2</v>
      </c>
      <c r="I18" s="61">
        <v>2</v>
      </c>
      <c r="J18" s="62">
        <f>IF(ISERROR(I18-H18/H18)," ",(I18-H18)*100/H18)</f>
        <v>0</v>
      </c>
      <c r="K18" s="60">
        <v>1</v>
      </c>
      <c r="L18" s="61">
        <v>0</v>
      </c>
      <c r="M18" s="62">
        <f>IF(ISERROR(L18-K18/K18)," ",(L18-K18)*100/K18)</f>
        <v>-100</v>
      </c>
      <c r="N18" s="60">
        <v>4</v>
      </c>
      <c r="O18" s="61">
        <v>7</v>
      </c>
      <c r="P18" s="62">
        <f>IF(ISERROR(O18-N18/N18)," ",(O18-N18)*100/N18)</f>
        <v>75</v>
      </c>
      <c r="Q18" s="61">
        <v>3</v>
      </c>
      <c r="R18" s="61">
        <v>5</v>
      </c>
      <c r="S18" s="62">
        <f>IF(ISERROR(R18-Q18/Q18)," ",(R18-Q18)*100/Q18)</f>
        <v>66.666666666666671</v>
      </c>
      <c r="T18" s="61">
        <v>1</v>
      </c>
      <c r="U18" s="61">
        <v>2</v>
      </c>
      <c r="V18" s="62">
        <f>IF(ISERROR(U18-T18/T18)," ",(U18-T18)*100/T18)</f>
        <v>100</v>
      </c>
      <c r="W18" s="60">
        <v>1</v>
      </c>
      <c r="X18" s="61">
        <v>1</v>
      </c>
      <c r="Y18" s="62">
        <f>IF(ISERROR(X18-W18/W18)," ",(X18-W18)*100/W18)</f>
        <v>0</v>
      </c>
    </row>
    <row r="19" spans="1:25" s="24" customFormat="1" x14ac:dyDescent="0.2">
      <c r="A19" s="93" t="s">
        <v>120</v>
      </c>
      <c r="B19" s="60">
        <v>19</v>
      </c>
      <c r="C19" s="61">
        <v>15</v>
      </c>
      <c r="D19" s="62">
        <f t="shared" si="0"/>
        <v>-21.05263157894737</v>
      </c>
      <c r="E19" s="61">
        <v>15</v>
      </c>
      <c r="F19" s="61">
        <v>8</v>
      </c>
      <c r="G19" s="62">
        <f t="shared" si="1"/>
        <v>-46.666666666666664</v>
      </c>
      <c r="H19" s="61">
        <v>4</v>
      </c>
      <c r="I19" s="61">
        <v>7</v>
      </c>
      <c r="J19" s="62">
        <f t="shared" si="2"/>
        <v>75</v>
      </c>
      <c r="K19" s="60">
        <v>0</v>
      </c>
      <c r="L19" s="61">
        <v>1</v>
      </c>
      <c r="M19" s="62" t="str">
        <f t="shared" si="3"/>
        <v xml:space="preserve"> </v>
      </c>
      <c r="N19" s="60">
        <v>40</v>
      </c>
      <c r="O19" s="61">
        <v>12</v>
      </c>
      <c r="P19" s="62">
        <f t="shared" si="4"/>
        <v>-70</v>
      </c>
      <c r="Q19" s="61">
        <v>36</v>
      </c>
      <c r="R19" s="61">
        <v>10</v>
      </c>
      <c r="S19" s="62">
        <f t="shared" si="5"/>
        <v>-72.222222222222229</v>
      </c>
      <c r="T19" s="61">
        <v>4</v>
      </c>
      <c r="U19" s="61">
        <v>2</v>
      </c>
      <c r="V19" s="62">
        <f t="shared" si="6"/>
        <v>-50</v>
      </c>
      <c r="W19" s="60">
        <v>1</v>
      </c>
      <c r="X19" s="61">
        <v>1</v>
      </c>
      <c r="Y19" s="62">
        <f t="shared" si="7"/>
        <v>0</v>
      </c>
    </row>
    <row r="20" spans="1:25" s="24" customFormat="1" x14ac:dyDescent="0.2">
      <c r="A20" s="93" t="s">
        <v>121</v>
      </c>
      <c r="B20" s="60">
        <v>8</v>
      </c>
      <c r="C20" s="61">
        <v>8</v>
      </c>
      <c r="D20" s="62">
        <f t="shared" si="0"/>
        <v>0</v>
      </c>
      <c r="E20" s="61">
        <v>7</v>
      </c>
      <c r="F20" s="61">
        <v>8</v>
      </c>
      <c r="G20" s="62">
        <f t="shared" si="1"/>
        <v>14.285714285714286</v>
      </c>
      <c r="H20" s="61">
        <v>1</v>
      </c>
      <c r="I20" s="61">
        <v>0</v>
      </c>
      <c r="J20" s="62">
        <f t="shared" si="2"/>
        <v>-100</v>
      </c>
      <c r="K20" s="60">
        <v>1</v>
      </c>
      <c r="L20" s="61">
        <v>0</v>
      </c>
      <c r="M20" s="62">
        <f t="shared" si="3"/>
        <v>-100</v>
      </c>
      <c r="N20" s="60">
        <v>7</v>
      </c>
      <c r="O20" s="61">
        <v>2</v>
      </c>
      <c r="P20" s="62">
        <f t="shared" si="4"/>
        <v>-71.428571428571431</v>
      </c>
      <c r="Q20" s="61">
        <v>5</v>
      </c>
      <c r="R20" s="61">
        <v>2</v>
      </c>
      <c r="S20" s="62">
        <f t="shared" si="5"/>
        <v>-60</v>
      </c>
      <c r="T20" s="61">
        <v>2</v>
      </c>
      <c r="U20" s="61">
        <v>0</v>
      </c>
      <c r="V20" s="62">
        <f t="shared" si="6"/>
        <v>-100</v>
      </c>
      <c r="W20" s="60">
        <v>0</v>
      </c>
      <c r="X20" s="61">
        <v>0</v>
      </c>
      <c r="Y20" s="62" t="str">
        <f t="shared" si="7"/>
        <v xml:space="preserve"> </v>
      </c>
    </row>
    <row r="21" spans="1:25" s="24" customFormat="1" x14ac:dyDescent="0.2">
      <c r="A21" s="93" t="s">
        <v>122</v>
      </c>
      <c r="B21" s="60">
        <v>18</v>
      </c>
      <c r="C21" s="61">
        <v>15</v>
      </c>
      <c r="D21" s="62">
        <f t="shared" si="0"/>
        <v>-16.666666666666668</v>
      </c>
      <c r="E21" s="61">
        <v>15</v>
      </c>
      <c r="F21" s="61">
        <v>14</v>
      </c>
      <c r="G21" s="62">
        <f t="shared" si="1"/>
        <v>-6.666666666666667</v>
      </c>
      <c r="H21" s="61">
        <v>3</v>
      </c>
      <c r="I21" s="61">
        <v>1</v>
      </c>
      <c r="J21" s="62">
        <f t="shared" si="2"/>
        <v>-66.666666666666671</v>
      </c>
      <c r="K21" s="60">
        <v>0</v>
      </c>
      <c r="L21" s="61">
        <v>0</v>
      </c>
      <c r="M21" s="62" t="str">
        <f t="shared" si="3"/>
        <v xml:space="preserve"> </v>
      </c>
      <c r="N21" s="60">
        <v>65</v>
      </c>
      <c r="O21" s="61">
        <v>15</v>
      </c>
      <c r="P21" s="62">
        <f t="shared" si="4"/>
        <v>-76.92307692307692</v>
      </c>
      <c r="Q21" s="61">
        <v>46</v>
      </c>
      <c r="R21" s="61">
        <v>12</v>
      </c>
      <c r="S21" s="62">
        <f t="shared" si="5"/>
        <v>-73.913043478260875</v>
      </c>
      <c r="T21" s="61">
        <v>18</v>
      </c>
      <c r="U21" s="61">
        <v>3</v>
      </c>
      <c r="V21" s="62">
        <f t="shared" si="6"/>
        <v>-83.333333333333329</v>
      </c>
      <c r="W21" s="60">
        <v>1</v>
      </c>
      <c r="X21" s="61">
        <v>0</v>
      </c>
      <c r="Y21" s="62">
        <f t="shared" si="7"/>
        <v>-100</v>
      </c>
    </row>
    <row r="22" spans="1:25" s="24" customFormat="1" x14ac:dyDescent="0.2">
      <c r="A22" s="93" t="s">
        <v>123</v>
      </c>
      <c r="B22" s="60">
        <v>0</v>
      </c>
      <c r="C22" s="61">
        <v>6</v>
      </c>
      <c r="D22" s="62" t="str">
        <f t="shared" si="0"/>
        <v xml:space="preserve"> </v>
      </c>
      <c r="E22" s="61">
        <v>0</v>
      </c>
      <c r="F22" s="61">
        <v>6</v>
      </c>
      <c r="G22" s="62" t="str">
        <f t="shared" si="1"/>
        <v xml:space="preserve"> </v>
      </c>
      <c r="H22" s="61">
        <v>0</v>
      </c>
      <c r="I22" s="61">
        <v>0</v>
      </c>
      <c r="J22" s="62" t="str">
        <f t="shared" si="2"/>
        <v xml:space="preserve"> </v>
      </c>
      <c r="K22" s="60">
        <v>0</v>
      </c>
      <c r="L22" s="61">
        <v>0</v>
      </c>
      <c r="M22" s="62" t="str">
        <f t="shared" si="3"/>
        <v xml:space="preserve"> </v>
      </c>
      <c r="N22" s="60">
        <v>3</v>
      </c>
      <c r="O22" s="61">
        <v>4</v>
      </c>
      <c r="P22" s="62">
        <f t="shared" si="4"/>
        <v>33.333333333333336</v>
      </c>
      <c r="Q22" s="61">
        <v>3</v>
      </c>
      <c r="R22" s="61">
        <v>4</v>
      </c>
      <c r="S22" s="62">
        <f t="shared" si="5"/>
        <v>33.333333333333336</v>
      </c>
      <c r="T22" s="61">
        <v>0</v>
      </c>
      <c r="U22" s="61">
        <v>0</v>
      </c>
      <c r="V22" s="62" t="str">
        <f t="shared" si="6"/>
        <v xml:space="preserve"> </v>
      </c>
      <c r="W22" s="60">
        <v>0</v>
      </c>
      <c r="X22" s="61">
        <v>0</v>
      </c>
      <c r="Y22" s="62" t="str">
        <f t="shared" si="7"/>
        <v xml:space="preserve"> </v>
      </c>
    </row>
    <row r="23" spans="1:25" s="24" customFormat="1" x14ac:dyDescent="0.2">
      <c r="A23" s="93" t="s">
        <v>124</v>
      </c>
      <c r="B23" s="60">
        <v>14</v>
      </c>
      <c r="C23" s="61">
        <v>14</v>
      </c>
      <c r="D23" s="62">
        <f t="shared" si="0"/>
        <v>0</v>
      </c>
      <c r="E23" s="61">
        <v>10</v>
      </c>
      <c r="F23" s="61">
        <v>12</v>
      </c>
      <c r="G23" s="62">
        <f t="shared" si="1"/>
        <v>20</v>
      </c>
      <c r="H23" s="61">
        <v>4</v>
      </c>
      <c r="I23" s="61">
        <v>2</v>
      </c>
      <c r="J23" s="62">
        <f t="shared" si="2"/>
        <v>-50</v>
      </c>
      <c r="K23" s="60">
        <v>0</v>
      </c>
      <c r="L23" s="61">
        <v>1</v>
      </c>
      <c r="M23" s="62" t="str">
        <f t="shared" si="3"/>
        <v xml:space="preserve"> </v>
      </c>
      <c r="N23" s="60">
        <v>27</v>
      </c>
      <c r="O23" s="61">
        <v>33</v>
      </c>
      <c r="P23" s="62">
        <f t="shared" si="4"/>
        <v>22.222222222222221</v>
      </c>
      <c r="Q23" s="61">
        <v>21</v>
      </c>
      <c r="R23" s="61">
        <v>21</v>
      </c>
      <c r="S23" s="62">
        <f t="shared" si="5"/>
        <v>0</v>
      </c>
      <c r="T23" s="61">
        <v>6</v>
      </c>
      <c r="U23" s="61">
        <v>12</v>
      </c>
      <c r="V23" s="62">
        <f t="shared" si="6"/>
        <v>100</v>
      </c>
      <c r="W23" s="60">
        <v>1</v>
      </c>
      <c r="X23" s="61">
        <v>4</v>
      </c>
      <c r="Y23" s="62">
        <f t="shared" si="7"/>
        <v>300</v>
      </c>
    </row>
    <row r="24" spans="1:25" s="24" customFormat="1" x14ac:dyDescent="0.2">
      <c r="A24" s="93" t="s">
        <v>125</v>
      </c>
      <c r="B24" s="60">
        <v>11</v>
      </c>
      <c r="C24" s="61">
        <v>10</v>
      </c>
      <c r="D24" s="62">
        <f t="shared" si="0"/>
        <v>-9.0909090909090917</v>
      </c>
      <c r="E24" s="61">
        <v>10</v>
      </c>
      <c r="F24" s="61">
        <v>8</v>
      </c>
      <c r="G24" s="62">
        <f t="shared" si="1"/>
        <v>-20</v>
      </c>
      <c r="H24" s="61">
        <v>1</v>
      </c>
      <c r="I24" s="61">
        <v>2</v>
      </c>
      <c r="J24" s="62">
        <f t="shared" si="2"/>
        <v>100</v>
      </c>
      <c r="K24" s="60">
        <v>0</v>
      </c>
      <c r="L24" s="61">
        <v>0</v>
      </c>
      <c r="M24" s="62" t="str">
        <f t="shared" si="3"/>
        <v xml:space="preserve"> </v>
      </c>
      <c r="N24" s="60">
        <v>19</v>
      </c>
      <c r="O24" s="61">
        <v>23</v>
      </c>
      <c r="P24" s="62">
        <f t="shared" si="4"/>
        <v>21.05263157894737</v>
      </c>
      <c r="Q24" s="61">
        <v>9</v>
      </c>
      <c r="R24" s="61">
        <v>15</v>
      </c>
      <c r="S24" s="62">
        <f t="shared" si="5"/>
        <v>66.666666666666671</v>
      </c>
      <c r="T24" s="61">
        <v>10</v>
      </c>
      <c r="U24" s="61">
        <v>8</v>
      </c>
      <c r="V24" s="62">
        <f t="shared" si="6"/>
        <v>-20</v>
      </c>
      <c r="W24" s="60">
        <v>1</v>
      </c>
      <c r="X24" s="61">
        <v>2</v>
      </c>
      <c r="Y24" s="62">
        <f t="shared" si="7"/>
        <v>100</v>
      </c>
    </row>
    <row r="25" spans="1:25" s="24" customFormat="1" x14ac:dyDescent="0.2">
      <c r="A25" s="93" t="s">
        <v>147</v>
      </c>
      <c r="B25" s="60">
        <v>8</v>
      </c>
      <c r="C25" s="61">
        <v>8</v>
      </c>
      <c r="D25" s="62">
        <f t="shared" ref="D25" si="8">IF(ISERROR(C25-B25/B25)," ",(C25-B25)*100/B25)</f>
        <v>0</v>
      </c>
      <c r="E25" s="61">
        <v>5</v>
      </c>
      <c r="F25" s="61">
        <v>5</v>
      </c>
      <c r="G25" s="62">
        <f t="shared" ref="G25" si="9">IF(ISERROR(F25-E25/E25)," ",(F25-E25)*100/E25)</f>
        <v>0</v>
      </c>
      <c r="H25" s="61">
        <v>3</v>
      </c>
      <c r="I25" s="61">
        <v>3</v>
      </c>
      <c r="J25" s="62">
        <f t="shared" ref="J25" si="10">IF(ISERROR(I25-H25/H25)," ",(I25-H25)*100/H25)</f>
        <v>0</v>
      </c>
      <c r="K25" s="60">
        <v>1</v>
      </c>
      <c r="L25" s="61">
        <v>0</v>
      </c>
      <c r="M25" s="62">
        <f t="shared" ref="M25" si="11">IF(ISERROR(L25-K25/K25)," ",(L25-K25)*100/K25)</f>
        <v>-100</v>
      </c>
      <c r="N25" s="60">
        <v>11</v>
      </c>
      <c r="O25" s="61">
        <v>13</v>
      </c>
      <c r="P25" s="62">
        <f t="shared" ref="P25" si="12">IF(ISERROR(O25-N25/N25)," ",(O25-N25)*100/N25)</f>
        <v>18.181818181818183</v>
      </c>
      <c r="Q25" s="61">
        <v>6</v>
      </c>
      <c r="R25" s="61">
        <v>5</v>
      </c>
      <c r="S25" s="62">
        <f t="shared" ref="S25" si="13">IF(ISERROR(R25-Q25/Q25)," ",(R25-Q25)*100/Q25)</f>
        <v>-16.666666666666668</v>
      </c>
      <c r="T25" s="61">
        <v>5</v>
      </c>
      <c r="U25" s="61">
        <v>8</v>
      </c>
      <c r="V25" s="62">
        <f t="shared" si="6"/>
        <v>60</v>
      </c>
      <c r="W25" s="60">
        <v>0</v>
      </c>
      <c r="X25" s="61">
        <v>0</v>
      </c>
      <c r="Y25" s="62" t="str">
        <f t="shared" si="7"/>
        <v xml:space="preserve"> </v>
      </c>
    </row>
    <row r="26" spans="1:25" s="24" customFormat="1" x14ac:dyDescent="0.2">
      <c r="A26" s="93" t="s">
        <v>148</v>
      </c>
      <c r="B26" s="60">
        <v>21</v>
      </c>
      <c r="C26" s="61">
        <v>22</v>
      </c>
      <c r="D26" s="62">
        <f t="shared" si="0"/>
        <v>4.7619047619047619</v>
      </c>
      <c r="E26" s="61">
        <v>18</v>
      </c>
      <c r="F26" s="61">
        <v>17</v>
      </c>
      <c r="G26" s="62">
        <f t="shared" si="1"/>
        <v>-5.5555555555555554</v>
      </c>
      <c r="H26" s="61">
        <v>3</v>
      </c>
      <c r="I26" s="61">
        <v>5</v>
      </c>
      <c r="J26" s="62">
        <f t="shared" si="2"/>
        <v>66.666666666666671</v>
      </c>
      <c r="K26" s="60">
        <v>4</v>
      </c>
      <c r="L26" s="61">
        <v>3</v>
      </c>
      <c r="M26" s="62">
        <f t="shared" si="3"/>
        <v>-25</v>
      </c>
      <c r="N26" s="60">
        <v>21</v>
      </c>
      <c r="O26" s="61">
        <v>21</v>
      </c>
      <c r="P26" s="62">
        <f t="shared" si="4"/>
        <v>0</v>
      </c>
      <c r="Q26" s="61">
        <v>9</v>
      </c>
      <c r="R26" s="61">
        <v>8</v>
      </c>
      <c r="S26" s="62">
        <f t="shared" si="5"/>
        <v>-11.111111111111111</v>
      </c>
      <c r="T26" s="61">
        <v>12</v>
      </c>
      <c r="U26" s="61">
        <v>13</v>
      </c>
      <c r="V26" s="62">
        <f t="shared" si="6"/>
        <v>8.3333333333333339</v>
      </c>
      <c r="W26" s="60">
        <v>7</v>
      </c>
      <c r="X26" s="61">
        <v>3</v>
      </c>
      <c r="Y26" s="62">
        <f t="shared" si="7"/>
        <v>-57.142857142857146</v>
      </c>
    </row>
    <row r="27" spans="1:25" s="24" customFormat="1" x14ac:dyDescent="0.2">
      <c r="A27" s="94" t="s">
        <v>126</v>
      </c>
      <c r="B27" s="60">
        <v>1</v>
      </c>
      <c r="C27" s="61">
        <v>1</v>
      </c>
      <c r="D27" s="62">
        <f t="shared" si="0"/>
        <v>0</v>
      </c>
      <c r="E27" s="61">
        <v>1</v>
      </c>
      <c r="F27" s="61">
        <v>0</v>
      </c>
      <c r="G27" s="62">
        <f t="shared" si="1"/>
        <v>-100</v>
      </c>
      <c r="H27" s="61">
        <v>0</v>
      </c>
      <c r="I27" s="61">
        <v>1</v>
      </c>
      <c r="J27" s="62" t="str">
        <f t="shared" si="2"/>
        <v xml:space="preserve"> </v>
      </c>
      <c r="K27" s="60">
        <v>0</v>
      </c>
      <c r="L27" s="61">
        <v>0</v>
      </c>
      <c r="M27" s="62" t="str">
        <f t="shared" si="3"/>
        <v xml:space="preserve"> </v>
      </c>
      <c r="N27" s="60">
        <v>1</v>
      </c>
      <c r="O27" s="61">
        <v>1</v>
      </c>
      <c r="P27" s="62">
        <f t="shared" si="4"/>
        <v>0</v>
      </c>
      <c r="Q27" s="61">
        <v>0</v>
      </c>
      <c r="R27" s="61">
        <v>0</v>
      </c>
      <c r="S27" s="62" t="str">
        <f t="shared" si="5"/>
        <v xml:space="preserve"> </v>
      </c>
      <c r="T27" s="61">
        <v>1</v>
      </c>
      <c r="U27" s="61">
        <v>1</v>
      </c>
      <c r="V27" s="62">
        <f t="shared" si="6"/>
        <v>0</v>
      </c>
      <c r="W27" s="60">
        <v>0</v>
      </c>
      <c r="X27" s="61">
        <v>1</v>
      </c>
      <c r="Y27" s="62" t="str">
        <f t="shared" si="7"/>
        <v xml:space="preserve"> </v>
      </c>
    </row>
    <row r="28" spans="1:25" s="24" customFormat="1" ht="25.5" x14ac:dyDescent="0.2">
      <c r="A28" s="95" t="s">
        <v>127</v>
      </c>
      <c r="B28" s="60">
        <v>1</v>
      </c>
      <c r="C28" s="61">
        <v>0</v>
      </c>
      <c r="D28" s="62">
        <f t="shared" si="0"/>
        <v>-100</v>
      </c>
      <c r="E28" s="61">
        <v>1</v>
      </c>
      <c r="F28" s="61">
        <v>0</v>
      </c>
      <c r="G28" s="62">
        <f t="shared" si="1"/>
        <v>-100</v>
      </c>
      <c r="H28" s="61">
        <v>0</v>
      </c>
      <c r="I28" s="61">
        <v>0</v>
      </c>
      <c r="J28" s="62" t="str">
        <f t="shared" si="2"/>
        <v xml:space="preserve"> </v>
      </c>
      <c r="K28" s="60">
        <v>0</v>
      </c>
      <c r="L28" s="61">
        <v>0</v>
      </c>
      <c r="M28" s="62" t="str">
        <f t="shared" si="3"/>
        <v xml:space="preserve"> </v>
      </c>
      <c r="N28" s="60">
        <v>1</v>
      </c>
      <c r="O28" s="61">
        <v>0</v>
      </c>
      <c r="P28" s="62">
        <f t="shared" si="4"/>
        <v>-100</v>
      </c>
      <c r="Q28" s="61">
        <v>1</v>
      </c>
      <c r="R28" s="61">
        <v>0</v>
      </c>
      <c r="S28" s="62">
        <f t="shared" si="5"/>
        <v>-100</v>
      </c>
      <c r="T28" s="61">
        <v>0</v>
      </c>
      <c r="U28" s="61">
        <v>0</v>
      </c>
      <c r="V28" s="62" t="str">
        <f t="shared" si="6"/>
        <v xml:space="preserve"> </v>
      </c>
      <c r="W28" s="60">
        <v>0</v>
      </c>
      <c r="X28" s="61">
        <v>0</v>
      </c>
      <c r="Y28" s="62" t="str">
        <f t="shared" si="7"/>
        <v xml:space="preserve"> </v>
      </c>
    </row>
    <row r="29" spans="1:25" s="24" customFormat="1" x14ac:dyDescent="0.2">
      <c r="A29" s="93" t="s">
        <v>128</v>
      </c>
      <c r="B29" s="60">
        <v>0</v>
      </c>
      <c r="C29" s="61">
        <v>0</v>
      </c>
      <c r="D29" s="62" t="str">
        <f t="shared" si="0"/>
        <v xml:space="preserve"> </v>
      </c>
      <c r="E29" s="61">
        <v>0</v>
      </c>
      <c r="F29" s="61">
        <v>0</v>
      </c>
      <c r="G29" s="62" t="str">
        <f t="shared" si="1"/>
        <v xml:space="preserve"> </v>
      </c>
      <c r="H29" s="61">
        <v>0</v>
      </c>
      <c r="I29" s="61">
        <v>0</v>
      </c>
      <c r="J29" s="62" t="str">
        <f t="shared" si="2"/>
        <v xml:space="preserve"> </v>
      </c>
      <c r="K29" s="60">
        <v>0</v>
      </c>
      <c r="L29" s="61">
        <v>0</v>
      </c>
      <c r="M29" s="62" t="str">
        <f t="shared" si="3"/>
        <v xml:space="preserve"> </v>
      </c>
      <c r="N29" s="60">
        <v>1</v>
      </c>
      <c r="O29" s="61">
        <v>0</v>
      </c>
      <c r="P29" s="62">
        <f t="shared" si="4"/>
        <v>-100</v>
      </c>
      <c r="Q29" s="61">
        <v>1</v>
      </c>
      <c r="R29" s="61">
        <v>0</v>
      </c>
      <c r="S29" s="62">
        <f t="shared" si="5"/>
        <v>-100</v>
      </c>
      <c r="T29" s="61">
        <v>0</v>
      </c>
      <c r="U29" s="61">
        <v>0</v>
      </c>
      <c r="V29" s="62" t="str">
        <f t="shared" si="6"/>
        <v xml:space="preserve"> </v>
      </c>
      <c r="W29" s="60">
        <v>0</v>
      </c>
      <c r="X29" s="61">
        <v>0</v>
      </c>
      <c r="Y29" s="62" t="str">
        <f t="shared" si="7"/>
        <v xml:space="preserve"> </v>
      </c>
    </row>
    <row r="30" spans="1:25" s="24" customFormat="1" x14ac:dyDescent="0.2">
      <c r="A30" s="96" t="s">
        <v>129</v>
      </c>
      <c r="B30" s="63">
        <v>242</v>
      </c>
      <c r="C30" s="64">
        <v>250</v>
      </c>
      <c r="D30" s="65">
        <f>IF(ISERROR(C30-B30/B30)," ",(C30-B30)*100/B30)</f>
        <v>3.3057851239669422</v>
      </c>
      <c r="E30" s="64">
        <v>199</v>
      </c>
      <c r="F30" s="64">
        <v>195</v>
      </c>
      <c r="G30" s="65">
        <f>IF(ISERROR(F30-E30/E30)," ",(F30-E30)*100/E30)</f>
        <v>-2.0100502512562812</v>
      </c>
      <c r="H30" s="64">
        <v>43</v>
      </c>
      <c r="I30" s="64">
        <v>55</v>
      </c>
      <c r="J30" s="65">
        <f>IF(ISERROR(I30-H30/H30)," ",(I30-H30)*100/H30)</f>
        <v>27.906976744186046</v>
      </c>
      <c r="K30" s="63">
        <v>13</v>
      </c>
      <c r="L30" s="64">
        <v>11</v>
      </c>
      <c r="M30" s="65">
        <f>IF(ISERROR(L30-K30/K30)," ",(L30-K30)*100/K30)</f>
        <v>-15.384615384615385</v>
      </c>
      <c r="N30" s="63">
        <v>415</v>
      </c>
      <c r="O30" s="64">
        <v>336</v>
      </c>
      <c r="P30" s="65">
        <f>IF(ISERROR(O30-N30/N30)," ",(O30-N30)*100/N30)</f>
        <v>-19.036144578313252</v>
      </c>
      <c r="Q30" s="64">
        <v>274</v>
      </c>
      <c r="R30" s="64">
        <v>208</v>
      </c>
      <c r="S30" s="65">
        <f>IF(ISERROR(R30-Q30/Q30)," ",(R30-Q30)*100/Q30)</f>
        <v>-24.087591240875913</v>
      </c>
      <c r="T30" s="64">
        <v>135</v>
      </c>
      <c r="U30" s="64">
        <v>128</v>
      </c>
      <c r="V30" s="65">
        <f>IF(ISERROR(U30-T30/T30)," ",(U30-T30)*100/T30)</f>
        <v>-5.1851851851851851</v>
      </c>
      <c r="W30" s="63">
        <v>21</v>
      </c>
      <c r="X30" s="64">
        <v>30</v>
      </c>
      <c r="Y30" s="65">
        <f>IF(ISERROR(X30-W30/W30)," ",(X30-W30)*100/W30)</f>
        <v>42.857142857142854</v>
      </c>
    </row>
  </sheetData>
  <mergeCells count="13">
    <mergeCell ref="Q7:R7"/>
    <mergeCell ref="T7:U7"/>
    <mergeCell ref="B6:C7"/>
    <mergeCell ref="B5:Y5"/>
    <mergeCell ref="D6:D7"/>
    <mergeCell ref="E6:M6"/>
    <mergeCell ref="N6:O7"/>
    <mergeCell ref="P6:P7"/>
    <mergeCell ref="W7:X7"/>
    <mergeCell ref="Q6:Y6"/>
    <mergeCell ref="E7:F7"/>
    <mergeCell ref="H7:I7"/>
    <mergeCell ref="K7:L7"/>
  </mergeCells>
  <pageMargins left="0.23622047244094491" right="0.23622047244094491" top="0.6692913385826772" bottom="0.23622047244094491" header="0.51181102362204722" footer="0.23622047244094491"/>
  <pageSetup paperSize="9" scale="7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-0.249977111117893"/>
    <pageSetUpPr fitToPage="1"/>
  </sheetPr>
  <dimension ref="A2:P30"/>
  <sheetViews>
    <sheetView view="pageBreakPreview" zoomScale="75" zoomScaleNormal="100" zoomScaleSheetLayoutView="75" workbookViewId="0">
      <selection activeCell="B10" sqref="B10:P30"/>
    </sheetView>
  </sheetViews>
  <sheetFormatPr defaultRowHeight="12.75" x14ac:dyDescent="0.2"/>
  <cols>
    <col min="1" max="1" width="20" style="4" customWidth="1"/>
    <col min="2" max="3" width="10.5703125" style="4" customWidth="1"/>
    <col min="4" max="4" width="6.7109375" style="4" customWidth="1"/>
    <col min="5" max="6" width="9.140625" style="4" customWidth="1"/>
    <col min="7" max="8" width="10.5703125" style="4" customWidth="1"/>
    <col min="9" max="9" width="6.5703125" style="4" customWidth="1"/>
    <col min="10" max="11" width="9.140625" style="4" customWidth="1"/>
    <col min="12" max="13" width="10.7109375" style="4" customWidth="1"/>
    <col min="14" max="14" width="6.7109375" style="4" customWidth="1"/>
    <col min="15" max="16" width="9.140625" style="4" customWidth="1"/>
    <col min="17" max="16384" width="9.140625" style="4"/>
  </cols>
  <sheetData>
    <row r="2" spans="1:16" x14ac:dyDescent="0.2">
      <c r="G2" s="6" t="s">
        <v>4</v>
      </c>
      <c r="H2" s="6"/>
      <c r="I2" s="6"/>
      <c r="J2" s="6"/>
    </row>
    <row r="3" spans="1:16" x14ac:dyDescent="0.2">
      <c r="G3" s="7" t="s">
        <v>5</v>
      </c>
      <c r="H3" s="7"/>
      <c r="I3" s="7"/>
      <c r="J3" s="7"/>
    </row>
    <row r="5" spans="1:16" ht="12.75" customHeight="1" x14ac:dyDescent="0.2">
      <c r="A5" s="48"/>
      <c r="B5" s="163" t="s">
        <v>14</v>
      </c>
      <c r="C5" s="164"/>
      <c r="D5" s="164"/>
      <c r="E5" s="164"/>
      <c r="F5" s="165"/>
      <c r="G5" s="158" t="s">
        <v>9</v>
      </c>
      <c r="H5" s="158"/>
      <c r="I5" s="158"/>
      <c r="J5" s="158"/>
      <c r="K5" s="159"/>
      <c r="L5" s="162" t="s">
        <v>10</v>
      </c>
      <c r="M5" s="162"/>
      <c r="N5" s="162"/>
      <c r="O5" s="162"/>
      <c r="P5" s="162"/>
    </row>
    <row r="6" spans="1:16" x14ac:dyDescent="0.2">
      <c r="A6" s="50" t="s">
        <v>3</v>
      </c>
      <c r="B6" s="166" t="s">
        <v>22</v>
      </c>
      <c r="C6" s="167"/>
      <c r="D6" s="168"/>
      <c r="E6" s="167"/>
      <c r="F6" s="169"/>
      <c r="G6" s="160"/>
      <c r="H6" s="160"/>
      <c r="I6" s="160"/>
      <c r="J6" s="160"/>
      <c r="K6" s="161"/>
      <c r="L6" s="162"/>
      <c r="M6" s="162"/>
      <c r="N6" s="162"/>
      <c r="O6" s="162"/>
      <c r="P6" s="162"/>
    </row>
    <row r="7" spans="1:16" s="22" customFormat="1" ht="12.75" customHeight="1" x14ac:dyDescent="0.2">
      <c r="A7" s="49"/>
      <c r="B7" s="170" t="s">
        <v>39</v>
      </c>
      <c r="C7" s="170" t="s">
        <v>40</v>
      </c>
      <c r="D7" s="45" t="s">
        <v>41</v>
      </c>
      <c r="E7" s="156" t="s">
        <v>12</v>
      </c>
      <c r="F7" s="157"/>
      <c r="G7" s="172" t="s">
        <v>39</v>
      </c>
      <c r="H7" s="170" t="s">
        <v>40</v>
      </c>
      <c r="I7" s="45" t="s">
        <v>41</v>
      </c>
      <c r="J7" s="156" t="s">
        <v>12</v>
      </c>
      <c r="K7" s="157"/>
      <c r="L7" s="170" t="s">
        <v>39</v>
      </c>
      <c r="M7" s="170" t="s">
        <v>40</v>
      </c>
      <c r="N7" s="45" t="s">
        <v>41</v>
      </c>
      <c r="O7" s="156" t="s">
        <v>12</v>
      </c>
      <c r="P7" s="157"/>
    </row>
    <row r="8" spans="1:16" s="22" customFormat="1" x14ac:dyDescent="0.2">
      <c r="A8" s="49"/>
      <c r="B8" s="171"/>
      <c r="C8" s="171"/>
      <c r="D8" s="46" t="s">
        <v>42</v>
      </c>
      <c r="E8" s="44" t="s">
        <v>39</v>
      </c>
      <c r="F8" s="40" t="s">
        <v>40</v>
      </c>
      <c r="G8" s="173"/>
      <c r="H8" s="171"/>
      <c r="I8" s="46" t="s">
        <v>42</v>
      </c>
      <c r="J8" s="44" t="s">
        <v>39</v>
      </c>
      <c r="K8" s="40" t="s">
        <v>40</v>
      </c>
      <c r="L8" s="171"/>
      <c r="M8" s="171"/>
      <c r="N8" s="46" t="s">
        <v>42</v>
      </c>
      <c r="O8" s="44" t="s">
        <v>39</v>
      </c>
      <c r="P8" s="40" t="s">
        <v>40</v>
      </c>
    </row>
    <row r="9" spans="1:16" x14ac:dyDescent="0.2">
      <c r="A9" s="75" t="s">
        <v>64</v>
      </c>
      <c r="B9" s="54">
        <v>22</v>
      </c>
      <c r="C9" s="54">
        <v>23</v>
      </c>
      <c r="D9" s="54">
        <v>24</v>
      </c>
      <c r="E9" s="54">
        <v>25</v>
      </c>
      <c r="F9" s="54">
        <v>26</v>
      </c>
      <c r="G9" s="54">
        <v>27</v>
      </c>
      <c r="H9" s="54">
        <v>28</v>
      </c>
      <c r="I9" s="54">
        <v>29</v>
      </c>
      <c r="J9" s="54">
        <v>30</v>
      </c>
      <c r="K9" s="54">
        <v>31</v>
      </c>
      <c r="L9" s="54">
        <v>32</v>
      </c>
      <c r="M9" s="54">
        <v>33</v>
      </c>
      <c r="N9" s="54">
        <v>34</v>
      </c>
      <c r="O9" s="54">
        <v>35</v>
      </c>
      <c r="P9" s="54">
        <v>36</v>
      </c>
    </row>
    <row r="10" spans="1:16" x14ac:dyDescent="0.2">
      <c r="A10" s="92" t="s">
        <v>149</v>
      </c>
      <c r="B10" s="19">
        <v>294</v>
      </c>
      <c r="C10" s="9">
        <v>244</v>
      </c>
      <c r="D10" s="43">
        <f>IF(ISERROR(C10-B10/B10)," ",(C10-B10)*100/B10)</f>
        <v>-17.006802721088434</v>
      </c>
      <c r="E10" s="34">
        <v>29.184549356223176</v>
      </c>
      <c r="F10" s="35">
        <v>46.382978723404257</v>
      </c>
      <c r="G10" s="9">
        <v>11</v>
      </c>
      <c r="H10" s="31">
        <v>16</v>
      </c>
      <c r="I10" s="43">
        <f t="shared" ref="I10:I29" si="0">IF(ISERROR(H10-G10/G10)," ",(H10-G10)*100/G10)</f>
        <v>45.454545454545453</v>
      </c>
      <c r="J10" s="34">
        <v>55.555555555555557</v>
      </c>
      <c r="K10" s="34">
        <v>41.666666666666664</v>
      </c>
      <c r="L10" s="19">
        <v>283</v>
      </c>
      <c r="M10" s="31">
        <v>228</v>
      </c>
      <c r="N10" s="43">
        <f>IF(ISERROR(M10-L10/L10)," ",(M10-L10)*100/L10)</f>
        <v>-19.434628975265017</v>
      </c>
      <c r="O10" s="34">
        <v>28.125</v>
      </c>
      <c r="P10" s="34">
        <v>46.63677130044843</v>
      </c>
    </row>
    <row r="11" spans="1:16" x14ac:dyDescent="0.2">
      <c r="A11" s="93" t="s">
        <v>112</v>
      </c>
      <c r="B11" s="19">
        <v>224</v>
      </c>
      <c r="C11" s="9">
        <v>112</v>
      </c>
      <c r="D11" s="43">
        <f>IF(ISERROR(C11-B11/B11)," ",(C11-B11)*100/B11)</f>
        <v>-50</v>
      </c>
      <c r="E11" s="34">
        <v>59.420289855072461</v>
      </c>
      <c r="F11" s="35">
        <v>47.945205479452056</v>
      </c>
      <c r="G11" s="9">
        <v>18</v>
      </c>
      <c r="H11" s="31">
        <v>3</v>
      </c>
      <c r="I11" s="43">
        <f t="shared" si="0"/>
        <v>-83.333333333333329</v>
      </c>
      <c r="J11" s="34">
        <v>75</v>
      </c>
      <c r="K11" s="34">
        <v>60</v>
      </c>
      <c r="L11" s="19">
        <v>206</v>
      </c>
      <c r="M11" s="31">
        <v>109</v>
      </c>
      <c r="N11" s="43">
        <f t="shared" ref="N11:N29" si="1">IF(ISERROR(M11-L11/L11)," ",(M11-L11)*100/L11)</f>
        <v>-47.087378640776699</v>
      </c>
      <c r="O11" s="34">
        <v>57.377049180327866</v>
      </c>
      <c r="P11" s="34">
        <v>47.058823529411768</v>
      </c>
    </row>
    <row r="12" spans="1:16" x14ac:dyDescent="0.2">
      <c r="A12" s="93" t="s">
        <v>113</v>
      </c>
      <c r="B12" s="19">
        <v>169</v>
      </c>
      <c r="C12" s="9">
        <v>192</v>
      </c>
      <c r="D12" s="43">
        <f t="shared" ref="D12:D29" si="2">IF(ISERROR(C12-B12/B12)," ",(C12-B12)*100/B12)</f>
        <v>13.609467455621301</v>
      </c>
      <c r="E12" s="34">
        <v>85.517241379310349</v>
      </c>
      <c r="F12" s="35">
        <v>49.514563106796118</v>
      </c>
      <c r="G12" s="9">
        <v>12</v>
      </c>
      <c r="H12" s="31">
        <v>12</v>
      </c>
      <c r="I12" s="43">
        <f t="shared" si="0"/>
        <v>0</v>
      </c>
      <c r="J12" s="34">
        <v>92.307692307692307</v>
      </c>
      <c r="K12" s="34">
        <v>100</v>
      </c>
      <c r="L12" s="19">
        <v>157</v>
      </c>
      <c r="M12" s="31">
        <v>180</v>
      </c>
      <c r="N12" s="43">
        <f t="shared" si="1"/>
        <v>14.64968152866242</v>
      </c>
      <c r="O12" s="34">
        <v>84.848484848484844</v>
      </c>
      <c r="P12" s="34">
        <v>44.680851063829785</v>
      </c>
    </row>
    <row r="13" spans="1:16" x14ac:dyDescent="0.2">
      <c r="A13" s="93" t="s">
        <v>114</v>
      </c>
      <c r="B13" s="19">
        <v>781</v>
      </c>
      <c r="C13" s="9">
        <v>593</v>
      </c>
      <c r="D13" s="43">
        <f t="shared" si="2"/>
        <v>-24.07170294494238</v>
      </c>
      <c r="E13" s="34">
        <v>47.467166979362098</v>
      </c>
      <c r="F13" s="35">
        <v>42.21902017291066</v>
      </c>
      <c r="G13" s="9">
        <v>25</v>
      </c>
      <c r="H13" s="31">
        <v>23</v>
      </c>
      <c r="I13" s="43">
        <f t="shared" si="0"/>
        <v>-8</v>
      </c>
      <c r="J13" s="34">
        <v>66.666666666666671</v>
      </c>
      <c r="K13" s="34">
        <v>76.92307692307692</v>
      </c>
      <c r="L13" s="19">
        <v>756</v>
      </c>
      <c r="M13" s="31">
        <v>570</v>
      </c>
      <c r="N13" s="43">
        <f t="shared" si="1"/>
        <v>-24.603174603174605</v>
      </c>
      <c r="O13" s="34">
        <v>47.024952015355083</v>
      </c>
      <c r="P13" s="34">
        <v>41.556534508076361</v>
      </c>
    </row>
    <row r="14" spans="1:16" x14ac:dyDescent="0.2">
      <c r="A14" s="93" t="s">
        <v>115</v>
      </c>
      <c r="B14" s="19">
        <v>375</v>
      </c>
      <c r="C14" s="9">
        <v>328</v>
      </c>
      <c r="D14" s="43">
        <f t="shared" si="2"/>
        <v>-12.533333333333333</v>
      </c>
      <c r="E14" s="34">
        <v>53.968253968253968</v>
      </c>
      <c r="F14" s="35">
        <v>50.314465408805034</v>
      </c>
      <c r="G14" s="9">
        <v>21</v>
      </c>
      <c r="H14" s="31">
        <v>24</v>
      </c>
      <c r="I14" s="43">
        <f t="shared" si="0"/>
        <v>14.285714285714286</v>
      </c>
      <c r="J14" s="34">
        <v>54.545454545454547</v>
      </c>
      <c r="K14" s="34">
        <v>20</v>
      </c>
      <c r="L14" s="19">
        <v>354</v>
      </c>
      <c r="M14" s="31">
        <v>304</v>
      </c>
      <c r="N14" s="43">
        <f t="shared" si="1"/>
        <v>-14.124293785310735</v>
      </c>
      <c r="O14" s="34">
        <v>53.913043478260867</v>
      </c>
      <c r="P14" s="34">
        <v>53.472222222222221</v>
      </c>
    </row>
    <row r="15" spans="1:16" x14ac:dyDescent="0.2">
      <c r="A15" s="93" t="s">
        <v>116</v>
      </c>
      <c r="B15" s="19">
        <v>157</v>
      </c>
      <c r="C15" s="9">
        <v>133</v>
      </c>
      <c r="D15" s="43">
        <f t="shared" si="2"/>
        <v>-15.286624203821656</v>
      </c>
      <c r="E15" s="34">
        <v>61.176470588235297</v>
      </c>
      <c r="F15" s="35">
        <v>54.639175257731956</v>
      </c>
      <c r="G15" s="9">
        <v>3</v>
      </c>
      <c r="H15" s="31">
        <v>6</v>
      </c>
      <c r="I15" s="43">
        <f t="shared" si="0"/>
        <v>100</v>
      </c>
      <c r="J15" s="34">
        <v>80</v>
      </c>
      <c r="K15" s="34">
        <v>100</v>
      </c>
      <c r="L15" s="19">
        <v>154</v>
      </c>
      <c r="M15" s="31">
        <v>127</v>
      </c>
      <c r="N15" s="43">
        <f t="shared" si="1"/>
        <v>-17.532467532467532</v>
      </c>
      <c r="O15" s="34">
        <v>60</v>
      </c>
      <c r="P15" s="34">
        <v>51.64835164835165</v>
      </c>
    </row>
    <row r="16" spans="1:16" x14ac:dyDescent="0.2">
      <c r="A16" s="93" t="s">
        <v>117</v>
      </c>
      <c r="B16" s="19">
        <v>375</v>
      </c>
      <c r="C16" s="9">
        <v>308</v>
      </c>
      <c r="D16" s="43">
        <f t="shared" si="2"/>
        <v>-17.866666666666667</v>
      </c>
      <c r="E16" s="34">
        <v>73.831775700934585</v>
      </c>
      <c r="F16" s="35">
        <v>67.032967032967036</v>
      </c>
      <c r="G16" s="9">
        <v>33</v>
      </c>
      <c r="H16" s="31">
        <v>23</v>
      </c>
      <c r="I16" s="43">
        <f t="shared" si="0"/>
        <v>-30.303030303030305</v>
      </c>
      <c r="J16" s="34">
        <v>87.5</v>
      </c>
      <c r="K16" s="34">
        <v>100</v>
      </c>
      <c r="L16" s="19">
        <v>342</v>
      </c>
      <c r="M16" s="31">
        <v>285</v>
      </c>
      <c r="N16" s="43">
        <f t="shared" si="1"/>
        <v>-16.666666666666668</v>
      </c>
      <c r="O16" s="34">
        <v>73.300970873786412</v>
      </c>
      <c r="P16" s="34">
        <v>65.517241379310349</v>
      </c>
    </row>
    <row r="17" spans="1:16" x14ac:dyDescent="0.2">
      <c r="A17" s="93" t="s">
        <v>118</v>
      </c>
      <c r="B17" s="19">
        <v>155</v>
      </c>
      <c r="C17" s="9">
        <v>203</v>
      </c>
      <c r="D17" s="43">
        <f t="shared" si="2"/>
        <v>30.967741935483872</v>
      </c>
      <c r="E17" s="34">
        <v>73.684210526315795</v>
      </c>
      <c r="F17" s="35">
        <v>70</v>
      </c>
      <c r="G17" s="9">
        <v>15</v>
      </c>
      <c r="H17" s="31">
        <v>13</v>
      </c>
      <c r="I17" s="43">
        <f t="shared" si="0"/>
        <v>-13.333333333333334</v>
      </c>
      <c r="J17" s="34">
        <v>93.75</v>
      </c>
      <c r="K17" s="34">
        <v>50</v>
      </c>
      <c r="L17" s="19">
        <v>140</v>
      </c>
      <c r="M17" s="31">
        <v>190</v>
      </c>
      <c r="N17" s="43">
        <f t="shared" si="1"/>
        <v>35.714285714285715</v>
      </c>
      <c r="O17" s="34">
        <v>69.620253164556956</v>
      </c>
      <c r="P17" s="34">
        <v>71.05263157894737</v>
      </c>
    </row>
    <row r="18" spans="1:16" x14ac:dyDescent="0.2">
      <c r="A18" s="93" t="s">
        <v>119</v>
      </c>
      <c r="B18" s="19">
        <v>160</v>
      </c>
      <c r="C18" s="9">
        <v>117</v>
      </c>
      <c r="D18" s="43">
        <f>IF(ISERROR(C18-B18/B18)," ",(C18-B18)*100/B18)</f>
        <v>-26.875</v>
      </c>
      <c r="E18" s="34">
        <v>87.692307692307693</v>
      </c>
      <c r="F18" s="35">
        <v>83.802816901408448</v>
      </c>
      <c r="G18" s="9">
        <v>6</v>
      </c>
      <c r="H18" s="31">
        <v>5</v>
      </c>
      <c r="I18" s="43">
        <f>IF(ISERROR(H18-G18/G18)," ",(H18-G18)*100/G18)</f>
        <v>-16.666666666666668</v>
      </c>
      <c r="J18" s="34">
        <v>83.333333333333329</v>
      </c>
      <c r="K18" s="34">
        <v>88.888888888888886</v>
      </c>
      <c r="L18" s="19">
        <v>154</v>
      </c>
      <c r="M18" s="31">
        <v>112</v>
      </c>
      <c r="N18" s="43">
        <f>IF(ISERROR(M18-L18/L18)," ",(M18-L18)*100/L18)</f>
        <v>-27.272727272727273</v>
      </c>
      <c r="O18" s="34">
        <v>88.13559322033899</v>
      </c>
      <c r="P18" s="34">
        <v>83.458646616541358</v>
      </c>
    </row>
    <row r="19" spans="1:16" x14ac:dyDescent="0.2">
      <c r="A19" s="93" t="s">
        <v>120</v>
      </c>
      <c r="B19" s="19">
        <v>305</v>
      </c>
      <c r="C19" s="9">
        <v>312</v>
      </c>
      <c r="D19" s="43">
        <f t="shared" si="2"/>
        <v>2.2950819672131146</v>
      </c>
      <c r="E19" s="34">
        <v>51.578947368421055</v>
      </c>
      <c r="F19" s="35">
        <v>44.680851063829785</v>
      </c>
      <c r="G19" s="9">
        <v>34</v>
      </c>
      <c r="H19" s="31">
        <v>23</v>
      </c>
      <c r="I19" s="43">
        <f t="shared" si="0"/>
        <v>-32.352941176470587</v>
      </c>
      <c r="J19" s="34">
        <v>75</v>
      </c>
      <c r="K19" s="34">
        <v>57.142857142857146</v>
      </c>
      <c r="L19" s="19">
        <v>271</v>
      </c>
      <c r="M19" s="31">
        <v>289</v>
      </c>
      <c r="N19" s="43">
        <f t="shared" si="1"/>
        <v>6.6420664206642064</v>
      </c>
      <c r="O19" s="34">
        <v>50.549450549450547</v>
      </c>
      <c r="P19" s="34">
        <v>43.30708661417323</v>
      </c>
    </row>
    <row r="20" spans="1:16" x14ac:dyDescent="0.2">
      <c r="A20" s="93" t="s">
        <v>121</v>
      </c>
      <c r="B20" s="19">
        <v>164</v>
      </c>
      <c r="C20" s="9">
        <v>116</v>
      </c>
      <c r="D20" s="43">
        <f t="shared" si="2"/>
        <v>-29.26829268292683</v>
      </c>
      <c r="E20" s="34">
        <v>84.313725490196077</v>
      </c>
      <c r="F20" s="35">
        <v>59.649122807017541</v>
      </c>
      <c r="G20" s="9">
        <v>2</v>
      </c>
      <c r="H20" s="31">
        <v>5</v>
      </c>
      <c r="I20" s="43">
        <f t="shared" si="0"/>
        <v>150</v>
      </c>
      <c r="J20" s="34">
        <v>60</v>
      </c>
      <c r="K20" s="34">
        <v>100</v>
      </c>
      <c r="L20" s="19">
        <v>162</v>
      </c>
      <c r="M20" s="31">
        <v>111</v>
      </c>
      <c r="N20" s="43">
        <f t="shared" si="1"/>
        <v>-31.481481481481481</v>
      </c>
      <c r="O20" s="34">
        <v>86.956521739130437</v>
      </c>
      <c r="P20" s="34">
        <v>58.18181818181818</v>
      </c>
    </row>
    <row r="21" spans="1:16" x14ac:dyDescent="0.2">
      <c r="A21" s="93" t="s">
        <v>122</v>
      </c>
      <c r="B21" s="19">
        <v>229</v>
      </c>
      <c r="C21" s="9">
        <v>272</v>
      </c>
      <c r="D21" s="43">
        <f t="shared" si="2"/>
        <v>18.777292576419214</v>
      </c>
      <c r="E21" s="34">
        <v>62.608695652173914</v>
      </c>
      <c r="F21" s="35">
        <v>53.333333333333336</v>
      </c>
      <c r="G21" s="9">
        <v>14</v>
      </c>
      <c r="H21" s="31">
        <v>14</v>
      </c>
      <c r="I21" s="43">
        <f t="shared" si="0"/>
        <v>0</v>
      </c>
      <c r="J21" s="34">
        <v>86.666666666666671</v>
      </c>
      <c r="K21" s="34">
        <v>66.666666666666671</v>
      </c>
      <c r="L21" s="19">
        <v>215</v>
      </c>
      <c r="M21" s="31">
        <v>258</v>
      </c>
      <c r="N21" s="43">
        <f t="shared" si="1"/>
        <v>20</v>
      </c>
      <c r="O21" s="34">
        <v>59</v>
      </c>
      <c r="P21" s="34">
        <v>52.4822695035461</v>
      </c>
    </row>
    <row r="22" spans="1:16" x14ac:dyDescent="0.2">
      <c r="A22" s="93" t="s">
        <v>123</v>
      </c>
      <c r="B22" s="19">
        <v>89</v>
      </c>
      <c r="C22" s="9">
        <v>99</v>
      </c>
      <c r="D22" s="43">
        <f t="shared" si="2"/>
        <v>11.235955056179776</v>
      </c>
      <c r="E22" s="34">
        <v>77.192982456140356</v>
      </c>
      <c r="F22" s="35">
        <v>67.391304347826093</v>
      </c>
      <c r="G22" s="9">
        <v>6</v>
      </c>
      <c r="H22" s="31">
        <v>5</v>
      </c>
      <c r="I22" s="43">
        <f t="shared" si="0"/>
        <v>-16.666666666666668</v>
      </c>
      <c r="J22" s="34">
        <v>66.666666666666671</v>
      </c>
      <c r="K22" s="34">
        <v>100</v>
      </c>
      <c r="L22" s="19">
        <v>83</v>
      </c>
      <c r="M22" s="31">
        <v>94</v>
      </c>
      <c r="N22" s="43">
        <f t="shared" si="1"/>
        <v>13.253012048192771</v>
      </c>
      <c r="O22" s="34">
        <v>77.777777777777771</v>
      </c>
      <c r="P22" s="34">
        <v>66.666666666666671</v>
      </c>
    </row>
    <row r="23" spans="1:16" x14ac:dyDescent="0.2">
      <c r="A23" s="93" t="s">
        <v>124</v>
      </c>
      <c r="B23" s="19">
        <v>110</v>
      </c>
      <c r="C23" s="9">
        <v>104</v>
      </c>
      <c r="D23" s="43">
        <f t="shared" si="2"/>
        <v>-5.4545454545454541</v>
      </c>
      <c r="E23" s="34">
        <v>62.745098039215684</v>
      </c>
      <c r="F23" s="35">
        <v>74.444444444444443</v>
      </c>
      <c r="G23" s="9">
        <v>19</v>
      </c>
      <c r="H23" s="31">
        <v>13</v>
      </c>
      <c r="I23" s="43">
        <f t="shared" si="0"/>
        <v>-31.578947368421051</v>
      </c>
      <c r="J23" s="34">
        <v>42.10526315789474</v>
      </c>
      <c r="K23" s="34">
        <v>92.857142857142861</v>
      </c>
      <c r="L23" s="19">
        <v>91</v>
      </c>
      <c r="M23" s="31">
        <v>91</v>
      </c>
      <c r="N23" s="43">
        <f t="shared" si="1"/>
        <v>0</v>
      </c>
      <c r="O23" s="34">
        <v>75</v>
      </c>
      <c r="P23" s="34">
        <v>71.05263157894737</v>
      </c>
    </row>
    <row r="24" spans="1:16" x14ac:dyDescent="0.2">
      <c r="A24" s="93" t="s">
        <v>125</v>
      </c>
      <c r="B24" s="19">
        <v>139</v>
      </c>
      <c r="C24" s="9">
        <v>70</v>
      </c>
      <c r="D24" s="43">
        <f t="shared" si="2"/>
        <v>-49.640287769784173</v>
      </c>
      <c r="E24" s="34">
        <v>86.36363636363636</v>
      </c>
      <c r="F24" s="35">
        <v>78.94736842105263</v>
      </c>
      <c r="G24" s="9">
        <v>19</v>
      </c>
      <c r="H24" s="31">
        <v>6</v>
      </c>
      <c r="I24" s="43">
        <f t="shared" si="0"/>
        <v>-68.421052631578945</v>
      </c>
      <c r="J24" s="34">
        <v>75</v>
      </c>
      <c r="K24" s="34">
        <v>100</v>
      </c>
      <c r="L24" s="19">
        <v>120</v>
      </c>
      <c r="M24" s="31">
        <v>64</v>
      </c>
      <c r="N24" s="43">
        <f t="shared" si="1"/>
        <v>-46.666666666666664</v>
      </c>
      <c r="O24" s="34">
        <v>88.888888888888886</v>
      </c>
      <c r="P24" s="34">
        <v>76.470588235294116</v>
      </c>
    </row>
    <row r="25" spans="1:16" x14ac:dyDescent="0.2">
      <c r="A25" s="93" t="s">
        <v>147</v>
      </c>
      <c r="B25" s="19">
        <v>333</v>
      </c>
      <c r="C25" s="9">
        <v>380</v>
      </c>
      <c r="D25" s="43">
        <f t="shared" ref="D25" si="3">IF(ISERROR(C25-B25/B25)," ",(C25-B25)*100/B25)</f>
        <v>14.114114114114114</v>
      </c>
      <c r="E25" s="34">
        <v>68.275862068965523</v>
      </c>
      <c r="F25" s="35">
        <v>38.03921568627451</v>
      </c>
      <c r="G25" s="9">
        <v>8</v>
      </c>
      <c r="H25" s="31">
        <v>8</v>
      </c>
      <c r="I25" s="43">
        <f t="shared" ref="I25" si="4">IF(ISERROR(H25-G25/G25)," ",(H25-G25)*100/G25)</f>
        <v>0</v>
      </c>
      <c r="J25" s="34">
        <v>100</v>
      </c>
      <c r="K25" s="34">
        <v>100</v>
      </c>
      <c r="L25" s="19">
        <v>325</v>
      </c>
      <c r="M25" s="31">
        <v>372</v>
      </c>
      <c r="N25" s="43">
        <f t="shared" ref="N25" si="5">IF(ISERROR(M25-L25/L25)," ",(M25-L25)*100/L25)</f>
        <v>14.461538461538462</v>
      </c>
      <c r="O25" s="34">
        <v>67.605633802816897</v>
      </c>
      <c r="P25" s="34">
        <v>37.795275590551178</v>
      </c>
    </row>
    <row r="26" spans="1:16" x14ac:dyDescent="0.2">
      <c r="A26" s="93" t="s">
        <v>148</v>
      </c>
      <c r="B26" s="19">
        <v>248</v>
      </c>
      <c r="C26" s="9">
        <v>203</v>
      </c>
      <c r="D26" s="43">
        <f t="shared" si="2"/>
        <v>-18.14516129032258</v>
      </c>
      <c r="E26" s="34">
        <v>89.523809523809518</v>
      </c>
      <c r="F26" s="35">
        <v>65.934065934065927</v>
      </c>
      <c r="G26" s="9">
        <v>14</v>
      </c>
      <c r="H26" s="31">
        <v>6</v>
      </c>
      <c r="I26" s="43">
        <f t="shared" si="0"/>
        <v>-57.142857142857146</v>
      </c>
      <c r="J26" s="34">
        <v>87.5</v>
      </c>
      <c r="K26" s="34">
        <v>75</v>
      </c>
      <c r="L26" s="19">
        <v>234</v>
      </c>
      <c r="M26" s="31">
        <v>197</v>
      </c>
      <c r="N26" s="43">
        <f t="shared" si="1"/>
        <v>-15.811965811965813</v>
      </c>
      <c r="O26" s="34">
        <v>89.69072164948453</v>
      </c>
      <c r="P26" s="34">
        <v>65.060240963855421</v>
      </c>
    </row>
    <row r="27" spans="1:16" x14ac:dyDescent="0.2">
      <c r="A27" s="94" t="s">
        <v>126</v>
      </c>
      <c r="B27" s="19">
        <v>17</v>
      </c>
      <c r="C27" s="9">
        <v>25</v>
      </c>
      <c r="D27" s="43">
        <f t="shared" si="2"/>
        <v>47.058823529411768</v>
      </c>
      <c r="E27" s="34">
        <v>72.727272727272734</v>
      </c>
      <c r="F27" s="35">
        <v>100</v>
      </c>
      <c r="G27" s="9">
        <v>0</v>
      </c>
      <c r="H27" s="31">
        <v>2</v>
      </c>
      <c r="I27" s="43" t="str">
        <f t="shared" si="0"/>
        <v xml:space="preserve"> </v>
      </c>
      <c r="J27" s="34"/>
      <c r="K27" s="34"/>
      <c r="L27" s="19">
        <v>17</v>
      </c>
      <c r="M27" s="31">
        <v>23</v>
      </c>
      <c r="N27" s="43">
        <f t="shared" si="1"/>
        <v>35.294117647058826</v>
      </c>
      <c r="O27" s="34">
        <v>72.727272727272734</v>
      </c>
      <c r="P27" s="34">
        <v>100</v>
      </c>
    </row>
    <row r="28" spans="1:16" ht="25.5" x14ac:dyDescent="0.2">
      <c r="A28" s="95" t="s">
        <v>127</v>
      </c>
      <c r="B28" s="19">
        <v>15</v>
      </c>
      <c r="C28" s="9">
        <v>14</v>
      </c>
      <c r="D28" s="43">
        <f t="shared" si="2"/>
        <v>-6.666666666666667</v>
      </c>
      <c r="E28" s="34">
        <v>50</v>
      </c>
      <c r="F28" s="35">
        <v>45.454545454545453</v>
      </c>
      <c r="G28" s="9">
        <v>0</v>
      </c>
      <c r="H28" s="31">
        <v>1</v>
      </c>
      <c r="I28" s="43" t="str">
        <f t="shared" si="0"/>
        <v xml:space="preserve"> </v>
      </c>
      <c r="J28" s="34"/>
      <c r="K28" s="34"/>
      <c r="L28" s="19">
        <v>15</v>
      </c>
      <c r="M28" s="31">
        <v>13</v>
      </c>
      <c r="N28" s="43">
        <f t="shared" si="1"/>
        <v>-13.333333333333334</v>
      </c>
      <c r="O28" s="34">
        <v>50</v>
      </c>
      <c r="P28" s="34">
        <v>45.454545454545453</v>
      </c>
    </row>
    <row r="29" spans="1:16" ht="15" customHeight="1" x14ac:dyDescent="0.2">
      <c r="A29" s="93" t="s">
        <v>128</v>
      </c>
      <c r="B29" s="19">
        <v>5</v>
      </c>
      <c r="C29" s="9">
        <v>4</v>
      </c>
      <c r="D29" s="43">
        <f t="shared" si="2"/>
        <v>-20</v>
      </c>
      <c r="E29" s="34">
        <v>80</v>
      </c>
      <c r="F29" s="35">
        <v>60</v>
      </c>
      <c r="G29" s="9">
        <v>0</v>
      </c>
      <c r="H29" s="31">
        <v>0</v>
      </c>
      <c r="I29" s="43" t="str">
        <f t="shared" si="0"/>
        <v xml:space="preserve"> </v>
      </c>
      <c r="J29" s="34"/>
      <c r="K29" s="34"/>
      <c r="L29" s="19">
        <v>5</v>
      </c>
      <c r="M29" s="31">
        <v>4</v>
      </c>
      <c r="N29" s="43">
        <f t="shared" si="1"/>
        <v>-20</v>
      </c>
      <c r="O29" s="34">
        <v>80</v>
      </c>
      <c r="P29" s="34">
        <v>60</v>
      </c>
    </row>
    <row r="30" spans="1:16" x14ac:dyDescent="0.2">
      <c r="A30" s="96" t="s">
        <v>129</v>
      </c>
      <c r="B30" s="36">
        <v>4344</v>
      </c>
      <c r="C30" s="37">
        <v>3829</v>
      </c>
      <c r="D30" s="66">
        <f>IF(ISERROR(C30-B30/B30)," ",(C30-B30)*100/B30)</f>
        <v>-11.855432780847146</v>
      </c>
      <c r="E30" s="34">
        <v>60.949395432154056</v>
      </c>
      <c r="F30" s="35">
        <v>52.721214365049981</v>
      </c>
      <c r="G30" s="37">
        <v>260</v>
      </c>
      <c r="H30" s="32">
        <v>208</v>
      </c>
      <c r="I30" s="66">
        <f>IF(ISERROR(H30-G30/G30)," ",(H30-G30)*100/G30)</f>
        <v>-20</v>
      </c>
      <c r="J30" s="34">
        <v>73.825503355704697</v>
      </c>
      <c r="K30" s="34">
        <v>71.111111111111114</v>
      </c>
      <c r="L30" s="36">
        <v>4084</v>
      </c>
      <c r="M30" s="32">
        <v>3621</v>
      </c>
      <c r="N30" s="66">
        <f>IF(ISERROR(M30-L30/L30)," ",(M30-L30)*100/L30)</f>
        <v>-11.33692458374143</v>
      </c>
      <c r="O30" s="34">
        <v>60.028790786948178</v>
      </c>
      <c r="P30" s="34">
        <v>51.753702260327358</v>
      </c>
    </row>
  </sheetData>
  <mergeCells count="13">
    <mergeCell ref="O7:P7"/>
    <mergeCell ref="G5:K6"/>
    <mergeCell ref="L5:P6"/>
    <mergeCell ref="B5:F5"/>
    <mergeCell ref="B6:F6"/>
    <mergeCell ref="E7:F7"/>
    <mergeCell ref="B7:B8"/>
    <mergeCell ref="C7:C8"/>
    <mergeCell ref="G7:G8"/>
    <mergeCell ref="H7:H8"/>
    <mergeCell ref="J7:K7"/>
    <mergeCell ref="L7:L8"/>
    <mergeCell ref="M7:M8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92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V30"/>
  <sheetViews>
    <sheetView view="pageBreakPreview" zoomScale="55" zoomScaleNormal="100" zoomScaleSheetLayoutView="55" workbookViewId="0">
      <selection activeCell="B10" sqref="B10:V30"/>
    </sheetView>
  </sheetViews>
  <sheetFormatPr defaultRowHeight="12.75" x14ac:dyDescent="0.2"/>
  <cols>
    <col min="1" max="1" width="19.42578125" customWidth="1"/>
    <col min="3" max="3" width="11.42578125" customWidth="1"/>
    <col min="4" max="4" width="7" customWidth="1"/>
    <col min="7" max="7" width="7" customWidth="1"/>
    <col min="10" max="10" width="7" customWidth="1"/>
    <col min="13" max="13" width="7" customWidth="1"/>
    <col min="16" max="16" width="7" customWidth="1"/>
    <col min="19" max="19" width="7" customWidth="1"/>
    <col min="22" max="22" width="7" customWidth="1"/>
  </cols>
  <sheetData>
    <row r="1" spans="1:22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2.75" customHeight="1" x14ac:dyDescent="0.2">
      <c r="A2" s="98"/>
      <c r="B2" s="99"/>
      <c r="C2" s="99"/>
      <c r="D2" s="99"/>
      <c r="E2" s="99"/>
      <c r="F2" s="99"/>
      <c r="G2" s="99"/>
      <c r="H2" s="99"/>
      <c r="I2" s="6" t="s">
        <v>4</v>
      </c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</row>
    <row r="3" spans="1:22" ht="12.75" customHeight="1" x14ac:dyDescent="0.2">
      <c r="A3" s="99"/>
      <c r="B3" s="99"/>
      <c r="C3" s="99"/>
      <c r="D3" s="99"/>
      <c r="E3" s="99"/>
      <c r="F3" s="99"/>
      <c r="G3" s="99"/>
      <c r="H3" s="99"/>
      <c r="I3" s="7" t="s">
        <v>5</v>
      </c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</row>
    <row r="4" spans="1:22" ht="12.75" customHeight="1" x14ac:dyDescent="0.2">
      <c r="A4" s="99"/>
      <c r="B4" s="99"/>
      <c r="C4" s="99"/>
      <c r="D4" s="99"/>
      <c r="E4" s="99"/>
      <c r="F4" s="99"/>
      <c r="G4" s="99"/>
      <c r="H4" s="99"/>
      <c r="I4" s="7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</row>
    <row r="5" spans="1:22" ht="18" customHeight="1" x14ac:dyDescent="0.2">
      <c r="A5" s="228" t="s">
        <v>3</v>
      </c>
      <c r="B5" s="226" t="s">
        <v>130</v>
      </c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</row>
    <row r="6" spans="1:22" ht="18" customHeight="1" x14ac:dyDescent="0.2">
      <c r="A6" s="228"/>
      <c r="B6" s="157" t="s">
        <v>131</v>
      </c>
      <c r="C6" s="230"/>
      <c r="D6" s="231"/>
      <c r="E6" s="233" t="s">
        <v>132</v>
      </c>
      <c r="F6" s="230"/>
      <c r="G6" s="231"/>
      <c r="H6" s="233" t="s">
        <v>133</v>
      </c>
      <c r="I6" s="230"/>
      <c r="J6" s="231"/>
      <c r="K6" s="233" t="s">
        <v>134</v>
      </c>
      <c r="L6" s="230"/>
      <c r="M6" s="231"/>
      <c r="N6" s="233" t="s">
        <v>135</v>
      </c>
      <c r="O6" s="230"/>
      <c r="P6" s="231"/>
      <c r="Q6" s="234" t="s">
        <v>136</v>
      </c>
      <c r="R6" s="234"/>
      <c r="S6" s="231"/>
      <c r="T6" s="234" t="s">
        <v>137</v>
      </c>
      <c r="U6" s="234"/>
      <c r="V6" s="231"/>
    </row>
    <row r="7" spans="1:22" ht="18" customHeight="1" x14ac:dyDescent="0.2">
      <c r="A7" s="228"/>
      <c r="B7" s="232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4"/>
      <c r="R7" s="234"/>
      <c r="S7" s="231"/>
      <c r="T7" s="234"/>
      <c r="U7" s="234"/>
      <c r="V7" s="231"/>
    </row>
    <row r="8" spans="1:22" ht="18" customHeight="1" x14ac:dyDescent="0.2">
      <c r="A8" s="229"/>
      <c r="B8" s="100" t="s">
        <v>39</v>
      </c>
      <c r="C8" s="97" t="s">
        <v>40</v>
      </c>
      <c r="D8" s="41" t="s">
        <v>138</v>
      </c>
      <c r="E8" s="97" t="s">
        <v>39</v>
      </c>
      <c r="F8" s="97" t="s">
        <v>40</v>
      </c>
      <c r="G8" s="41" t="s">
        <v>138</v>
      </c>
      <c r="H8" s="97" t="s">
        <v>39</v>
      </c>
      <c r="I8" s="97" t="s">
        <v>40</v>
      </c>
      <c r="J8" s="41" t="s">
        <v>138</v>
      </c>
      <c r="K8" s="97" t="s">
        <v>39</v>
      </c>
      <c r="L8" s="97" t="s">
        <v>40</v>
      </c>
      <c r="M8" s="41" t="s">
        <v>138</v>
      </c>
      <c r="N8" s="97" t="s">
        <v>39</v>
      </c>
      <c r="O8" s="97" t="s">
        <v>40</v>
      </c>
      <c r="P8" s="41" t="s">
        <v>138</v>
      </c>
      <c r="Q8" s="97" t="s">
        <v>39</v>
      </c>
      <c r="R8" s="97" t="s">
        <v>40</v>
      </c>
      <c r="S8" s="41" t="s">
        <v>138</v>
      </c>
      <c r="T8" s="97" t="s">
        <v>39</v>
      </c>
      <c r="U8" s="97" t="s">
        <v>40</v>
      </c>
      <c r="V8" s="41" t="s">
        <v>138</v>
      </c>
    </row>
    <row r="9" spans="1:22" ht="15.75" customHeight="1" x14ac:dyDescent="0.2">
      <c r="A9" s="102" t="s">
        <v>64</v>
      </c>
      <c r="B9" s="101">
        <v>350</v>
      </c>
      <c r="C9" s="101">
        <v>351</v>
      </c>
      <c r="D9" s="101">
        <v>352</v>
      </c>
      <c r="E9" s="101">
        <v>353</v>
      </c>
      <c r="F9" s="101">
        <v>354</v>
      </c>
      <c r="G9" s="101">
        <v>355</v>
      </c>
      <c r="H9" s="101">
        <v>356</v>
      </c>
      <c r="I9" s="101">
        <v>357</v>
      </c>
      <c r="J9" s="101">
        <v>358</v>
      </c>
      <c r="K9" s="101">
        <v>359</v>
      </c>
      <c r="L9" s="101">
        <v>360</v>
      </c>
      <c r="M9" s="101">
        <v>361</v>
      </c>
      <c r="N9" s="101">
        <v>362</v>
      </c>
      <c r="O9" s="101">
        <v>363</v>
      </c>
      <c r="P9" s="101">
        <v>364</v>
      </c>
      <c r="Q9" s="101">
        <v>365</v>
      </c>
      <c r="R9" s="101">
        <v>366</v>
      </c>
      <c r="S9" s="101">
        <v>367</v>
      </c>
      <c r="T9" s="101">
        <v>368</v>
      </c>
      <c r="U9" s="101">
        <v>369</v>
      </c>
      <c r="V9" s="101">
        <v>370</v>
      </c>
    </row>
    <row r="10" spans="1:22" ht="18" customHeight="1" x14ac:dyDescent="0.2">
      <c r="A10" s="92" t="s">
        <v>149</v>
      </c>
      <c r="B10" s="34">
        <v>29.184549356223176</v>
      </c>
      <c r="C10" s="34">
        <v>46.382978723404257</v>
      </c>
      <c r="D10" s="74">
        <f>IF(ISERROR(C10-B10/B10)," ",(C10-B10)*100/B10)</f>
        <v>58.92991239048812</v>
      </c>
      <c r="E10" s="34">
        <v>55.555555555555557</v>
      </c>
      <c r="F10" s="34">
        <v>41.666666666666664</v>
      </c>
      <c r="G10" s="74">
        <f>IF(ISERROR(F10-E10/E10)," ",(F10-E10)*100/E10)</f>
        <v>-25.000000000000007</v>
      </c>
      <c r="H10" s="34">
        <v>28.125</v>
      </c>
      <c r="I10" s="34">
        <v>46.63677130044843</v>
      </c>
      <c r="J10" s="74">
        <f>IF(ISERROR(I10-H10/H10)," ",(I10-H10)*100/H10)</f>
        <v>65.819631290483315</v>
      </c>
      <c r="K10" s="34">
        <v>66.666666666666671</v>
      </c>
      <c r="L10" s="34">
        <v>100</v>
      </c>
      <c r="M10" s="74">
        <f>IF(ISERROR(L10-K10/K10)," ",(L10-K10)*100/K10)</f>
        <v>49.999999999999993</v>
      </c>
      <c r="N10" s="34">
        <v>90.909090909090907</v>
      </c>
      <c r="O10" s="34">
        <v>90</v>
      </c>
      <c r="P10" s="74">
        <f>IF(ISERROR(O10-N10/N10)," ",(O10-N10)*100/N10)</f>
        <v>-0.99999999999999722</v>
      </c>
      <c r="Q10" s="34">
        <v>17.647058823529413</v>
      </c>
      <c r="R10" s="34">
        <v>52.100840336134453</v>
      </c>
      <c r="S10" s="74">
        <f>IF(ISERROR(R10-Q10/Q10)," ",(R10-Q10)*100/Q10)</f>
        <v>195.23809523809521</v>
      </c>
      <c r="T10" s="34">
        <v>26.315789473684209</v>
      </c>
      <c r="U10" s="34">
        <v>0</v>
      </c>
      <c r="V10" s="74">
        <f>IF(ISERROR(U10-T10/T10)," ",(U10-T10)*100/T10)</f>
        <v>-100</v>
      </c>
    </row>
    <row r="11" spans="1:22" ht="18" customHeight="1" x14ac:dyDescent="0.2">
      <c r="A11" s="103" t="s">
        <v>112</v>
      </c>
      <c r="B11" s="34">
        <v>59.420289855072461</v>
      </c>
      <c r="C11" s="34">
        <v>47.945205479452056</v>
      </c>
      <c r="D11" s="35">
        <f t="shared" ref="D11:D30" si="0">IF(ISERROR(C11-B11/B11)," ",(C11-B11)*100/B11)</f>
        <v>-19.311727363848973</v>
      </c>
      <c r="E11" s="34">
        <v>75</v>
      </c>
      <c r="F11" s="34">
        <v>60</v>
      </c>
      <c r="G11" s="35">
        <f t="shared" ref="G11:G30" si="1">IF(ISERROR(F11-E11/E11)," ",(F11-E11)*100/E11)</f>
        <v>-20</v>
      </c>
      <c r="H11" s="34">
        <v>57.377049180327866</v>
      </c>
      <c r="I11" s="34">
        <v>47.058823529411768</v>
      </c>
      <c r="J11" s="35">
        <f t="shared" ref="J11:J30" si="2">IF(ISERROR(I11-H11/H11)," ",(I11-H11)*100/H11)</f>
        <v>-17.983193277310914</v>
      </c>
      <c r="K11" s="34">
        <v>83.333333333333329</v>
      </c>
      <c r="L11" s="34">
        <v>50</v>
      </c>
      <c r="M11" s="35">
        <f t="shared" ref="M11:M30" si="3">IF(ISERROR(L11-K11/K11)," ",(L11-K11)*100/K11)</f>
        <v>-40</v>
      </c>
      <c r="N11" s="34">
        <v>71.428571428571431</v>
      </c>
      <c r="O11" s="34">
        <v>60</v>
      </c>
      <c r="P11" s="35">
        <f t="shared" ref="P11:P30" si="4">IF(ISERROR(O11-N11/N11)," ",(O11-N11)*100/N11)</f>
        <v>-16.000000000000004</v>
      </c>
      <c r="Q11" s="34">
        <v>0</v>
      </c>
      <c r="R11" s="34">
        <v>11.111111111111111</v>
      </c>
      <c r="S11" s="35" t="str">
        <f t="shared" ref="S11:S30" si="5">IF(ISERROR(R11-Q11/Q11)," ",(R11-Q11)*100/Q11)</f>
        <v xml:space="preserve"> </v>
      </c>
      <c r="T11" s="34">
        <v>75</v>
      </c>
      <c r="U11" s="34">
        <v>100</v>
      </c>
      <c r="V11" s="35">
        <f t="shared" ref="V11:V30" si="6">IF(ISERROR(U11-T11/T11)," ",(U11-T11)*100/T11)</f>
        <v>33.333333333333336</v>
      </c>
    </row>
    <row r="12" spans="1:22" ht="18" customHeight="1" x14ac:dyDescent="0.2">
      <c r="A12" s="103" t="s">
        <v>113</v>
      </c>
      <c r="B12" s="34">
        <v>85.517241379310349</v>
      </c>
      <c r="C12" s="34">
        <v>49.514563106796118</v>
      </c>
      <c r="D12" s="35">
        <f t="shared" si="0"/>
        <v>-42.099906044472284</v>
      </c>
      <c r="E12" s="34">
        <v>92.307692307692307</v>
      </c>
      <c r="F12" s="34">
        <v>100</v>
      </c>
      <c r="G12" s="35">
        <f t="shared" si="1"/>
        <v>8.3333333333333339</v>
      </c>
      <c r="H12" s="34">
        <v>84.848484848484844</v>
      </c>
      <c r="I12" s="34">
        <v>44.680851063829785</v>
      </c>
      <c r="J12" s="35">
        <f t="shared" si="2"/>
        <v>-47.340425531914896</v>
      </c>
      <c r="K12" s="34">
        <v>83.333333333333329</v>
      </c>
      <c r="L12" s="34">
        <v>100</v>
      </c>
      <c r="M12" s="35">
        <f t="shared" si="3"/>
        <v>20.000000000000007</v>
      </c>
      <c r="N12" s="34">
        <v>100</v>
      </c>
      <c r="O12" s="34">
        <v>77.777777777777771</v>
      </c>
      <c r="P12" s="35">
        <f t="shared" si="4"/>
        <v>-22.222222222222225</v>
      </c>
      <c r="Q12" s="34">
        <v>80.434782608695656</v>
      </c>
      <c r="R12" s="34">
        <v>29.411764705882351</v>
      </c>
      <c r="S12" s="35">
        <f t="shared" si="5"/>
        <v>-63.434022257551675</v>
      </c>
      <c r="T12" s="34">
        <v>100</v>
      </c>
      <c r="U12" s="34">
        <v>83.333333333333329</v>
      </c>
      <c r="V12" s="35">
        <f t="shared" si="6"/>
        <v>-16.666666666666671</v>
      </c>
    </row>
    <row r="13" spans="1:22" ht="18" customHeight="1" x14ac:dyDescent="0.2">
      <c r="A13" s="103" t="s">
        <v>114</v>
      </c>
      <c r="B13" s="34">
        <v>47.289719626168221</v>
      </c>
      <c r="C13" s="34">
        <v>42.385057471264368</v>
      </c>
      <c r="D13" s="35">
        <f t="shared" si="0"/>
        <v>-10.371518786061509</v>
      </c>
      <c r="E13" s="34">
        <v>66.666666666666671</v>
      </c>
      <c r="F13" s="34">
        <v>76.92307692307692</v>
      </c>
      <c r="G13" s="35">
        <f t="shared" si="1"/>
        <v>15.384615384615373</v>
      </c>
      <c r="H13" s="34">
        <v>46.845124282982795</v>
      </c>
      <c r="I13" s="34">
        <v>41.727672035139094</v>
      </c>
      <c r="J13" s="35">
        <f t="shared" si="2"/>
        <v>-10.924193982131655</v>
      </c>
      <c r="K13" s="34">
        <v>60</v>
      </c>
      <c r="L13" s="34">
        <v>57.142857142857146</v>
      </c>
      <c r="M13" s="35">
        <f t="shared" si="3"/>
        <v>-4.7619047619047574</v>
      </c>
      <c r="N13" s="34">
        <v>85.714285714285708</v>
      </c>
      <c r="O13" s="34">
        <v>78.571428571428569</v>
      </c>
      <c r="P13" s="35">
        <f t="shared" si="4"/>
        <v>-8.3333333333333286</v>
      </c>
      <c r="Q13" s="34">
        <v>40.148698884758367</v>
      </c>
      <c r="R13" s="34">
        <v>28.325123152709359</v>
      </c>
      <c r="S13" s="35">
        <f t="shared" si="5"/>
        <v>-29.44946177704799</v>
      </c>
      <c r="T13" s="34">
        <v>21.428571428571427</v>
      </c>
      <c r="U13" s="34">
        <v>66.666666666666671</v>
      </c>
      <c r="V13" s="35">
        <f t="shared" si="6"/>
        <v>211.11111111111111</v>
      </c>
    </row>
    <row r="14" spans="1:22" ht="18" customHeight="1" x14ac:dyDescent="0.2">
      <c r="A14" s="103" t="s">
        <v>115</v>
      </c>
      <c r="B14" s="34">
        <v>54.6875</v>
      </c>
      <c r="C14" s="34">
        <v>50</v>
      </c>
      <c r="D14" s="35">
        <f t="shared" si="0"/>
        <v>-8.5714285714285712</v>
      </c>
      <c r="E14" s="34">
        <v>54.545454545454547</v>
      </c>
      <c r="F14" s="34">
        <v>20</v>
      </c>
      <c r="G14" s="35">
        <f t="shared" si="1"/>
        <v>-63.333333333333329</v>
      </c>
      <c r="H14" s="34">
        <v>54.700854700854698</v>
      </c>
      <c r="I14" s="34">
        <v>53.103448275862071</v>
      </c>
      <c r="J14" s="35">
        <f t="shared" si="2"/>
        <v>-2.9202586206896468</v>
      </c>
      <c r="K14" s="34">
        <v>66.666666666666671</v>
      </c>
      <c r="L14" s="34">
        <v>28.571428571428573</v>
      </c>
      <c r="M14" s="35">
        <f t="shared" si="3"/>
        <v>-57.142857142857146</v>
      </c>
      <c r="N14" s="34">
        <v>76.92307692307692</v>
      </c>
      <c r="O14" s="34">
        <v>85.714285714285708</v>
      </c>
      <c r="P14" s="35">
        <f t="shared" si="4"/>
        <v>11.428571428571425</v>
      </c>
      <c r="Q14" s="34">
        <v>60.869565217391305</v>
      </c>
      <c r="R14" s="34">
        <v>0</v>
      </c>
      <c r="S14" s="35">
        <f t="shared" si="5"/>
        <v>-100</v>
      </c>
      <c r="T14" s="34">
        <v>100</v>
      </c>
      <c r="U14" s="34">
        <v>83.333333333333329</v>
      </c>
      <c r="V14" s="35">
        <f t="shared" si="6"/>
        <v>-16.666666666666671</v>
      </c>
    </row>
    <row r="15" spans="1:22" ht="18" customHeight="1" x14ac:dyDescent="0.2">
      <c r="A15" s="103" t="s">
        <v>116</v>
      </c>
      <c r="B15" s="34">
        <v>61.176470588235297</v>
      </c>
      <c r="C15" s="34">
        <v>54.639175257731956</v>
      </c>
      <c r="D15" s="35">
        <f t="shared" si="0"/>
        <v>-10.685963521015076</v>
      </c>
      <c r="E15" s="34">
        <v>80</v>
      </c>
      <c r="F15" s="34">
        <v>100</v>
      </c>
      <c r="G15" s="35">
        <f t="shared" si="1"/>
        <v>25</v>
      </c>
      <c r="H15" s="34">
        <v>60</v>
      </c>
      <c r="I15" s="34">
        <v>51.64835164835165</v>
      </c>
      <c r="J15" s="35">
        <f t="shared" si="2"/>
        <v>-13.919413919413918</v>
      </c>
      <c r="K15" s="34">
        <v>0</v>
      </c>
      <c r="L15" s="34">
        <v>100</v>
      </c>
      <c r="M15" s="35" t="str">
        <f t="shared" si="3"/>
        <v xml:space="preserve"> </v>
      </c>
      <c r="N15" s="34">
        <v>33.333333333333336</v>
      </c>
      <c r="O15" s="34">
        <v>75</v>
      </c>
      <c r="P15" s="35">
        <f t="shared" si="4"/>
        <v>124.99999999999997</v>
      </c>
      <c r="Q15" s="34">
        <v>40</v>
      </c>
      <c r="R15" s="34">
        <v>43.333333333333336</v>
      </c>
      <c r="S15" s="35">
        <f t="shared" si="5"/>
        <v>8.3333333333333393</v>
      </c>
      <c r="T15" s="34">
        <v>25</v>
      </c>
      <c r="U15" s="34">
        <v>50</v>
      </c>
      <c r="V15" s="35">
        <f t="shared" si="6"/>
        <v>100</v>
      </c>
    </row>
    <row r="16" spans="1:22" ht="18" customHeight="1" x14ac:dyDescent="0.2">
      <c r="A16" s="103" t="s">
        <v>117</v>
      </c>
      <c r="B16" s="34">
        <v>73.831775700934585</v>
      </c>
      <c r="C16" s="34">
        <v>67.032967032967036</v>
      </c>
      <c r="D16" s="35">
        <f t="shared" si="0"/>
        <v>-9.2085130059813629</v>
      </c>
      <c r="E16" s="34">
        <v>87.5</v>
      </c>
      <c r="F16" s="34">
        <v>100</v>
      </c>
      <c r="G16" s="35">
        <f t="shared" si="1"/>
        <v>14.285714285714286</v>
      </c>
      <c r="H16" s="34">
        <v>73.300970873786412</v>
      </c>
      <c r="I16" s="34">
        <v>65.517241379310349</v>
      </c>
      <c r="J16" s="35">
        <f t="shared" si="2"/>
        <v>-10.618862754053437</v>
      </c>
      <c r="K16" s="34">
        <v>75</v>
      </c>
      <c r="L16" s="34">
        <v>100</v>
      </c>
      <c r="M16" s="35">
        <f t="shared" si="3"/>
        <v>33.333333333333336</v>
      </c>
      <c r="N16" s="34">
        <v>100</v>
      </c>
      <c r="O16" s="34">
        <v>77.777777777777771</v>
      </c>
      <c r="P16" s="35">
        <f t="shared" si="4"/>
        <v>-22.222222222222225</v>
      </c>
      <c r="Q16" s="34">
        <v>78.666666666666671</v>
      </c>
      <c r="R16" s="34">
        <v>23.076923076923077</v>
      </c>
      <c r="S16" s="35">
        <f t="shared" si="5"/>
        <v>-70.664928292046937</v>
      </c>
      <c r="T16" s="34">
        <v>66.666666666666671</v>
      </c>
      <c r="U16" s="34">
        <v>92.307692307692307</v>
      </c>
      <c r="V16" s="35">
        <f t="shared" si="6"/>
        <v>38.461538461538453</v>
      </c>
    </row>
    <row r="17" spans="1:22" ht="18" customHeight="1" x14ac:dyDescent="0.2">
      <c r="A17" s="103" t="s">
        <v>118</v>
      </c>
      <c r="B17" s="34">
        <v>73.684210526315795</v>
      </c>
      <c r="C17" s="34">
        <v>71.084337349397586</v>
      </c>
      <c r="D17" s="35">
        <f t="shared" si="0"/>
        <v>-3.5283993115318544</v>
      </c>
      <c r="E17" s="34">
        <v>93.75</v>
      </c>
      <c r="F17" s="34">
        <v>66.666666666666671</v>
      </c>
      <c r="G17" s="35">
        <f t="shared" si="1"/>
        <v>-28.888888888888886</v>
      </c>
      <c r="H17" s="34">
        <v>69.620253164556956</v>
      </c>
      <c r="I17" s="34">
        <v>71.428571428571431</v>
      </c>
      <c r="J17" s="35">
        <f t="shared" si="2"/>
        <v>2.5974025974026085</v>
      </c>
      <c r="K17" s="34">
        <v>100</v>
      </c>
      <c r="L17" s="34">
        <v>50</v>
      </c>
      <c r="M17" s="35">
        <f t="shared" si="3"/>
        <v>-50</v>
      </c>
      <c r="N17" s="34">
        <v>83.333333333333329</v>
      </c>
      <c r="O17" s="34">
        <v>100</v>
      </c>
      <c r="P17" s="35">
        <f t="shared" si="4"/>
        <v>20.000000000000007</v>
      </c>
      <c r="Q17" s="34">
        <v>64</v>
      </c>
      <c r="R17" s="34">
        <v>0</v>
      </c>
      <c r="S17" s="35">
        <f t="shared" si="5"/>
        <v>-100</v>
      </c>
      <c r="T17" s="34">
        <v>88.235294117647058</v>
      </c>
      <c r="U17" s="34">
        <v>100</v>
      </c>
      <c r="V17" s="35">
        <f t="shared" si="6"/>
        <v>13.333333333333334</v>
      </c>
    </row>
    <row r="18" spans="1:22" ht="18" customHeight="1" x14ac:dyDescent="0.2">
      <c r="A18" s="103" t="s">
        <v>119</v>
      </c>
      <c r="B18" s="34">
        <v>87.692307692307693</v>
      </c>
      <c r="C18" s="34">
        <v>83.802816901408448</v>
      </c>
      <c r="D18" s="35">
        <f t="shared" si="0"/>
        <v>-4.4353842352359809</v>
      </c>
      <c r="E18" s="34">
        <v>83.333333333333329</v>
      </c>
      <c r="F18" s="34">
        <v>88.888888888888886</v>
      </c>
      <c r="G18" s="35">
        <f t="shared" si="1"/>
        <v>6.6666666666666679</v>
      </c>
      <c r="H18" s="34">
        <v>88.13559322033899</v>
      </c>
      <c r="I18" s="34">
        <v>83.458646616541358</v>
      </c>
      <c r="J18" s="35">
        <f t="shared" si="2"/>
        <v>-5.306535569693466</v>
      </c>
      <c r="K18" s="34">
        <v>83.333333333333329</v>
      </c>
      <c r="L18" s="34">
        <v>66.666666666666671</v>
      </c>
      <c r="M18" s="35">
        <f t="shared" si="3"/>
        <v>-19.999999999999989</v>
      </c>
      <c r="N18" s="34">
        <v>100</v>
      </c>
      <c r="O18" s="34">
        <v>100</v>
      </c>
      <c r="P18" s="35">
        <f t="shared" si="4"/>
        <v>0</v>
      </c>
      <c r="Q18" s="34">
        <v>87.5</v>
      </c>
      <c r="R18" s="34">
        <v>50</v>
      </c>
      <c r="S18" s="35">
        <f t="shared" si="5"/>
        <v>-42.857142857142854</v>
      </c>
      <c r="T18" s="34">
        <v>100</v>
      </c>
      <c r="U18" s="34">
        <v>100</v>
      </c>
      <c r="V18" s="35">
        <f t="shared" si="6"/>
        <v>0</v>
      </c>
    </row>
    <row r="19" spans="1:22" ht="18" customHeight="1" x14ac:dyDescent="0.2">
      <c r="A19" s="103" t="s">
        <v>120</v>
      </c>
      <c r="B19" s="34">
        <v>51.041666666666664</v>
      </c>
      <c r="C19" s="34">
        <v>44.755244755244753</v>
      </c>
      <c r="D19" s="35">
        <f t="shared" si="0"/>
        <v>-12.31625517339803</v>
      </c>
      <c r="E19" s="34">
        <v>75</v>
      </c>
      <c r="F19" s="34">
        <v>57.142857142857146</v>
      </c>
      <c r="G19" s="35">
        <f t="shared" si="1"/>
        <v>-23.809523809523803</v>
      </c>
      <c r="H19" s="34">
        <v>50</v>
      </c>
      <c r="I19" s="34">
        <v>43.410852713178294</v>
      </c>
      <c r="J19" s="35">
        <f t="shared" si="2"/>
        <v>-13.178294573643413</v>
      </c>
      <c r="K19" s="34">
        <v>50</v>
      </c>
      <c r="L19" s="34">
        <v>80</v>
      </c>
      <c r="M19" s="35">
        <f t="shared" si="3"/>
        <v>60</v>
      </c>
      <c r="N19" s="34">
        <v>69.230769230769226</v>
      </c>
      <c r="O19" s="34">
        <v>83.333333333333329</v>
      </c>
      <c r="P19" s="35">
        <f t="shared" si="4"/>
        <v>20.37037037037037</v>
      </c>
      <c r="Q19" s="34">
        <v>33.333333333333336</v>
      </c>
      <c r="R19" s="34">
        <v>5.7142857142857144</v>
      </c>
      <c r="S19" s="35">
        <f t="shared" si="5"/>
        <v>-82.857142857142847</v>
      </c>
      <c r="T19" s="34">
        <v>71.428571428571431</v>
      </c>
      <c r="U19" s="34">
        <v>83.333333333333329</v>
      </c>
      <c r="V19" s="35">
        <f t="shared" si="6"/>
        <v>16.666666666666657</v>
      </c>
    </row>
    <row r="20" spans="1:22" ht="18" customHeight="1" x14ac:dyDescent="0.2">
      <c r="A20" s="103" t="s">
        <v>121</v>
      </c>
      <c r="B20" s="34">
        <v>84.313725490196077</v>
      </c>
      <c r="C20" s="34">
        <v>61.016949152542374</v>
      </c>
      <c r="D20" s="35">
        <f t="shared" si="0"/>
        <v>-27.631060307449744</v>
      </c>
      <c r="E20" s="34">
        <v>60</v>
      </c>
      <c r="F20" s="34">
        <v>100</v>
      </c>
      <c r="G20" s="35">
        <f t="shared" si="1"/>
        <v>66.666666666666671</v>
      </c>
      <c r="H20" s="34">
        <v>86.956521739130437</v>
      </c>
      <c r="I20" s="34">
        <v>59.649122807017541</v>
      </c>
      <c r="J20" s="35">
        <f t="shared" si="2"/>
        <v>-31.403508771929829</v>
      </c>
      <c r="K20" s="34">
        <v>0</v>
      </c>
      <c r="L20" s="34"/>
      <c r="M20" s="35" t="str">
        <f t="shared" si="3"/>
        <v xml:space="preserve"> </v>
      </c>
      <c r="N20" s="34">
        <v>100</v>
      </c>
      <c r="O20" s="34">
        <v>100</v>
      </c>
      <c r="P20" s="35">
        <f t="shared" si="4"/>
        <v>0</v>
      </c>
      <c r="Q20" s="34">
        <v>100</v>
      </c>
      <c r="R20" s="34">
        <v>100</v>
      </c>
      <c r="S20" s="35">
        <f t="shared" si="5"/>
        <v>0</v>
      </c>
      <c r="T20" s="34">
        <v>100</v>
      </c>
      <c r="U20" s="34">
        <v>50</v>
      </c>
      <c r="V20" s="35">
        <f t="shared" si="6"/>
        <v>-50</v>
      </c>
    </row>
    <row r="21" spans="1:22" ht="18" customHeight="1" x14ac:dyDescent="0.2">
      <c r="A21" s="103" t="s">
        <v>122</v>
      </c>
      <c r="B21" s="34">
        <v>62.608695652173914</v>
      </c>
      <c r="C21" s="34">
        <v>53.333333333333336</v>
      </c>
      <c r="D21" s="35">
        <f t="shared" si="0"/>
        <v>-14.814814814814811</v>
      </c>
      <c r="E21" s="34">
        <v>86.666666666666671</v>
      </c>
      <c r="F21" s="34">
        <v>66.666666666666671</v>
      </c>
      <c r="G21" s="35">
        <f t="shared" si="1"/>
        <v>-23.076923076923077</v>
      </c>
      <c r="H21" s="34">
        <v>59</v>
      </c>
      <c r="I21" s="34">
        <v>52.4822695035461</v>
      </c>
      <c r="J21" s="35">
        <f t="shared" si="2"/>
        <v>-11.047000841447289</v>
      </c>
      <c r="K21" s="34">
        <v>100</v>
      </c>
      <c r="L21" s="34">
        <v>80</v>
      </c>
      <c r="M21" s="35">
        <f t="shared" si="3"/>
        <v>-20</v>
      </c>
      <c r="N21" s="34">
        <v>90</v>
      </c>
      <c r="O21" s="34">
        <v>83.333333333333329</v>
      </c>
      <c r="P21" s="35">
        <f t="shared" si="4"/>
        <v>-7.4074074074074137</v>
      </c>
      <c r="Q21" s="34">
        <v>20</v>
      </c>
      <c r="R21" s="34">
        <v>18.604651162790699</v>
      </c>
      <c r="S21" s="35">
        <f t="shared" si="5"/>
        <v>-6.9767441860465054</v>
      </c>
      <c r="T21" s="34">
        <v>76.470588235294116</v>
      </c>
      <c r="U21" s="34">
        <v>0</v>
      </c>
      <c r="V21" s="35">
        <f t="shared" si="6"/>
        <v>-100</v>
      </c>
    </row>
    <row r="22" spans="1:22" ht="18" customHeight="1" x14ac:dyDescent="0.2">
      <c r="A22" s="103" t="s">
        <v>123</v>
      </c>
      <c r="B22" s="34">
        <v>77.192982456140356</v>
      </c>
      <c r="C22" s="34">
        <v>67.391304347826093</v>
      </c>
      <c r="D22" s="35">
        <f t="shared" si="0"/>
        <v>-12.697628458498022</v>
      </c>
      <c r="E22" s="34">
        <v>66.666666666666671</v>
      </c>
      <c r="F22" s="34">
        <v>100</v>
      </c>
      <c r="G22" s="35">
        <f t="shared" si="1"/>
        <v>49.999999999999993</v>
      </c>
      <c r="H22" s="34">
        <v>77.777777777777771</v>
      </c>
      <c r="I22" s="34">
        <v>66.666666666666671</v>
      </c>
      <c r="J22" s="35">
        <f t="shared" si="2"/>
        <v>-14.285714285714272</v>
      </c>
      <c r="K22" s="34"/>
      <c r="L22" s="34"/>
      <c r="M22" s="35" t="str">
        <f t="shared" si="3"/>
        <v xml:space="preserve"> </v>
      </c>
      <c r="N22" s="34">
        <v>100</v>
      </c>
      <c r="O22" s="34">
        <v>100</v>
      </c>
      <c r="P22" s="35">
        <f t="shared" si="4"/>
        <v>0</v>
      </c>
      <c r="Q22" s="34">
        <v>28.571428571428573</v>
      </c>
      <c r="R22" s="34">
        <v>65.217391304347828</v>
      </c>
      <c r="S22" s="35">
        <f t="shared" si="5"/>
        <v>128.2608695652174</v>
      </c>
      <c r="T22" s="34">
        <v>57.142857142857146</v>
      </c>
      <c r="U22" s="34">
        <v>0</v>
      </c>
      <c r="V22" s="35">
        <f t="shared" si="6"/>
        <v>-100</v>
      </c>
    </row>
    <row r="23" spans="1:22" ht="18" customHeight="1" x14ac:dyDescent="0.2">
      <c r="A23" s="103" t="s">
        <v>124</v>
      </c>
      <c r="B23" s="34">
        <v>60.377358490566039</v>
      </c>
      <c r="C23" s="34">
        <v>74.444444444444443</v>
      </c>
      <c r="D23" s="35">
        <f t="shared" si="0"/>
        <v>23.298611111111107</v>
      </c>
      <c r="E23" s="34">
        <v>42.10526315789474</v>
      </c>
      <c r="F23" s="34">
        <v>92.857142857142861</v>
      </c>
      <c r="G23" s="35">
        <f t="shared" si="1"/>
        <v>120.53571428571428</v>
      </c>
      <c r="H23" s="34">
        <v>70.588235294117652</v>
      </c>
      <c r="I23" s="34">
        <v>71.05263157894737</v>
      </c>
      <c r="J23" s="35">
        <f t="shared" si="2"/>
        <v>0.6578947368421002</v>
      </c>
      <c r="K23" s="34">
        <v>66.666666666666671</v>
      </c>
      <c r="L23" s="34">
        <v>83.333333333333329</v>
      </c>
      <c r="M23" s="35">
        <f t="shared" si="3"/>
        <v>24.999999999999982</v>
      </c>
      <c r="N23" s="34">
        <v>100</v>
      </c>
      <c r="O23" s="34">
        <v>100</v>
      </c>
      <c r="P23" s="35">
        <f t="shared" si="4"/>
        <v>0</v>
      </c>
      <c r="Q23" s="34">
        <v>12.5</v>
      </c>
      <c r="R23" s="34">
        <v>73.913043478260875</v>
      </c>
      <c r="S23" s="35">
        <f t="shared" si="5"/>
        <v>491.30434782608705</v>
      </c>
      <c r="T23" s="34">
        <v>85.714285714285708</v>
      </c>
      <c r="U23" s="34">
        <v>100</v>
      </c>
      <c r="V23" s="35">
        <f t="shared" si="6"/>
        <v>16.666666666666675</v>
      </c>
    </row>
    <row r="24" spans="1:22" ht="18" customHeight="1" x14ac:dyDescent="0.2">
      <c r="A24" s="103" t="s">
        <v>125</v>
      </c>
      <c r="B24" s="34">
        <v>86.36363636363636</v>
      </c>
      <c r="C24" s="34">
        <v>78.94736842105263</v>
      </c>
      <c r="D24" s="35">
        <f t="shared" si="0"/>
        <v>-8.5872576177285289</v>
      </c>
      <c r="E24" s="34">
        <v>75</v>
      </c>
      <c r="F24" s="34">
        <v>100</v>
      </c>
      <c r="G24" s="35">
        <f t="shared" si="1"/>
        <v>33.333333333333336</v>
      </c>
      <c r="H24" s="34">
        <v>88.888888888888886</v>
      </c>
      <c r="I24" s="34">
        <v>76.470588235294116</v>
      </c>
      <c r="J24" s="35">
        <f t="shared" si="2"/>
        <v>-13.970588235294116</v>
      </c>
      <c r="K24" s="34">
        <v>100</v>
      </c>
      <c r="L24" s="34"/>
      <c r="M24" s="35">
        <f t="shared" si="3"/>
        <v>-100</v>
      </c>
      <c r="N24" s="34">
        <v>100</v>
      </c>
      <c r="O24" s="34">
        <v>100</v>
      </c>
      <c r="P24" s="35">
        <f t="shared" si="4"/>
        <v>0</v>
      </c>
      <c r="Q24" s="34">
        <v>0</v>
      </c>
      <c r="R24" s="34">
        <v>42.857142857142854</v>
      </c>
      <c r="S24" s="35" t="str">
        <f t="shared" si="5"/>
        <v xml:space="preserve"> </v>
      </c>
      <c r="T24" s="34">
        <v>100</v>
      </c>
      <c r="U24" s="34">
        <v>100</v>
      </c>
      <c r="V24" s="35">
        <f t="shared" si="6"/>
        <v>0</v>
      </c>
    </row>
    <row r="25" spans="1:22" ht="18" customHeight="1" x14ac:dyDescent="0.2">
      <c r="A25" s="103" t="s">
        <v>147</v>
      </c>
      <c r="B25" s="34">
        <v>68.275862068965523</v>
      </c>
      <c r="C25" s="34">
        <v>38.03921568627451</v>
      </c>
      <c r="D25" s="35">
        <f t="shared" ref="D25" si="7">IF(ISERROR(C25-B25/B25)," ",(C25-B25)*100/B25)</f>
        <v>-44.285997227173702</v>
      </c>
      <c r="E25" s="34">
        <v>100</v>
      </c>
      <c r="F25" s="34">
        <v>100</v>
      </c>
      <c r="G25" s="35">
        <f t="shared" ref="G25" si="8">IF(ISERROR(F25-E25/E25)," ",(F25-E25)*100/E25)</f>
        <v>0</v>
      </c>
      <c r="H25" s="34">
        <v>67.605633802816897</v>
      </c>
      <c r="I25" s="34">
        <v>37.795275590551178</v>
      </c>
      <c r="J25" s="35">
        <f t="shared" ref="J25" si="9">IF(ISERROR(I25-H25/H25)," ",(I25-H25)*100/H25)</f>
        <v>-44.094488188976378</v>
      </c>
      <c r="K25" s="34">
        <v>100</v>
      </c>
      <c r="L25" s="34">
        <v>100</v>
      </c>
      <c r="M25" s="35">
        <f t="shared" ref="M25" si="10">IF(ISERROR(L25-K25/K25)," ",(L25-K25)*100/K25)</f>
        <v>0</v>
      </c>
      <c r="N25" s="34">
        <v>100</v>
      </c>
      <c r="O25" s="34">
        <v>100</v>
      </c>
      <c r="P25" s="35">
        <f t="shared" ref="P25" si="11">IF(ISERROR(O25-N25/N25)," ",(O25-N25)*100/N25)</f>
        <v>0</v>
      </c>
      <c r="Q25" s="34">
        <v>67.307692307692307</v>
      </c>
      <c r="R25" s="34">
        <v>42.735042735042732</v>
      </c>
      <c r="S25" s="35">
        <f t="shared" ref="S25" si="12">IF(ISERROR(R25-Q25/Q25)," ",(R25-Q25)*100/Q25)</f>
        <v>-36.507936507936513</v>
      </c>
      <c r="T25" s="34">
        <v>0</v>
      </c>
      <c r="U25" s="34">
        <v>100</v>
      </c>
      <c r="V25" s="35" t="str">
        <f t="shared" ref="V25" si="13">IF(ISERROR(U25-T25/T25)," ",(U25-T25)*100/T25)</f>
        <v xml:space="preserve"> </v>
      </c>
    </row>
    <row r="26" spans="1:22" ht="18" customHeight="1" x14ac:dyDescent="0.2">
      <c r="A26" s="103" t="s">
        <v>148</v>
      </c>
      <c r="B26" s="34">
        <v>89.523809523809518</v>
      </c>
      <c r="C26" s="34">
        <v>65.934065934065927</v>
      </c>
      <c r="D26" s="35">
        <f t="shared" si="0"/>
        <v>-26.350245499181675</v>
      </c>
      <c r="E26" s="34">
        <v>87.5</v>
      </c>
      <c r="F26" s="34">
        <v>75</v>
      </c>
      <c r="G26" s="35">
        <f t="shared" si="1"/>
        <v>-14.285714285714286</v>
      </c>
      <c r="H26" s="34">
        <v>89.69072164948453</v>
      </c>
      <c r="I26" s="34">
        <v>65.060240963855421</v>
      </c>
      <c r="J26" s="35">
        <f t="shared" si="2"/>
        <v>-27.461570419609469</v>
      </c>
      <c r="K26" s="34">
        <v>0</v>
      </c>
      <c r="L26" s="34">
        <v>75</v>
      </c>
      <c r="M26" s="35" t="str">
        <f t="shared" si="3"/>
        <v xml:space="preserve"> </v>
      </c>
      <c r="N26" s="34">
        <v>100</v>
      </c>
      <c r="O26" s="34">
        <v>75</v>
      </c>
      <c r="P26" s="35">
        <f t="shared" si="4"/>
        <v>-25</v>
      </c>
      <c r="Q26" s="34">
        <v>82.352941176470594</v>
      </c>
      <c r="R26" s="34">
        <v>60</v>
      </c>
      <c r="S26" s="35">
        <f t="shared" si="5"/>
        <v>-27.142857142857149</v>
      </c>
      <c r="T26" s="34">
        <v>100</v>
      </c>
      <c r="U26" s="34">
        <v>50</v>
      </c>
      <c r="V26" s="35">
        <f t="shared" si="6"/>
        <v>-50</v>
      </c>
    </row>
    <row r="27" spans="1:22" ht="18" customHeight="1" x14ac:dyDescent="0.25">
      <c r="A27" s="104" t="s">
        <v>126</v>
      </c>
      <c r="B27" s="34">
        <v>72.727272727272734</v>
      </c>
      <c r="C27" s="34">
        <v>100</v>
      </c>
      <c r="D27" s="35">
        <f t="shared" si="0"/>
        <v>37.499999999999986</v>
      </c>
      <c r="E27" s="34"/>
      <c r="F27" s="34"/>
      <c r="G27" s="35" t="str">
        <f t="shared" si="1"/>
        <v xml:space="preserve"> </v>
      </c>
      <c r="H27" s="34">
        <v>72.727272727272734</v>
      </c>
      <c r="I27" s="34">
        <v>100</v>
      </c>
      <c r="J27" s="35">
        <f t="shared" si="2"/>
        <v>37.499999999999986</v>
      </c>
      <c r="K27" s="34"/>
      <c r="L27" s="34"/>
      <c r="M27" s="35" t="str">
        <f t="shared" si="3"/>
        <v xml:space="preserve"> </v>
      </c>
      <c r="N27" s="34"/>
      <c r="O27" s="34"/>
      <c r="P27" s="35" t="str">
        <f t="shared" si="4"/>
        <v xml:space="preserve"> </v>
      </c>
      <c r="Q27" s="34"/>
      <c r="R27" s="34"/>
      <c r="S27" s="35" t="str">
        <f t="shared" si="5"/>
        <v xml:space="preserve"> </v>
      </c>
      <c r="T27" s="34">
        <v>100</v>
      </c>
      <c r="U27" s="34"/>
      <c r="V27" s="35">
        <f t="shared" si="6"/>
        <v>-100</v>
      </c>
    </row>
    <row r="28" spans="1:22" ht="24.75" customHeight="1" x14ac:dyDescent="0.2">
      <c r="A28" s="105" t="s">
        <v>127</v>
      </c>
      <c r="B28" s="34">
        <v>40</v>
      </c>
      <c r="C28" s="34">
        <v>27.272727272727273</v>
      </c>
      <c r="D28" s="35">
        <f t="shared" si="0"/>
        <v>-31.81818181818182</v>
      </c>
      <c r="E28" s="34"/>
      <c r="F28" s="34"/>
      <c r="G28" s="35" t="str">
        <f t="shared" si="1"/>
        <v xml:space="preserve"> </v>
      </c>
      <c r="H28" s="34">
        <v>40</v>
      </c>
      <c r="I28" s="34">
        <v>27.272727272727273</v>
      </c>
      <c r="J28" s="35">
        <f t="shared" si="2"/>
        <v>-31.81818181818182</v>
      </c>
      <c r="K28" s="34"/>
      <c r="L28" s="34"/>
      <c r="M28" s="35" t="str">
        <f t="shared" si="3"/>
        <v xml:space="preserve"> </v>
      </c>
      <c r="N28" s="34">
        <v>0</v>
      </c>
      <c r="O28" s="34">
        <v>1</v>
      </c>
      <c r="P28" s="35" t="str">
        <f t="shared" si="4"/>
        <v xml:space="preserve"> </v>
      </c>
      <c r="Q28" s="34"/>
      <c r="R28" s="34">
        <v>0.16666666666666666</v>
      </c>
      <c r="S28" s="35" t="str">
        <f t="shared" si="5"/>
        <v xml:space="preserve"> </v>
      </c>
      <c r="T28" s="34"/>
      <c r="U28" s="34">
        <v>1</v>
      </c>
      <c r="V28" s="35" t="str">
        <f t="shared" si="6"/>
        <v xml:space="preserve"> </v>
      </c>
    </row>
    <row r="29" spans="1:22" ht="18" customHeight="1" x14ac:dyDescent="0.2">
      <c r="A29" s="103" t="s">
        <v>128</v>
      </c>
      <c r="B29" s="34">
        <v>100</v>
      </c>
      <c r="C29" s="34">
        <v>100</v>
      </c>
      <c r="D29" s="35">
        <f t="shared" si="0"/>
        <v>0</v>
      </c>
      <c r="E29" s="34">
        <v>100</v>
      </c>
      <c r="F29" s="34">
        <v>100</v>
      </c>
      <c r="G29" s="35">
        <f t="shared" si="1"/>
        <v>0</v>
      </c>
      <c r="H29" s="34">
        <v>100</v>
      </c>
      <c r="I29" s="34">
        <v>100</v>
      </c>
      <c r="J29" s="35">
        <f t="shared" si="2"/>
        <v>0</v>
      </c>
      <c r="K29" s="34">
        <v>100</v>
      </c>
      <c r="L29" s="34">
        <v>100</v>
      </c>
      <c r="M29" s="35">
        <f t="shared" si="3"/>
        <v>0</v>
      </c>
      <c r="N29" s="34">
        <v>100</v>
      </c>
      <c r="O29" s="34">
        <v>100</v>
      </c>
      <c r="P29" s="35">
        <f t="shared" si="4"/>
        <v>0</v>
      </c>
      <c r="Q29" s="34">
        <v>100</v>
      </c>
      <c r="R29" s="34">
        <v>100</v>
      </c>
      <c r="S29" s="35">
        <f t="shared" si="5"/>
        <v>0</v>
      </c>
      <c r="T29" s="34">
        <v>100</v>
      </c>
      <c r="U29" s="34">
        <v>100</v>
      </c>
      <c r="V29" s="35">
        <f t="shared" si="6"/>
        <v>0</v>
      </c>
    </row>
    <row r="30" spans="1:22" ht="18" customHeight="1" x14ac:dyDescent="0.2">
      <c r="A30" s="106" t="s">
        <v>129</v>
      </c>
      <c r="B30" s="34">
        <v>60.848214285714285</v>
      </c>
      <c r="C30" s="34">
        <v>52.839233038348084</v>
      </c>
      <c r="D30" s="107">
        <f t="shared" si="0"/>
        <v>-13.162228902494709</v>
      </c>
      <c r="E30" s="34">
        <v>73.825503355704697</v>
      </c>
      <c r="F30" s="34">
        <v>71.532846715328461</v>
      </c>
      <c r="G30" s="107">
        <f t="shared" si="1"/>
        <v>-3.105507631055084</v>
      </c>
      <c r="H30" s="34">
        <v>59.923481587757053</v>
      </c>
      <c r="I30" s="34">
        <v>51.844660194174757</v>
      </c>
      <c r="J30" s="107">
        <f t="shared" si="2"/>
        <v>-13.481895877079474</v>
      </c>
      <c r="K30" s="34">
        <v>73.015873015873012</v>
      </c>
      <c r="L30" s="34">
        <v>69.642857142857139</v>
      </c>
      <c r="M30" s="107">
        <f t="shared" si="3"/>
        <v>-4.6195652173913055</v>
      </c>
      <c r="N30" s="34">
        <v>87.943262411347519</v>
      </c>
      <c r="O30" s="34">
        <v>84.482758620689651</v>
      </c>
      <c r="P30" s="107">
        <f t="shared" si="4"/>
        <v>-3.9349276974416072</v>
      </c>
      <c r="Q30" s="34">
        <v>47.52066115702479</v>
      </c>
      <c r="R30" s="34">
        <v>35.294117647058826</v>
      </c>
      <c r="S30" s="107">
        <f t="shared" si="5"/>
        <v>-25.728900255754464</v>
      </c>
      <c r="T30" s="34">
        <v>56.737588652482266</v>
      </c>
      <c r="U30" s="34">
        <v>70.886075949367083</v>
      </c>
      <c r="V30" s="107">
        <f t="shared" si="6"/>
        <v>24.936708860759492</v>
      </c>
    </row>
  </sheetData>
  <mergeCells count="9">
    <mergeCell ref="B5:V5"/>
    <mergeCell ref="A5:A8"/>
    <mergeCell ref="B6:D7"/>
    <mergeCell ref="E6:G7"/>
    <mergeCell ref="H6:J7"/>
    <mergeCell ref="K6:M7"/>
    <mergeCell ref="N6:P7"/>
    <mergeCell ref="Q6:S7"/>
    <mergeCell ref="T6:V7"/>
  </mergeCells>
  <pageMargins left="0.39370078740157483" right="0.39370078740157483" top="0.39370078740157483" bottom="0.39370078740157483" header="0.31496062992125984" footer="0.31496062992125984"/>
  <pageSetup paperSize="9" scale="71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H30"/>
  <sheetViews>
    <sheetView view="pageBreakPreview" zoomScale="75" zoomScaleNormal="100" zoomScaleSheetLayoutView="75" workbookViewId="0">
      <selection activeCell="B15" sqref="B15"/>
    </sheetView>
  </sheetViews>
  <sheetFormatPr defaultRowHeight="12.75" x14ac:dyDescent="0.2"/>
  <cols>
    <col min="1" max="1" width="20" style="4" customWidth="1"/>
    <col min="2" max="3" width="18" style="4" customWidth="1"/>
    <col min="4" max="4" width="9.5703125" style="4" customWidth="1"/>
    <col min="5" max="6" width="18.140625" style="4" customWidth="1"/>
    <col min="7" max="7" width="10" style="4" bestFit="1" customWidth="1"/>
    <col min="8" max="16384" width="9.140625" style="4"/>
  </cols>
  <sheetData>
    <row r="1" spans="1:8" x14ac:dyDescent="0.2">
      <c r="A1" s="235" t="s">
        <v>4</v>
      </c>
      <c r="B1" s="235"/>
      <c r="C1" s="235"/>
      <c r="D1" s="235"/>
      <c r="E1" s="235"/>
      <c r="F1" s="235"/>
    </row>
    <row r="2" spans="1:8" ht="29.25" customHeight="1" x14ac:dyDescent="0.2">
      <c r="A2" s="236" t="s">
        <v>47</v>
      </c>
      <c r="B2" s="236"/>
      <c r="C2" s="236"/>
      <c r="D2" s="236"/>
      <c r="E2" s="236"/>
      <c r="F2" s="236"/>
    </row>
    <row r="3" spans="1:8" x14ac:dyDescent="0.2">
      <c r="A3" s="12"/>
    </row>
    <row r="4" spans="1:8" ht="12.75" customHeight="1" x14ac:dyDescent="0.2">
      <c r="A4" s="23"/>
      <c r="B4" s="185" t="s">
        <v>8</v>
      </c>
      <c r="C4" s="159"/>
      <c r="D4" s="241" t="s">
        <v>41</v>
      </c>
      <c r="E4" s="244" t="s">
        <v>30</v>
      </c>
      <c r="F4" s="245"/>
    </row>
    <row r="5" spans="1:8" ht="12.75" customHeight="1" x14ac:dyDescent="0.2">
      <c r="A5" s="21"/>
      <c r="B5" s="237"/>
      <c r="C5" s="238"/>
      <c r="D5" s="242"/>
      <c r="E5" s="246"/>
      <c r="F5" s="247"/>
    </row>
    <row r="6" spans="1:8" x14ac:dyDescent="0.2">
      <c r="A6" s="19"/>
      <c r="B6" s="185" t="s">
        <v>23</v>
      </c>
      <c r="C6" s="239" t="s">
        <v>43</v>
      </c>
      <c r="D6" s="242"/>
      <c r="E6" s="246"/>
      <c r="F6" s="247"/>
    </row>
    <row r="7" spans="1:8" x14ac:dyDescent="0.2">
      <c r="A7" s="19"/>
      <c r="B7" s="186"/>
      <c r="C7" s="240"/>
      <c r="D7" s="243"/>
      <c r="E7" s="248"/>
      <c r="F7" s="249"/>
    </row>
    <row r="8" spans="1:8" x14ac:dyDescent="0.2">
      <c r="A8" s="5"/>
      <c r="B8" s="46" t="s">
        <v>39</v>
      </c>
      <c r="C8" s="46" t="s">
        <v>40</v>
      </c>
      <c r="D8" s="47" t="s">
        <v>42</v>
      </c>
      <c r="E8" s="46" t="s">
        <v>39</v>
      </c>
      <c r="F8" s="46" t="s">
        <v>40</v>
      </c>
    </row>
    <row r="9" spans="1:8" x14ac:dyDescent="0.2">
      <c r="A9" s="75" t="s">
        <v>64</v>
      </c>
      <c r="B9" s="51">
        <v>371</v>
      </c>
      <c r="C9" s="51">
        <v>372</v>
      </c>
      <c r="D9" s="51">
        <v>373</v>
      </c>
      <c r="E9" s="51">
        <v>374</v>
      </c>
      <c r="F9" s="51">
        <v>375</v>
      </c>
    </row>
    <row r="10" spans="1:8" ht="15" customHeight="1" x14ac:dyDescent="0.25">
      <c r="A10" s="92" t="s">
        <v>149</v>
      </c>
      <c r="B10" s="19">
        <v>1422</v>
      </c>
      <c r="C10" s="31">
        <v>1474</v>
      </c>
      <c r="D10" s="43">
        <f>IF(ISERROR(C10-B10/B10)," ",(C10-B10)*100/B10)</f>
        <v>3.6568213783403656</v>
      </c>
      <c r="E10" s="69">
        <v>151.21869101828628</v>
      </c>
      <c r="F10" s="70">
        <f>C10*10000*365/(G10*31)</f>
        <v>149.57310045067649</v>
      </c>
      <c r="G10" s="141">
        <v>1160313</v>
      </c>
      <c r="H10" s="56"/>
    </row>
    <row r="11" spans="1:8" ht="15.75" x14ac:dyDescent="0.25">
      <c r="A11" s="93" t="s">
        <v>112</v>
      </c>
      <c r="B11" s="19">
        <v>904</v>
      </c>
      <c r="C11" s="31">
        <v>687</v>
      </c>
      <c r="D11" s="43">
        <f t="shared" ref="D11:D29" si="0">IF(ISERROR(C11-B11/B11)," ",(C11-B11)*100/B11)</f>
        <v>-24.004424778761063</v>
      </c>
      <c r="E11" s="71">
        <v>144.28826237549748</v>
      </c>
      <c r="F11" s="72">
        <f>C11*10000*365/(G11*31)</f>
        <v>109.88701342387171</v>
      </c>
      <c r="G11" s="141">
        <v>736108</v>
      </c>
      <c r="H11" s="56"/>
    </row>
    <row r="12" spans="1:8" ht="15.75" x14ac:dyDescent="0.25">
      <c r="A12" s="93" t="s">
        <v>113</v>
      </c>
      <c r="B12" s="19">
        <v>846</v>
      </c>
      <c r="C12" s="31">
        <v>745</v>
      </c>
      <c r="D12" s="43">
        <f t="shared" si="0"/>
        <v>-11.938534278959811</v>
      </c>
      <c r="E12" s="71">
        <v>113.75019118607865</v>
      </c>
      <c r="F12" s="72">
        <f t="shared" ref="F12:F30" si="1">C12*10000*365/(G12*31)</f>
        <v>98.819077051442974</v>
      </c>
      <c r="G12" s="141">
        <v>887660</v>
      </c>
      <c r="H12" s="56"/>
    </row>
    <row r="13" spans="1:8" ht="15.75" x14ac:dyDescent="0.25">
      <c r="A13" s="93" t="s">
        <v>114</v>
      </c>
      <c r="B13" s="19">
        <v>3975</v>
      </c>
      <c r="C13" s="31">
        <v>2398</v>
      </c>
      <c r="D13" s="43">
        <f t="shared" si="0"/>
        <v>-39.672955974842765</v>
      </c>
      <c r="E13" s="71">
        <v>248.18257739575921</v>
      </c>
      <c r="F13" s="72">
        <f t="shared" si="1"/>
        <v>145.02174787732116</v>
      </c>
      <c r="G13" s="141">
        <v>1946916</v>
      </c>
      <c r="H13" s="56"/>
    </row>
    <row r="14" spans="1:8" ht="15.75" x14ac:dyDescent="0.25">
      <c r="A14" s="93" t="s">
        <v>115</v>
      </c>
      <c r="B14" s="19">
        <v>1755</v>
      </c>
      <c r="C14" s="31">
        <v>1379</v>
      </c>
      <c r="D14" s="43">
        <f t="shared" si="0"/>
        <v>-21.424501424501425</v>
      </c>
      <c r="E14" s="71">
        <v>100.93043340236345</v>
      </c>
      <c r="F14" s="72">
        <f t="shared" si="1"/>
        <v>78.563368977571898</v>
      </c>
      <c r="G14" s="141">
        <v>2066690</v>
      </c>
      <c r="H14" s="56"/>
    </row>
    <row r="15" spans="1:8" ht="15.75" x14ac:dyDescent="0.25">
      <c r="A15" s="93" t="s">
        <v>116</v>
      </c>
      <c r="B15" s="19">
        <v>597</v>
      </c>
      <c r="C15" s="31">
        <v>406</v>
      </c>
      <c r="D15" s="43">
        <f t="shared" si="0"/>
        <v>-31.993299832495811</v>
      </c>
      <c r="E15" s="71">
        <v>109.90275770911823</v>
      </c>
      <c r="F15" s="72">
        <f t="shared" si="1"/>
        <v>73.408014764229691</v>
      </c>
      <c r="G15" s="141">
        <v>651199</v>
      </c>
      <c r="H15" s="56"/>
    </row>
    <row r="16" spans="1:8" ht="15.75" x14ac:dyDescent="0.25">
      <c r="A16" s="93" t="s">
        <v>117</v>
      </c>
      <c r="B16" s="19">
        <v>1735</v>
      </c>
      <c r="C16" s="31">
        <v>1555</v>
      </c>
      <c r="D16" s="43">
        <f t="shared" si="0"/>
        <v>-10.37463976945245</v>
      </c>
      <c r="E16" s="71">
        <v>148.6675220688312</v>
      </c>
      <c r="F16" s="72">
        <f t="shared" si="1"/>
        <v>133.8974606016026</v>
      </c>
      <c r="G16" s="141">
        <v>1367380</v>
      </c>
      <c r="H16" s="56"/>
    </row>
    <row r="17" spans="1:8" ht="15.75" x14ac:dyDescent="0.25">
      <c r="A17" s="93" t="s">
        <v>118</v>
      </c>
      <c r="B17" s="19">
        <v>699</v>
      </c>
      <c r="C17" s="31">
        <v>682</v>
      </c>
      <c r="D17" s="43">
        <f t="shared" si="0"/>
        <v>-2.4320457796852648</v>
      </c>
      <c r="E17" s="71">
        <v>72.971608928806475</v>
      </c>
      <c r="F17" s="72">
        <f t="shared" si="1"/>
        <v>70.77228159083397</v>
      </c>
      <c r="G17" s="141">
        <v>1134625</v>
      </c>
      <c r="H17" s="56"/>
    </row>
    <row r="18" spans="1:8" ht="15.75" x14ac:dyDescent="0.25">
      <c r="A18" s="93" t="s">
        <v>119</v>
      </c>
      <c r="B18" s="19">
        <v>772</v>
      </c>
      <c r="C18" s="31">
        <v>612</v>
      </c>
      <c r="D18" s="43">
        <f>IF(ISERROR(C18-B18/B18)," ",(C18-B18)*100/B18)</f>
        <v>-20.725388601036268</v>
      </c>
      <c r="E18" s="71">
        <v>138.84598576289088</v>
      </c>
      <c r="F18" s="72">
        <f t="shared" si="1"/>
        <v>109.34323182135731</v>
      </c>
      <c r="G18" s="141">
        <v>659008</v>
      </c>
      <c r="H18" s="56"/>
    </row>
    <row r="19" spans="1:8" ht="15.75" x14ac:dyDescent="0.25">
      <c r="A19" s="93" t="s">
        <v>120</v>
      </c>
      <c r="B19" s="19">
        <v>1227</v>
      </c>
      <c r="C19" s="31">
        <v>1344</v>
      </c>
      <c r="D19" s="43">
        <f t="shared" si="0"/>
        <v>9.5354523227383865</v>
      </c>
      <c r="E19" s="71">
        <v>104.85007601516379</v>
      </c>
      <c r="F19" s="72">
        <f t="shared" si="1"/>
        <v>114.97575901965915</v>
      </c>
      <c r="G19" s="141">
        <v>1376335</v>
      </c>
      <c r="H19" s="56"/>
    </row>
    <row r="20" spans="1:8" ht="15.75" x14ac:dyDescent="0.25">
      <c r="A20" s="93" t="s">
        <v>121</v>
      </c>
      <c r="B20" s="19">
        <v>588</v>
      </c>
      <c r="C20" s="31">
        <v>406</v>
      </c>
      <c r="D20" s="43">
        <f t="shared" si="0"/>
        <v>-30.952380952380953</v>
      </c>
      <c r="E20" s="71">
        <v>86.6551406419958</v>
      </c>
      <c r="F20" s="72">
        <f t="shared" si="1"/>
        <v>59.13459735081473</v>
      </c>
      <c r="G20" s="141">
        <v>808380</v>
      </c>
      <c r="H20" s="56"/>
    </row>
    <row r="21" spans="1:8" ht="15.75" x14ac:dyDescent="0.25">
      <c r="A21" s="93" t="s">
        <v>122</v>
      </c>
      <c r="B21" s="19">
        <v>1036</v>
      </c>
      <c r="C21" s="31">
        <v>754</v>
      </c>
      <c r="D21" s="43">
        <f t="shared" si="0"/>
        <v>-27.220077220077219</v>
      </c>
      <c r="E21" s="71">
        <v>140.10038885323456</v>
      </c>
      <c r="F21" s="72">
        <f t="shared" si="1"/>
        <v>102.45057562883922</v>
      </c>
      <c r="G21" s="141">
        <v>866539</v>
      </c>
      <c r="H21" s="56"/>
    </row>
    <row r="22" spans="1:8" ht="15.75" x14ac:dyDescent="0.25">
      <c r="A22" s="93" t="s">
        <v>123</v>
      </c>
      <c r="B22" s="19">
        <v>398</v>
      </c>
      <c r="C22" s="31">
        <v>430</v>
      </c>
      <c r="D22" s="43">
        <f t="shared" si="0"/>
        <v>8.0402010050251249</v>
      </c>
      <c r="E22" s="71">
        <v>68.056253527370103</v>
      </c>
      <c r="F22" s="72">
        <f t="shared" si="1"/>
        <v>71.391148989484321</v>
      </c>
      <c r="G22" s="141">
        <v>709178</v>
      </c>
      <c r="H22" s="56"/>
    </row>
    <row r="23" spans="1:8" ht="15.75" x14ac:dyDescent="0.25">
      <c r="A23" s="93" t="s">
        <v>124</v>
      </c>
      <c r="B23" s="19">
        <v>615</v>
      </c>
      <c r="C23" s="31">
        <v>462</v>
      </c>
      <c r="D23" s="43">
        <f t="shared" si="0"/>
        <v>-24.878048780487806</v>
      </c>
      <c r="E23" s="71">
        <v>96.152495223108915</v>
      </c>
      <c r="F23" s="72">
        <f t="shared" si="1"/>
        <v>72.375595994556051</v>
      </c>
      <c r="G23" s="141">
        <v>751590</v>
      </c>
      <c r="H23" s="56"/>
    </row>
    <row r="24" spans="1:8" ht="15.75" x14ac:dyDescent="0.25">
      <c r="A24" s="93" t="s">
        <v>125</v>
      </c>
      <c r="B24" s="19">
        <v>643</v>
      </c>
      <c r="C24" s="31">
        <v>402</v>
      </c>
      <c r="D24" s="43">
        <f t="shared" si="0"/>
        <v>-37.480559875583204</v>
      </c>
      <c r="E24" s="71">
        <v>137.21145079967275</v>
      </c>
      <c r="F24" s="72">
        <f t="shared" si="1"/>
        <v>86.654677654697906</v>
      </c>
      <c r="G24" s="141">
        <v>546217</v>
      </c>
      <c r="H24" s="56"/>
    </row>
    <row r="25" spans="1:8" ht="15.75" x14ac:dyDescent="0.25">
      <c r="A25" s="93" t="s">
        <v>147</v>
      </c>
      <c r="B25" s="19">
        <v>1335</v>
      </c>
      <c r="C25" s="31">
        <v>1275</v>
      </c>
      <c r="D25" s="43">
        <f t="shared" ref="D25" si="2">IF(ISERROR(C25-B25/B25)," ",(C25-B25)*100/B25)</f>
        <v>-4.4943820224719104</v>
      </c>
      <c r="E25" s="71">
        <v>153.70739298255842</v>
      </c>
      <c r="F25" s="72">
        <f t="shared" si="1"/>
        <v>142.13860577993984</v>
      </c>
      <c r="G25" s="141">
        <v>1056159</v>
      </c>
      <c r="H25" s="56"/>
    </row>
    <row r="26" spans="1:8" ht="15.75" x14ac:dyDescent="0.25">
      <c r="A26" s="93" t="s">
        <v>148</v>
      </c>
      <c r="B26" s="19">
        <v>822</v>
      </c>
      <c r="C26" s="31">
        <v>631</v>
      </c>
      <c r="D26" s="43">
        <f t="shared" si="0"/>
        <v>-23.236009732360099</v>
      </c>
      <c r="E26" s="71">
        <v>48.366712243436012</v>
      </c>
      <c r="F26" s="72">
        <f t="shared" si="1"/>
        <v>36.593301901262862</v>
      </c>
      <c r="G26" s="141">
        <v>2030294</v>
      </c>
      <c r="H26" s="56"/>
    </row>
    <row r="27" spans="1:8" ht="15.75" x14ac:dyDescent="0.25">
      <c r="A27" s="94" t="s">
        <v>126</v>
      </c>
      <c r="B27" s="19">
        <v>242</v>
      </c>
      <c r="C27" s="31">
        <v>228</v>
      </c>
      <c r="D27" s="43">
        <f t="shared" si="0"/>
        <v>-5.785123966942149</v>
      </c>
      <c r="E27" s="71"/>
      <c r="F27" s="72"/>
      <c r="G27" s="56"/>
      <c r="H27" s="56"/>
    </row>
    <row r="28" spans="1:8" ht="26.25" x14ac:dyDescent="0.25">
      <c r="A28" s="95" t="s">
        <v>127</v>
      </c>
      <c r="B28" s="19">
        <v>66</v>
      </c>
      <c r="C28" s="31">
        <v>69</v>
      </c>
      <c r="D28" s="43">
        <f t="shared" si="0"/>
        <v>4.5454545454545459</v>
      </c>
      <c r="E28" s="71"/>
      <c r="F28" s="72"/>
      <c r="G28" s="56"/>
      <c r="H28" s="56"/>
    </row>
    <row r="29" spans="1:8" ht="14.25" customHeight="1" x14ac:dyDescent="0.25">
      <c r="A29" s="93" t="s">
        <v>128</v>
      </c>
      <c r="B29" s="19">
        <v>26</v>
      </c>
      <c r="C29" s="31">
        <v>17</v>
      </c>
      <c r="D29" s="43">
        <f t="shared" si="0"/>
        <v>-34.615384615384613</v>
      </c>
      <c r="E29" s="71"/>
      <c r="F29" s="72"/>
      <c r="G29" s="56"/>
      <c r="H29" s="56"/>
    </row>
    <row r="30" spans="1:8" x14ac:dyDescent="0.2">
      <c r="A30" s="96" t="s">
        <v>129</v>
      </c>
      <c r="B30" s="42">
        <v>19703</v>
      </c>
      <c r="C30" s="32">
        <v>15956</v>
      </c>
      <c r="D30" s="66">
        <f>IF(ISERROR(C30-B30/B30)," ",(C30-B30)*100/B30)</f>
        <v>-19.017408516469573</v>
      </c>
      <c r="E30" s="73">
        <v>125.30052104936182</v>
      </c>
      <c r="F30" s="143">
        <f t="shared" si="1"/>
        <v>100.17302677826142</v>
      </c>
      <c r="G30" s="142">
        <v>18754453</v>
      </c>
    </row>
  </sheetData>
  <mergeCells count="7">
    <mergeCell ref="A1:F1"/>
    <mergeCell ref="A2:F2"/>
    <mergeCell ref="B4:C5"/>
    <mergeCell ref="C6:C7"/>
    <mergeCell ref="B6:B7"/>
    <mergeCell ref="D4:D7"/>
    <mergeCell ref="E4:F7"/>
  </mergeCells>
  <pageMargins left="0.23622047244094491" right="0.23622047244094491" top="0.6692913385826772" bottom="0.23622047244094491" header="0.51181102362204722" footer="0.23622047244094491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V25"/>
  <sheetViews>
    <sheetView view="pageBreakPreview" zoomScale="55" zoomScaleNormal="100" zoomScaleSheetLayoutView="55" workbookViewId="0">
      <selection activeCell="B5" sqref="B5:V25"/>
    </sheetView>
  </sheetViews>
  <sheetFormatPr defaultRowHeight="12.75" x14ac:dyDescent="0.2"/>
  <cols>
    <col min="1" max="1" width="20" style="4" customWidth="1"/>
    <col min="2" max="22" width="7.5703125" style="4" customWidth="1"/>
    <col min="23" max="268" width="9.140625" style="4"/>
    <col min="269" max="269" width="20" style="4" customWidth="1"/>
    <col min="270" max="276" width="25.5703125" style="4" customWidth="1"/>
    <col min="277" max="524" width="9.140625" style="4"/>
    <col min="525" max="525" width="20" style="4" customWidth="1"/>
    <col min="526" max="532" width="25.5703125" style="4" customWidth="1"/>
    <col min="533" max="780" width="9.140625" style="4"/>
    <col min="781" max="781" width="20" style="4" customWidth="1"/>
    <col min="782" max="788" width="25.5703125" style="4" customWidth="1"/>
    <col min="789" max="1036" width="9.140625" style="4"/>
    <col min="1037" max="1037" width="20" style="4" customWidth="1"/>
    <col min="1038" max="1044" width="25.5703125" style="4" customWidth="1"/>
    <col min="1045" max="1292" width="9.140625" style="4"/>
    <col min="1293" max="1293" width="20" style="4" customWidth="1"/>
    <col min="1294" max="1300" width="25.5703125" style="4" customWidth="1"/>
    <col min="1301" max="1548" width="9.140625" style="4"/>
    <col min="1549" max="1549" width="20" style="4" customWidth="1"/>
    <col min="1550" max="1556" width="25.5703125" style="4" customWidth="1"/>
    <col min="1557" max="1804" width="9.140625" style="4"/>
    <col min="1805" max="1805" width="20" style="4" customWidth="1"/>
    <col min="1806" max="1812" width="25.5703125" style="4" customWidth="1"/>
    <col min="1813" max="2060" width="9.140625" style="4"/>
    <col min="2061" max="2061" width="20" style="4" customWidth="1"/>
    <col min="2062" max="2068" width="25.5703125" style="4" customWidth="1"/>
    <col min="2069" max="2316" width="9.140625" style="4"/>
    <col min="2317" max="2317" width="20" style="4" customWidth="1"/>
    <col min="2318" max="2324" width="25.5703125" style="4" customWidth="1"/>
    <col min="2325" max="2572" width="9.140625" style="4"/>
    <col min="2573" max="2573" width="20" style="4" customWidth="1"/>
    <col min="2574" max="2580" width="25.5703125" style="4" customWidth="1"/>
    <col min="2581" max="2828" width="9.140625" style="4"/>
    <col min="2829" max="2829" width="20" style="4" customWidth="1"/>
    <col min="2830" max="2836" width="25.5703125" style="4" customWidth="1"/>
    <col min="2837" max="3084" width="9.140625" style="4"/>
    <col min="3085" max="3085" width="20" style="4" customWidth="1"/>
    <col min="3086" max="3092" width="25.5703125" style="4" customWidth="1"/>
    <col min="3093" max="3340" width="9.140625" style="4"/>
    <col min="3341" max="3341" width="20" style="4" customWidth="1"/>
    <col min="3342" max="3348" width="25.5703125" style="4" customWidth="1"/>
    <col min="3349" max="3596" width="9.140625" style="4"/>
    <col min="3597" max="3597" width="20" style="4" customWidth="1"/>
    <col min="3598" max="3604" width="25.5703125" style="4" customWidth="1"/>
    <col min="3605" max="3852" width="9.140625" style="4"/>
    <col min="3853" max="3853" width="20" style="4" customWidth="1"/>
    <col min="3854" max="3860" width="25.5703125" style="4" customWidth="1"/>
    <col min="3861" max="4108" width="9.140625" style="4"/>
    <col min="4109" max="4109" width="20" style="4" customWidth="1"/>
    <col min="4110" max="4116" width="25.5703125" style="4" customWidth="1"/>
    <col min="4117" max="4364" width="9.140625" style="4"/>
    <col min="4365" max="4365" width="20" style="4" customWidth="1"/>
    <col min="4366" max="4372" width="25.5703125" style="4" customWidth="1"/>
    <col min="4373" max="4620" width="9.140625" style="4"/>
    <col min="4621" max="4621" width="20" style="4" customWidth="1"/>
    <col min="4622" max="4628" width="25.5703125" style="4" customWidth="1"/>
    <col min="4629" max="4876" width="9.140625" style="4"/>
    <col min="4877" max="4877" width="20" style="4" customWidth="1"/>
    <col min="4878" max="4884" width="25.5703125" style="4" customWidth="1"/>
    <col min="4885" max="5132" width="9.140625" style="4"/>
    <col min="5133" max="5133" width="20" style="4" customWidth="1"/>
    <col min="5134" max="5140" width="25.5703125" style="4" customWidth="1"/>
    <col min="5141" max="5388" width="9.140625" style="4"/>
    <col min="5389" max="5389" width="20" style="4" customWidth="1"/>
    <col min="5390" max="5396" width="25.5703125" style="4" customWidth="1"/>
    <col min="5397" max="5644" width="9.140625" style="4"/>
    <col min="5645" max="5645" width="20" style="4" customWidth="1"/>
    <col min="5646" max="5652" width="25.5703125" style="4" customWidth="1"/>
    <col min="5653" max="5900" width="9.140625" style="4"/>
    <col min="5901" max="5901" width="20" style="4" customWidth="1"/>
    <col min="5902" max="5908" width="25.5703125" style="4" customWidth="1"/>
    <col min="5909" max="6156" width="9.140625" style="4"/>
    <col min="6157" max="6157" width="20" style="4" customWidth="1"/>
    <col min="6158" max="6164" width="25.5703125" style="4" customWidth="1"/>
    <col min="6165" max="6412" width="9.140625" style="4"/>
    <col min="6413" max="6413" width="20" style="4" customWidth="1"/>
    <col min="6414" max="6420" width="25.5703125" style="4" customWidth="1"/>
    <col min="6421" max="6668" width="9.140625" style="4"/>
    <col min="6669" max="6669" width="20" style="4" customWidth="1"/>
    <col min="6670" max="6676" width="25.5703125" style="4" customWidth="1"/>
    <col min="6677" max="6924" width="9.140625" style="4"/>
    <col min="6925" max="6925" width="20" style="4" customWidth="1"/>
    <col min="6926" max="6932" width="25.5703125" style="4" customWidth="1"/>
    <col min="6933" max="7180" width="9.140625" style="4"/>
    <col min="7181" max="7181" width="20" style="4" customWidth="1"/>
    <col min="7182" max="7188" width="25.5703125" style="4" customWidth="1"/>
    <col min="7189" max="7436" width="9.140625" style="4"/>
    <col min="7437" max="7437" width="20" style="4" customWidth="1"/>
    <col min="7438" max="7444" width="25.5703125" style="4" customWidth="1"/>
    <col min="7445" max="7692" width="9.140625" style="4"/>
    <col min="7693" max="7693" width="20" style="4" customWidth="1"/>
    <col min="7694" max="7700" width="25.5703125" style="4" customWidth="1"/>
    <col min="7701" max="7948" width="9.140625" style="4"/>
    <col min="7949" max="7949" width="20" style="4" customWidth="1"/>
    <col min="7950" max="7956" width="25.5703125" style="4" customWidth="1"/>
    <col min="7957" max="8204" width="9.140625" style="4"/>
    <col min="8205" max="8205" width="20" style="4" customWidth="1"/>
    <col min="8206" max="8212" width="25.5703125" style="4" customWidth="1"/>
    <col min="8213" max="8460" width="9.140625" style="4"/>
    <col min="8461" max="8461" width="20" style="4" customWidth="1"/>
    <col min="8462" max="8468" width="25.5703125" style="4" customWidth="1"/>
    <col min="8469" max="8716" width="9.140625" style="4"/>
    <col min="8717" max="8717" width="20" style="4" customWidth="1"/>
    <col min="8718" max="8724" width="25.5703125" style="4" customWidth="1"/>
    <col min="8725" max="8972" width="9.140625" style="4"/>
    <col min="8973" max="8973" width="20" style="4" customWidth="1"/>
    <col min="8974" max="8980" width="25.5703125" style="4" customWidth="1"/>
    <col min="8981" max="9228" width="9.140625" style="4"/>
    <col min="9229" max="9229" width="20" style="4" customWidth="1"/>
    <col min="9230" max="9236" width="25.5703125" style="4" customWidth="1"/>
    <col min="9237" max="9484" width="9.140625" style="4"/>
    <col min="9485" max="9485" width="20" style="4" customWidth="1"/>
    <col min="9486" max="9492" width="25.5703125" style="4" customWidth="1"/>
    <col min="9493" max="9740" width="9.140625" style="4"/>
    <col min="9741" max="9741" width="20" style="4" customWidth="1"/>
    <col min="9742" max="9748" width="25.5703125" style="4" customWidth="1"/>
    <col min="9749" max="9996" width="9.140625" style="4"/>
    <col min="9997" max="9997" width="20" style="4" customWidth="1"/>
    <col min="9998" max="10004" width="25.5703125" style="4" customWidth="1"/>
    <col min="10005" max="10252" width="9.140625" style="4"/>
    <col min="10253" max="10253" width="20" style="4" customWidth="1"/>
    <col min="10254" max="10260" width="25.5703125" style="4" customWidth="1"/>
    <col min="10261" max="10508" width="9.140625" style="4"/>
    <col min="10509" max="10509" width="20" style="4" customWidth="1"/>
    <col min="10510" max="10516" width="25.5703125" style="4" customWidth="1"/>
    <col min="10517" max="10764" width="9.140625" style="4"/>
    <col min="10765" max="10765" width="20" style="4" customWidth="1"/>
    <col min="10766" max="10772" width="25.5703125" style="4" customWidth="1"/>
    <col min="10773" max="11020" width="9.140625" style="4"/>
    <col min="11021" max="11021" width="20" style="4" customWidth="1"/>
    <col min="11022" max="11028" width="25.5703125" style="4" customWidth="1"/>
    <col min="11029" max="11276" width="9.140625" style="4"/>
    <col min="11277" max="11277" width="20" style="4" customWidth="1"/>
    <col min="11278" max="11284" width="25.5703125" style="4" customWidth="1"/>
    <col min="11285" max="11532" width="9.140625" style="4"/>
    <col min="11533" max="11533" width="20" style="4" customWidth="1"/>
    <col min="11534" max="11540" width="25.5703125" style="4" customWidth="1"/>
    <col min="11541" max="11788" width="9.140625" style="4"/>
    <col min="11789" max="11789" width="20" style="4" customWidth="1"/>
    <col min="11790" max="11796" width="25.5703125" style="4" customWidth="1"/>
    <col min="11797" max="12044" width="9.140625" style="4"/>
    <col min="12045" max="12045" width="20" style="4" customWidth="1"/>
    <col min="12046" max="12052" width="25.5703125" style="4" customWidth="1"/>
    <col min="12053" max="12300" width="9.140625" style="4"/>
    <col min="12301" max="12301" width="20" style="4" customWidth="1"/>
    <col min="12302" max="12308" width="25.5703125" style="4" customWidth="1"/>
    <col min="12309" max="12556" width="9.140625" style="4"/>
    <col min="12557" max="12557" width="20" style="4" customWidth="1"/>
    <col min="12558" max="12564" width="25.5703125" style="4" customWidth="1"/>
    <col min="12565" max="12812" width="9.140625" style="4"/>
    <col min="12813" max="12813" width="20" style="4" customWidth="1"/>
    <col min="12814" max="12820" width="25.5703125" style="4" customWidth="1"/>
    <col min="12821" max="13068" width="9.140625" style="4"/>
    <col min="13069" max="13069" width="20" style="4" customWidth="1"/>
    <col min="13070" max="13076" width="25.5703125" style="4" customWidth="1"/>
    <col min="13077" max="13324" width="9.140625" style="4"/>
    <col min="13325" max="13325" width="20" style="4" customWidth="1"/>
    <col min="13326" max="13332" width="25.5703125" style="4" customWidth="1"/>
    <col min="13333" max="13580" width="9.140625" style="4"/>
    <col min="13581" max="13581" width="20" style="4" customWidth="1"/>
    <col min="13582" max="13588" width="25.5703125" style="4" customWidth="1"/>
    <col min="13589" max="13836" width="9.140625" style="4"/>
    <col min="13837" max="13837" width="20" style="4" customWidth="1"/>
    <col min="13838" max="13844" width="25.5703125" style="4" customWidth="1"/>
    <col min="13845" max="14092" width="9.140625" style="4"/>
    <col min="14093" max="14093" width="20" style="4" customWidth="1"/>
    <col min="14094" max="14100" width="25.5703125" style="4" customWidth="1"/>
    <col min="14101" max="14348" width="9.140625" style="4"/>
    <col min="14349" max="14349" width="20" style="4" customWidth="1"/>
    <col min="14350" max="14356" width="25.5703125" style="4" customWidth="1"/>
    <col min="14357" max="14604" width="9.140625" style="4"/>
    <col min="14605" max="14605" width="20" style="4" customWidth="1"/>
    <col min="14606" max="14612" width="25.5703125" style="4" customWidth="1"/>
    <col min="14613" max="14860" width="9.140625" style="4"/>
    <col min="14861" max="14861" width="20" style="4" customWidth="1"/>
    <col min="14862" max="14868" width="25.5703125" style="4" customWidth="1"/>
    <col min="14869" max="15116" width="9.140625" style="4"/>
    <col min="15117" max="15117" width="20" style="4" customWidth="1"/>
    <col min="15118" max="15124" width="25.5703125" style="4" customWidth="1"/>
    <col min="15125" max="15372" width="9.140625" style="4"/>
    <col min="15373" max="15373" width="20" style="4" customWidth="1"/>
    <col min="15374" max="15380" width="25.5703125" style="4" customWidth="1"/>
    <col min="15381" max="15628" width="9.140625" style="4"/>
    <col min="15629" max="15629" width="20" style="4" customWidth="1"/>
    <col min="15630" max="15636" width="25.5703125" style="4" customWidth="1"/>
    <col min="15637" max="15884" width="9.140625" style="4"/>
    <col min="15885" max="15885" width="20" style="4" customWidth="1"/>
    <col min="15886" max="15892" width="25.5703125" style="4" customWidth="1"/>
    <col min="15893" max="16140" width="9.140625" style="4"/>
    <col min="16141" max="16141" width="20" style="4" customWidth="1"/>
    <col min="16142" max="16148" width="25.5703125" style="4" customWidth="1"/>
    <col min="16149" max="16384" width="9.140625" style="4"/>
  </cols>
  <sheetData>
    <row r="1" spans="1:22" ht="18.75" customHeight="1" x14ac:dyDescent="0.25">
      <c r="A1" s="253" t="s">
        <v>153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</row>
    <row r="2" spans="1:22" ht="18.75" customHeight="1" x14ac:dyDescent="0.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</row>
    <row r="3" spans="1:22" ht="84" customHeight="1" x14ac:dyDescent="0.2">
      <c r="A3" s="119"/>
      <c r="B3" s="250" t="s">
        <v>150</v>
      </c>
      <c r="C3" s="251"/>
      <c r="D3" s="252"/>
      <c r="E3" s="250" t="s">
        <v>151</v>
      </c>
      <c r="F3" s="251"/>
      <c r="G3" s="252"/>
      <c r="H3" s="250" t="s">
        <v>81</v>
      </c>
      <c r="I3" s="251"/>
      <c r="J3" s="252"/>
      <c r="K3" s="254" t="s">
        <v>82</v>
      </c>
      <c r="L3" s="254"/>
      <c r="M3" s="254"/>
      <c r="N3" s="254" t="s">
        <v>142</v>
      </c>
      <c r="O3" s="254"/>
      <c r="P3" s="254"/>
      <c r="Q3" s="254" t="s">
        <v>143</v>
      </c>
      <c r="R3" s="254"/>
      <c r="S3" s="254"/>
      <c r="T3" s="254" t="s">
        <v>83</v>
      </c>
      <c r="U3" s="254"/>
      <c r="V3" s="254"/>
    </row>
    <row r="4" spans="1:22" ht="18.75" customHeight="1" x14ac:dyDescent="0.2">
      <c r="A4" s="75" t="s">
        <v>64</v>
      </c>
      <c r="B4" s="114" t="s">
        <v>39</v>
      </c>
      <c r="C4" s="114" t="s">
        <v>40</v>
      </c>
      <c r="D4" s="116" t="s">
        <v>152</v>
      </c>
      <c r="E4" s="114" t="s">
        <v>39</v>
      </c>
      <c r="F4" s="114" t="s">
        <v>40</v>
      </c>
      <c r="G4" s="116" t="s">
        <v>152</v>
      </c>
      <c r="H4" s="114" t="s">
        <v>39</v>
      </c>
      <c r="I4" s="114" t="s">
        <v>40</v>
      </c>
      <c r="J4" s="116" t="s">
        <v>152</v>
      </c>
      <c r="K4" s="114" t="s">
        <v>39</v>
      </c>
      <c r="L4" s="114" t="s">
        <v>40</v>
      </c>
      <c r="M4" s="116" t="s">
        <v>152</v>
      </c>
      <c r="N4" s="114" t="s">
        <v>39</v>
      </c>
      <c r="O4" s="114" t="s">
        <v>40</v>
      </c>
      <c r="P4" s="116" t="s">
        <v>152</v>
      </c>
      <c r="Q4" s="114" t="s">
        <v>39</v>
      </c>
      <c r="R4" s="114" t="s">
        <v>40</v>
      </c>
      <c r="S4" s="116" t="s">
        <v>152</v>
      </c>
      <c r="T4" s="114" t="s">
        <v>39</v>
      </c>
      <c r="U4" s="114" t="s">
        <v>40</v>
      </c>
      <c r="V4" s="116" t="s">
        <v>152</v>
      </c>
    </row>
    <row r="5" spans="1:22" ht="18.75" customHeight="1" x14ac:dyDescent="0.2">
      <c r="A5" s="92" t="s">
        <v>149</v>
      </c>
      <c r="B5" s="19">
        <v>3</v>
      </c>
      <c r="C5" s="9">
        <v>0</v>
      </c>
      <c r="D5" s="43">
        <f t="shared" ref="D5:D25" si="0">IF(ISERROR(C5-B5/B5)," ",(C5-B5)*100/B5)</f>
        <v>-100</v>
      </c>
      <c r="E5" s="112">
        <v>2</v>
      </c>
      <c r="F5" s="31">
        <v>0</v>
      </c>
      <c r="G5" s="43">
        <f t="shared" ref="G5:G25" si="1">IF(ISERROR(F5-E5/E5)," ",(F5-E5)*100/E5)</f>
        <v>-100</v>
      </c>
      <c r="H5" s="112">
        <v>3</v>
      </c>
      <c r="I5" s="31">
        <v>0</v>
      </c>
      <c r="J5" s="43">
        <f t="shared" ref="J5:J25" si="2">IF(ISERROR(I5-H5/H5)," ",(I5-H5)*100/H5)</f>
        <v>-100</v>
      </c>
      <c r="K5" s="112">
        <v>3</v>
      </c>
      <c r="L5" s="31">
        <v>0</v>
      </c>
      <c r="M5" s="43">
        <f t="shared" ref="M5:M25" si="3">IF(ISERROR(L5-K5/K5)," ",(L5-K5)*100/K5)</f>
        <v>-100</v>
      </c>
      <c r="N5" s="112">
        <v>0</v>
      </c>
      <c r="O5" s="31">
        <v>0</v>
      </c>
      <c r="P5" s="43" t="str">
        <f t="shared" ref="P5:P25" si="4">IF(ISERROR(O5-N5/N5)," ",(O5-N5)*100/N5)</f>
        <v xml:space="preserve"> </v>
      </c>
      <c r="Q5" s="112">
        <v>0</v>
      </c>
      <c r="R5" s="31">
        <v>0</v>
      </c>
      <c r="S5" s="43" t="str">
        <f t="shared" ref="S5:S25" si="5">IF(ISERROR(R5-Q5/Q5)," ",(R5-Q5)*100/Q5)</f>
        <v xml:space="preserve"> </v>
      </c>
      <c r="T5" s="112">
        <v>0</v>
      </c>
      <c r="U5" s="9">
        <v>0</v>
      </c>
      <c r="V5" s="43" t="str">
        <f t="shared" ref="V5:V25" si="6">IF(ISERROR(U5-T5/T5)," ",(U5-T5)*100/T5)</f>
        <v xml:space="preserve"> </v>
      </c>
    </row>
    <row r="6" spans="1:22" ht="18.75" customHeight="1" x14ac:dyDescent="0.2">
      <c r="A6" s="93" t="s">
        <v>112</v>
      </c>
      <c r="B6" s="19">
        <v>7</v>
      </c>
      <c r="C6" s="9">
        <v>1</v>
      </c>
      <c r="D6" s="43">
        <f t="shared" si="0"/>
        <v>-85.714285714285708</v>
      </c>
      <c r="E6" s="112">
        <v>4</v>
      </c>
      <c r="F6" s="31">
        <v>1</v>
      </c>
      <c r="G6" s="43">
        <f t="shared" si="1"/>
        <v>-75</v>
      </c>
      <c r="H6" s="112">
        <v>6</v>
      </c>
      <c r="I6" s="31">
        <v>1</v>
      </c>
      <c r="J6" s="43">
        <f t="shared" si="2"/>
        <v>-83.333333333333329</v>
      </c>
      <c r="K6" s="112">
        <v>6</v>
      </c>
      <c r="L6" s="31">
        <v>1</v>
      </c>
      <c r="M6" s="43">
        <f t="shared" si="3"/>
        <v>-83.333333333333329</v>
      </c>
      <c r="N6" s="112">
        <v>0</v>
      </c>
      <c r="O6" s="31">
        <v>0</v>
      </c>
      <c r="P6" s="43" t="str">
        <f t="shared" si="4"/>
        <v xml:space="preserve"> </v>
      </c>
      <c r="Q6" s="112">
        <v>0</v>
      </c>
      <c r="R6" s="31">
        <v>0</v>
      </c>
      <c r="S6" s="43" t="str">
        <f t="shared" si="5"/>
        <v xml:space="preserve"> </v>
      </c>
      <c r="T6" s="112">
        <v>0</v>
      </c>
      <c r="U6" s="9">
        <v>0</v>
      </c>
      <c r="V6" s="43" t="str">
        <f t="shared" si="6"/>
        <v xml:space="preserve"> </v>
      </c>
    </row>
    <row r="7" spans="1:22" ht="18.75" customHeight="1" x14ac:dyDescent="0.2">
      <c r="A7" s="93" t="s">
        <v>113</v>
      </c>
      <c r="B7" s="112">
        <v>4</v>
      </c>
      <c r="C7" s="31">
        <v>3</v>
      </c>
      <c r="D7" s="43">
        <f t="shared" si="0"/>
        <v>-25</v>
      </c>
      <c r="E7" s="112">
        <v>3</v>
      </c>
      <c r="F7" s="31">
        <v>1</v>
      </c>
      <c r="G7" s="43">
        <f t="shared" si="1"/>
        <v>-66.666666666666671</v>
      </c>
      <c r="H7" s="112">
        <v>4</v>
      </c>
      <c r="I7" s="31">
        <v>3</v>
      </c>
      <c r="J7" s="43">
        <f t="shared" si="2"/>
        <v>-25</v>
      </c>
      <c r="K7" s="112">
        <v>4</v>
      </c>
      <c r="L7" s="31">
        <v>3</v>
      </c>
      <c r="M7" s="43">
        <f t="shared" si="3"/>
        <v>-25</v>
      </c>
      <c r="N7" s="112">
        <v>0</v>
      </c>
      <c r="O7" s="31">
        <v>0</v>
      </c>
      <c r="P7" s="43" t="str">
        <f t="shared" si="4"/>
        <v xml:space="preserve"> </v>
      </c>
      <c r="Q7" s="112">
        <v>0</v>
      </c>
      <c r="R7" s="31">
        <v>0</v>
      </c>
      <c r="S7" s="43" t="str">
        <f t="shared" si="5"/>
        <v xml:space="preserve"> </v>
      </c>
      <c r="T7" s="112">
        <v>0</v>
      </c>
      <c r="U7" s="9">
        <v>0</v>
      </c>
      <c r="V7" s="43" t="str">
        <f t="shared" si="6"/>
        <v xml:space="preserve"> </v>
      </c>
    </row>
    <row r="8" spans="1:22" ht="18.75" customHeight="1" x14ac:dyDescent="0.2">
      <c r="A8" s="93" t="s">
        <v>114</v>
      </c>
      <c r="B8" s="112">
        <v>0</v>
      </c>
      <c r="C8" s="31">
        <v>0</v>
      </c>
      <c r="D8" s="43" t="str">
        <f t="shared" si="0"/>
        <v xml:space="preserve"> </v>
      </c>
      <c r="E8" s="112">
        <v>0</v>
      </c>
      <c r="F8" s="31">
        <v>0</v>
      </c>
      <c r="G8" s="43" t="str">
        <f t="shared" si="1"/>
        <v xml:space="preserve"> </v>
      </c>
      <c r="H8" s="112">
        <v>0</v>
      </c>
      <c r="I8" s="31">
        <v>0</v>
      </c>
      <c r="J8" s="43" t="str">
        <f t="shared" si="2"/>
        <v xml:space="preserve"> </v>
      </c>
      <c r="K8" s="112">
        <v>0</v>
      </c>
      <c r="L8" s="31">
        <v>0</v>
      </c>
      <c r="M8" s="43" t="str">
        <f t="shared" si="3"/>
        <v xml:space="preserve"> </v>
      </c>
      <c r="N8" s="112">
        <v>0</v>
      </c>
      <c r="O8" s="31">
        <v>0</v>
      </c>
      <c r="P8" s="43" t="str">
        <f t="shared" si="4"/>
        <v xml:space="preserve"> </v>
      </c>
      <c r="Q8" s="112">
        <v>0</v>
      </c>
      <c r="R8" s="31">
        <v>0</v>
      </c>
      <c r="S8" s="43" t="str">
        <f t="shared" si="5"/>
        <v xml:space="preserve"> </v>
      </c>
      <c r="T8" s="112">
        <v>0</v>
      </c>
      <c r="U8" s="9">
        <v>0</v>
      </c>
      <c r="V8" s="43" t="str">
        <f t="shared" si="6"/>
        <v xml:space="preserve"> </v>
      </c>
    </row>
    <row r="9" spans="1:22" ht="18.75" customHeight="1" x14ac:dyDescent="0.2">
      <c r="A9" s="93" t="s">
        <v>115</v>
      </c>
      <c r="B9" s="112">
        <v>0</v>
      </c>
      <c r="C9" s="31">
        <v>1</v>
      </c>
      <c r="D9" s="43" t="str">
        <f t="shared" si="0"/>
        <v xml:space="preserve"> </v>
      </c>
      <c r="E9" s="112">
        <v>0</v>
      </c>
      <c r="F9" s="31">
        <v>0</v>
      </c>
      <c r="G9" s="43" t="str">
        <f t="shared" si="1"/>
        <v xml:space="preserve"> </v>
      </c>
      <c r="H9" s="112">
        <v>0</v>
      </c>
      <c r="I9" s="31">
        <v>0</v>
      </c>
      <c r="J9" s="43" t="str">
        <f t="shared" si="2"/>
        <v xml:space="preserve"> </v>
      </c>
      <c r="K9" s="112">
        <v>0</v>
      </c>
      <c r="L9" s="31">
        <v>0</v>
      </c>
      <c r="M9" s="43" t="str">
        <f t="shared" si="3"/>
        <v xml:space="preserve"> </v>
      </c>
      <c r="N9" s="112">
        <v>0</v>
      </c>
      <c r="O9" s="31">
        <v>0</v>
      </c>
      <c r="P9" s="43" t="str">
        <f t="shared" si="4"/>
        <v xml:space="preserve"> </v>
      </c>
      <c r="Q9" s="112">
        <v>0</v>
      </c>
      <c r="R9" s="31">
        <v>0</v>
      </c>
      <c r="S9" s="43" t="str">
        <f t="shared" si="5"/>
        <v xml:space="preserve"> </v>
      </c>
      <c r="T9" s="112">
        <v>0</v>
      </c>
      <c r="U9" s="9">
        <v>0</v>
      </c>
      <c r="V9" s="43" t="str">
        <f t="shared" si="6"/>
        <v xml:space="preserve"> </v>
      </c>
    </row>
    <row r="10" spans="1:22" ht="18.75" customHeight="1" x14ac:dyDescent="0.2">
      <c r="A10" s="93" t="s">
        <v>116</v>
      </c>
      <c r="B10" s="112">
        <v>0</v>
      </c>
      <c r="C10" s="31">
        <v>4</v>
      </c>
      <c r="D10" s="43" t="str">
        <f t="shared" si="0"/>
        <v xml:space="preserve"> </v>
      </c>
      <c r="E10" s="112">
        <v>0</v>
      </c>
      <c r="F10" s="31">
        <v>1</v>
      </c>
      <c r="G10" s="43" t="str">
        <f t="shared" si="1"/>
        <v xml:space="preserve"> </v>
      </c>
      <c r="H10" s="112">
        <v>0</v>
      </c>
      <c r="I10" s="31">
        <v>3</v>
      </c>
      <c r="J10" s="43" t="str">
        <f t="shared" si="2"/>
        <v xml:space="preserve"> </v>
      </c>
      <c r="K10" s="112">
        <v>0</v>
      </c>
      <c r="L10" s="31">
        <v>3</v>
      </c>
      <c r="M10" s="43" t="str">
        <f t="shared" si="3"/>
        <v xml:space="preserve"> </v>
      </c>
      <c r="N10" s="112">
        <v>0</v>
      </c>
      <c r="O10" s="31">
        <v>0</v>
      </c>
      <c r="P10" s="43" t="str">
        <f t="shared" si="4"/>
        <v xml:space="preserve"> </v>
      </c>
      <c r="Q10" s="112">
        <v>0</v>
      </c>
      <c r="R10" s="31">
        <v>0</v>
      </c>
      <c r="S10" s="43" t="str">
        <f t="shared" si="5"/>
        <v xml:space="preserve"> </v>
      </c>
      <c r="T10" s="112">
        <v>0</v>
      </c>
      <c r="U10" s="9">
        <v>0</v>
      </c>
      <c r="V10" s="43" t="str">
        <f t="shared" si="6"/>
        <v xml:space="preserve"> </v>
      </c>
    </row>
    <row r="11" spans="1:22" ht="18.75" customHeight="1" x14ac:dyDescent="0.2">
      <c r="A11" s="93" t="s">
        <v>117</v>
      </c>
      <c r="B11" s="112">
        <v>2</v>
      </c>
      <c r="C11" s="31">
        <v>1</v>
      </c>
      <c r="D11" s="43">
        <f t="shared" si="0"/>
        <v>-50</v>
      </c>
      <c r="E11" s="112">
        <v>2</v>
      </c>
      <c r="F11" s="31">
        <v>1</v>
      </c>
      <c r="G11" s="43">
        <f t="shared" si="1"/>
        <v>-50</v>
      </c>
      <c r="H11" s="112">
        <v>2</v>
      </c>
      <c r="I11" s="31">
        <v>1</v>
      </c>
      <c r="J11" s="43">
        <f t="shared" si="2"/>
        <v>-50</v>
      </c>
      <c r="K11" s="112">
        <v>2</v>
      </c>
      <c r="L11" s="31">
        <v>1</v>
      </c>
      <c r="M11" s="43">
        <f t="shared" si="3"/>
        <v>-50</v>
      </c>
      <c r="N11" s="112">
        <v>0</v>
      </c>
      <c r="O11" s="31">
        <v>0</v>
      </c>
      <c r="P11" s="43" t="str">
        <f t="shared" si="4"/>
        <v xml:space="preserve"> </v>
      </c>
      <c r="Q11" s="112">
        <v>0</v>
      </c>
      <c r="R11" s="31">
        <v>0</v>
      </c>
      <c r="S11" s="43" t="str">
        <f t="shared" si="5"/>
        <v xml:space="preserve"> </v>
      </c>
      <c r="T11" s="112">
        <v>0</v>
      </c>
      <c r="U11" s="9">
        <v>0</v>
      </c>
      <c r="V11" s="43" t="str">
        <f t="shared" si="6"/>
        <v xml:space="preserve"> </v>
      </c>
    </row>
    <row r="12" spans="1:22" ht="18.75" customHeight="1" x14ac:dyDescent="0.2">
      <c r="A12" s="93" t="s">
        <v>118</v>
      </c>
      <c r="B12" s="112">
        <v>4</v>
      </c>
      <c r="C12" s="31">
        <v>7</v>
      </c>
      <c r="D12" s="43">
        <f t="shared" si="0"/>
        <v>75</v>
      </c>
      <c r="E12" s="112">
        <v>4</v>
      </c>
      <c r="F12" s="31">
        <v>7</v>
      </c>
      <c r="G12" s="43">
        <f t="shared" si="1"/>
        <v>75</v>
      </c>
      <c r="H12" s="112">
        <v>4</v>
      </c>
      <c r="I12" s="31">
        <v>7</v>
      </c>
      <c r="J12" s="43">
        <f t="shared" si="2"/>
        <v>75</v>
      </c>
      <c r="K12" s="112">
        <v>4</v>
      </c>
      <c r="L12" s="31">
        <v>7</v>
      </c>
      <c r="M12" s="43">
        <f t="shared" si="3"/>
        <v>75</v>
      </c>
      <c r="N12" s="112">
        <v>0</v>
      </c>
      <c r="O12" s="31">
        <v>0</v>
      </c>
      <c r="P12" s="43" t="str">
        <f t="shared" si="4"/>
        <v xml:space="preserve"> </v>
      </c>
      <c r="Q12" s="112">
        <v>0</v>
      </c>
      <c r="R12" s="31">
        <v>0</v>
      </c>
      <c r="S12" s="43" t="str">
        <f t="shared" si="5"/>
        <v xml:space="preserve"> </v>
      </c>
      <c r="T12" s="112">
        <v>0</v>
      </c>
      <c r="U12" s="9">
        <v>0</v>
      </c>
      <c r="V12" s="43" t="str">
        <f t="shared" si="6"/>
        <v xml:space="preserve"> </v>
      </c>
    </row>
    <row r="13" spans="1:22" ht="18.75" customHeight="1" x14ac:dyDescent="0.2">
      <c r="A13" s="93" t="s">
        <v>119</v>
      </c>
      <c r="B13" s="112">
        <v>5</v>
      </c>
      <c r="C13" s="31">
        <v>3</v>
      </c>
      <c r="D13" s="43">
        <f t="shared" si="0"/>
        <v>-40</v>
      </c>
      <c r="E13" s="112">
        <v>2</v>
      </c>
      <c r="F13" s="31">
        <v>3</v>
      </c>
      <c r="G13" s="43">
        <f t="shared" si="1"/>
        <v>50</v>
      </c>
      <c r="H13" s="112">
        <v>5</v>
      </c>
      <c r="I13" s="31">
        <v>3</v>
      </c>
      <c r="J13" s="43">
        <f t="shared" si="2"/>
        <v>-40</v>
      </c>
      <c r="K13" s="112">
        <v>5</v>
      </c>
      <c r="L13" s="31">
        <v>3</v>
      </c>
      <c r="M13" s="43">
        <f t="shared" si="3"/>
        <v>-40</v>
      </c>
      <c r="N13" s="112">
        <v>0</v>
      </c>
      <c r="O13" s="31">
        <v>0</v>
      </c>
      <c r="P13" s="43" t="str">
        <f t="shared" si="4"/>
        <v xml:space="preserve"> </v>
      </c>
      <c r="Q13" s="112">
        <v>0</v>
      </c>
      <c r="R13" s="31">
        <v>0</v>
      </c>
      <c r="S13" s="43" t="str">
        <f t="shared" si="5"/>
        <v xml:space="preserve"> </v>
      </c>
      <c r="T13" s="112">
        <v>0</v>
      </c>
      <c r="U13" s="9">
        <v>0</v>
      </c>
      <c r="V13" s="43" t="str">
        <f t="shared" si="6"/>
        <v xml:space="preserve"> </v>
      </c>
    </row>
    <row r="14" spans="1:22" ht="18.75" customHeight="1" x14ac:dyDescent="0.2">
      <c r="A14" s="93" t="s">
        <v>120</v>
      </c>
      <c r="B14" s="112">
        <v>0</v>
      </c>
      <c r="C14" s="31">
        <v>0</v>
      </c>
      <c r="D14" s="43" t="str">
        <f t="shared" si="0"/>
        <v xml:space="preserve"> </v>
      </c>
      <c r="E14" s="112">
        <v>0</v>
      </c>
      <c r="F14" s="31">
        <v>0</v>
      </c>
      <c r="G14" s="43" t="str">
        <f t="shared" si="1"/>
        <v xml:space="preserve"> </v>
      </c>
      <c r="H14" s="112">
        <v>0</v>
      </c>
      <c r="I14" s="31">
        <v>0</v>
      </c>
      <c r="J14" s="43" t="str">
        <f t="shared" si="2"/>
        <v xml:space="preserve"> </v>
      </c>
      <c r="K14" s="112">
        <v>0</v>
      </c>
      <c r="L14" s="31">
        <v>0</v>
      </c>
      <c r="M14" s="43" t="str">
        <f t="shared" si="3"/>
        <v xml:space="preserve"> </v>
      </c>
      <c r="N14" s="112">
        <v>0</v>
      </c>
      <c r="O14" s="31">
        <v>0</v>
      </c>
      <c r="P14" s="43" t="str">
        <f t="shared" si="4"/>
        <v xml:space="preserve"> </v>
      </c>
      <c r="Q14" s="112">
        <v>0</v>
      </c>
      <c r="R14" s="31">
        <v>0</v>
      </c>
      <c r="S14" s="43" t="str">
        <f t="shared" si="5"/>
        <v xml:space="preserve"> </v>
      </c>
      <c r="T14" s="112">
        <v>0</v>
      </c>
      <c r="U14" s="9">
        <v>0</v>
      </c>
      <c r="V14" s="43" t="str">
        <f t="shared" si="6"/>
        <v xml:space="preserve"> </v>
      </c>
    </row>
    <row r="15" spans="1:22" ht="18.75" customHeight="1" x14ac:dyDescent="0.2">
      <c r="A15" s="93" t="s">
        <v>121</v>
      </c>
      <c r="B15" s="112">
        <v>24</v>
      </c>
      <c r="C15" s="31">
        <v>0</v>
      </c>
      <c r="D15" s="43">
        <f t="shared" si="0"/>
        <v>-100</v>
      </c>
      <c r="E15" s="112">
        <v>21</v>
      </c>
      <c r="F15" s="31">
        <v>0</v>
      </c>
      <c r="G15" s="43">
        <f t="shared" si="1"/>
        <v>-100</v>
      </c>
      <c r="H15" s="112">
        <v>23</v>
      </c>
      <c r="I15" s="31">
        <v>0</v>
      </c>
      <c r="J15" s="43">
        <f t="shared" si="2"/>
        <v>-100</v>
      </c>
      <c r="K15" s="112">
        <v>23</v>
      </c>
      <c r="L15" s="31">
        <v>0</v>
      </c>
      <c r="M15" s="43">
        <f t="shared" si="3"/>
        <v>-100</v>
      </c>
      <c r="N15" s="112">
        <v>0</v>
      </c>
      <c r="O15" s="31">
        <v>0</v>
      </c>
      <c r="P15" s="43" t="str">
        <f t="shared" si="4"/>
        <v xml:space="preserve"> </v>
      </c>
      <c r="Q15" s="112">
        <v>0</v>
      </c>
      <c r="R15" s="31">
        <v>0</v>
      </c>
      <c r="S15" s="43" t="str">
        <f t="shared" si="5"/>
        <v xml:space="preserve"> </v>
      </c>
      <c r="T15" s="112">
        <v>0</v>
      </c>
      <c r="U15" s="9">
        <v>0</v>
      </c>
      <c r="V15" s="43" t="str">
        <f t="shared" si="6"/>
        <v xml:space="preserve"> </v>
      </c>
    </row>
    <row r="16" spans="1:22" ht="18.75" customHeight="1" x14ac:dyDescent="0.2">
      <c r="A16" s="93" t="s">
        <v>122</v>
      </c>
      <c r="B16" s="112">
        <v>3</v>
      </c>
      <c r="C16" s="31">
        <v>3</v>
      </c>
      <c r="D16" s="43">
        <f t="shared" si="0"/>
        <v>0</v>
      </c>
      <c r="E16" s="112">
        <v>0</v>
      </c>
      <c r="F16" s="31">
        <v>2</v>
      </c>
      <c r="G16" s="43" t="str">
        <f t="shared" si="1"/>
        <v xml:space="preserve"> </v>
      </c>
      <c r="H16" s="112">
        <v>3</v>
      </c>
      <c r="I16" s="31">
        <v>3</v>
      </c>
      <c r="J16" s="43">
        <f t="shared" si="2"/>
        <v>0</v>
      </c>
      <c r="K16" s="112">
        <v>3</v>
      </c>
      <c r="L16" s="31">
        <v>3</v>
      </c>
      <c r="M16" s="43">
        <f t="shared" si="3"/>
        <v>0</v>
      </c>
      <c r="N16" s="112">
        <v>0</v>
      </c>
      <c r="O16" s="31">
        <v>0</v>
      </c>
      <c r="P16" s="43" t="str">
        <f t="shared" si="4"/>
        <v xml:space="preserve"> </v>
      </c>
      <c r="Q16" s="112">
        <v>0</v>
      </c>
      <c r="R16" s="31">
        <v>1</v>
      </c>
      <c r="S16" s="43" t="str">
        <f t="shared" si="5"/>
        <v xml:space="preserve"> </v>
      </c>
      <c r="T16" s="112">
        <v>0</v>
      </c>
      <c r="U16" s="9">
        <v>0</v>
      </c>
      <c r="V16" s="43" t="str">
        <f t="shared" si="6"/>
        <v xml:space="preserve"> </v>
      </c>
    </row>
    <row r="17" spans="1:22" ht="18.75" customHeight="1" x14ac:dyDescent="0.2">
      <c r="A17" s="93" t="s">
        <v>123</v>
      </c>
      <c r="B17" s="112">
        <v>1</v>
      </c>
      <c r="C17" s="31">
        <v>1</v>
      </c>
      <c r="D17" s="43">
        <f t="shared" si="0"/>
        <v>0</v>
      </c>
      <c r="E17" s="112">
        <v>0</v>
      </c>
      <c r="F17" s="31">
        <v>0</v>
      </c>
      <c r="G17" s="43" t="str">
        <f t="shared" si="1"/>
        <v xml:space="preserve"> </v>
      </c>
      <c r="H17" s="112">
        <v>1</v>
      </c>
      <c r="I17" s="31">
        <v>1</v>
      </c>
      <c r="J17" s="43">
        <f t="shared" si="2"/>
        <v>0</v>
      </c>
      <c r="K17" s="112">
        <v>1</v>
      </c>
      <c r="L17" s="31">
        <v>1</v>
      </c>
      <c r="M17" s="43">
        <f t="shared" si="3"/>
        <v>0</v>
      </c>
      <c r="N17" s="112">
        <v>0</v>
      </c>
      <c r="O17" s="31">
        <v>0</v>
      </c>
      <c r="P17" s="43" t="str">
        <f t="shared" si="4"/>
        <v xml:space="preserve"> </v>
      </c>
      <c r="Q17" s="112">
        <v>0</v>
      </c>
      <c r="R17" s="31">
        <v>0</v>
      </c>
      <c r="S17" s="43" t="str">
        <f t="shared" si="5"/>
        <v xml:space="preserve"> </v>
      </c>
      <c r="T17" s="112">
        <v>0</v>
      </c>
      <c r="U17" s="9">
        <v>0</v>
      </c>
      <c r="V17" s="43" t="str">
        <f t="shared" si="6"/>
        <v xml:space="preserve"> </v>
      </c>
    </row>
    <row r="18" spans="1:22" ht="18.75" customHeight="1" x14ac:dyDescent="0.2">
      <c r="A18" s="93" t="s">
        <v>124</v>
      </c>
      <c r="B18" s="112">
        <v>3</v>
      </c>
      <c r="C18" s="31">
        <v>0</v>
      </c>
      <c r="D18" s="43">
        <f t="shared" si="0"/>
        <v>-100</v>
      </c>
      <c r="E18" s="112">
        <v>1</v>
      </c>
      <c r="F18" s="31">
        <v>0</v>
      </c>
      <c r="G18" s="43">
        <f t="shared" si="1"/>
        <v>-100</v>
      </c>
      <c r="H18" s="112">
        <v>3</v>
      </c>
      <c r="I18" s="31">
        <v>0</v>
      </c>
      <c r="J18" s="43">
        <f t="shared" si="2"/>
        <v>-100</v>
      </c>
      <c r="K18" s="112">
        <v>3</v>
      </c>
      <c r="L18" s="31">
        <v>0</v>
      </c>
      <c r="M18" s="43">
        <f t="shared" si="3"/>
        <v>-100</v>
      </c>
      <c r="N18" s="112">
        <v>0</v>
      </c>
      <c r="O18" s="31">
        <v>0</v>
      </c>
      <c r="P18" s="43" t="str">
        <f t="shared" si="4"/>
        <v xml:space="preserve"> </v>
      </c>
      <c r="Q18" s="112">
        <v>0</v>
      </c>
      <c r="R18" s="31">
        <v>0</v>
      </c>
      <c r="S18" s="43" t="str">
        <f t="shared" si="5"/>
        <v xml:space="preserve"> </v>
      </c>
      <c r="T18" s="112">
        <v>0</v>
      </c>
      <c r="U18" s="9">
        <v>0</v>
      </c>
      <c r="V18" s="43" t="str">
        <f t="shared" si="6"/>
        <v xml:space="preserve"> </v>
      </c>
    </row>
    <row r="19" spans="1:22" ht="18.75" customHeight="1" x14ac:dyDescent="0.2">
      <c r="A19" s="93" t="s">
        <v>125</v>
      </c>
      <c r="B19" s="112">
        <v>0</v>
      </c>
      <c r="C19" s="31">
        <v>2</v>
      </c>
      <c r="D19" s="43" t="str">
        <f t="shared" si="0"/>
        <v xml:space="preserve"> </v>
      </c>
      <c r="E19" s="112">
        <v>0</v>
      </c>
      <c r="F19" s="31">
        <v>2</v>
      </c>
      <c r="G19" s="43" t="str">
        <f t="shared" si="1"/>
        <v xml:space="preserve"> </v>
      </c>
      <c r="H19" s="112">
        <v>0</v>
      </c>
      <c r="I19" s="31">
        <v>2</v>
      </c>
      <c r="J19" s="43" t="str">
        <f t="shared" si="2"/>
        <v xml:space="preserve"> </v>
      </c>
      <c r="K19" s="112">
        <v>0</v>
      </c>
      <c r="L19" s="31">
        <v>2</v>
      </c>
      <c r="M19" s="43" t="str">
        <f t="shared" si="3"/>
        <v xml:space="preserve"> </v>
      </c>
      <c r="N19" s="112">
        <v>0</v>
      </c>
      <c r="O19" s="31">
        <v>0</v>
      </c>
      <c r="P19" s="43" t="str">
        <f t="shared" si="4"/>
        <v xml:space="preserve"> </v>
      </c>
      <c r="Q19" s="112">
        <v>0</v>
      </c>
      <c r="R19" s="31">
        <v>0</v>
      </c>
      <c r="S19" s="43" t="str">
        <f t="shared" si="5"/>
        <v xml:space="preserve"> </v>
      </c>
      <c r="T19" s="112">
        <v>0</v>
      </c>
      <c r="U19" s="9">
        <v>0</v>
      </c>
      <c r="V19" s="43" t="str">
        <f t="shared" si="6"/>
        <v xml:space="preserve"> </v>
      </c>
    </row>
    <row r="20" spans="1:22" ht="18.75" customHeight="1" x14ac:dyDescent="0.2">
      <c r="A20" s="93" t="s">
        <v>147</v>
      </c>
      <c r="B20" s="112">
        <v>6</v>
      </c>
      <c r="C20" s="31">
        <v>0</v>
      </c>
      <c r="D20" s="43">
        <f t="shared" si="0"/>
        <v>-100</v>
      </c>
      <c r="E20" s="112">
        <v>6</v>
      </c>
      <c r="F20" s="31">
        <v>0</v>
      </c>
      <c r="G20" s="43">
        <f t="shared" si="1"/>
        <v>-100</v>
      </c>
      <c r="H20" s="112">
        <v>6</v>
      </c>
      <c r="I20" s="31">
        <v>0</v>
      </c>
      <c r="J20" s="43">
        <f t="shared" si="2"/>
        <v>-100</v>
      </c>
      <c r="K20" s="112">
        <v>6</v>
      </c>
      <c r="L20" s="31">
        <v>0</v>
      </c>
      <c r="M20" s="43">
        <f t="shared" si="3"/>
        <v>-100</v>
      </c>
      <c r="N20" s="112">
        <v>0</v>
      </c>
      <c r="O20" s="31">
        <v>0</v>
      </c>
      <c r="P20" s="43" t="str">
        <f t="shared" si="4"/>
        <v xml:space="preserve"> </v>
      </c>
      <c r="Q20" s="112">
        <v>0</v>
      </c>
      <c r="R20" s="31">
        <v>0</v>
      </c>
      <c r="S20" s="43" t="str">
        <f t="shared" si="5"/>
        <v xml:space="preserve"> </v>
      </c>
      <c r="T20" s="112">
        <v>0</v>
      </c>
      <c r="U20" s="9">
        <v>0</v>
      </c>
      <c r="V20" s="43" t="str">
        <f t="shared" si="6"/>
        <v xml:space="preserve"> </v>
      </c>
    </row>
    <row r="21" spans="1:22" ht="18.75" customHeight="1" x14ac:dyDescent="0.2">
      <c r="A21" s="93" t="s">
        <v>148</v>
      </c>
      <c r="B21" s="112">
        <v>6</v>
      </c>
      <c r="C21" s="31">
        <v>0</v>
      </c>
      <c r="D21" s="43">
        <f t="shared" si="0"/>
        <v>-100</v>
      </c>
      <c r="E21" s="112">
        <v>4</v>
      </c>
      <c r="F21" s="31">
        <v>0</v>
      </c>
      <c r="G21" s="43">
        <f t="shared" si="1"/>
        <v>-100</v>
      </c>
      <c r="H21" s="112">
        <v>6</v>
      </c>
      <c r="I21" s="31">
        <v>0</v>
      </c>
      <c r="J21" s="43">
        <f t="shared" si="2"/>
        <v>-100</v>
      </c>
      <c r="K21" s="112">
        <v>5</v>
      </c>
      <c r="L21" s="31">
        <v>0</v>
      </c>
      <c r="M21" s="43">
        <f t="shared" si="3"/>
        <v>-100</v>
      </c>
      <c r="N21" s="112">
        <v>1</v>
      </c>
      <c r="O21" s="31">
        <v>0</v>
      </c>
      <c r="P21" s="43">
        <f t="shared" si="4"/>
        <v>-100</v>
      </c>
      <c r="Q21" s="112">
        <v>0</v>
      </c>
      <c r="R21" s="31">
        <v>0</v>
      </c>
      <c r="S21" s="43" t="str">
        <f t="shared" si="5"/>
        <v xml:space="preserve"> </v>
      </c>
      <c r="T21" s="112">
        <v>0</v>
      </c>
      <c r="U21" s="9">
        <v>0</v>
      </c>
      <c r="V21" s="43" t="str">
        <f t="shared" si="6"/>
        <v xml:space="preserve"> </v>
      </c>
    </row>
    <row r="22" spans="1:22" ht="18.75" customHeight="1" x14ac:dyDescent="0.2">
      <c r="A22" s="94" t="s">
        <v>126</v>
      </c>
      <c r="B22" s="112">
        <v>2</v>
      </c>
      <c r="C22" s="31">
        <v>2</v>
      </c>
      <c r="D22" s="43">
        <f t="shared" si="0"/>
        <v>0</v>
      </c>
      <c r="E22" s="112">
        <v>2</v>
      </c>
      <c r="F22" s="31">
        <v>1</v>
      </c>
      <c r="G22" s="43">
        <f t="shared" si="1"/>
        <v>-50</v>
      </c>
      <c r="H22" s="112">
        <v>2</v>
      </c>
      <c r="I22" s="31">
        <v>2</v>
      </c>
      <c r="J22" s="43">
        <f t="shared" si="2"/>
        <v>0</v>
      </c>
      <c r="K22" s="112">
        <v>2</v>
      </c>
      <c r="L22" s="31">
        <v>2</v>
      </c>
      <c r="M22" s="43">
        <f t="shared" si="3"/>
        <v>0</v>
      </c>
      <c r="N22" s="112">
        <v>0</v>
      </c>
      <c r="O22" s="31">
        <v>0</v>
      </c>
      <c r="P22" s="43" t="str">
        <f t="shared" si="4"/>
        <v xml:space="preserve"> </v>
      </c>
      <c r="Q22" s="112">
        <v>0</v>
      </c>
      <c r="R22" s="31">
        <v>0</v>
      </c>
      <c r="S22" s="43" t="str">
        <f t="shared" si="5"/>
        <v xml:space="preserve"> </v>
      </c>
      <c r="T22" s="112">
        <v>0</v>
      </c>
      <c r="U22" s="9">
        <v>0</v>
      </c>
      <c r="V22" s="43" t="str">
        <f t="shared" si="6"/>
        <v xml:space="preserve"> </v>
      </c>
    </row>
    <row r="23" spans="1:22" ht="25.5" customHeight="1" x14ac:dyDescent="0.2">
      <c r="A23" s="95" t="s">
        <v>127</v>
      </c>
      <c r="B23" s="112">
        <v>1</v>
      </c>
      <c r="C23" s="31">
        <v>0</v>
      </c>
      <c r="D23" s="43">
        <f t="shared" si="0"/>
        <v>-100</v>
      </c>
      <c r="E23" s="112">
        <v>1</v>
      </c>
      <c r="F23" s="31">
        <v>0</v>
      </c>
      <c r="G23" s="43">
        <f t="shared" si="1"/>
        <v>-100</v>
      </c>
      <c r="H23" s="112">
        <v>1</v>
      </c>
      <c r="I23" s="31">
        <v>0</v>
      </c>
      <c r="J23" s="43">
        <f t="shared" si="2"/>
        <v>-100</v>
      </c>
      <c r="K23" s="112">
        <v>1</v>
      </c>
      <c r="L23" s="31">
        <v>0</v>
      </c>
      <c r="M23" s="43">
        <f t="shared" si="3"/>
        <v>-100</v>
      </c>
      <c r="N23" s="112">
        <v>0</v>
      </c>
      <c r="O23" s="31">
        <v>0</v>
      </c>
      <c r="P23" s="43" t="str">
        <f t="shared" si="4"/>
        <v xml:space="preserve"> </v>
      </c>
      <c r="Q23" s="112">
        <v>0</v>
      </c>
      <c r="R23" s="31">
        <v>0</v>
      </c>
      <c r="S23" s="43" t="str">
        <f t="shared" si="5"/>
        <v xml:space="preserve"> </v>
      </c>
      <c r="T23" s="112">
        <v>0</v>
      </c>
      <c r="U23" s="9">
        <v>0</v>
      </c>
      <c r="V23" s="43" t="str">
        <f t="shared" si="6"/>
        <v xml:space="preserve"> </v>
      </c>
    </row>
    <row r="24" spans="1:22" ht="18.75" customHeight="1" x14ac:dyDescent="0.2">
      <c r="A24" s="93" t="s">
        <v>128</v>
      </c>
      <c r="B24" s="112">
        <v>0</v>
      </c>
      <c r="C24" s="31">
        <v>0</v>
      </c>
      <c r="D24" s="43" t="str">
        <f t="shared" si="0"/>
        <v xml:space="preserve"> </v>
      </c>
      <c r="E24" s="112">
        <v>0</v>
      </c>
      <c r="F24" s="31">
        <v>0</v>
      </c>
      <c r="G24" s="43" t="str">
        <f t="shared" si="1"/>
        <v xml:space="preserve"> </v>
      </c>
      <c r="H24" s="112">
        <v>0</v>
      </c>
      <c r="I24" s="31">
        <v>0</v>
      </c>
      <c r="J24" s="43" t="str">
        <f t="shared" si="2"/>
        <v xml:space="preserve"> </v>
      </c>
      <c r="K24" s="112">
        <v>0</v>
      </c>
      <c r="L24" s="31">
        <v>0</v>
      </c>
      <c r="M24" s="43" t="str">
        <f t="shared" si="3"/>
        <v xml:space="preserve"> </v>
      </c>
      <c r="N24" s="112">
        <v>0</v>
      </c>
      <c r="O24" s="31">
        <v>0</v>
      </c>
      <c r="P24" s="43" t="str">
        <f t="shared" si="4"/>
        <v xml:space="preserve"> </v>
      </c>
      <c r="Q24" s="112">
        <v>0</v>
      </c>
      <c r="R24" s="31">
        <v>0</v>
      </c>
      <c r="S24" s="43" t="str">
        <f t="shared" si="5"/>
        <v xml:space="preserve"> </v>
      </c>
      <c r="T24" s="112">
        <v>0</v>
      </c>
      <c r="U24" s="9">
        <v>0</v>
      </c>
      <c r="V24" s="43" t="str">
        <f t="shared" si="6"/>
        <v xml:space="preserve"> </v>
      </c>
    </row>
    <row r="25" spans="1:22" s="6" customFormat="1" ht="18.75" customHeight="1" x14ac:dyDescent="0.2">
      <c r="A25" s="96" t="s">
        <v>129</v>
      </c>
      <c r="B25" s="113">
        <v>71</v>
      </c>
      <c r="C25" s="32">
        <v>28</v>
      </c>
      <c r="D25" s="43">
        <f t="shared" si="0"/>
        <v>-60.563380281690144</v>
      </c>
      <c r="E25" s="113">
        <v>52</v>
      </c>
      <c r="F25" s="32">
        <v>19</v>
      </c>
      <c r="G25" s="43">
        <f t="shared" si="1"/>
        <v>-63.46153846153846</v>
      </c>
      <c r="H25" s="113">
        <v>69</v>
      </c>
      <c r="I25" s="32">
        <v>26</v>
      </c>
      <c r="J25" s="43">
        <f t="shared" si="2"/>
        <v>-62.318840579710148</v>
      </c>
      <c r="K25" s="113">
        <v>68</v>
      </c>
      <c r="L25" s="32">
        <v>26</v>
      </c>
      <c r="M25" s="43">
        <f t="shared" si="3"/>
        <v>-61.764705882352942</v>
      </c>
      <c r="N25" s="113">
        <v>1</v>
      </c>
      <c r="O25" s="32">
        <v>0</v>
      </c>
      <c r="P25" s="43">
        <f t="shared" si="4"/>
        <v>-100</v>
      </c>
      <c r="Q25" s="113">
        <v>0</v>
      </c>
      <c r="R25" s="32">
        <v>1</v>
      </c>
      <c r="S25" s="43" t="str">
        <f t="shared" si="5"/>
        <v xml:space="preserve"> </v>
      </c>
      <c r="T25" s="113">
        <v>0</v>
      </c>
      <c r="U25" s="115">
        <v>0</v>
      </c>
      <c r="V25" s="43" t="str">
        <f t="shared" si="6"/>
        <v xml:space="preserve"> </v>
      </c>
    </row>
  </sheetData>
  <mergeCells count="8">
    <mergeCell ref="E3:G3"/>
    <mergeCell ref="B3:D3"/>
    <mergeCell ref="A1:V1"/>
    <mergeCell ref="T3:V3"/>
    <mergeCell ref="Q3:S3"/>
    <mergeCell ref="N3:P3"/>
    <mergeCell ref="K3:M3"/>
    <mergeCell ref="H3:J3"/>
  </mergeCells>
  <pageMargins left="0.23622047244094491" right="0.23622047244094491" top="0.6692913385826772" bottom="0.23622047244094491" header="0.51181102362204722" footer="0.23622047244094491"/>
  <pageSetup paperSize="9" scale="81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V25"/>
  <sheetViews>
    <sheetView view="pageBreakPreview" zoomScale="40" zoomScaleNormal="100" zoomScaleSheetLayoutView="40" workbookViewId="0">
      <selection activeCell="B5" sqref="B5:V25"/>
    </sheetView>
  </sheetViews>
  <sheetFormatPr defaultRowHeight="12.75" x14ac:dyDescent="0.2"/>
  <cols>
    <col min="1" max="1" width="20" style="4" customWidth="1"/>
    <col min="2" max="22" width="8.42578125" style="4" customWidth="1"/>
    <col min="23" max="268" width="9.140625" style="4"/>
    <col min="269" max="269" width="20" style="4" customWidth="1"/>
    <col min="270" max="276" width="25.5703125" style="4" customWidth="1"/>
    <col min="277" max="524" width="9.140625" style="4"/>
    <col min="525" max="525" width="20" style="4" customWidth="1"/>
    <col min="526" max="532" width="25.5703125" style="4" customWidth="1"/>
    <col min="533" max="780" width="9.140625" style="4"/>
    <col min="781" max="781" width="20" style="4" customWidth="1"/>
    <col min="782" max="788" width="25.5703125" style="4" customWidth="1"/>
    <col min="789" max="1036" width="9.140625" style="4"/>
    <col min="1037" max="1037" width="20" style="4" customWidth="1"/>
    <col min="1038" max="1044" width="25.5703125" style="4" customWidth="1"/>
    <col min="1045" max="1292" width="9.140625" style="4"/>
    <col min="1293" max="1293" width="20" style="4" customWidth="1"/>
    <col min="1294" max="1300" width="25.5703125" style="4" customWidth="1"/>
    <col min="1301" max="1548" width="9.140625" style="4"/>
    <col min="1549" max="1549" width="20" style="4" customWidth="1"/>
    <col min="1550" max="1556" width="25.5703125" style="4" customWidth="1"/>
    <col min="1557" max="1804" width="9.140625" style="4"/>
    <col min="1805" max="1805" width="20" style="4" customWidth="1"/>
    <col min="1806" max="1812" width="25.5703125" style="4" customWidth="1"/>
    <col min="1813" max="2060" width="9.140625" style="4"/>
    <col min="2061" max="2061" width="20" style="4" customWidth="1"/>
    <col min="2062" max="2068" width="25.5703125" style="4" customWidth="1"/>
    <col min="2069" max="2316" width="9.140625" style="4"/>
    <col min="2317" max="2317" width="20" style="4" customWidth="1"/>
    <col min="2318" max="2324" width="25.5703125" style="4" customWidth="1"/>
    <col min="2325" max="2572" width="9.140625" style="4"/>
    <col min="2573" max="2573" width="20" style="4" customWidth="1"/>
    <col min="2574" max="2580" width="25.5703125" style="4" customWidth="1"/>
    <col min="2581" max="2828" width="9.140625" style="4"/>
    <col min="2829" max="2829" width="20" style="4" customWidth="1"/>
    <col min="2830" max="2836" width="25.5703125" style="4" customWidth="1"/>
    <col min="2837" max="3084" width="9.140625" style="4"/>
    <col min="3085" max="3085" width="20" style="4" customWidth="1"/>
    <col min="3086" max="3092" width="25.5703125" style="4" customWidth="1"/>
    <col min="3093" max="3340" width="9.140625" style="4"/>
    <col min="3341" max="3341" width="20" style="4" customWidth="1"/>
    <col min="3342" max="3348" width="25.5703125" style="4" customWidth="1"/>
    <col min="3349" max="3596" width="9.140625" style="4"/>
    <col min="3597" max="3597" width="20" style="4" customWidth="1"/>
    <col min="3598" max="3604" width="25.5703125" style="4" customWidth="1"/>
    <col min="3605" max="3852" width="9.140625" style="4"/>
    <col min="3853" max="3853" width="20" style="4" customWidth="1"/>
    <col min="3854" max="3860" width="25.5703125" style="4" customWidth="1"/>
    <col min="3861" max="4108" width="9.140625" style="4"/>
    <col min="4109" max="4109" width="20" style="4" customWidth="1"/>
    <col min="4110" max="4116" width="25.5703125" style="4" customWidth="1"/>
    <col min="4117" max="4364" width="9.140625" style="4"/>
    <col min="4365" max="4365" width="20" style="4" customWidth="1"/>
    <col min="4366" max="4372" width="25.5703125" style="4" customWidth="1"/>
    <col min="4373" max="4620" width="9.140625" style="4"/>
    <col min="4621" max="4621" width="20" style="4" customWidth="1"/>
    <col min="4622" max="4628" width="25.5703125" style="4" customWidth="1"/>
    <col min="4629" max="4876" width="9.140625" style="4"/>
    <col min="4877" max="4877" width="20" style="4" customWidth="1"/>
    <col min="4878" max="4884" width="25.5703125" style="4" customWidth="1"/>
    <col min="4885" max="5132" width="9.140625" style="4"/>
    <col min="5133" max="5133" width="20" style="4" customWidth="1"/>
    <col min="5134" max="5140" width="25.5703125" style="4" customWidth="1"/>
    <col min="5141" max="5388" width="9.140625" style="4"/>
    <col min="5389" max="5389" width="20" style="4" customWidth="1"/>
    <col min="5390" max="5396" width="25.5703125" style="4" customWidth="1"/>
    <col min="5397" max="5644" width="9.140625" style="4"/>
    <col min="5645" max="5645" width="20" style="4" customWidth="1"/>
    <col min="5646" max="5652" width="25.5703125" style="4" customWidth="1"/>
    <col min="5653" max="5900" width="9.140625" style="4"/>
    <col min="5901" max="5901" width="20" style="4" customWidth="1"/>
    <col min="5902" max="5908" width="25.5703125" style="4" customWidth="1"/>
    <col min="5909" max="6156" width="9.140625" style="4"/>
    <col min="6157" max="6157" width="20" style="4" customWidth="1"/>
    <col min="6158" max="6164" width="25.5703125" style="4" customWidth="1"/>
    <col min="6165" max="6412" width="9.140625" style="4"/>
    <col min="6413" max="6413" width="20" style="4" customWidth="1"/>
    <col min="6414" max="6420" width="25.5703125" style="4" customWidth="1"/>
    <col min="6421" max="6668" width="9.140625" style="4"/>
    <col min="6669" max="6669" width="20" style="4" customWidth="1"/>
    <col min="6670" max="6676" width="25.5703125" style="4" customWidth="1"/>
    <col min="6677" max="6924" width="9.140625" style="4"/>
    <col min="6925" max="6925" width="20" style="4" customWidth="1"/>
    <col min="6926" max="6932" width="25.5703125" style="4" customWidth="1"/>
    <col min="6933" max="7180" width="9.140625" style="4"/>
    <col min="7181" max="7181" width="20" style="4" customWidth="1"/>
    <col min="7182" max="7188" width="25.5703125" style="4" customWidth="1"/>
    <col min="7189" max="7436" width="9.140625" style="4"/>
    <col min="7437" max="7437" width="20" style="4" customWidth="1"/>
    <col min="7438" max="7444" width="25.5703125" style="4" customWidth="1"/>
    <col min="7445" max="7692" width="9.140625" style="4"/>
    <col min="7693" max="7693" width="20" style="4" customWidth="1"/>
    <col min="7694" max="7700" width="25.5703125" style="4" customWidth="1"/>
    <col min="7701" max="7948" width="9.140625" style="4"/>
    <col min="7949" max="7949" width="20" style="4" customWidth="1"/>
    <col min="7950" max="7956" width="25.5703125" style="4" customWidth="1"/>
    <col min="7957" max="8204" width="9.140625" style="4"/>
    <col min="8205" max="8205" width="20" style="4" customWidth="1"/>
    <col min="8206" max="8212" width="25.5703125" style="4" customWidth="1"/>
    <col min="8213" max="8460" width="9.140625" style="4"/>
    <col min="8461" max="8461" width="20" style="4" customWidth="1"/>
    <col min="8462" max="8468" width="25.5703125" style="4" customWidth="1"/>
    <col min="8469" max="8716" width="9.140625" style="4"/>
    <col min="8717" max="8717" width="20" style="4" customWidth="1"/>
    <col min="8718" max="8724" width="25.5703125" style="4" customWidth="1"/>
    <col min="8725" max="8972" width="9.140625" style="4"/>
    <col min="8973" max="8973" width="20" style="4" customWidth="1"/>
    <col min="8974" max="8980" width="25.5703125" style="4" customWidth="1"/>
    <col min="8981" max="9228" width="9.140625" style="4"/>
    <col min="9229" max="9229" width="20" style="4" customWidth="1"/>
    <col min="9230" max="9236" width="25.5703125" style="4" customWidth="1"/>
    <col min="9237" max="9484" width="9.140625" style="4"/>
    <col min="9485" max="9485" width="20" style="4" customWidth="1"/>
    <col min="9486" max="9492" width="25.5703125" style="4" customWidth="1"/>
    <col min="9493" max="9740" width="9.140625" style="4"/>
    <col min="9741" max="9741" width="20" style="4" customWidth="1"/>
    <col min="9742" max="9748" width="25.5703125" style="4" customWidth="1"/>
    <col min="9749" max="9996" width="9.140625" style="4"/>
    <col min="9997" max="9997" width="20" style="4" customWidth="1"/>
    <col min="9998" max="10004" width="25.5703125" style="4" customWidth="1"/>
    <col min="10005" max="10252" width="9.140625" style="4"/>
    <col min="10253" max="10253" width="20" style="4" customWidth="1"/>
    <col min="10254" max="10260" width="25.5703125" style="4" customWidth="1"/>
    <col min="10261" max="10508" width="9.140625" style="4"/>
    <col min="10509" max="10509" width="20" style="4" customWidth="1"/>
    <col min="10510" max="10516" width="25.5703125" style="4" customWidth="1"/>
    <col min="10517" max="10764" width="9.140625" style="4"/>
    <col min="10765" max="10765" width="20" style="4" customWidth="1"/>
    <col min="10766" max="10772" width="25.5703125" style="4" customWidth="1"/>
    <col min="10773" max="11020" width="9.140625" style="4"/>
    <col min="11021" max="11021" width="20" style="4" customWidth="1"/>
    <col min="11022" max="11028" width="25.5703125" style="4" customWidth="1"/>
    <col min="11029" max="11276" width="9.140625" style="4"/>
    <col min="11277" max="11277" width="20" style="4" customWidth="1"/>
    <col min="11278" max="11284" width="25.5703125" style="4" customWidth="1"/>
    <col min="11285" max="11532" width="9.140625" style="4"/>
    <col min="11533" max="11533" width="20" style="4" customWidth="1"/>
    <col min="11534" max="11540" width="25.5703125" style="4" customWidth="1"/>
    <col min="11541" max="11788" width="9.140625" style="4"/>
    <col min="11789" max="11789" width="20" style="4" customWidth="1"/>
    <col min="11790" max="11796" width="25.5703125" style="4" customWidth="1"/>
    <col min="11797" max="12044" width="9.140625" style="4"/>
    <col min="12045" max="12045" width="20" style="4" customWidth="1"/>
    <col min="12046" max="12052" width="25.5703125" style="4" customWidth="1"/>
    <col min="12053" max="12300" width="9.140625" style="4"/>
    <col min="12301" max="12301" width="20" style="4" customWidth="1"/>
    <col min="12302" max="12308" width="25.5703125" style="4" customWidth="1"/>
    <col min="12309" max="12556" width="9.140625" style="4"/>
    <col min="12557" max="12557" width="20" style="4" customWidth="1"/>
    <col min="12558" max="12564" width="25.5703125" style="4" customWidth="1"/>
    <col min="12565" max="12812" width="9.140625" style="4"/>
    <col min="12813" max="12813" width="20" style="4" customWidth="1"/>
    <col min="12814" max="12820" width="25.5703125" style="4" customWidth="1"/>
    <col min="12821" max="13068" width="9.140625" style="4"/>
    <col min="13069" max="13069" width="20" style="4" customWidth="1"/>
    <col min="13070" max="13076" width="25.5703125" style="4" customWidth="1"/>
    <col min="13077" max="13324" width="9.140625" style="4"/>
    <col min="13325" max="13325" width="20" style="4" customWidth="1"/>
    <col min="13326" max="13332" width="25.5703125" style="4" customWidth="1"/>
    <col min="13333" max="13580" width="9.140625" style="4"/>
    <col min="13581" max="13581" width="20" style="4" customWidth="1"/>
    <col min="13582" max="13588" width="25.5703125" style="4" customWidth="1"/>
    <col min="13589" max="13836" width="9.140625" style="4"/>
    <col min="13837" max="13837" width="20" style="4" customWidth="1"/>
    <col min="13838" max="13844" width="25.5703125" style="4" customWidth="1"/>
    <col min="13845" max="14092" width="9.140625" style="4"/>
    <col min="14093" max="14093" width="20" style="4" customWidth="1"/>
    <col min="14094" max="14100" width="25.5703125" style="4" customWidth="1"/>
    <col min="14101" max="14348" width="9.140625" style="4"/>
    <col min="14349" max="14349" width="20" style="4" customWidth="1"/>
    <col min="14350" max="14356" width="25.5703125" style="4" customWidth="1"/>
    <col min="14357" max="14604" width="9.140625" style="4"/>
    <col min="14605" max="14605" width="20" style="4" customWidth="1"/>
    <col min="14606" max="14612" width="25.5703125" style="4" customWidth="1"/>
    <col min="14613" max="14860" width="9.140625" style="4"/>
    <col min="14861" max="14861" width="20" style="4" customWidth="1"/>
    <col min="14862" max="14868" width="25.5703125" style="4" customWidth="1"/>
    <col min="14869" max="15116" width="9.140625" style="4"/>
    <col min="15117" max="15117" width="20" style="4" customWidth="1"/>
    <col min="15118" max="15124" width="25.5703125" style="4" customWidth="1"/>
    <col min="15125" max="15372" width="9.140625" style="4"/>
    <col min="15373" max="15373" width="20" style="4" customWidth="1"/>
    <col min="15374" max="15380" width="25.5703125" style="4" customWidth="1"/>
    <col min="15381" max="15628" width="9.140625" style="4"/>
    <col min="15629" max="15629" width="20" style="4" customWidth="1"/>
    <col min="15630" max="15636" width="25.5703125" style="4" customWidth="1"/>
    <col min="15637" max="15884" width="9.140625" style="4"/>
    <col min="15885" max="15885" width="20" style="4" customWidth="1"/>
    <col min="15886" max="15892" width="25.5703125" style="4" customWidth="1"/>
    <col min="15893" max="16140" width="9.140625" style="4"/>
    <col min="16141" max="16141" width="20" style="4" customWidth="1"/>
    <col min="16142" max="16148" width="25.5703125" style="4" customWidth="1"/>
    <col min="16149" max="16384" width="9.140625" style="4"/>
  </cols>
  <sheetData>
    <row r="1" spans="1:22" ht="18.75" customHeight="1" x14ac:dyDescent="0.25">
      <c r="A1" s="253" t="s">
        <v>144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</row>
    <row r="2" spans="1:22" ht="18.75" customHeight="1" x14ac:dyDescent="0.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</row>
    <row r="3" spans="1:22" ht="72" customHeight="1" x14ac:dyDescent="0.2">
      <c r="A3" s="119"/>
      <c r="B3" s="250" t="s">
        <v>150</v>
      </c>
      <c r="C3" s="251"/>
      <c r="D3" s="252"/>
      <c r="E3" s="250" t="s">
        <v>151</v>
      </c>
      <c r="F3" s="251"/>
      <c r="G3" s="252"/>
      <c r="H3" s="250" t="s">
        <v>81</v>
      </c>
      <c r="I3" s="251"/>
      <c r="J3" s="252"/>
      <c r="K3" s="254" t="s">
        <v>82</v>
      </c>
      <c r="L3" s="254"/>
      <c r="M3" s="254"/>
      <c r="N3" s="254" t="s">
        <v>142</v>
      </c>
      <c r="O3" s="254"/>
      <c r="P3" s="254"/>
      <c r="Q3" s="254" t="s">
        <v>143</v>
      </c>
      <c r="R3" s="254"/>
      <c r="S3" s="254"/>
      <c r="T3" s="254" t="s">
        <v>83</v>
      </c>
      <c r="U3" s="254"/>
      <c r="V3" s="254"/>
    </row>
    <row r="4" spans="1:22" ht="18.75" customHeight="1" x14ac:dyDescent="0.2">
      <c r="A4" s="75" t="s">
        <v>64</v>
      </c>
      <c r="B4" s="114" t="s">
        <v>39</v>
      </c>
      <c r="C4" s="114" t="s">
        <v>40</v>
      </c>
      <c r="D4" s="116" t="s">
        <v>152</v>
      </c>
      <c r="E4" s="114" t="s">
        <v>39</v>
      </c>
      <c r="F4" s="114" t="s">
        <v>40</v>
      </c>
      <c r="G4" s="116" t="s">
        <v>152</v>
      </c>
      <c r="H4" s="114" t="s">
        <v>39</v>
      </c>
      <c r="I4" s="114" t="s">
        <v>40</v>
      </c>
      <c r="J4" s="116" t="s">
        <v>152</v>
      </c>
      <c r="K4" s="114" t="s">
        <v>39</v>
      </c>
      <c r="L4" s="114" t="s">
        <v>40</v>
      </c>
      <c r="M4" s="116" t="s">
        <v>152</v>
      </c>
      <c r="N4" s="114" t="s">
        <v>39</v>
      </c>
      <c r="O4" s="114" t="s">
        <v>40</v>
      </c>
      <c r="P4" s="116" t="s">
        <v>152</v>
      </c>
      <c r="Q4" s="114" t="s">
        <v>39</v>
      </c>
      <c r="R4" s="114" t="s">
        <v>40</v>
      </c>
      <c r="S4" s="116" t="s">
        <v>152</v>
      </c>
      <c r="T4" s="114" t="s">
        <v>39</v>
      </c>
      <c r="U4" s="114" t="s">
        <v>40</v>
      </c>
      <c r="V4" s="116" t="s">
        <v>152</v>
      </c>
    </row>
    <row r="5" spans="1:22" ht="18.75" customHeight="1" x14ac:dyDescent="0.2">
      <c r="A5" s="92" t="s">
        <v>149</v>
      </c>
      <c r="B5" s="19">
        <v>1132</v>
      </c>
      <c r="C5" s="9">
        <v>3085</v>
      </c>
      <c r="D5" s="43">
        <f t="shared" ref="D5:D25" si="0">IF(ISERROR(C5-B5/B5)," ",(C5-B5)*100/B5)</f>
        <v>172.52650176678446</v>
      </c>
      <c r="E5" s="112">
        <v>526</v>
      </c>
      <c r="F5" s="31">
        <v>1109</v>
      </c>
      <c r="G5" s="43">
        <f t="shared" ref="G5:G25" si="1">IF(ISERROR(F5-E5/E5)," ",(F5-E5)*100/E5)</f>
        <v>110.83650190114068</v>
      </c>
      <c r="H5" s="112">
        <v>153</v>
      </c>
      <c r="I5" s="31">
        <v>123</v>
      </c>
      <c r="J5" s="43">
        <f t="shared" ref="J5:J25" si="2">IF(ISERROR(I5-H5/H5)," ",(I5-H5)*100/H5)</f>
        <v>-19.607843137254903</v>
      </c>
      <c r="K5" s="112">
        <v>56</v>
      </c>
      <c r="L5" s="31">
        <v>25</v>
      </c>
      <c r="M5" s="43">
        <f t="shared" ref="M5:M25" si="3">IF(ISERROR(L5-K5/K5)," ",(L5-K5)*100/K5)</f>
        <v>-55.357142857142854</v>
      </c>
      <c r="N5" s="112">
        <v>97</v>
      </c>
      <c r="O5" s="31">
        <v>98</v>
      </c>
      <c r="P5" s="43">
        <f t="shared" ref="P5:P25" si="4">IF(ISERROR(O5-N5/N5)," ",(O5-N5)*100/N5)</f>
        <v>1.0309278350515463</v>
      </c>
      <c r="Q5" s="112">
        <v>90</v>
      </c>
      <c r="R5" s="31">
        <v>173</v>
      </c>
      <c r="S5" s="43">
        <f t="shared" ref="S5:S25" si="5">IF(ISERROR(R5-Q5/Q5)," ",(R5-Q5)*100/Q5)</f>
        <v>92.222222222222229</v>
      </c>
      <c r="T5" s="112">
        <v>57</v>
      </c>
      <c r="U5" s="9">
        <v>191</v>
      </c>
      <c r="V5" s="43">
        <f t="shared" ref="V5:V25" si="6">IF(ISERROR(U5-T5/T5)," ",(U5-T5)*100/T5)</f>
        <v>235.08771929824562</v>
      </c>
    </row>
    <row r="6" spans="1:22" ht="18.75" customHeight="1" x14ac:dyDescent="0.2">
      <c r="A6" s="93" t="s">
        <v>112</v>
      </c>
      <c r="B6" s="19">
        <v>592</v>
      </c>
      <c r="C6" s="9">
        <v>978</v>
      </c>
      <c r="D6" s="43">
        <f t="shared" si="0"/>
        <v>65.202702702702709</v>
      </c>
      <c r="E6" s="112">
        <v>334</v>
      </c>
      <c r="F6" s="31">
        <v>551</v>
      </c>
      <c r="G6" s="43">
        <f t="shared" si="1"/>
        <v>64.970059880239518</v>
      </c>
      <c r="H6" s="112">
        <v>98</v>
      </c>
      <c r="I6" s="31">
        <v>124</v>
      </c>
      <c r="J6" s="43">
        <f t="shared" si="2"/>
        <v>26.530612244897959</v>
      </c>
      <c r="K6" s="112">
        <v>16</v>
      </c>
      <c r="L6" s="31">
        <v>10</v>
      </c>
      <c r="M6" s="43">
        <f t="shared" si="3"/>
        <v>-37.5</v>
      </c>
      <c r="N6" s="112">
        <v>82</v>
      </c>
      <c r="O6" s="31">
        <v>114</v>
      </c>
      <c r="P6" s="43">
        <f t="shared" si="4"/>
        <v>39.024390243902438</v>
      </c>
      <c r="Q6" s="112">
        <v>44</v>
      </c>
      <c r="R6" s="31">
        <v>88</v>
      </c>
      <c r="S6" s="43">
        <f t="shared" si="5"/>
        <v>100</v>
      </c>
      <c r="T6" s="112">
        <v>22</v>
      </c>
      <c r="U6" s="9">
        <v>15</v>
      </c>
      <c r="V6" s="43">
        <f t="shared" si="6"/>
        <v>-31.818181818181817</v>
      </c>
    </row>
    <row r="7" spans="1:22" ht="18.75" customHeight="1" x14ac:dyDescent="0.2">
      <c r="A7" s="93" t="s">
        <v>113</v>
      </c>
      <c r="B7" s="112">
        <v>671</v>
      </c>
      <c r="C7" s="31">
        <v>1275</v>
      </c>
      <c r="D7" s="43">
        <f t="shared" si="0"/>
        <v>90.014903129657228</v>
      </c>
      <c r="E7" s="112">
        <v>248</v>
      </c>
      <c r="F7" s="31">
        <v>576</v>
      </c>
      <c r="G7" s="43">
        <f t="shared" si="1"/>
        <v>132.25806451612902</v>
      </c>
      <c r="H7" s="112">
        <v>119</v>
      </c>
      <c r="I7" s="31">
        <v>75</v>
      </c>
      <c r="J7" s="43">
        <f t="shared" si="2"/>
        <v>-36.974789915966383</v>
      </c>
      <c r="K7" s="112">
        <v>41</v>
      </c>
      <c r="L7" s="31">
        <v>32</v>
      </c>
      <c r="M7" s="43">
        <f t="shared" si="3"/>
        <v>-21.951219512195124</v>
      </c>
      <c r="N7" s="112">
        <v>78</v>
      </c>
      <c r="O7" s="31">
        <v>43</v>
      </c>
      <c r="P7" s="43">
        <f t="shared" si="4"/>
        <v>-44.871794871794869</v>
      </c>
      <c r="Q7" s="112">
        <v>136</v>
      </c>
      <c r="R7" s="31">
        <v>91</v>
      </c>
      <c r="S7" s="43">
        <f t="shared" si="5"/>
        <v>-33.088235294117645</v>
      </c>
      <c r="T7" s="112">
        <v>46</v>
      </c>
      <c r="U7" s="9">
        <v>31</v>
      </c>
      <c r="V7" s="43">
        <f t="shared" si="6"/>
        <v>-32.608695652173914</v>
      </c>
    </row>
    <row r="8" spans="1:22" ht="18.75" customHeight="1" x14ac:dyDescent="0.2">
      <c r="A8" s="93" t="s">
        <v>114</v>
      </c>
      <c r="B8" s="112">
        <v>1571</v>
      </c>
      <c r="C8" s="31">
        <v>2651</v>
      </c>
      <c r="D8" s="43">
        <f t="shared" si="0"/>
        <v>68.746021642266072</v>
      </c>
      <c r="E8" s="112">
        <v>687</v>
      </c>
      <c r="F8" s="31">
        <v>1445</v>
      </c>
      <c r="G8" s="43">
        <f t="shared" si="1"/>
        <v>110.33478893740903</v>
      </c>
      <c r="H8" s="112">
        <v>242</v>
      </c>
      <c r="I8" s="31">
        <v>177</v>
      </c>
      <c r="J8" s="43">
        <f t="shared" si="2"/>
        <v>-26.859504132231404</v>
      </c>
      <c r="K8" s="112">
        <v>105</v>
      </c>
      <c r="L8" s="31">
        <v>90</v>
      </c>
      <c r="M8" s="43">
        <f t="shared" si="3"/>
        <v>-14.285714285714286</v>
      </c>
      <c r="N8" s="112">
        <v>137</v>
      </c>
      <c r="O8" s="31">
        <v>87</v>
      </c>
      <c r="P8" s="43">
        <f t="shared" si="4"/>
        <v>-36.496350364963504</v>
      </c>
      <c r="Q8" s="112">
        <v>105</v>
      </c>
      <c r="R8" s="31">
        <v>78</v>
      </c>
      <c r="S8" s="43">
        <f t="shared" si="5"/>
        <v>-25.714285714285715</v>
      </c>
      <c r="T8" s="112">
        <v>63</v>
      </c>
      <c r="U8" s="9">
        <v>100</v>
      </c>
      <c r="V8" s="43">
        <f t="shared" si="6"/>
        <v>58.730158730158728</v>
      </c>
    </row>
    <row r="9" spans="1:22" ht="18.75" customHeight="1" x14ac:dyDescent="0.2">
      <c r="A9" s="93" t="s">
        <v>115</v>
      </c>
      <c r="B9" s="112">
        <v>900</v>
      </c>
      <c r="C9" s="31">
        <v>1901</v>
      </c>
      <c r="D9" s="43">
        <f t="shared" si="0"/>
        <v>111.22222222222223</v>
      </c>
      <c r="E9" s="112">
        <v>313</v>
      </c>
      <c r="F9" s="31">
        <v>830</v>
      </c>
      <c r="G9" s="43">
        <f t="shared" si="1"/>
        <v>165.17571884984025</v>
      </c>
      <c r="H9" s="112">
        <v>250</v>
      </c>
      <c r="I9" s="31">
        <v>259</v>
      </c>
      <c r="J9" s="43">
        <f t="shared" si="2"/>
        <v>3.6</v>
      </c>
      <c r="K9" s="112">
        <v>63</v>
      </c>
      <c r="L9" s="31">
        <v>48</v>
      </c>
      <c r="M9" s="43">
        <f t="shared" si="3"/>
        <v>-23.80952380952381</v>
      </c>
      <c r="N9" s="112">
        <v>187</v>
      </c>
      <c r="O9" s="31">
        <v>211</v>
      </c>
      <c r="P9" s="43">
        <f t="shared" si="4"/>
        <v>12.834224598930481</v>
      </c>
      <c r="Q9" s="112">
        <v>97</v>
      </c>
      <c r="R9" s="31">
        <v>102</v>
      </c>
      <c r="S9" s="43">
        <f t="shared" si="5"/>
        <v>5.1546391752577323</v>
      </c>
      <c r="T9" s="112">
        <v>63</v>
      </c>
      <c r="U9" s="9">
        <v>23</v>
      </c>
      <c r="V9" s="43">
        <f t="shared" si="6"/>
        <v>-63.492063492063494</v>
      </c>
    </row>
    <row r="10" spans="1:22" ht="18.75" customHeight="1" x14ac:dyDescent="0.2">
      <c r="A10" s="93" t="s">
        <v>116</v>
      </c>
      <c r="B10" s="112">
        <v>650</v>
      </c>
      <c r="C10" s="31">
        <v>593</v>
      </c>
      <c r="D10" s="43">
        <f t="shared" si="0"/>
        <v>-8.7692307692307701</v>
      </c>
      <c r="E10" s="112">
        <v>253</v>
      </c>
      <c r="F10" s="31">
        <v>283</v>
      </c>
      <c r="G10" s="43">
        <f t="shared" si="1"/>
        <v>11.857707509881424</v>
      </c>
      <c r="H10" s="112">
        <v>60</v>
      </c>
      <c r="I10" s="31">
        <v>51</v>
      </c>
      <c r="J10" s="43">
        <f t="shared" si="2"/>
        <v>-15</v>
      </c>
      <c r="K10" s="112">
        <v>18</v>
      </c>
      <c r="L10" s="31">
        <v>29</v>
      </c>
      <c r="M10" s="43">
        <f t="shared" si="3"/>
        <v>61.111111111111114</v>
      </c>
      <c r="N10" s="112">
        <v>42</v>
      </c>
      <c r="O10" s="31">
        <v>22</v>
      </c>
      <c r="P10" s="43">
        <f t="shared" si="4"/>
        <v>-47.61904761904762</v>
      </c>
      <c r="Q10" s="112">
        <v>111</v>
      </c>
      <c r="R10" s="31">
        <v>67</v>
      </c>
      <c r="S10" s="43">
        <f t="shared" si="5"/>
        <v>-39.63963963963964</v>
      </c>
      <c r="T10" s="112">
        <v>21</v>
      </c>
      <c r="U10" s="9">
        <v>41</v>
      </c>
      <c r="V10" s="43">
        <f t="shared" si="6"/>
        <v>95.238095238095241</v>
      </c>
    </row>
    <row r="11" spans="1:22" ht="18.75" customHeight="1" x14ac:dyDescent="0.2">
      <c r="A11" s="93" t="s">
        <v>117</v>
      </c>
      <c r="B11" s="112">
        <v>483</v>
      </c>
      <c r="C11" s="31">
        <v>2293</v>
      </c>
      <c r="D11" s="43">
        <f t="shared" si="0"/>
        <v>374.74120082815733</v>
      </c>
      <c r="E11" s="112">
        <v>315</v>
      </c>
      <c r="F11" s="31">
        <v>1265</v>
      </c>
      <c r="G11" s="43">
        <f t="shared" si="1"/>
        <v>301.58730158730157</v>
      </c>
      <c r="H11" s="112">
        <v>192</v>
      </c>
      <c r="I11" s="31">
        <v>147</v>
      </c>
      <c r="J11" s="43">
        <f t="shared" si="2"/>
        <v>-23.4375</v>
      </c>
      <c r="K11" s="112">
        <v>55</v>
      </c>
      <c r="L11" s="31">
        <v>80</v>
      </c>
      <c r="M11" s="43">
        <f t="shared" si="3"/>
        <v>45.454545454545453</v>
      </c>
      <c r="N11" s="112">
        <v>137</v>
      </c>
      <c r="O11" s="31">
        <v>67</v>
      </c>
      <c r="P11" s="43">
        <f t="shared" si="4"/>
        <v>-51.094890510948908</v>
      </c>
      <c r="Q11" s="112">
        <v>96</v>
      </c>
      <c r="R11" s="31">
        <v>241</v>
      </c>
      <c r="S11" s="43">
        <f t="shared" si="5"/>
        <v>151.04166666666666</v>
      </c>
      <c r="T11" s="112">
        <v>49</v>
      </c>
      <c r="U11" s="9">
        <v>79</v>
      </c>
      <c r="V11" s="43">
        <f t="shared" si="6"/>
        <v>61.224489795918366</v>
      </c>
    </row>
    <row r="12" spans="1:22" ht="18.75" customHeight="1" x14ac:dyDescent="0.2">
      <c r="A12" s="93" t="s">
        <v>118</v>
      </c>
      <c r="B12" s="112">
        <v>874</v>
      </c>
      <c r="C12" s="31">
        <v>1070</v>
      </c>
      <c r="D12" s="43">
        <f t="shared" si="0"/>
        <v>22.425629290617849</v>
      </c>
      <c r="E12" s="112">
        <v>385</v>
      </c>
      <c r="F12" s="31">
        <v>562</v>
      </c>
      <c r="G12" s="43">
        <f t="shared" si="1"/>
        <v>45.974025974025977</v>
      </c>
      <c r="H12" s="112">
        <v>73</v>
      </c>
      <c r="I12" s="31">
        <v>109</v>
      </c>
      <c r="J12" s="43">
        <f t="shared" si="2"/>
        <v>49.315068493150683</v>
      </c>
      <c r="K12" s="112">
        <v>30</v>
      </c>
      <c r="L12" s="31">
        <v>63</v>
      </c>
      <c r="M12" s="43">
        <f t="shared" si="3"/>
        <v>110</v>
      </c>
      <c r="N12" s="112">
        <v>43</v>
      </c>
      <c r="O12" s="31">
        <v>46</v>
      </c>
      <c r="P12" s="43">
        <f t="shared" si="4"/>
        <v>6.9767441860465116</v>
      </c>
      <c r="Q12" s="112">
        <v>72</v>
      </c>
      <c r="R12" s="31">
        <v>44</v>
      </c>
      <c r="S12" s="43">
        <f t="shared" si="5"/>
        <v>-38.888888888888886</v>
      </c>
      <c r="T12" s="112">
        <v>23</v>
      </c>
      <c r="U12" s="9">
        <v>35</v>
      </c>
      <c r="V12" s="43">
        <f t="shared" si="6"/>
        <v>52.173913043478258</v>
      </c>
    </row>
    <row r="13" spans="1:22" ht="18.75" customHeight="1" x14ac:dyDescent="0.2">
      <c r="A13" s="93" t="s">
        <v>119</v>
      </c>
      <c r="B13" s="112">
        <v>566</v>
      </c>
      <c r="C13" s="31">
        <v>1079</v>
      </c>
      <c r="D13" s="43">
        <f t="shared" si="0"/>
        <v>90.63604240282686</v>
      </c>
      <c r="E13" s="112">
        <v>266</v>
      </c>
      <c r="F13" s="31">
        <v>505</v>
      </c>
      <c r="G13" s="43">
        <f t="shared" si="1"/>
        <v>89.849624060150376</v>
      </c>
      <c r="H13" s="112">
        <v>130</v>
      </c>
      <c r="I13" s="31">
        <v>94</v>
      </c>
      <c r="J13" s="43">
        <f t="shared" si="2"/>
        <v>-27.692307692307693</v>
      </c>
      <c r="K13" s="112">
        <v>49</v>
      </c>
      <c r="L13" s="31">
        <v>22</v>
      </c>
      <c r="M13" s="43">
        <f t="shared" si="3"/>
        <v>-55.102040816326529</v>
      </c>
      <c r="N13" s="112">
        <v>81</v>
      </c>
      <c r="O13" s="31">
        <v>72</v>
      </c>
      <c r="P13" s="43">
        <f t="shared" si="4"/>
        <v>-11.111111111111111</v>
      </c>
      <c r="Q13" s="112">
        <v>80</v>
      </c>
      <c r="R13" s="31">
        <v>64</v>
      </c>
      <c r="S13" s="43">
        <f t="shared" si="5"/>
        <v>-20</v>
      </c>
      <c r="T13" s="112">
        <v>19</v>
      </c>
      <c r="U13" s="9">
        <v>5</v>
      </c>
      <c r="V13" s="43">
        <f t="shared" si="6"/>
        <v>-73.684210526315795</v>
      </c>
    </row>
    <row r="14" spans="1:22" ht="18.75" customHeight="1" x14ac:dyDescent="0.2">
      <c r="A14" s="93" t="s">
        <v>120</v>
      </c>
      <c r="B14" s="112">
        <v>853</v>
      </c>
      <c r="C14" s="31">
        <v>1848</v>
      </c>
      <c r="D14" s="43">
        <f t="shared" si="0"/>
        <v>116.64712778429075</v>
      </c>
      <c r="E14" s="112">
        <v>590</v>
      </c>
      <c r="F14" s="31">
        <v>919</v>
      </c>
      <c r="G14" s="43">
        <f t="shared" si="1"/>
        <v>55.762711864406782</v>
      </c>
      <c r="H14" s="112">
        <v>94</v>
      </c>
      <c r="I14" s="31">
        <v>70</v>
      </c>
      <c r="J14" s="43">
        <f t="shared" si="2"/>
        <v>-25.531914893617021</v>
      </c>
      <c r="K14" s="112">
        <v>10</v>
      </c>
      <c r="L14" s="31">
        <v>25</v>
      </c>
      <c r="M14" s="43">
        <f t="shared" si="3"/>
        <v>150</v>
      </c>
      <c r="N14" s="112">
        <v>84</v>
      </c>
      <c r="O14" s="31">
        <v>45</v>
      </c>
      <c r="P14" s="43">
        <f t="shared" si="4"/>
        <v>-46.428571428571431</v>
      </c>
      <c r="Q14" s="112">
        <v>58</v>
      </c>
      <c r="R14" s="31">
        <v>89</v>
      </c>
      <c r="S14" s="43">
        <f t="shared" si="5"/>
        <v>53.448275862068968</v>
      </c>
      <c r="T14" s="112">
        <v>40</v>
      </c>
      <c r="U14" s="9">
        <v>29</v>
      </c>
      <c r="V14" s="43">
        <f t="shared" si="6"/>
        <v>-27.5</v>
      </c>
    </row>
    <row r="15" spans="1:22" ht="18.75" customHeight="1" x14ac:dyDescent="0.2">
      <c r="A15" s="93" t="s">
        <v>121</v>
      </c>
      <c r="B15" s="112">
        <v>478</v>
      </c>
      <c r="C15" s="31">
        <v>675</v>
      </c>
      <c r="D15" s="43">
        <f t="shared" si="0"/>
        <v>41.213389121338913</v>
      </c>
      <c r="E15" s="112">
        <v>278</v>
      </c>
      <c r="F15" s="31">
        <v>331</v>
      </c>
      <c r="G15" s="43">
        <f t="shared" si="1"/>
        <v>19.064748201438849</v>
      </c>
      <c r="H15" s="112">
        <v>80</v>
      </c>
      <c r="I15" s="31">
        <v>32</v>
      </c>
      <c r="J15" s="43">
        <f t="shared" si="2"/>
        <v>-60</v>
      </c>
      <c r="K15" s="112">
        <v>43</v>
      </c>
      <c r="L15" s="31">
        <v>23</v>
      </c>
      <c r="M15" s="43">
        <f t="shared" si="3"/>
        <v>-46.511627906976742</v>
      </c>
      <c r="N15" s="112">
        <v>37</v>
      </c>
      <c r="O15" s="31">
        <v>9</v>
      </c>
      <c r="P15" s="43">
        <f t="shared" si="4"/>
        <v>-75.675675675675677</v>
      </c>
      <c r="Q15" s="112">
        <v>68</v>
      </c>
      <c r="R15" s="31">
        <v>26</v>
      </c>
      <c r="S15" s="43">
        <f t="shared" si="5"/>
        <v>-61.764705882352942</v>
      </c>
      <c r="T15" s="112">
        <v>19</v>
      </c>
      <c r="U15" s="9">
        <v>15</v>
      </c>
      <c r="V15" s="43">
        <f t="shared" si="6"/>
        <v>-21.05263157894737</v>
      </c>
    </row>
    <row r="16" spans="1:22" ht="18.75" customHeight="1" x14ac:dyDescent="0.2">
      <c r="A16" s="93" t="s">
        <v>122</v>
      </c>
      <c r="B16" s="112">
        <v>310</v>
      </c>
      <c r="C16" s="31">
        <v>1170</v>
      </c>
      <c r="D16" s="43">
        <f t="shared" si="0"/>
        <v>277.41935483870969</v>
      </c>
      <c r="E16" s="112">
        <v>179</v>
      </c>
      <c r="F16" s="31">
        <v>533</v>
      </c>
      <c r="G16" s="43">
        <f t="shared" si="1"/>
        <v>197.76536312849163</v>
      </c>
      <c r="H16" s="112">
        <v>72</v>
      </c>
      <c r="I16" s="31">
        <v>70</v>
      </c>
      <c r="J16" s="43">
        <f t="shared" si="2"/>
        <v>-2.7777777777777777</v>
      </c>
      <c r="K16" s="112">
        <v>23</v>
      </c>
      <c r="L16" s="31">
        <v>21</v>
      </c>
      <c r="M16" s="43">
        <f t="shared" si="3"/>
        <v>-8.695652173913043</v>
      </c>
      <c r="N16" s="112">
        <v>49</v>
      </c>
      <c r="O16" s="31">
        <v>49</v>
      </c>
      <c r="P16" s="43">
        <f t="shared" si="4"/>
        <v>0</v>
      </c>
      <c r="Q16" s="112">
        <v>74</v>
      </c>
      <c r="R16" s="31">
        <v>46</v>
      </c>
      <c r="S16" s="43">
        <f t="shared" si="5"/>
        <v>-37.837837837837839</v>
      </c>
      <c r="T16" s="112">
        <v>21</v>
      </c>
      <c r="U16" s="9">
        <v>5</v>
      </c>
      <c r="V16" s="43">
        <f t="shared" si="6"/>
        <v>-76.19047619047619</v>
      </c>
    </row>
    <row r="17" spans="1:22" ht="18.75" customHeight="1" x14ac:dyDescent="0.2">
      <c r="A17" s="93" t="s">
        <v>123</v>
      </c>
      <c r="B17" s="112">
        <v>86</v>
      </c>
      <c r="C17" s="31">
        <v>649</v>
      </c>
      <c r="D17" s="43">
        <f t="shared" si="0"/>
        <v>654.65116279069764</v>
      </c>
      <c r="E17" s="112">
        <v>36</v>
      </c>
      <c r="F17" s="31">
        <v>306</v>
      </c>
      <c r="G17" s="43">
        <f t="shared" si="1"/>
        <v>750</v>
      </c>
      <c r="H17" s="112">
        <v>41</v>
      </c>
      <c r="I17" s="31">
        <v>109</v>
      </c>
      <c r="J17" s="43">
        <f t="shared" si="2"/>
        <v>165.85365853658536</v>
      </c>
      <c r="K17" s="112">
        <v>37</v>
      </c>
      <c r="L17" s="31">
        <v>93</v>
      </c>
      <c r="M17" s="43">
        <f t="shared" si="3"/>
        <v>151.35135135135135</v>
      </c>
      <c r="N17" s="112">
        <v>4</v>
      </c>
      <c r="O17" s="31">
        <v>16</v>
      </c>
      <c r="P17" s="43">
        <f t="shared" si="4"/>
        <v>300</v>
      </c>
      <c r="Q17" s="112">
        <v>1</v>
      </c>
      <c r="R17" s="31">
        <v>27</v>
      </c>
      <c r="S17" s="43">
        <f t="shared" si="5"/>
        <v>2600</v>
      </c>
      <c r="T17" s="112">
        <v>18</v>
      </c>
      <c r="U17" s="9">
        <v>7</v>
      </c>
      <c r="V17" s="43">
        <f t="shared" si="6"/>
        <v>-61.111111111111114</v>
      </c>
    </row>
    <row r="18" spans="1:22" ht="18.75" customHeight="1" x14ac:dyDescent="0.2">
      <c r="A18" s="93" t="s">
        <v>124</v>
      </c>
      <c r="B18" s="112">
        <v>255</v>
      </c>
      <c r="C18" s="31">
        <v>471</v>
      </c>
      <c r="D18" s="43">
        <f t="shared" si="0"/>
        <v>84.705882352941174</v>
      </c>
      <c r="E18" s="112">
        <v>142</v>
      </c>
      <c r="F18" s="31">
        <v>258</v>
      </c>
      <c r="G18" s="43">
        <f t="shared" si="1"/>
        <v>81.690140845070417</v>
      </c>
      <c r="H18" s="112">
        <v>49</v>
      </c>
      <c r="I18" s="31">
        <v>30</v>
      </c>
      <c r="J18" s="43">
        <f t="shared" si="2"/>
        <v>-38.775510204081634</v>
      </c>
      <c r="K18" s="112">
        <v>14</v>
      </c>
      <c r="L18" s="31">
        <v>15</v>
      </c>
      <c r="M18" s="43">
        <f t="shared" si="3"/>
        <v>7.1428571428571432</v>
      </c>
      <c r="N18" s="112">
        <v>35</v>
      </c>
      <c r="O18" s="31">
        <v>15</v>
      </c>
      <c r="P18" s="43">
        <f t="shared" si="4"/>
        <v>-57.142857142857146</v>
      </c>
      <c r="Q18" s="112">
        <v>140</v>
      </c>
      <c r="R18" s="31">
        <v>38</v>
      </c>
      <c r="S18" s="43">
        <f t="shared" si="5"/>
        <v>-72.857142857142861</v>
      </c>
      <c r="T18" s="112">
        <v>10</v>
      </c>
      <c r="U18" s="9">
        <v>1</v>
      </c>
      <c r="V18" s="43">
        <f t="shared" si="6"/>
        <v>-90</v>
      </c>
    </row>
    <row r="19" spans="1:22" ht="18.75" customHeight="1" x14ac:dyDescent="0.2">
      <c r="A19" s="93" t="s">
        <v>125</v>
      </c>
      <c r="B19" s="112">
        <v>201</v>
      </c>
      <c r="C19" s="31">
        <v>549</v>
      </c>
      <c r="D19" s="43">
        <f t="shared" si="0"/>
        <v>173.13432835820896</v>
      </c>
      <c r="E19" s="112">
        <v>139</v>
      </c>
      <c r="F19" s="31">
        <v>299</v>
      </c>
      <c r="G19" s="43">
        <f t="shared" si="1"/>
        <v>115.10791366906474</v>
      </c>
      <c r="H19" s="112">
        <v>124</v>
      </c>
      <c r="I19" s="31">
        <v>79</v>
      </c>
      <c r="J19" s="43">
        <f t="shared" si="2"/>
        <v>-36.29032258064516</v>
      </c>
      <c r="K19" s="112">
        <v>23</v>
      </c>
      <c r="L19" s="31">
        <v>13</v>
      </c>
      <c r="M19" s="43">
        <f t="shared" si="3"/>
        <v>-43.478260869565219</v>
      </c>
      <c r="N19" s="112">
        <v>101</v>
      </c>
      <c r="O19" s="31">
        <v>66</v>
      </c>
      <c r="P19" s="43">
        <f t="shared" si="4"/>
        <v>-34.653465346534652</v>
      </c>
      <c r="Q19" s="112">
        <v>37</v>
      </c>
      <c r="R19" s="31">
        <v>64</v>
      </c>
      <c r="S19" s="43">
        <f t="shared" si="5"/>
        <v>72.972972972972968</v>
      </c>
      <c r="T19" s="112">
        <v>12</v>
      </c>
      <c r="U19" s="9">
        <v>2</v>
      </c>
      <c r="V19" s="43">
        <f t="shared" si="6"/>
        <v>-83.333333333333329</v>
      </c>
    </row>
    <row r="20" spans="1:22" ht="18.75" customHeight="1" x14ac:dyDescent="0.2">
      <c r="A20" s="93" t="s">
        <v>147</v>
      </c>
      <c r="B20" s="112">
        <v>1166</v>
      </c>
      <c r="C20" s="31">
        <v>1522</v>
      </c>
      <c r="D20" s="43">
        <f t="shared" si="0"/>
        <v>30.531732418524872</v>
      </c>
      <c r="E20" s="112">
        <v>661</v>
      </c>
      <c r="F20" s="31">
        <v>815</v>
      </c>
      <c r="G20" s="43">
        <f t="shared" si="1"/>
        <v>23.29803328290469</v>
      </c>
      <c r="H20" s="112">
        <v>146</v>
      </c>
      <c r="I20" s="31">
        <v>80</v>
      </c>
      <c r="J20" s="43">
        <f t="shared" si="2"/>
        <v>-45.205479452054796</v>
      </c>
      <c r="K20" s="112">
        <v>32</v>
      </c>
      <c r="L20" s="31">
        <v>65</v>
      </c>
      <c r="M20" s="43">
        <f t="shared" si="3"/>
        <v>103.125</v>
      </c>
      <c r="N20" s="112">
        <v>114</v>
      </c>
      <c r="O20" s="31">
        <v>15</v>
      </c>
      <c r="P20" s="43">
        <f t="shared" si="4"/>
        <v>-86.84210526315789</v>
      </c>
      <c r="Q20" s="112">
        <v>250</v>
      </c>
      <c r="R20" s="31">
        <v>100</v>
      </c>
      <c r="S20" s="43">
        <f t="shared" si="5"/>
        <v>-60</v>
      </c>
      <c r="T20" s="112">
        <v>47</v>
      </c>
      <c r="U20" s="9">
        <v>94</v>
      </c>
      <c r="V20" s="43">
        <f t="shared" si="6"/>
        <v>100</v>
      </c>
    </row>
    <row r="21" spans="1:22" ht="18.75" customHeight="1" x14ac:dyDescent="0.2">
      <c r="A21" s="93" t="s">
        <v>148</v>
      </c>
      <c r="B21" s="112">
        <v>375</v>
      </c>
      <c r="C21" s="31">
        <v>717</v>
      </c>
      <c r="D21" s="43">
        <f t="shared" si="0"/>
        <v>91.2</v>
      </c>
      <c r="E21" s="112">
        <v>244</v>
      </c>
      <c r="F21" s="31">
        <v>462</v>
      </c>
      <c r="G21" s="43">
        <f t="shared" si="1"/>
        <v>89.344262295081961</v>
      </c>
      <c r="H21" s="112">
        <v>86</v>
      </c>
      <c r="I21" s="31">
        <v>84</v>
      </c>
      <c r="J21" s="43">
        <f t="shared" si="2"/>
        <v>-2.3255813953488373</v>
      </c>
      <c r="K21" s="112">
        <v>40</v>
      </c>
      <c r="L21" s="31">
        <v>61</v>
      </c>
      <c r="M21" s="43">
        <f t="shared" si="3"/>
        <v>52.5</v>
      </c>
      <c r="N21" s="112">
        <v>46</v>
      </c>
      <c r="O21" s="31">
        <v>23</v>
      </c>
      <c r="P21" s="43">
        <f t="shared" si="4"/>
        <v>-50</v>
      </c>
      <c r="Q21" s="112">
        <v>60</v>
      </c>
      <c r="R21" s="31">
        <v>58</v>
      </c>
      <c r="S21" s="43">
        <f t="shared" si="5"/>
        <v>-3.3333333333333335</v>
      </c>
      <c r="T21" s="112">
        <v>34</v>
      </c>
      <c r="U21" s="9">
        <v>22</v>
      </c>
      <c r="V21" s="43">
        <f t="shared" si="6"/>
        <v>-35.294117647058826</v>
      </c>
    </row>
    <row r="22" spans="1:22" ht="18.75" customHeight="1" x14ac:dyDescent="0.2">
      <c r="A22" s="94" t="s">
        <v>126</v>
      </c>
      <c r="B22" s="112">
        <v>142</v>
      </c>
      <c r="C22" s="31">
        <v>386</v>
      </c>
      <c r="D22" s="43">
        <f t="shared" si="0"/>
        <v>171.83098591549296</v>
      </c>
      <c r="E22" s="112">
        <v>47</v>
      </c>
      <c r="F22" s="31">
        <v>164</v>
      </c>
      <c r="G22" s="43">
        <f t="shared" si="1"/>
        <v>248.93617021276594</v>
      </c>
      <c r="H22" s="112">
        <v>20</v>
      </c>
      <c r="I22" s="31">
        <v>30</v>
      </c>
      <c r="J22" s="43">
        <f t="shared" si="2"/>
        <v>50</v>
      </c>
      <c r="K22" s="112">
        <v>17</v>
      </c>
      <c r="L22" s="31">
        <v>24</v>
      </c>
      <c r="M22" s="43">
        <f t="shared" si="3"/>
        <v>41.176470588235297</v>
      </c>
      <c r="N22" s="112">
        <v>3</v>
      </c>
      <c r="O22" s="31">
        <v>6</v>
      </c>
      <c r="P22" s="43">
        <f t="shared" si="4"/>
        <v>100</v>
      </c>
      <c r="Q22" s="112">
        <v>12</v>
      </c>
      <c r="R22" s="31">
        <v>31</v>
      </c>
      <c r="S22" s="43">
        <f t="shared" si="5"/>
        <v>158.33333333333334</v>
      </c>
      <c r="T22" s="112">
        <v>10</v>
      </c>
      <c r="U22" s="9">
        <v>5</v>
      </c>
      <c r="V22" s="43">
        <f t="shared" si="6"/>
        <v>-50</v>
      </c>
    </row>
    <row r="23" spans="1:22" ht="24.75" customHeight="1" x14ac:dyDescent="0.2">
      <c r="A23" s="95" t="s">
        <v>127</v>
      </c>
      <c r="B23" s="112">
        <v>19</v>
      </c>
      <c r="C23" s="31">
        <v>49</v>
      </c>
      <c r="D23" s="43">
        <f t="shared" si="0"/>
        <v>157.89473684210526</v>
      </c>
      <c r="E23" s="112">
        <v>16</v>
      </c>
      <c r="F23" s="31">
        <v>31</v>
      </c>
      <c r="G23" s="43">
        <f t="shared" si="1"/>
        <v>93.75</v>
      </c>
      <c r="H23" s="112">
        <v>4</v>
      </c>
      <c r="I23" s="31">
        <v>2</v>
      </c>
      <c r="J23" s="43">
        <f t="shared" si="2"/>
        <v>-50</v>
      </c>
      <c r="K23" s="112">
        <v>1</v>
      </c>
      <c r="L23" s="31">
        <v>1</v>
      </c>
      <c r="M23" s="43">
        <f t="shared" si="3"/>
        <v>0</v>
      </c>
      <c r="N23" s="112">
        <v>3</v>
      </c>
      <c r="O23" s="31">
        <v>1</v>
      </c>
      <c r="P23" s="43">
        <f t="shared" si="4"/>
        <v>-66.666666666666671</v>
      </c>
      <c r="Q23" s="112">
        <v>2</v>
      </c>
      <c r="R23" s="31">
        <v>3</v>
      </c>
      <c r="S23" s="43">
        <f t="shared" si="5"/>
        <v>50</v>
      </c>
      <c r="T23" s="112">
        <v>1</v>
      </c>
      <c r="U23" s="9">
        <v>2</v>
      </c>
      <c r="V23" s="43">
        <f t="shared" si="6"/>
        <v>100</v>
      </c>
    </row>
    <row r="24" spans="1:22" ht="18.75" customHeight="1" x14ac:dyDescent="0.2">
      <c r="A24" s="93" t="s">
        <v>128</v>
      </c>
      <c r="B24" s="112">
        <v>36</v>
      </c>
      <c r="C24" s="31">
        <v>28</v>
      </c>
      <c r="D24" s="43">
        <f t="shared" si="0"/>
        <v>-22.222222222222221</v>
      </c>
      <c r="E24" s="112">
        <v>13</v>
      </c>
      <c r="F24" s="31">
        <v>16</v>
      </c>
      <c r="G24" s="43">
        <f t="shared" si="1"/>
        <v>23.076923076923077</v>
      </c>
      <c r="H24" s="112">
        <v>2</v>
      </c>
      <c r="I24" s="31">
        <v>2</v>
      </c>
      <c r="J24" s="43">
        <f t="shared" si="2"/>
        <v>0</v>
      </c>
      <c r="K24" s="112">
        <v>0</v>
      </c>
      <c r="L24" s="31">
        <v>1</v>
      </c>
      <c r="M24" s="43" t="str">
        <f t="shared" si="3"/>
        <v xml:space="preserve"> </v>
      </c>
      <c r="N24" s="112">
        <v>2</v>
      </c>
      <c r="O24" s="31">
        <v>1</v>
      </c>
      <c r="P24" s="43">
        <f t="shared" si="4"/>
        <v>-50</v>
      </c>
      <c r="Q24" s="112">
        <v>4</v>
      </c>
      <c r="R24" s="31">
        <v>4</v>
      </c>
      <c r="S24" s="43">
        <f t="shared" si="5"/>
        <v>0</v>
      </c>
      <c r="T24" s="112">
        <v>0</v>
      </c>
      <c r="U24" s="9">
        <v>0</v>
      </c>
      <c r="V24" s="43" t="str">
        <f t="shared" si="6"/>
        <v xml:space="preserve"> </v>
      </c>
    </row>
    <row r="25" spans="1:22" s="6" customFormat="1" ht="18.75" customHeight="1" x14ac:dyDescent="0.2">
      <c r="A25" s="96" t="s">
        <v>129</v>
      </c>
      <c r="B25" s="113">
        <v>11360</v>
      </c>
      <c r="C25" s="32">
        <v>22989</v>
      </c>
      <c r="D25" s="43">
        <f t="shared" si="0"/>
        <v>102.36795774647888</v>
      </c>
      <c r="E25" s="113">
        <v>5672</v>
      </c>
      <c r="F25" s="32">
        <v>11260</v>
      </c>
      <c r="G25" s="43">
        <f t="shared" si="1"/>
        <v>98.519040902679833</v>
      </c>
      <c r="H25" s="113">
        <v>2035</v>
      </c>
      <c r="I25" s="32">
        <v>1747</v>
      </c>
      <c r="J25" s="43">
        <f t="shared" si="2"/>
        <v>-14.152334152334152</v>
      </c>
      <c r="K25" s="113">
        <v>673</v>
      </c>
      <c r="L25" s="32">
        <v>741</v>
      </c>
      <c r="M25" s="43">
        <f t="shared" si="3"/>
        <v>10.104011887072808</v>
      </c>
      <c r="N25" s="113">
        <v>1362</v>
      </c>
      <c r="O25" s="32">
        <v>1006</v>
      </c>
      <c r="P25" s="43">
        <f t="shared" si="4"/>
        <v>-26.138032305433185</v>
      </c>
      <c r="Q25" s="113">
        <v>1537</v>
      </c>
      <c r="R25" s="32">
        <v>1434</v>
      </c>
      <c r="S25" s="43">
        <f t="shared" si="5"/>
        <v>-6.7013662979830837</v>
      </c>
      <c r="T25" s="113">
        <v>575</v>
      </c>
      <c r="U25" s="115">
        <v>702</v>
      </c>
      <c r="V25" s="43">
        <f t="shared" si="6"/>
        <v>22.086956521739129</v>
      </c>
    </row>
  </sheetData>
  <mergeCells count="8">
    <mergeCell ref="Q3:S3"/>
    <mergeCell ref="T3:V3"/>
    <mergeCell ref="A1:V1"/>
    <mergeCell ref="B3:D3"/>
    <mergeCell ref="E3:G3"/>
    <mergeCell ref="H3:J3"/>
    <mergeCell ref="K3:M3"/>
    <mergeCell ref="N3:P3"/>
  </mergeCells>
  <pageMargins left="0.23622047244094491" right="0.23622047244094491" top="0.6692913385826772" bottom="0.23622047244094491" header="0.51181102362204722" footer="0.23622047244094491"/>
  <pageSetup paperSize="9" scale="74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3:Y31"/>
  <sheetViews>
    <sheetView view="pageBreakPreview" zoomScale="55" zoomScaleNormal="100" zoomScaleSheetLayoutView="55" workbookViewId="0">
      <selection activeCell="B10" sqref="B10:Y30"/>
    </sheetView>
  </sheetViews>
  <sheetFormatPr defaultRowHeight="12.75" x14ac:dyDescent="0.2"/>
  <cols>
    <col min="1" max="1" width="20" style="4" customWidth="1"/>
    <col min="2" max="2" width="11.5703125" style="4" customWidth="1"/>
    <col min="3" max="3" width="11.140625" style="4" customWidth="1"/>
    <col min="4" max="4" width="5.5703125" style="4" customWidth="1"/>
    <col min="5" max="5" width="11.42578125" style="4" customWidth="1"/>
    <col min="6" max="6" width="12.140625" style="4" customWidth="1"/>
    <col min="7" max="7" width="5.85546875" style="4" customWidth="1"/>
    <col min="8" max="8" width="10.42578125" style="4" customWidth="1"/>
    <col min="9" max="9" width="10.85546875" style="4" customWidth="1"/>
    <col min="10" max="10" width="6.5703125" style="4" customWidth="1"/>
    <col min="11" max="11" width="9.5703125" style="4" customWidth="1"/>
    <col min="12" max="12" width="9" style="4" customWidth="1"/>
    <col min="13" max="13" width="6.7109375" style="4" customWidth="1"/>
    <col min="14" max="15" width="9.140625" style="4"/>
    <col min="16" max="16" width="6" style="4" customWidth="1"/>
    <col min="17" max="17" width="8.42578125" style="4" customWidth="1"/>
    <col min="18" max="18" width="8.5703125" style="4" customWidth="1"/>
    <col min="19" max="19" width="5.7109375" style="4" customWidth="1"/>
    <col min="20" max="20" width="8.5703125" style="4" customWidth="1"/>
    <col min="21" max="21" width="8.28515625" style="4" customWidth="1"/>
    <col min="22" max="22" width="6" style="4" customWidth="1"/>
    <col min="23" max="23" width="8.85546875" style="4" customWidth="1"/>
    <col min="24" max="24" width="9.140625" style="4"/>
    <col min="25" max="25" width="5.85546875" style="4" customWidth="1"/>
    <col min="26" max="16384" width="9.140625" style="4"/>
  </cols>
  <sheetData>
    <row r="3" spans="1:25" x14ac:dyDescent="0.2">
      <c r="D3" s="120"/>
      <c r="E3" s="120"/>
      <c r="F3" s="120" t="s">
        <v>4</v>
      </c>
    </row>
    <row r="4" spans="1:25" x14ac:dyDescent="0.2">
      <c r="D4" s="33"/>
      <c r="E4" s="33"/>
      <c r="F4" s="33" t="s">
        <v>5</v>
      </c>
    </row>
    <row r="5" spans="1:25" ht="18.75" x14ac:dyDescent="0.2">
      <c r="A5" s="48"/>
      <c r="B5" s="257" t="s">
        <v>154</v>
      </c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8"/>
    </row>
    <row r="6" spans="1:25" ht="18.75" customHeight="1" x14ac:dyDescent="0.2">
      <c r="A6" s="103"/>
      <c r="B6" s="259" t="s">
        <v>155</v>
      </c>
      <c r="C6" s="260"/>
      <c r="D6" s="255" t="s">
        <v>41</v>
      </c>
      <c r="E6" s="263" t="s">
        <v>156</v>
      </c>
      <c r="F6" s="260"/>
      <c r="G6" s="255" t="s">
        <v>41</v>
      </c>
      <c r="H6" s="256" t="s">
        <v>157</v>
      </c>
      <c r="I6" s="256"/>
      <c r="J6" s="255" t="s">
        <v>41</v>
      </c>
      <c r="K6" s="256" t="s">
        <v>158</v>
      </c>
      <c r="L6" s="256"/>
      <c r="M6" s="255" t="s">
        <v>41</v>
      </c>
      <c r="N6" s="256" t="s">
        <v>159</v>
      </c>
      <c r="O6" s="256"/>
      <c r="P6" s="255" t="s">
        <v>41</v>
      </c>
      <c r="Q6" s="256" t="s">
        <v>160</v>
      </c>
      <c r="R6" s="256"/>
      <c r="S6" s="255" t="s">
        <v>41</v>
      </c>
      <c r="T6" s="256" t="s">
        <v>161</v>
      </c>
      <c r="U6" s="256"/>
      <c r="V6" s="255" t="s">
        <v>41</v>
      </c>
      <c r="W6" s="256" t="s">
        <v>162</v>
      </c>
      <c r="X6" s="256"/>
      <c r="Y6" s="255" t="s">
        <v>41</v>
      </c>
    </row>
    <row r="7" spans="1:25" ht="58.5" customHeight="1" x14ac:dyDescent="0.2">
      <c r="A7" s="50" t="s">
        <v>3</v>
      </c>
      <c r="B7" s="261"/>
      <c r="C7" s="262"/>
      <c r="D7" s="255"/>
      <c r="E7" s="264"/>
      <c r="F7" s="262"/>
      <c r="G7" s="255"/>
      <c r="H7" s="256"/>
      <c r="I7" s="256"/>
      <c r="J7" s="255"/>
      <c r="K7" s="256"/>
      <c r="L7" s="256"/>
      <c r="M7" s="255"/>
      <c r="N7" s="256"/>
      <c r="O7" s="256"/>
      <c r="P7" s="255"/>
      <c r="Q7" s="256"/>
      <c r="R7" s="256"/>
      <c r="S7" s="255"/>
      <c r="T7" s="256"/>
      <c r="U7" s="256"/>
      <c r="V7" s="255"/>
      <c r="W7" s="256"/>
      <c r="X7" s="256"/>
      <c r="Y7" s="255"/>
    </row>
    <row r="8" spans="1:25" x14ac:dyDescent="0.2">
      <c r="A8" s="50"/>
      <c r="B8" s="138" t="s">
        <v>39</v>
      </c>
      <c r="C8" s="123" t="s">
        <v>40</v>
      </c>
      <c r="D8" s="121" t="s">
        <v>42</v>
      </c>
      <c r="E8" s="123" t="s">
        <v>39</v>
      </c>
      <c r="F8" s="123" t="s">
        <v>40</v>
      </c>
      <c r="G8" s="121" t="s">
        <v>42</v>
      </c>
      <c r="H8" s="121" t="s">
        <v>39</v>
      </c>
      <c r="I8" s="121" t="s">
        <v>40</v>
      </c>
      <c r="J8" s="121" t="s">
        <v>42</v>
      </c>
      <c r="K8" s="121" t="s">
        <v>39</v>
      </c>
      <c r="L8" s="121" t="s">
        <v>40</v>
      </c>
      <c r="M8" s="121" t="s">
        <v>42</v>
      </c>
      <c r="N8" s="121" t="s">
        <v>39</v>
      </c>
      <c r="O8" s="121" t="s">
        <v>40</v>
      </c>
      <c r="P8" s="121" t="s">
        <v>42</v>
      </c>
      <c r="Q8" s="121" t="s">
        <v>39</v>
      </c>
      <c r="R8" s="121" t="s">
        <v>40</v>
      </c>
      <c r="S8" s="121" t="s">
        <v>42</v>
      </c>
      <c r="T8" s="121" t="s">
        <v>39</v>
      </c>
      <c r="U8" s="121" t="s">
        <v>40</v>
      </c>
      <c r="V8" s="121" t="s">
        <v>42</v>
      </c>
      <c r="W8" s="121" t="s">
        <v>39</v>
      </c>
      <c r="X8" s="121" t="s">
        <v>40</v>
      </c>
      <c r="Y8" s="121" t="s">
        <v>42</v>
      </c>
    </row>
    <row r="9" spans="1:25" x14ac:dyDescent="0.2">
      <c r="A9" s="139" t="s">
        <v>64</v>
      </c>
      <c r="B9" s="126"/>
      <c r="C9" s="131"/>
      <c r="D9" s="126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93" t="s">
        <v>149</v>
      </c>
      <c r="B10" s="132">
        <v>0</v>
      </c>
      <c r="C10" s="133">
        <v>0</v>
      </c>
      <c r="D10" s="134" t="str">
        <f t="shared" ref="D10:D30" si="0">IF(ISERROR(C10-B10/B10)," ",(C10-B10)*100/B10)</f>
        <v xml:space="preserve"> </v>
      </c>
      <c r="E10" s="132">
        <v>0</v>
      </c>
      <c r="F10" s="133">
        <v>0</v>
      </c>
      <c r="G10" s="134" t="str">
        <f t="shared" ref="G10:G30" si="1">IF(ISERROR(F10-E10/E10)," ",(F10-E10)*100/E10)</f>
        <v xml:space="preserve"> </v>
      </c>
      <c r="H10" s="132">
        <v>0</v>
      </c>
      <c r="I10" s="133">
        <v>0</v>
      </c>
      <c r="J10" s="134" t="str">
        <f t="shared" ref="J10:J30" si="2">IF(ISERROR(I10-H10/H10)," ",(I10-H10)*100/H10)</f>
        <v xml:space="preserve"> </v>
      </c>
      <c r="K10" s="132">
        <v>0</v>
      </c>
      <c r="L10" s="133">
        <v>0</v>
      </c>
      <c r="M10" s="134" t="str">
        <f t="shared" ref="M10:M30" si="3">IF(ISERROR(L10-K10/K10)," ",(L10-K10)*100/K10)</f>
        <v xml:space="preserve"> </v>
      </c>
      <c r="N10" s="132">
        <v>0</v>
      </c>
      <c r="O10" s="133">
        <v>0</v>
      </c>
      <c r="P10" s="134" t="str">
        <f t="shared" ref="P10:P30" si="4">IF(ISERROR(O10-N10/N10)," ",(O10-N10)*100/N10)</f>
        <v xml:space="preserve"> </v>
      </c>
      <c r="Q10" s="132">
        <v>0</v>
      </c>
      <c r="R10" s="133">
        <v>0</v>
      </c>
      <c r="S10" s="134" t="str">
        <f t="shared" ref="S10:S30" si="5">IF(ISERROR(R10-Q10/Q10)," ",(R10-Q10)*100/Q10)</f>
        <v xml:space="preserve"> </v>
      </c>
      <c r="T10" s="132">
        <v>0</v>
      </c>
      <c r="U10" s="133">
        <v>1</v>
      </c>
      <c r="V10" s="134" t="str">
        <f t="shared" ref="V10:V30" si="6">IF(ISERROR(U10-T10/T10)," ",(U10-T10)*100/T10)</f>
        <v xml:space="preserve"> </v>
      </c>
      <c r="W10" s="132">
        <v>1</v>
      </c>
      <c r="X10" s="133">
        <v>2</v>
      </c>
      <c r="Y10" s="134">
        <f t="shared" ref="Y10:Y30" si="7">IF(ISERROR(X10-W10/W10)," ",(X10-W10)*100/W10)</f>
        <v>100</v>
      </c>
    </row>
    <row r="11" spans="1:25" x14ac:dyDescent="0.2">
      <c r="A11" s="93" t="s">
        <v>112</v>
      </c>
      <c r="B11" s="127">
        <v>0</v>
      </c>
      <c r="C11" s="124">
        <v>0</v>
      </c>
      <c r="D11" s="135" t="str">
        <f t="shared" si="0"/>
        <v xml:space="preserve"> </v>
      </c>
      <c r="E11" s="127">
        <v>0</v>
      </c>
      <c r="F11" s="124">
        <v>0</v>
      </c>
      <c r="G11" s="135" t="str">
        <f t="shared" si="1"/>
        <v xml:space="preserve"> </v>
      </c>
      <c r="H11" s="127">
        <v>0</v>
      </c>
      <c r="I11" s="124">
        <v>0</v>
      </c>
      <c r="J11" s="135" t="str">
        <f t="shared" si="2"/>
        <v xml:space="preserve"> </v>
      </c>
      <c r="K11" s="127">
        <v>0</v>
      </c>
      <c r="L11" s="124">
        <v>1</v>
      </c>
      <c r="M11" s="135" t="str">
        <f t="shared" si="3"/>
        <v xml:space="preserve"> </v>
      </c>
      <c r="N11" s="127">
        <v>0</v>
      </c>
      <c r="O11" s="124">
        <v>0</v>
      </c>
      <c r="P11" s="135" t="str">
        <f t="shared" si="4"/>
        <v xml:space="preserve"> </v>
      </c>
      <c r="Q11" s="127">
        <v>0</v>
      </c>
      <c r="R11" s="124">
        <v>0</v>
      </c>
      <c r="S11" s="135" t="str">
        <f t="shared" si="5"/>
        <v xml:space="preserve"> </v>
      </c>
      <c r="T11" s="127">
        <v>0</v>
      </c>
      <c r="U11" s="124">
        <v>0</v>
      </c>
      <c r="V11" s="135" t="str">
        <f t="shared" si="6"/>
        <v xml:space="preserve"> </v>
      </c>
      <c r="W11" s="127">
        <v>0</v>
      </c>
      <c r="X11" s="124">
        <v>0</v>
      </c>
      <c r="Y11" s="135" t="str">
        <f t="shared" si="7"/>
        <v xml:space="preserve"> </v>
      </c>
    </row>
    <row r="12" spans="1:25" x14ac:dyDescent="0.2">
      <c r="A12" s="93" t="s">
        <v>113</v>
      </c>
      <c r="B12" s="127">
        <v>0</v>
      </c>
      <c r="C12" s="124">
        <v>0</v>
      </c>
      <c r="D12" s="135" t="str">
        <f t="shared" si="0"/>
        <v xml:space="preserve"> </v>
      </c>
      <c r="E12" s="127">
        <v>0</v>
      </c>
      <c r="F12" s="124">
        <v>0</v>
      </c>
      <c r="G12" s="135" t="str">
        <f t="shared" si="1"/>
        <v xml:space="preserve"> </v>
      </c>
      <c r="H12" s="127">
        <v>0</v>
      </c>
      <c r="I12" s="124">
        <v>0</v>
      </c>
      <c r="J12" s="135" t="str">
        <f t="shared" si="2"/>
        <v xml:space="preserve"> </v>
      </c>
      <c r="K12" s="127">
        <v>0</v>
      </c>
      <c r="L12" s="124">
        <v>0</v>
      </c>
      <c r="M12" s="135" t="str">
        <f t="shared" si="3"/>
        <v xml:space="preserve"> </v>
      </c>
      <c r="N12" s="127">
        <v>0</v>
      </c>
      <c r="O12" s="124">
        <v>0</v>
      </c>
      <c r="P12" s="135" t="str">
        <f t="shared" si="4"/>
        <v xml:space="preserve"> </v>
      </c>
      <c r="Q12" s="127">
        <v>0</v>
      </c>
      <c r="R12" s="124">
        <v>0</v>
      </c>
      <c r="S12" s="135" t="str">
        <f t="shared" si="5"/>
        <v xml:space="preserve"> </v>
      </c>
      <c r="T12" s="127">
        <v>0</v>
      </c>
      <c r="U12" s="124">
        <v>0</v>
      </c>
      <c r="V12" s="135" t="str">
        <f t="shared" si="6"/>
        <v xml:space="preserve"> </v>
      </c>
      <c r="W12" s="127">
        <v>0</v>
      </c>
      <c r="X12" s="124">
        <v>0</v>
      </c>
      <c r="Y12" s="135" t="str">
        <f t="shared" si="7"/>
        <v xml:space="preserve"> </v>
      </c>
    </row>
    <row r="13" spans="1:25" x14ac:dyDescent="0.2">
      <c r="A13" s="93" t="s">
        <v>114</v>
      </c>
      <c r="B13" s="127">
        <v>0</v>
      </c>
      <c r="C13" s="124">
        <v>0</v>
      </c>
      <c r="D13" s="135" t="str">
        <f t="shared" si="0"/>
        <v xml:space="preserve"> </v>
      </c>
      <c r="E13" s="127">
        <v>0</v>
      </c>
      <c r="F13" s="124">
        <v>0</v>
      </c>
      <c r="G13" s="135" t="str">
        <f t="shared" si="1"/>
        <v xml:space="preserve"> </v>
      </c>
      <c r="H13" s="127">
        <v>0</v>
      </c>
      <c r="I13" s="124">
        <v>0</v>
      </c>
      <c r="J13" s="135" t="str">
        <f t="shared" si="2"/>
        <v xml:space="preserve"> </v>
      </c>
      <c r="K13" s="127">
        <v>0</v>
      </c>
      <c r="L13" s="124">
        <v>0</v>
      </c>
      <c r="M13" s="135" t="str">
        <f t="shared" si="3"/>
        <v xml:space="preserve"> </v>
      </c>
      <c r="N13" s="127">
        <v>0</v>
      </c>
      <c r="O13" s="124">
        <v>0</v>
      </c>
      <c r="P13" s="135" t="str">
        <f t="shared" si="4"/>
        <v xml:space="preserve"> </v>
      </c>
      <c r="Q13" s="127">
        <v>1</v>
      </c>
      <c r="R13" s="124">
        <v>1</v>
      </c>
      <c r="S13" s="135">
        <f t="shared" si="5"/>
        <v>0</v>
      </c>
      <c r="T13" s="127">
        <v>0</v>
      </c>
      <c r="U13" s="124">
        <v>0</v>
      </c>
      <c r="V13" s="135" t="str">
        <f t="shared" si="6"/>
        <v xml:space="preserve"> </v>
      </c>
      <c r="W13" s="127">
        <v>1</v>
      </c>
      <c r="X13" s="124">
        <v>2</v>
      </c>
      <c r="Y13" s="135">
        <f t="shared" si="7"/>
        <v>100</v>
      </c>
    </row>
    <row r="14" spans="1:25" x14ac:dyDescent="0.2">
      <c r="A14" s="93" t="s">
        <v>115</v>
      </c>
      <c r="B14" s="127">
        <v>0</v>
      </c>
      <c r="C14" s="124">
        <v>0</v>
      </c>
      <c r="D14" s="135" t="str">
        <f t="shared" si="0"/>
        <v xml:space="preserve"> </v>
      </c>
      <c r="E14" s="127">
        <v>0</v>
      </c>
      <c r="F14" s="124">
        <v>0</v>
      </c>
      <c r="G14" s="135" t="str">
        <f t="shared" si="1"/>
        <v xml:space="preserve"> </v>
      </c>
      <c r="H14" s="127">
        <v>0</v>
      </c>
      <c r="I14" s="124">
        <v>0</v>
      </c>
      <c r="J14" s="135" t="str">
        <f t="shared" si="2"/>
        <v xml:space="preserve"> </v>
      </c>
      <c r="K14" s="127">
        <v>0</v>
      </c>
      <c r="L14" s="124">
        <v>0</v>
      </c>
      <c r="M14" s="135" t="str">
        <f t="shared" si="3"/>
        <v xml:space="preserve"> </v>
      </c>
      <c r="N14" s="127">
        <v>0</v>
      </c>
      <c r="O14" s="124">
        <v>0</v>
      </c>
      <c r="P14" s="135" t="str">
        <f t="shared" si="4"/>
        <v xml:space="preserve"> </v>
      </c>
      <c r="Q14" s="127">
        <v>0</v>
      </c>
      <c r="R14" s="124">
        <v>0</v>
      </c>
      <c r="S14" s="135" t="str">
        <f t="shared" si="5"/>
        <v xml:space="preserve"> </v>
      </c>
      <c r="T14" s="127">
        <v>0</v>
      </c>
      <c r="U14" s="124">
        <v>0</v>
      </c>
      <c r="V14" s="135" t="str">
        <f t="shared" si="6"/>
        <v xml:space="preserve"> </v>
      </c>
      <c r="W14" s="127">
        <v>0</v>
      </c>
      <c r="X14" s="124">
        <v>0</v>
      </c>
      <c r="Y14" s="135" t="str">
        <f t="shared" si="7"/>
        <v xml:space="preserve"> </v>
      </c>
    </row>
    <row r="15" spans="1:25" x14ac:dyDescent="0.2">
      <c r="A15" s="93" t="s">
        <v>116</v>
      </c>
      <c r="B15" s="127">
        <v>0</v>
      </c>
      <c r="C15" s="124">
        <v>0</v>
      </c>
      <c r="D15" s="135" t="str">
        <f t="shared" si="0"/>
        <v xml:space="preserve"> </v>
      </c>
      <c r="E15" s="127">
        <v>0</v>
      </c>
      <c r="F15" s="124">
        <v>0</v>
      </c>
      <c r="G15" s="135" t="str">
        <f t="shared" si="1"/>
        <v xml:space="preserve"> </v>
      </c>
      <c r="H15" s="127">
        <v>0</v>
      </c>
      <c r="I15" s="124">
        <v>1</v>
      </c>
      <c r="J15" s="135" t="str">
        <f t="shared" si="2"/>
        <v xml:space="preserve"> </v>
      </c>
      <c r="K15" s="127">
        <v>0</v>
      </c>
      <c r="L15" s="124">
        <v>0</v>
      </c>
      <c r="M15" s="135" t="str">
        <f t="shared" si="3"/>
        <v xml:space="preserve"> </v>
      </c>
      <c r="N15" s="127">
        <v>0</v>
      </c>
      <c r="O15" s="124">
        <v>0</v>
      </c>
      <c r="P15" s="135" t="str">
        <f t="shared" si="4"/>
        <v xml:space="preserve"> </v>
      </c>
      <c r="Q15" s="127">
        <v>0</v>
      </c>
      <c r="R15" s="124">
        <v>0</v>
      </c>
      <c r="S15" s="135" t="str">
        <f t="shared" si="5"/>
        <v xml:space="preserve"> </v>
      </c>
      <c r="T15" s="127">
        <v>0</v>
      </c>
      <c r="U15" s="124">
        <v>0</v>
      </c>
      <c r="V15" s="135" t="str">
        <f t="shared" si="6"/>
        <v xml:space="preserve"> </v>
      </c>
      <c r="W15" s="127">
        <v>0</v>
      </c>
      <c r="X15" s="124">
        <v>0</v>
      </c>
      <c r="Y15" s="135" t="str">
        <f t="shared" si="7"/>
        <v xml:space="preserve"> </v>
      </c>
    </row>
    <row r="16" spans="1:25" ht="12" customHeight="1" x14ac:dyDescent="0.2">
      <c r="A16" s="93" t="s">
        <v>117</v>
      </c>
      <c r="B16" s="127">
        <v>0</v>
      </c>
      <c r="C16" s="124">
        <v>0</v>
      </c>
      <c r="D16" s="135" t="str">
        <f t="shared" si="0"/>
        <v xml:space="preserve"> </v>
      </c>
      <c r="E16" s="127">
        <v>0</v>
      </c>
      <c r="F16" s="124">
        <v>0</v>
      </c>
      <c r="G16" s="135" t="str">
        <f t="shared" si="1"/>
        <v xml:space="preserve"> </v>
      </c>
      <c r="H16" s="127">
        <v>0</v>
      </c>
      <c r="I16" s="124">
        <v>0</v>
      </c>
      <c r="J16" s="135" t="str">
        <f t="shared" si="2"/>
        <v xml:space="preserve"> </v>
      </c>
      <c r="K16" s="127">
        <v>0</v>
      </c>
      <c r="L16" s="124">
        <v>0</v>
      </c>
      <c r="M16" s="135" t="str">
        <f t="shared" si="3"/>
        <v xml:space="preserve"> </v>
      </c>
      <c r="N16" s="127">
        <v>0</v>
      </c>
      <c r="O16" s="124">
        <v>0</v>
      </c>
      <c r="P16" s="135" t="str">
        <f t="shared" si="4"/>
        <v xml:space="preserve"> </v>
      </c>
      <c r="Q16" s="127">
        <v>0</v>
      </c>
      <c r="R16" s="124">
        <v>0</v>
      </c>
      <c r="S16" s="135" t="str">
        <f t="shared" si="5"/>
        <v xml:space="preserve"> </v>
      </c>
      <c r="T16" s="127">
        <v>0</v>
      </c>
      <c r="U16" s="124">
        <v>0</v>
      </c>
      <c r="V16" s="135" t="str">
        <f t="shared" si="6"/>
        <v xml:space="preserve"> </v>
      </c>
      <c r="W16" s="127">
        <v>0</v>
      </c>
      <c r="X16" s="124">
        <v>1</v>
      </c>
      <c r="Y16" s="135" t="str">
        <f t="shared" si="7"/>
        <v xml:space="preserve"> </v>
      </c>
    </row>
    <row r="17" spans="1:25" x14ac:dyDescent="0.2">
      <c r="A17" s="93" t="s">
        <v>118</v>
      </c>
      <c r="B17" s="127">
        <v>0</v>
      </c>
      <c r="C17" s="124">
        <v>0</v>
      </c>
      <c r="D17" s="135" t="str">
        <f t="shared" si="0"/>
        <v xml:space="preserve"> </v>
      </c>
      <c r="E17" s="127">
        <v>0</v>
      </c>
      <c r="F17" s="124">
        <v>0</v>
      </c>
      <c r="G17" s="135" t="str">
        <f t="shared" si="1"/>
        <v xml:space="preserve"> </v>
      </c>
      <c r="H17" s="127">
        <v>0</v>
      </c>
      <c r="I17" s="124">
        <v>0</v>
      </c>
      <c r="J17" s="135" t="str">
        <f t="shared" si="2"/>
        <v xml:space="preserve"> </v>
      </c>
      <c r="K17" s="127">
        <v>0</v>
      </c>
      <c r="L17" s="124">
        <v>0</v>
      </c>
      <c r="M17" s="135" t="str">
        <f t="shared" si="3"/>
        <v xml:space="preserve"> </v>
      </c>
      <c r="N17" s="127">
        <v>0</v>
      </c>
      <c r="O17" s="124">
        <v>0</v>
      </c>
      <c r="P17" s="135" t="str">
        <f t="shared" si="4"/>
        <v xml:space="preserve"> </v>
      </c>
      <c r="Q17" s="127">
        <v>0</v>
      </c>
      <c r="R17" s="124">
        <v>0</v>
      </c>
      <c r="S17" s="135" t="str">
        <f t="shared" si="5"/>
        <v xml:space="preserve"> </v>
      </c>
      <c r="T17" s="127">
        <v>0</v>
      </c>
      <c r="U17" s="124">
        <v>0</v>
      </c>
      <c r="V17" s="135" t="str">
        <f t="shared" si="6"/>
        <v xml:space="preserve"> </v>
      </c>
      <c r="W17" s="127">
        <v>0</v>
      </c>
      <c r="X17" s="124">
        <v>0</v>
      </c>
      <c r="Y17" s="135" t="str">
        <f t="shared" si="7"/>
        <v xml:space="preserve"> </v>
      </c>
    </row>
    <row r="18" spans="1:25" x14ac:dyDescent="0.2">
      <c r="A18" s="93" t="s">
        <v>119</v>
      </c>
      <c r="B18" s="127">
        <v>0</v>
      </c>
      <c r="C18" s="124">
        <v>0</v>
      </c>
      <c r="D18" s="135" t="str">
        <f t="shared" si="0"/>
        <v xml:space="preserve"> </v>
      </c>
      <c r="E18" s="127">
        <v>0</v>
      </c>
      <c r="F18" s="124">
        <v>0</v>
      </c>
      <c r="G18" s="135" t="str">
        <f t="shared" si="1"/>
        <v xml:space="preserve"> </v>
      </c>
      <c r="H18" s="127">
        <v>0</v>
      </c>
      <c r="I18" s="124">
        <v>0</v>
      </c>
      <c r="J18" s="135" t="str">
        <f t="shared" si="2"/>
        <v xml:space="preserve"> </v>
      </c>
      <c r="K18" s="127">
        <v>0</v>
      </c>
      <c r="L18" s="124">
        <v>0</v>
      </c>
      <c r="M18" s="135" t="str">
        <f t="shared" si="3"/>
        <v xml:space="preserve"> </v>
      </c>
      <c r="N18" s="127">
        <v>0</v>
      </c>
      <c r="O18" s="124">
        <v>0</v>
      </c>
      <c r="P18" s="135" t="str">
        <f t="shared" si="4"/>
        <v xml:space="preserve"> </v>
      </c>
      <c r="Q18" s="127">
        <v>0</v>
      </c>
      <c r="R18" s="124">
        <v>0</v>
      </c>
      <c r="S18" s="135" t="str">
        <f t="shared" si="5"/>
        <v xml:space="preserve"> </v>
      </c>
      <c r="T18" s="127">
        <v>0</v>
      </c>
      <c r="U18" s="124">
        <v>1</v>
      </c>
      <c r="V18" s="135" t="str">
        <f t="shared" si="6"/>
        <v xml:space="preserve"> </v>
      </c>
      <c r="W18" s="127">
        <v>0</v>
      </c>
      <c r="X18" s="124">
        <v>0</v>
      </c>
      <c r="Y18" s="135" t="str">
        <f t="shared" si="7"/>
        <v xml:space="preserve"> </v>
      </c>
    </row>
    <row r="19" spans="1:25" x14ac:dyDescent="0.2">
      <c r="A19" s="93" t="s">
        <v>120</v>
      </c>
      <c r="B19" s="127">
        <v>0</v>
      </c>
      <c r="C19" s="124">
        <v>0</v>
      </c>
      <c r="D19" s="135" t="str">
        <f t="shared" si="0"/>
        <v xml:space="preserve"> </v>
      </c>
      <c r="E19" s="127">
        <v>0</v>
      </c>
      <c r="F19" s="124">
        <v>0</v>
      </c>
      <c r="G19" s="135" t="str">
        <f t="shared" si="1"/>
        <v xml:space="preserve"> </v>
      </c>
      <c r="H19" s="127">
        <v>0</v>
      </c>
      <c r="I19" s="124">
        <v>0</v>
      </c>
      <c r="J19" s="135" t="str">
        <f t="shared" si="2"/>
        <v xml:space="preserve"> </v>
      </c>
      <c r="K19" s="127">
        <v>0</v>
      </c>
      <c r="L19" s="124">
        <v>0</v>
      </c>
      <c r="M19" s="135" t="str">
        <f t="shared" si="3"/>
        <v xml:space="preserve"> </v>
      </c>
      <c r="N19" s="127">
        <v>0</v>
      </c>
      <c r="O19" s="124">
        <v>0</v>
      </c>
      <c r="P19" s="135" t="str">
        <f t="shared" si="4"/>
        <v xml:space="preserve"> </v>
      </c>
      <c r="Q19" s="127">
        <v>0</v>
      </c>
      <c r="R19" s="124">
        <v>0</v>
      </c>
      <c r="S19" s="135" t="str">
        <f t="shared" si="5"/>
        <v xml:space="preserve"> </v>
      </c>
      <c r="T19" s="127">
        <v>0</v>
      </c>
      <c r="U19" s="124">
        <v>0</v>
      </c>
      <c r="V19" s="135" t="str">
        <f t="shared" si="6"/>
        <v xml:space="preserve"> </v>
      </c>
      <c r="W19" s="127">
        <v>1</v>
      </c>
      <c r="X19" s="124">
        <v>0</v>
      </c>
      <c r="Y19" s="135">
        <f t="shared" si="7"/>
        <v>-100</v>
      </c>
    </row>
    <row r="20" spans="1:25" x14ac:dyDescent="0.2">
      <c r="A20" s="93" t="s">
        <v>121</v>
      </c>
      <c r="B20" s="127">
        <v>0</v>
      </c>
      <c r="C20" s="124">
        <v>0</v>
      </c>
      <c r="D20" s="135" t="str">
        <f t="shared" si="0"/>
        <v xml:space="preserve"> </v>
      </c>
      <c r="E20" s="127">
        <v>0</v>
      </c>
      <c r="F20" s="124">
        <v>0</v>
      </c>
      <c r="G20" s="135" t="str">
        <f t="shared" si="1"/>
        <v xml:space="preserve"> </v>
      </c>
      <c r="H20" s="127">
        <v>0</v>
      </c>
      <c r="I20" s="124">
        <v>0</v>
      </c>
      <c r="J20" s="135" t="str">
        <f t="shared" si="2"/>
        <v xml:space="preserve"> </v>
      </c>
      <c r="K20" s="127">
        <v>0</v>
      </c>
      <c r="L20" s="124">
        <v>0</v>
      </c>
      <c r="M20" s="135" t="str">
        <f t="shared" si="3"/>
        <v xml:space="preserve"> </v>
      </c>
      <c r="N20" s="127">
        <v>0</v>
      </c>
      <c r="O20" s="124">
        <v>0</v>
      </c>
      <c r="P20" s="135" t="str">
        <f t="shared" si="4"/>
        <v xml:space="preserve"> </v>
      </c>
      <c r="Q20" s="127">
        <v>0</v>
      </c>
      <c r="R20" s="124">
        <v>0</v>
      </c>
      <c r="S20" s="135" t="str">
        <f t="shared" si="5"/>
        <v xml:space="preserve"> </v>
      </c>
      <c r="T20" s="127">
        <v>0</v>
      </c>
      <c r="U20" s="124">
        <v>0</v>
      </c>
      <c r="V20" s="135" t="str">
        <f t="shared" si="6"/>
        <v xml:space="preserve"> </v>
      </c>
      <c r="W20" s="127">
        <v>0</v>
      </c>
      <c r="X20" s="124">
        <v>0</v>
      </c>
      <c r="Y20" s="135" t="str">
        <f t="shared" si="7"/>
        <v xml:space="preserve"> </v>
      </c>
    </row>
    <row r="21" spans="1:25" x14ac:dyDescent="0.2">
      <c r="A21" s="93" t="s">
        <v>122</v>
      </c>
      <c r="B21" s="127">
        <v>0</v>
      </c>
      <c r="C21" s="124">
        <v>0</v>
      </c>
      <c r="D21" s="135" t="str">
        <f t="shared" si="0"/>
        <v xml:space="preserve"> </v>
      </c>
      <c r="E21" s="127">
        <v>0</v>
      </c>
      <c r="F21" s="124">
        <v>0</v>
      </c>
      <c r="G21" s="135" t="str">
        <f t="shared" si="1"/>
        <v xml:space="preserve"> </v>
      </c>
      <c r="H21" s="127">
        <v>0</v>
      </c>
      <c r="I21" s="124">
        <v>0</v>
      </c>
      <c r="J21" s="135" t="str">
        <f t="shared" si="2"/>
        <v xml:space="preserve"> </v>
      </c>
      <c r="K21" s="127">
        <v>1</v>
      </c>
      <c r="L21" s="124">
        <v>0</v>
      </c>
      <c r="M21" s="135">
        <f t="shared" si="3"/>
        <v>-100</v>
      </c>
      <c r="N21" s="127">
        <v>0</v>
      </c>
      <c r="O21" s="124">
        <v>0</v>
      </c>
      <c r="P21" s="135" t="str">
        <f t="shared" si="4"/>
        <v xml:space="preserve"> </v>
      </c>
      <c r="Q21" s="127">
        <v>0</v>
      </c>
      <c r="R21" s="124">
        <v>0</v>
      </c>
      <c r="S21" s="135" t="str">
        <f t="shared" si="5"/>
        <v xml:space="preserve"> </v>
      </c>
      <c r="T21" s="127">
        <v>0</v>
      </c>
      <c r="U21" s="124">
        <v>0</v>
      </c>
      <c r="V21" s="135" t="str">
        <f t="shared" si="6"/>
        <v xml:space="preserve"> </v>
      </c>
      <c r="W21" s="127">
        <v>0</v>
      </c>
      <c r="X21" s="124">
        <v>1</v>
      </c>
      <c r="Y21" s="135" t="str">
        <f t="shared" si="7"/>
        <v xml:space="preserve"> </v>
      </c>
    </row>
    <row r="22" spans="1:25" x14ac:dyDescent="0.2">
      <c r="A22" s="93" t="s">
        <v>123</v>
      </c>
      <c r="B22" s="127">
        <v>0</v>
      </c>
      <c r="C22" s="124">
        <v>0</v>
      </c>
      <c r="D22" s="135" t="str">
        <f t="shared" si="0"/>
        <v xml:space="preserve"> </v>
      </c>
      <c r="E22" s="127">
        <v>0</v>
      </c>
      <c r="F22" s="124">
        <v>0</v>
      </c>
      <c r="G22" s="135" t="str">
        <f t="shared" si="1"/>
        <v xml:space="preserve"> </v>
      </c>
      <c r="H22" s="127">
        <v>0</v>
      </c>
      <c r="I22" s="124">
        <v>0</v>
      </c>
      <c r="J22" s="135" t="str">
        <f t="shared" si="2"/>
        <v xml:space="preserve"> </v>
      </c>
      <c r="K22" s="127">
        <v>0</v>
      </c>
      <c r="L22" s="124">
        <v>0</v>
      </c>
      <c r="M22" s="135" t="str">
        <f t="shared" si="3"/>
        <v xml:space="preserve"> </v>
      </c>
      <c r="N22" s="127">
        <v>0</v>
      </c>
      <c r="O22" s="124">
        <v>0</v>
      </c>
      <c r="P22" s="135" t="str">
        <f t="shared" si="4"/>
        <v xml:space="preserve"> </v>
      </c>
      <c r="Q22" s="127">
        <v>0</v>
      </c>
      <c r="R22" s="124">
        <v>0</v>
      </c>
      <c r="S22" s="135" t="str">
        <f t="shared" si="5"/>
        <v xml:space="preserve"> </v>
      </c>
      <c r="T22" s="127">
        <v>0</v>
      </c>
      <c r="U22" s="124">
        <v>0</v>
      </c>
      <c r="V22" s="135" t="str">
        <f t="shared" si="6"/>
        <v xml:space="preserve"> </v>
      </c>
      <c r="W22" s="127">
        <v>0</v>
      </c>
      <c r="X22" s="124">
        <v>0</v>
      </c>
      <c r="Y22" s="135" t="str">
        <f t="shared" si="7"/>
        <v xml:space="preserve"> </v>
      </c>
    </row>
    <row r="23" spans="1:25" x14ac:dyDescent="0.2">
      <c r="A23" s="93" t="s">
        <v>124</v>
      </c>
      <c r="B23" s="128">
        <v>0</v>
      </c>
      <c r="C23" s="125">
        <v>0</v>
      </c>
      <c r="D23" s="136" t="str">
        <f t="shared" si="0"/>
        <v xml:space="preserve"> </v>
      </c>
      <c r="E23" s="128">
        <v>0</v>
      </c>
      <c r="F23" s="125">
        <v>0</v>
      </c>
      <c r="G23" s="136" t="str">
        <f t="shared" si="1"/>
        <v xml:space="preserve"> </v>
      </c>
      <c r="H23" s="128">
        <v>0</v>
      </c>
      <c r="I23" s="125">
        <v>0</v>
      </c>
      <c r="J23" s="136" t="str">
        <f t="shared" si="2"/>
        <v xml:space="preserve"> </v>
      </c>
      <c r="K23" s="128">
        <v>0</v>
      </c>
      <c r="L23" s="125">
        <v>0</v>
      </c>
      <c r="M23" s="136" t="str">
        <f t="shared" si="3"/>
        <v xml:space="preserve"> </v>
      </c>
      <c r="N23" s="128">
        <v>0</v>
      </c>
      <c r="O23" s="125">
        <v>0</v>
      </c>
      <c r="P23" s="136" t="str">
        <f t="shared" si="4"/>
        <v xml:space="preserve"> </v>
      </c>
      <c r="Q23" s="128">
        <v>0</v>
      </c>
      <c r="R23" s="125">
        <v>0</v>
      </c>
      <c r="S23" s="136" t="str">
        <f t="shared" si="5"/>
        <v xml:space="preserve"> </v>
      </c>
      <c r="T23" s="128">
        <v>0</v>
      </c>
      <c r="U23" s="125">
        <v>0</v>
      </c>
      <c r="V23" s="136" t="str">
        <f t="shared" si="6"/>
        <v xml:space="preserve"> </v>
      </c>
      <c r="W23" s="128">
        <v>0</v>
      </c>
      <c r="X23" s="125">
        <v>0</v>
      </c>
      <c r="Y23" s="136" t="str">
        <f t="shared" si="7"/>
        <v xml:space="preserve"> </v>
      </c>
    </row>
    <row r="24" spans="1:25" x14ac:dyDescent="0.2">
      <c r="A24" s="93" t="s">
        <v>125</v>
      </c>
      <c r="B24" s="127">
        <v>0</v>
      </c>
      <c r="C24" s="124">
        <v>0</v>
      </c>
      <c r="D24" s="135" t="str">
        <f t="shared" si="0"/>
        <v xml:space="preserve"> </v>
      </c>
      <c r="E24" s="127">
        <v>0</v>
      </c>
      <c r="F24" s="124">
        <v>0</v>
      </c>
      <c r="G24" s="135" t="str">
        <f t="shared" si="1"/>
        <v xml:space="preserve"> </v>
      </c>
      <c r="H24" s="127">
        <v>0</v>
      </c>
      <c r="I24" s="124">
        <v>0</v>
      </c>
      <c r="J24" s="135" t="str">
        <f t="shared" si="2"/>
        <v xml:space="preserve"> </v>
      </c>
      <c r="K24" s="127">
        <v>0</v>
      </c>
      <c r="L24" s="124">
        <v>0</v>
      </c>
      <c r="M24" s="135" t="str">
        <f t="shared" si="3"/>
        <v xml:space="preserve"> </v>
      </c>
      <c r="N24" s="127">
        <v>0</v>
      </c>
      <c r="O24" s="124">
        <v>0</v>
      </c>
      <c r="P24" s="135" t="str">
        <f t="shared" si="4"/>
        <v xml:space="preserve"> </v>
      </c>
      <c r="Q24" s="127">
        <v>0</v>
      </c>
      <c r="R24" s="124">
        <v>0</v>
      </c>
      <c r="S24" s="135" t="str">
        <f t="shared" si="5"/>
        <v xml:space="preserve"> </v>
      </c>
      <c r="T24" s="127">
        <v>0</v>
      </c>
      <c r="U24" s="124">
        <v>0</v>
      </c>
      <c r="V24" s="135" t="str">
        <f t="shared" si="6"/>
        <v xml:space="preserve"> </v>
      </c>
      <c r="W24" s="127">
        <v>0</v>
      </c>
      <c r="X24" s="124">
        <v>0</v>
      </c>
      <c r="Y24" s="135" t="str">
        <f t="shared" si="7"/>
        <v xml:space="preserve"> </v>
      </c>
    </row>
    <row r="25" spans="1:25" x14ac:dyDescent="0.2">
      <c r="A25" s="93" t="s">
        <v>147</v>
      </c>
      <c r="B25" s="127">
        <v>0</v>
      </c>
      <c r="C25" s="124">
        <v>0</v>
      </c>
      <c r="D25" s="135" t="str">
        <f t="shared" si="0"/>
        <v xml:space="preserve"> </v>
      </c>
      <c r="E25" s="127">
        <v>0</v>
      </c>
      <c r="F25" s="124">
        <v>0</v>
      </c>
      <c r="G25" s="135" t="str">
        <f t="shared" si="1"/>
        <v xml:space="preserve"> </v>
      </c>
      <c r="H25" s="127">
        <v>0</v>
      </c>
      <c r="I25" s="124">
        <v>0</v>
      </c>
      <c r="J25" s="135" t="str">
        <f t="shared" si="2"/>
        <v xml:space="preserve"> </v>
      </c>
      <c r="K25" s="127">
        <v>1</v>
      </c>
      <c r="L25" s="124">
        <v>1</v>
      </c>
      <c r="M25" s="135">
        <f t="shared" si="3"/>
        <v>0</v>
      </c>
      <c r="N25" s="127">
        <v>0</v>
      </c>
      <c r="O25" s="124">
        <v>0</v>
      </c>
      <c r="P25" s="135" t="str">
        <f t="shared" si="4"/>
        <v xml:space="preserve"> </v>
      </c>
      <c r="Q25" s="127">
        <v>0</v>
      </c>
      <c r="R25" s="124">
        <v>0</v>
      </c>
      <c r="S25" s="135" t="str">
        <f t="shared" si="5"/>
        <v xml:space="preserve"> </v>
      </c>
      <c r="T25" s="127">
        <v>0</v>
      </c>
      <c r="U25" s="124">
        <v>0</v>
      </c>
      <c r="V25" s="135" t="str">
        <f t="shared" si="6"/>
        <v xml:space="preserve"> </v>
      </c>
      <c r="W25" s="127">
        <v>1</v>
      </c>
      <c r="X25" s="124">
        <v>1</v>
      </c>
      <c r="Y25" s="135">
        <f t="shared" si="7"/>
        <v>0</v>
      </c>
    </row>
    <row r="26" spans="1:25" x14ac:dyDescent="0.2">
      <c r="A26" s="93" t="s">
        <v>148</v>
      </c>
      <c r="B26" s="127">
        <v>0</v>
      </c>
      <c r="C26" s="124">
        <v>0</v>
      </c>
      <c r="D26" s="135" t="str">
        <f t="shared" si="0"/>
        <v xml:space="preserve"> </v>
      </c>
      <c r="E26" s="127">
        <v>0</v>
      </c>
      <c r="F26" s="124">
        <v>0</v>
      </c>
      <c r="G26" s="135" t="str">
        <f t="shared" si="1"/>
        <v xml:space="preserve"> </v>
      </c>
      <c r="H26" s="127">
        <v>0</v>
      </c>
      <c r="I26" s="124">
        <v>0</v>
      </c>
      <c r="J26" s="135" t="str">
        <f t="shared" si="2"/>
        <v xml:space="preserve"> </v>
      </c>
      <c r="K26" s="127">
        <v>0</v>
      </c>
      <c r="L26" s="124">
        <v>0</v>
      </c>
      <c r="M26" s="135" t="str">
        <f t="shared" si="3"/>
        <v xml:space="preserve"> </v>
      </c>
      <c r="N26" s="127">
        <v>0</v>
      </c>
      <c r="O26" s="124">
        <v>0</v>
      </c>
      <c r="P26" s="135" t="str">
        <f t="shared" si="4"/>
        <v xml:space="preserve"> </v>
      </c>
      <c r="Q26" s="127">
        <v>0</v>
      </c>
      <c r="R26" s="124">
        <v>0</v>
      </c>
      <c r="S26" s="135" t="str">
        <f t="shared" si="5"/>
        <v xml:space="preserve"> </v>
      </c>
      <c r="T26" s="127">
        <v>0</v>
      </c>
      <c r="U26" s="124">
        <v>0</v>
      </c>
      <c r="V26" s="135" t="str">
        <f t="shared" si="6"/>
        <v xml:space="preserve"> </v>
      </c>
      <c r="W26" s="127">
        <v>1</v>
      </c>
      <c r="X26" s="124">
        <v>1</v>
      </c>
      <c r="Y26" s="135">
        <f t="shared" si="7"/>
        <v>0</v>
      </c>
    </row>
    <row r="27" spans="1:25" x14ac:dyDescent="0.2">
      <c r="A27" s="94" t="s">
        <v>126</v>
      </c>
      <c r="B27" s="127">
        <v>0</v>
      </c>
      <c r="C27" s="124">
        <v>0</v>
      </c>
      <c r="D27" s="135" t="str">
        <f t="shared" si="0"/>
        <v xml:space="preserve"> </v>
      </c>
      <c r="E27" s="127">
        <v>0</v>
      </c>
      <c r="F27" s="124">
        <v>0</v>
      </c>
      <c r="G27" s="135" t="str">
        <f t="shared" si="1"/>
        <v xml:space="preserve"> </v>
      </c>
      <c r="H27" s="127">
        <v>0</v>
      </c>
      <c r="I27" s="124">
        <v>0</v>
      </c>
      <c r="J27" s="135" t="str">
        <f t="shared" si="2"/>
        <v xml:space="preserve"> </v>
      </c>
      <c r="K27" s="127">
        <v>0</v>
      </c>
      <c r="L27" s="124">
        <v>0</v>
      </c>
      <c r="M27" s="135" t="str">
        <f t="shared" si="3"/>
        <v xml:space="preserve"> </v>
      </c>
      <c r="N27" s="127">
        <v>0</v>
      </c>
      <c r="O27" s="124">
        <v>0</v>
      </c>
      <c r="P27" s="135" t="str">
        <f t="shared" si="4"/>
        <v xml:space="preserve"> </v>
      </c>
      <c r="Q27" s="127">
        <v>0</v>
      </c>
      <c r="R27" s="124">
        <v>0</v>
      </c>
      <c r="S27" s="135" t="str">
        <f t="shared" si="5"/>
        <v xml:space="preserve"> </v>
      </c>
      <c r="T27" s="127">
        <v>0</v>
      </c>
      <c r="U27" s="124">
        <v>0</v>
      </c>
      <c r="V27" s="135" t="str">
        <f t="shared" si="6"/>
        <v xml:space="preserve"> </v>
      </c>
      <c r="W27" s="127">
        <v>0</v>
      </c>
      <c r="X27" s="124">
        <v>0</v>
      </c>
      <c r="Y27" s="135" t="str">
        <f t="shared" si="7"/>
        <v xml:space="preserve"> </v>
      </c>
    </row>
    <row r="28" spans="1:25" ht="24.75" customHeight="1" x14ac:dyDescent="0.2">
      <c r="A28" s="95" t="s">
        <v>127</v>
      </c>
      <c r="B28" s="127">
        <v>0</v>
      </c>
      <c r="C28" s="124">
        <v>0</v>
      </c>
      <c r="D28" s="135" t="str">
        <f t="shared" si="0"/>
        <v xml:space="preserve"> </v>
      </c>
      <c r="E28" s="127">
        <v>0</v>
      </c>
      <c r="F28" s="124">
        <v>0</v>
      </c>
      <c r="G28" s="135" t="str">
        <f t="shared" si="1"/>
        <v xml:space="preserve"> </v>
      </c>
      <c r="H28" s="127">
        <v>0</v>
      </c>
      <c r="I28" s="124">
        <v>0</v>
      </c>
      <c r="J28" s="135" t="str">
        <f t="shared" si="2"/>
        <v xml:space="preserve"> </v>
      </c>
      <c r="K28" s="127">
        <v>0</v>
      </c>
      <c r="L28" s="124">
        <v>0</v>
      </c>
      <c r="M28" s="135" t="str">
        <f t="shared" si="3"/>
        <v xml:space="preserve"> </v>
      </c>
      <c r="N28" s="127">
        <v>0</v>
      </c>
      <c r="O28" s="124">
        <v>0</v>
      </c>
      <c r="P28" s="135" t="str">
        <f t="shared" si="4"/>
        <v xml:space="preserve"> </v>
      </c>
      <c r="Q28" s="127">
        <v>0</v>
      </c>
      <c r="R28" s="124">
        <v>0</v>
      </c>
      <c r="S28" s="135" t="str">
        <f t="shared" si="5"/>
        <v xml:space="preserve"> </v>
      </c>
      <c r="T28" s="127">
        <v>0</v>
      </c>
      <c r="U28" s="124">
        <v>0</v>
      </c>
      <c r="V28" s="135" t="str">
        <f t="shared" si="6"/>
        <v xml:space="preserve"> </v>
      </c>
      <c r="W28" s="127">
        <v>0</v>
      </c>
      <c r="X28" s="124">
        <v>0</v>
      </c>
      <c r="Y28" s="135" t="str">
        <f t="shared" si="7"/>
        <v xml:space="preserve"> </v>
      </c>
    </row>
    <row r="29" spans="1:25" x14ac:dyDescent="0.2">
      <c r="A29" s="93" t="s">
        <v>128</v>
      </c>
      <c r="B29" s="127">
        <v>0</v>
      </c>
      <c r="C29" s="124">
        <v>0</v>
      </c>
      <c r="D29" s="135" t="str">
        <f t="shared" si="0"/>
        <v xml:space="preserve"> </v>
      </c>
      <c r="E29" s="127">
        <v>0</v>
      </c>
      <c r="F29" s="124">
        <v>0</v>
      </c>
      <c r="G29" s="135" t="str">
        <f t="shared" si="1"/>
        <v xml:space="preserve"> </v>
      </c>
      <c r="H29" s="127">
        <v>0</v>
      </c>
      <c r="I29" s="124">
        <v>0</v>
      </c>
      <c r="J29" s="135" t="str">
        <f t="shared" si="2"/>
        <v xml:space="preserve"> </v>
      </c>
      <c r="K29" s="127">
        <v>0</v>
      </c>
      <c r="L29" s="124">
        <v>0</v>
      </c>
      <c r="M29" s="135" t="str">
        <f t="shared" si="3"/>
        <v xml:space="preserve"> </v>
      </c>
      <c r="N29" s="127">
        <v>0</v>
      </c>
      <c r="O29" s="124">
        <v>0</v>
      </c>
      <c r="P29" s="135" t="str">
        <f t="shared" si="4"/>
        <v xml:space="preserve"> </v>
      </c>
      <c r="Q29" s="127">
        <v>0</v>
      </c>
      <c r="R29" s="124">
        <v>0</v>
      </c>
      <c r="S29" s="135" t="str">
        <f t="shared" si="5"/>
        <v xml:space="preserve"> </v>
      </c>
      <c r="T29" s="127">
        <v>0</v>
      </c>
      <c r="U29" s="124">
        <v>0</v>
      </c>
      <c r="V29" s="135" t="str">
        <f t="shared" si="6"/>
        <v xml:space="preserve"> </v>
      </c>
      <c r="W29" s="127">
        <v>0</v>
      </c>
      <c r="X29" s="124">
        <v>0</v>
      </c>
      <c r="Y29" s="135" t="str">
        <f t="shared" si="7"/>
        <v xml:space="preserve"> </v>
      </c>
    </row>
    <row r="30" spans="1:25" x14ac:dyDescent="0.2">
      <c r="A30" s="96" t="s">
        <v>129</v>
      </c>
      <c r="B30" s="129">
        <v>0</v>
      </c>
      <c r="C30" s="130">
        <v>0</v>
      </c>
      <c r="D30" s="137" t="str">
        <f t="shared" si="0"/>
        <v xml:space="preserve"> </v>
      </c>
      <c r="E30" s="129">
        <v>0</v>
      </c>
      <c r="F30" s="130">
        <v>0</v>
      </c>
      <c r="G30" s="137" t="str">
        <f t="shared" si="1"/>
        <v xml:space="preserve"> </v>
      </c>
      <c r="H30" s="129">
        <v>0</v>
      </c>
      <c r="I30" s="130">
        <v>1</v>
      </c>
      <c r="J30" s="137" t="str">
        <f t="shared" si="2"/>
        <v xml:space="preserve"> </v>
      </c>
      <c r="K30" s="129">
        <v>2</v>
      </c>
      <c r="L30" s="130">
        <v>2</v>
      </c>
      <c r="M30" s="137">
        <f t="shared" si="3"/>
        <v>0</v>
      </c>
      <c r="N30" s="129">
        <v>0</v>
      </c>
      <c r="O30" s="130">
        <v>0</v>
      </c>
      <c r="P30" s="137" t="str">
        <f t="shared" si="4"/>
        <v xml:space="preserve"> </v>
      </c>
      <c r="Q30" s="129">
        <v>1</v>
      </c>
      <c r="R30" s="130">
        <v>1</v>
      </c>
      <c r="S30" s="137">
        <f t="shared" si="5"/>
        <v>0</v>
      </c>
      <c r="T30" s="129">
        <v>0</v>
      </c>
      <c r="U30" s="130">
        <v>2</v>
      </c>
      <c r="V30" s="137" t="str">
        <f t="shared" si="6"/>
        <v xml:space="preserve"> </v>
      </c>
      <c r="W30" s="129">
        <v>5</v>
      </c>
      <c r="X30" s="130">
        <v>8</v>
      </c>
      <c r="Y30" s="137">
        <f t="shared" si="7"/>
        <v>60</v>
      </c>
    </row>
    <row r="31" spans="1:25" ht="14.25" customHeight="1" x14ac:dyDescent="0.2">
      <c r="A31" s="14"/>
      <c r="C31" s="15"/>
      <c r="D31" s="15"/>
      <c r="E31" s="15"/>
      <c r="I31" s="13"/>
      <c r="J31" s="13"/>
      <c r="K31" s="13"/>
      <c r="L31" s="15"/>
    </row>
  </sheetData>
  <mergeCells count="17">
    <mergeCell ref="W6:X7"/>
    <mergeCell ref="Y6:Y7"/>
    <mergeCell ref="K6:L7"/>
    <mergeCell ref="B5:Y5"/>
    <mergeCell ref="D6:D7"/>
    <mergeCell ref="G6:G7"/>
    <mergeCell ref="J6:J7"/>
    <mergeCell ref="M6:M7"/>
    <mergeCell ref="N6:O7"/>
    <mergeCell ref="P6:P7"/>
    <mergeCell ref="Q6:R7"/>
    <mergeCell ref="B6:C7"/>
    <mergeCell ref="E6:F7"/>
    <mergeCell ref="H6:I7"/>
    <mergeCell ref="S6:S7"/>
    <mergeCell ref="T6:U7"/>
    <mergeCell ref="V6:V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S32"/>
  <sheetViews>
    <sheetView view="pageBreakPreview" zoomScale="55" zoomScaleNormal="100" zoomScaleSheetLayoutView="55" workbookViewId="0">
      <selection activeCell="B10" sqref="B10:S30"/>
    </sheetView>
  </sheetViews>
  <sheetFormatPr defaultRowHeight="12.75" x14ac:dyDescent="0.2"/>
  <cols>
    <col min="1" max="1" width="20" style="24" customWidth="1"/>
    <col min="2" max="3" width="11.5703125" style="24" customWidth="1"/>
    <col min="4" max="4" width="6.140625" style="24" customWidth="1"/>
    <col min="5" max="6" width="11.5703125" style="24" customWidth="1"/>
    <col min="7" max="7" width="6.28515625" style="24" customWidth="1"/>
    <col min="8" max="9" width="11.5703125" style="24" customWidth="1"/>
    <col min="10" max="10" width="7.7109375" style="24" customWidth="1"/>
    <col min="11" max="12" width="11.5703125" style="26" customWidth="1"/>
    <col min="13" max="13" width="7.5703125" style="26" customWidth="1"/>
    <col min="14" max="15" width="11.5703125" style="26" customWidth="1"/>
    <col min="16" max="16" width="7.28515625" style="26" customWidth="1"/>
    <col min="17" max="18" width="11.5703125" style="26" customWidth="1"/>
    <col min="19" max="19" width="7" style="26" customWidth="1"/>
    <col min="20" max="16384" width="9.140625" style="24"/>
  </cols>
  <sheetData>
    <row r="1" spans="1:19" x14ac:dyDescent="0.2">
      <c r="H1" s="25"/>
      <c r="K1" s="25"/>
      <c r="L1" s="25"/>
      <c r="M1" s="25"/>
    </row>
    <row r="2" spans="1:19" x14ac:dyDescent="0.2">
      <c r="H2" s="25"/>
      <c r="J2" s="6" t="s">
        <v>4</v>
      </c>
      <c r="K2" s="25"/>
      <c r="L2" s="25"/>
      <c r="M2" s="25"/>
    </row>
    <row r="3" spans="1:19" x14ac:dyDescent="0.2">
      <c r="H3" s="25"/>
      <c r="J3" s="7" t="s">
        <v>5</v>
      </c>
      <c r="K3" s="25"/>
      <c r="L3" s="25"/>
      <c r="M3" s="25"/>
    </row>
    <row r="4" spans="1:19" x14ac:dyDescent="0.2">
      <c r="H4" s="25"/>
      <c r="K4" s="25"/>
      <c r="L4" s="25"/>
      <c r="M4" s="25"/>
    </row>
    <row r="5" spans="1:19" ht="12.75" customHeight="1" x14ac:dyDescent="0.2">
      <c r="A5" s="57"/>
      <c r="B5" s="180" t="s">
        <v>76</v>
      </c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2"/>
    </row>
    <row r="6" spans="1:19" ht="17.25" customHeight="1" x14ac:dyDescent="0.2">
      <c r="A6" s="58" t="s">
        <v>3</v>
      </c>
      <c r="B6" s="174" t="s">
        <v>81</v>
      </c>
      <c r="C6" s="175"/>
      <c r="D6" s="178" t="s">
        <v>41</v>
      </c>
      <c r="E6" s="174" t="s">
        <v>82</v>
      </c>
      <c r="F6" s="175"/>
      <c r="G6" s="178" t="s">
        <v>41</v>
      </c>
      <c r="H6" s="174" t="s">
        <v>83</v>
      </c>
      <c r="I6" s="175"/>
      <c r="J6" s="178" t="s">
        <v>41</v>
      </c>
      <c r="K6" s="177" t="s">
        <v>77</v>
      </c>
      <c r="L6" s="177"/>
      <c r="M6" s="177"/>
      <c r="N6" s="174" t="s">
        <v>79</v>
      </c>
      <c r="O6" s="175"/>
      <c r="P6" s="178" t="s">
        <v>41</v>
      </c>
      <c r="Q6" s="174" t="s">
        <v>80</v>
      </c>
      <c r="R6" s="175"/>
      <c r="S6" s="178" t="s">
        <v>41</v>
      </c>
    </row>
    <row r="7" spans="1:19" ht="58.5" customHeight="1" x14ac:dyDescent="0.2">
      <c r="A7" s="59"/>
      <c r="B7" s="176"/>
      <c r="C7" s="177"/>
      <c r="D7" s="179"/>
      <c r="E7" s="176"/>
      <c r="F7" s="177"/>
      <c r="G7" s="179"/>
      <c r="H7" s="176"/>
      <c r="I7" s="177"/>
      <c r="J7" s="179"/>
      <c r="K7" s="144" t="s">
        <v>78</v>
      </c>
      <c r="L7" s="183"/>
      <c r="M7" s="80" t="s">
        <v>41</v>
      </c>
      <c r="N7" s="176"/>
      <c r="O7" s="177"/>
      <c r="P7" s="179"/>
      <c r="Q7" s="176"/>
      <c r="R7" s="177"/>
      <c r="S7" s="179"/>
    </row>
    <row r="8" spans="1:19" x14ac:dyDescent="0.2">
      <c r="A8" s="59"/>
      <c r="B8" s="40" t="s">
        <v>39</v>
      </c>
      <c r="C8" s="40" t="s">
        <v>40</v>
      </c>
      <c r="D8" s="40" t="s">
        <v>42</v>
      </c>
      <c r="E8" s="40" t="s">
        <v>39</v>
      </c>
      <c r="F8" s="40" t="s">
        <v>40</v>
      </c>
      <c r="G8" s="40" t="s">
        <v>42</v>
      </c>
      <c r="H8" s="40" t="s">
        <v>39</v>
      </c>
      <c r="I8" s="40" t="s">
        <v>40</v>
      </c>
      <c r="J8" s="40" t="s">
        <v>42</v>
      </c>
      <c r="K8" s="44" t="s">
        <v>39</v>
      </c>
      <c r="L8" s="40" t="s">
        <v>40</v>
      </c>
      <c r="M8" s="40" t="s">
        <v>42</v>
      </c>
      <c r="N8" s="40" t="s">
        <v>39</v>
      </c>
      <c r="O8" s="40" t="s">
        <v>40</v>
      </c>
      <c r="P8" s="40" t="s">
        <v>42</v>
      </c>
      <c r="Q8" s="40" t="s">
        <v>39</v>
      </c>
      <c r="R8" s="40" t="s">
        <v>40</v>
      </c>
      <c r="S8" s="40" t="s">
        <v>42</v>
      </c>
    </row>
    <row r="9" spans="1:19" ht="12.75" customHeight="1" x14ac:dyDescent="0.2">
      <c r="A9" s="75" t="s">
        <v>64</v>
      </c>
      <c r="B9" s="53">
        <v>37</v>
      </c>
      <c r="C9" s="53">
        <v>38</v>
      </c>
      <c r="D9" s="53">
        <v>39</v>
      </c>
      <c r="E9" s="53">
        <v>40</v>
      </c>
      <c r="F9" s="53">
        <v>41</v>
      </c>
      <c r="G9" s="53">
        <v>42</v>
      </c>
      <c r="H9" s="53">
        <v>43</v>
      </c>
      <c r="I9" s="53">
        <v>44</v>
      </c>
      <c r="J9" s="53">
        <v>45</v>
      </c>
      <c r="K9" s="53">
        <v>46</v>
      </c>
      <c r="L9" s="53">
        <v>47</v>
      </c>
      <c r="M9" s="53">
        <v>48</v>
      </c>
      <c r="N9" s="53">
        <v>49</v>
      </c>
      <c r="O9" s="53">
        <v>50</v>
      </c>
      <c r="P9" s="53">
        <v>51</v>
      </c>
      <c r="Q9" s="53">
        <v>52</v>
      </c>
      <c r="R9" s="53">
        <v>53</v>
      </c>
      <c r="S9" s="53">
        <v>54</v>
      </c>
    </row>
    <row r="10" spans="1:19" x14ac:dyDescent="0.2">
      <c r="A10" s="92" t="s">
        <v>149</v>
      </c>
      <c r="B10" s="60">
        <v>458</v>
      </c>
      <c r="C10" s="61">
        <v>321</v>
      </c>
      <c r="D10" s="62">
        <f>IF(ISERROR(C10-B10/B10)," ",(C10-B10)*100/B10)</f>
        <v>-29.912663755458514</v>
      </c>
      <c r="E10" s="60">
        <v>177</v>
      </c>
      <c r="F10" s="61">
        <v>176</v>
      </c>
      <c r="G10" s="62">
        <f>IF(ISERROR(F10-E10/E10)," ",(F10-E10)*100/E10)</f>
        <v>-0.56497175141242939</v>
      </c>
      <c r="H10" s="60">
        <v>689</v>
      </c>
      <c r="I10" s="61">
        <v>293</v>
      </c>
      <c r="J10" s="74">
        <f>IF(ISERROR(I10-H10/H10)," ",(I10-H10)*100/H10)</f>
        <v>-57.474600870827288</v>
      </c>
      <c r="K10" s="61">
        <v>659</v>
      </c>
      <c r="L10" s="61">
        <v>260</v>
      </c>
      <c r="M10" s="62">
        <f>IF(ISERROR(L10-K10/K10)," ",(L10-K10)*100/K10)</f>
        <v>-60.546282245827008</v>
      </c>
      <c r="N10" s="60">
        <v>281</v>
      </c>
      <c r="O10" s="61">
        <v>145</v>
      </c>
      <c r="P10" s="62">
        <f>IF(ISERROR(O10-N10/N10)," ",(O10-N10)*100/N10)</f>
        <v>-48.398576512455513</v>
      </c>
      <c r="Q10" s="60">
        <v>441</v>
      </c>
      <c r="R10" s="61">
        <v>291</v>
      </c>
      <c r="S10" s="62">
        <f>IF(ISERROR(R10-Q10/Q10)," ",(R10-Q10)*100/Q10)</f>
        <v>-34.013605442176868</v>
      </c>
    </row>
    <row r="11" spans="1:19" x14ac:dyDescent="0.2">
      <c r="A11" s="93" t="s">
        <v>112</v>
      </c>
      <c r="B11" s="60">
        <v>288</v>
      </c>
      <c r="C11" s="61">
        <v>207</v>
      </c>
      <c r="D11" s="62">
        <f t="shared" ref="D11:D29" si="0">IF(ISERROR(C11-B11/B11)," ",(C11-B11)*100/B11)</f>
        <v>-28.125</v>
      </c>
      <c r="E11" s="60">
        <v>113</v>
      </c>
      <c r="F11" s="61">
        <v>54</v>
      </c>
      <c r="G11" s="62">
        <f t="shared" ref="G11:G29" si="1">IF(ISERROR(F11-E11/E11)," ",(F11-E11)*100/E11)</f>
        <v>-52.212389380530972</v>
      </c>
      <c r="H11" s="60">
        <v>85</v>
      </c>
      <c r="I11" s="61">
        <v>19</v>
      </c>
      <c r="J11" s="62">
        <f t="shared" ref="J11:J29" si="2">IF(ISERROR(I11-H11/H11)," ",(I11-H11)*100/H11)</f>
        <v>-77.647058823529406</v>
      </c>
      <c r="K11" s="61">
        <v>78</v>
      </c>
      <c r="L11" s="61">
        <v>16</v>
      </c>
      <c r="M11" s="62">
        <f t="shared" ref="M11:M29" si="3">IF(ISERROR(L11-K11/K11)," ",(L11-K11)*100/K11)</f>
        <v>-79.487179487179489</v>
      </c>
      <c r="N11" s="60">
        <v>175</v>
      </c>
      <c r="O11" s="61">
        <v>153</v>
      </c>
      <c r="P11" s="62">
        <f t="shared" ref="P11:P29" si="4">IF(ISERROR(O11-N11/N11)," ",(O11-N11)*100/N11)</f>
        <v>-12.571428571428571</v>
      </c>
      <c r="Q11" s="60">
        <v>173</v>
      </c>
      <c r="R11" s="61">
        <v>115</v>
      </c>
      <c r="S11" s="62">
        <f t="shared" ref="S11:S29" si="5">IF(ISERROR(R11-Q11/Q11)," ",(R11-Q11)*100/Q11)</f>
        <v>-33.52601156069364</v>
      </c>
    </row>
    <row r="12" spans="1:19" x14ac:dyDescent="0.2">
      <c r="A12" s="93" t="s">
        <v>113</v>
      </c>
      <c r="B12" s="60">
        <v>386</v>
      </c>
      <c r="C12" s="61">
        <v>169</v>
      </c>
      <c r="D12" s="62">
        <f t="shared" si="0"/>
        <v>-56.217616580310882</v>
      </c>
      <c r="E12" s="60">
        <v>238</v>
      </c>
      <c r="F12" s="61">
        <v>112</v>
      </c>
      <c r="G12" s="62">
        <f t="shared" si="1"/>
        <v>-52.941176470588232</v>
      </c>
      <c r="H12" s="60">
        <v>41</v>
      </c>
      <c r="I12" s="61">
        <v>48</v>
      </c>
      <c r="J12" s="62">
        <f t="shared" si="2"/>
        <v>17.073170731707318</v>
      </c>
      <c r="K12" s="61">
        <v>24</v>
      </c>
      <c r="L12" s="61">
        <v>37</v>
      </c>
      <c r="M12" s="62">
        <f t="shared" si="3"/>
        <v>54.166666666666664</v>
      </c>
      <c r="N12" s="60">
        <v>148</v>
      </c>
      <c r="O12" s="61">
        <v>57</v>
      </c>
      <c r="P12" s="62">
        <f t="shared" si="4"/>
        <v>-61.486486486486484</v>
      </c>
      <c r="Q12" s="60">
        <v>289</v>
      </c>
      <c r="R12" s="61">
        <v>129</v>
      </c>
      <c r="S12" s="62">
        <f t="shared" si="5"/>
        <v>-55.363321799307961</v>
      </c>
    </row>
    <row r="13" spans="1:19" x14ac:dyDescent="0.2">
      <c r="A13" s="93" t="s">
        <v>114</v>
      </c>
      <c r="B13" s="60">
        <v>1317</v>
      </c>
      <c r="C13" s="61">
        <v>789</v>
      </c>
      <c r="D13" s="62">
        <f t="shared" si="0"/>
        <v>-40.091116173120732</v>
      </c>
      <c r="E13" s="60">
        <v>614</v>
      </c>
      <c r="F13" s="61">
        <v>558</v>
      </c>
      <c r="G13" s="62">
        <f t="shared" si="1"/>
        <v>-9.120521172638437</v>
      </c>
      <c r="H13" s="60">
        <v>1337</v>
      </c>
      <c r="I13" s="61">
        <v>174</v>
      </c>
      <c r="J13" s="62">
        <f t="shared" si="2"/>
        <v>-86.985789080029917</v>
      </c>
      <c r="K13" s="61">
        <v>1286</v>
      </c>
      <c r="L13" s="61">
        <v>133</v>
      </c>
      <c r="M13" s="62">
        <f t="shared" si="3"/>
        <v>-89.657853810264385</v>
      </c>
      <c r="N13" s="60">
        <v>703</v>
      </c>
      <c r="O13" s="61">
        <v>231</v>
      </c>
      <c r="P13" s="62">
        <f t="shared" si="4"/>
        <v>-67.140825035561875</v>
      </c>
      <c r="Q13" s="60">
        <v>721</v>
      </c>
      <c r="R13" s="61">
        <v>225</v>
      </c>
      <c r="S13" s="62">
        <f t="shared" si="5"/>
        <v>-68.793342579750345</v>
      </c>
    </row>
    <row r="14" spans="1:19" x14ac:dyDescent="0.2">
      <c r="A14" s="93" t="s">
        <v>115</v>
      </c>
      <c r="B14" s="60">
        <v>784</v>
      </c>
      <c r="C14" s="61">
        <v>483</v>
      </c>
      <c r="D14" s="62">
        <f t="shared" si="0"/>
        <v>-38.392857142857146</v>
      </c>
      <c r="E14" s="60">
        <v>224</v>
      </c>
      <c r="F14" s="61">
        <v>215</v>
      </c>
      <c r="G14" s="62">
        <f t="shared" si="1"/>
        <v>-4.0178571428571432</v>
      </c>
      <c r="H14" s="60">
        <v>473</v>
      </c>
      <c r="I14" s="61">
        <v>49</v>
      </c>
      <c r="J14" s="62">
        <f t="shared" si="2"/>
        <v>-89.640591966173361</v>
      </c>
      <c r="K14" s="61">
        <v>452</v>
      </c>
      <c r="L14" s="61">
        <v>38</v>
      </c>
      <c r="M14" s="62">
        <f t="shared" si="3"/>
        <v>-91.592920353982308</v>
      </c>
      <c r="N14" s="60">
        <v>560</v>
      </c>
      <c r="O14" s="61">
        <v>268</v>
      </c>
      <c r="P14" s="62">
        <f t="shared" si="4"/>
        <v>-52.142857142857146</v>
      </c>
      <c r="Q14" s="60">
        <v>579</v>
      </c>
      <c r="R14" s="61">
        <v>197</v>
      </c>
      <c r="S14" s="62">
        <f t="shared" si="5"/>
        <v>-65.975820379965455</v>
      </c>
    </row>
    <row r="15" spans="1:19" x14ac:dyDescent="0.2">
      <c r="A15" s="93" t="s">
        <v>116</v>
      </c>
      <c r="B15" s="60">
        <v>190</v>
      </c>
      <c r="C15" s="61">
        <v>124</v>
      </c>
      <c r="D15" s="62">
        <f t="shared" si="0"/>
        <v>-34.736842105263158</v>
      </c>
      <c r="E15" s="60">
        <v>103</v>
      </c>
      <c r="F15" s="61">
        <v>93</v>
      </c>
      <c r="G15" s="62">
        <f t="shared" si="1"/>
        <v>-9.7087378640776691</v>
      </c>
      <c r="H15" s="60">
        <v>66</v>
      </c>
      <c r="I15" s="61">
        <v>57</v>
      </c>
      <c r="J15" s="62">
        <f t="shared" si="2"/>
        <v>-13.636363636363637</v>
      </c>
      <c r="K15" s="61">
        <v>63</v>
      </c>
      <c r="L15" s="61">
        <v>51</v>
      </c>
      <c r="M15" s="62">
        <f t="shared" si="3"/>
        <v>-19.047619047619047</v>
      </c>
      <c r="N15" s="60">
        <v>87</v>
      </c>
      <c r="O15" s="61">
        <v>31</v>
      </c>
      <c r="P15" s="62">
        <f t="shared" si="4"/>
        <v>-64.367816091954026</v>
      </c>
      <c r="Q15" s="60">
        <v>186</v>
      </c>
      <c r="R15" s="61">
        <v>80</v>
      </c>
      <c r="S15" s="62">
        <f t="shared" si="5"/>
        <v>-56.98924731182796</v>
      </c>
    </row>
    <row r="16" spans="1:19" x14ac:dyDescent="0.2">
      <c r="A16" s="93" t="s">
        <v>117</v>
      </c>
      <c r="B16" s="60">
        <v>671</v>
      </c>
      <c r="C16" s="61">
        <v>282</v>
      </c>
      <c r="D16" s="62">
        <f t="shared" si="0"/>
        <v>-57.973174366616988</v>
      </c>
      <c r="E16" s="60">
        <v>348</v>
      </c>
      <c r="F16" s="61">
        <v>195</v>
      </c>
      <c r="G16" s="62">
        <f t="shared" si="1"/>
        <v>-43.96551724137931</v>
      </c>
      <c r="H16" s="60">
        <v>167</v>
      </c>
      <c r="I16" s="61">
        <v>99</v>
      </c>
      <c r="J16" s="62">
        <f t="shared" si="2"/>
        <v>-40.718562874251496</v>
      </c>
      <c r="K16" s="61">
        <v>155</v>
      </c>
      <c r="L16" s="61">
        <v>84</v>
      </c>
      <c r="M16" s="62">
        <f t="shared" si="3"/>
        <v>-45.806451612903224</v>
      </c>
      <c r="N16" s="60">
        <v>323</v>
      </c>
      <c r="O16" s="61">
        <v>87</v>
      </c>
      <c r="P16" s="62">
        <f t="shared" si="4"/>
        <v>-73.065015479876166</v>
      </c>
      <c r="Q16" s="60">
        <v>596</v>
      </c>
      <c r="R16" s="61">
        <v>292</v>
      </c>
      <c r="S16" s="62">
        <f t="shared" si="5"/>
        <v>-51.006711409395976</v>
      </c>
    </row>
    <row r="17" spans="1:19" x14ac:dyDescent="0.2">
      <c r="A17" s="93" t="s">
        <v>118</v>
      </c>
      <c r="B17" s="60">
        <v>258</v>
      </c>
      <c r="C17" s="61">
        <v>185</v>
      </c>
      <c r="D17" s="62">
        <f t="shared" si="0"/>
        <v>-28.294573643410853</v>
      </c>
      <c r="E17" s="60">
        <v>155</v>
      </c>
      <c r="F17" s="61">
        <v>127</v>
      </c>
      <c r="G17" s="62">
        <f t="shared" si="1"/>
        <v>-18.06451612903226</v>
      </c>
      <c r="H17" s="60">
        <v>127</v>
      </c>
      <c r="I17" s="61">
        <v>39</v>
      </c>
      <c r="J17" s="62">
        <f t="shared" si="2"/>
        <v>-69.29133858267717</v>
      </c>
      <c r="K17" s="61">
        <v>122</v>
      </c>
      <c r="L17" s="61">
        <v>36</v>
      </c>
      <c r="M17" s="62">
        <f t="shared" si="3"/>
        <v>-70.491803278688522</v>
      </c>
      <c r="N17" s="60">
        <v>103</v>
      </c>
      <c r="O17" s="61">
        <v>58</v>
      </c>
      <c r="P17" s="62">
        <f t="shared" si="4"/>
        <v>-43.689320388349515</v>
      </c>
      <c r="Q17" s="60">
        <v>156</v>
      </c>
      <c r="R17" s="61">
        <v>63</v>
      </c>
      <c r="S17" s="62">
        <f t="shared" si="5"/>
        <v>-59.615384615384613</v>
      </c>
    </row>
    <row r="18" spans="1:19" x14ac:dyDescent="0.2">
      <c r="A18" s="93" t="s">
        <v>119</v>
      </c>
      <c r="B18" s="60">
        <v>345</v>
      </c>
      <c r="C18" s="61">
        <v>305</v>
      </c>
      <c r="D18" s="62">
        <f>IF(ISERROR(C18-B18/B18)," ",(C18-B18)*100/B18)</f>
        <v>-11.594202898550725</v>
      </c>
      <c r="E18" s="60">
        <v>182</v>
      </c>
      <c r="F18" s="61">
        <v>217</v>
      </c>
      <c r="G18" s="62">
        <f>IF(ISERROR(F18-E18/E18)," ",(F18-E18)*100/E18)</f>
        <v>19.23076923076923</v>
      </c>
      <c r="H18" s="60">
        <v>43</v>
      </c>
      <c r="I18" s="61">
        <v>35</v>
      </c>
      <c r="J18" s="62">
        <f>IF(ISERROR(I18-H18/H18)," ",(I18-H18)*100/H18)</f>
        <v>-18.604651162790699</v>
      </c>
      <c r="K18" s="61">
        <v>35</v>
      </c>
      <c r="L18" s="61">
        <v>26</v>
      </c>
      <c r="M18" s="62">
        <f>IF(ISERROR(L18-K18/K18)," ",(L18-K18)*100/K18)</f>
        <v>-25.714285714285715</v>
      </c>
      <c r="N18" s="60">
        <v>163</v>
      </c>
      <c r="O18" s="61">
        <v>88</v>
      </c>
      <c r="P18" s="62">
        <f>IF(ISERROR(O18-N18/N18)," ",(O18-N18)*100/N18)</f>
        <v>-46.012269938650306</v>
      </c>
      <c r="Q18" s="60">
        <v>186</v>
      </c>
      <c r="R18" s="61">
        <v>93</v>
      </c>
      <c r="S18" s="62">
        <f>IF(ISERROR(R18-Q18/Q18)," ",(R18-Q18)*100/Q18)</f>
        <v>-50</v>
      </c>
    </row>
    <row r="19" spans="1:19" x14ac:dyDescent="0.2">
      <c r="A19" s="93" t="s">
        <v>120</v>
      </c>
      <c r="B19" s="60">
        <v>380</v>
      </c>
      <c r="C19" s="61">
        <v>186</v>
      </c>
      <c r="D19" s="62">
        <f t="shared" si="0"/>
        <v>-51.05263157894737</v>
      </c>
      <c r="E19" s="60">
        <v>117</v>
      </c>
      <c r="F19" s="61">
        <v>126</v>
      </c>
      <c r="G19" s="62">
        <f t="shared" si="1"/>
        <v>7.6923076923076925</v>
      </c>
      <c r="H19" s="60">
        <v>38</v>
      </c>
      <c r="I19" s="61">
        <v>54</v>
      </c>
      <c r="J19" s="62">
        <f t="shared" si="2"/>
        <v>42.10526315789474</v>
      </c>
      <c r="K19" s="61">
        <v>35</v>
      </c>
      <c r="L19" s="61">
        <v>31</v>
      </c>
      <c r="M19" s="62">
        <f t="shared" si="3"/>
        <v>-11.428571428571429</v>
      </c>
      <c r="N19" s="60">
        <v>263</v>
      </c>
      <c r="O19" s="61">
        <v>60</v>
      </c>
      <c r="P19" s="62">
        <f t="shared" si="4"/>
        <v>-77.186311787072242</v>
      </c>
      <c r="Q19" s="60">
        <v>307</v>
      </c>
      <c r="R19" s="61">
        <v>148</v>
      </c>
      <c r="S19" s="62">
        <f t="shared" si="5"/>
        <v>-51.791530944625407</v>
      </c>
    </row>
    <row r="20" spans="1:19" x14ac:dyDescent="0.2">
      <c r="A20" s="93" t="s">
        <v>121</v>
      </c>
      <c r="B20" s="60">
        <v>218</v>
      </c>
      <c r="C20" s="61">
        <v>68</v>
      </c>
      <c r="D20" s="62">
        <f t="shared" si="0"/>
        <v>-68.807339449541288</v>
      </c>
      <c r="E20" s="60">
        <v>130</v>
      </c>
      <c r="F20" s="61">
        <v>54</v>
      </c>
      <c r="G20" s="62">
        <f t="shared" si="1"/>
        <v>-58.46153846153846</v>
      </c>
      <c r="H20" s="60">
        <v>60</v>
      </c>
      <c r="I20" s="61">
        <v>17</v>
      </c>
      <c r="J20" s="62">
        <f t="shared" si="2"/>
        <v>-71.666666666666671</v>
      </c>
      <c r="K20" s="61">
        <v>52</v>
      </c>
      <c r="L20" s="61">
        <v>16</v>
      </c>
      <c r="M20" s="62">
        <f t="shared" si="3"/>
        <v>-69.230769230769226</v>
      </c>
      <c r="N20" s="60">
        <v>88</v>
      </c>
      <c r="O20" s="61">
        <v>14</v>
      </c>
      <c r="P20" s="62">
        <f t="shared" si="4"/>
        <v>-84.090909090909093</v>
      </c>
      <c r="Q20" s="60">
        <v>137</v>
      </c>
      <c r="R20" s="61">
        <v>29</v>
      </c>
      <c r="S20" s="62">
        <f t="shared" si="5"/>
        <v>-78.832116788321173</v>
      </c>
    </row>
    <row r="21" spans="1:19" x14ac:dyDescent="0.2">
      <c r="A21" s="93" t="s">
        <v>122</v>
      </c>
      <c r="B21" s="60">
        <v>460</v>
      </c>
      <c r="C21" s="61">
        <v>205</v>
      </c>
      <c r="D21" s="62">
        <f t="shared" si="0"/>
        <v>-55.434782608695649</v>
      </c>
      <c r="E21" s="60">
        <v>255</v>
      </c>
      <c r="F21" s="61">
        <v>134</v>
      </c>
      <c r="G21" s="62">
        <f t="shared" si="1"/>
        <v>-47.450980392156865</v>
      </c>
      <c r="H21" s="60">
        <v>43</v>
      </c>
      <c r="I21" s="61">
        <v>13</v>
      </c>
      <c r="J21" s="62">
        <f t="shared" si="2"/>
        <v>-69.767441860465112</v>
      </c>
      <c r="K21" s="61">
        <v>39</v>
      </c>
      <c r="L21" s="61">
        <v>12</v>
      </c>
      <c r="M21" s="62">
        <f t="shared" si="3"/>
        <v>-69.230769230769226</v>
      </c>
      <c r="N21" s="60">
        <v>205</v>
      </c>
      <c r="O21" s="61">
        <v>71</v>
      </c>
      <c r="P21" s="62">
        <f t="shared" si="4"/>
        <v>-65.365853658536579</v>
      </c>
      <c r="Q21" s="60">
        <v>275</v>
      </c>
      <c r="R21" s="61">
        <v>87</v>
      </c>
      <c r="S21" s="62">
        <f t="shared" si="5"/>
        <v>-68.36363636363636</v>
      </c>
    </row>
    <row r="22" spans="1:19" x14ac:dyDescent="0.2">
      <c r="A22" s="93" t="s">
        <v>123</v>
      </c>
      <c r="B22" s="60">
        <v>269</v>
      </c>
      <c r="C22" s="61">
        <v>177</v>
      </c>
      <c r="D22" s="62">
        <f t="shared" si="0"/>
        <v>-34.20074349442379</v>
      </c>
      <c r="E22" s="60">
        <v>220</v>
      </c>
      <c r="F22" s="61">
        <v>159</v>
      </c>
      <c r="G22" s="62">
        <f t="shared" si="1"/>
        <v>-27.727272727272727</v>
      </c>
      <c r="H22" s="60">
        <v>58</v>
      </c>
      <c r="I22" s="61">
        <v>14</v>
      </c>
      <c r="J22" s="62">
        <f t="shared" si="2"/>
        <v>-75.862068965517238</v>
      </c>
      <c r="K22" s="61">
        <v>53</v>
      </c>
      <c r="L22" s="61">
        <v>13</v>
      </c>
      <c r="M22" s="62">
        <f t="shared" si="3"/>
        <v>-75.471698113207552</v>
      </c>
      <c r="N22" s="60">
        <v>49</v>
      </c>
      <c r="O22" s="61">
        <v>18</v>
      </c>
      <c r="P22" s="62">
        <f t="shared" si="4"/>
        <v>-63.265306122448976</v>
      </c>
      <c r="Q22" s="60">
        <v>77</v>
      </c>
      <c r="R22" s="61">
        <v>49</v>
      </c>
      <c r="S22" s="62">
        <f t="shared" si="5"/>
        <v>-36.363636363636367</v>
      </c>
    </row>
    <row r="23" spans="1:19" x14ac:dyDescent="0.2">
      <c r="A23" s="93" t="s">
        <v>124</v>
      </c>
      <c r="B23" s="60">
        <v>215</v>
      </c>
      <c r="C23" s="61">
        <v>177</v>
      </c>
      <c r="D23" s="62">
        <f t="shared" si="0"/>
        <v>-17.674418604651162</v>
      </c>
      <c r="E23" s="60">
        <v>85</v>
      </c>
      <c r="F23" s="61">
        <v>118</v>
      </c>
      <c r="G23" s="62">
        <f t="shared" si="1"/>
        <v>38.823529411764703</v>
      </c>
      <c r="H23" s="60">
        <v>10</v>
      </c>
      <c r="I23" s="61">
        <v>11</v>
      </c>
      <c r="J23" s="62">
        <f t="shared" si="2"/>
        <v>10</v>
      </c>
      <c r="K23" s="61">
        <v>6</v>
      </c>
      <c r="L23" s="61">
        <v>6</v>
      </c>
      <c r="M23" s="62">
        <f t="shared" si="3"/>
        <v>0</v>
      </c>
      <c r="N23" s="60">
        <v>130</v>
      </c>
      <c r="O23" s="61">
        <v>59</v>
      </c>
      <c r="P23" s="62">
        <f t="shared" si="4"/>
        <v>-54.615384615384613</v>
      </c>
      <c r="Q23" s="60">
        <v>291</v>
      </c>
      <c r="R23" s="61">
        <v>80</v>
      </c>
      <c r="S23" s="62">
        <f t="shared" si="5"/>
        <v>-72.508591065292094</v>
      </c>
    </row>
    <row r="24" spans="1:19" x14ac:dyDescent="0.2">
      <c r="A24" s="93" t="s">
        <v>125</v>
      </c>
      <c r="B24" s="60">
        <v>331</v>
      </c>
      <c r="C24" s="61">
        <v>162</v>
      </c>
      <c r="D24" s="62">
        <f t="shared" si="0"/>
        <v>-51.057401812688823</v>
      </c>
      <c r="E24" s="60">
        <v>68</v>
      </c>
      <c r="F24" s="61">
        <v>61</v>
      </c>
      <c r="G24" s="62">
        <f t="shared" si="1"/>
        <v>-10.294117647058824</v>
      </c>
      <c r="H24" s="60">
        <v>11</v>
      </c>
      <c r="I24" s="61">
        <v>7</v>
      </c>
      <c r="J24" s="62">
        <f t="shared" si="2"/>
        <v>-36.363636363636367</v>
      </c>
      <c r="K24" s="61">
        <v>8</v>
      </c>
      <c r="L24" s="61">
        <v>3</v>
      </c>
      <c r="M24" s="62">
        <f t="shared" si="3"/>
        <v>-62.5</v>
      </c>
      <c r="N24" s="60">
        <v>263</v>
      </c>
      <c r="O24" s="61">
        <v>101</v>
      </c>
      <c r="P24" s="62">
        <f t="shared" si="4"/>
        <v>-61.596958174904941</v>
      </c>
      <c r="Q24" s="60">
        <v>174</v>
      </c>
      <c r="R24" s="61">
        <v>97</v>
      </c>
      <c r="S24" s="62">
        <f t="shared" si="5"/>
        <v>-44.252873563218394</v>
      </c>
    </row>
    <row r="25" spans="1:19" x14ac:dyDescent="0.2">
      <c r="A25" s="93" t="s">
        <v>147</v>
      </c>
      <c r="B25" s="60">
        <v>455</v>
      </c>
      <c r="C25" s="61">
        <v>278</v>
      </c>
      <c r="D25" s="62">
        <f t="shared" ref="D25" si="6">IF(ISERROR(C25-B25/B25)," ",(C25-B25)*100/B25)</f>
        <v>-38.901098901098898</v>
      </c>
      <c r="E25" s="60">
        <v>216</v>
      </c>
      <c r="F25" s="61">
        <v>248</v>
      </c>
      <c r="G25" s="62">
        <f t="shared" ref="G25" si="7">IF(ISERROR(F25-E25/E25)," ",(F25-E25)*100/E25)</f>
        <v>14.814814814814815</v>
      </c>
      <c r="H25" s="60">
        <v>399</v>
      </c>
      <c r="I25" s="61">
        <v>126</v>
      </c>
      <c r="J25" s="62">
        <f t="shared" ref="J25" si="8">IF(ISERROR(I25-H25/H25)," ",(I25-H25)*100/H25)</f>
        <v>-68.421052631578945</v>
      </c>
      <c r="K25" s="61">
        <v>384</v>
      </c>
      <c r="L25" s="61">
        <v>110</v>
      </c>
      <c r="M25" s="62">
        <f t="shared" ref="M25" si="9">IF(ISERROR(L25-K25/K25)," ",(L25-K25)*100/K25)</f>
        <v>-71.354166666666671</v>
      </c>
      <c r="N25" s="60">
        <v>239</v>
      </c>
      <c r="O25" s="61">
        <v>30</v>
      </c>
      <c r="P25" s="62">
        <f t="shared" ref="P25" si="10">IF(ISERROR(O25-N25/N25)," ",(O25-N25)*100/N25)</f>
        <v>-87.44769874476988</v>
      </c>
      <c r="Q25" s="60">
        <v>420</v>
      </c>
      <c r="R25" s="61">
        <v>187</v>
      </c>
      <c r="S25" s="62">
        <f t="shared" ref="S25" si="11">IF(ISERROR(R25-Q25/Q25)," ",(R25-Q25)*100/Q25)</f>
        <v>-55.476190476190474</v>
      </c>
    </row>
    <row r="26" spans="1:19" x14ac:dyDescent="0.2">
      <c r="A26" s="93" t="s">
        <v>148</v>
      </c>
      <c r="B26" s="60">
        <v>361</v>
      </c>
      <c r="C26" s="61">
        <v>189</v>
      </c>
      <c r="D26" s="62">
        <f t="shared" si="0"/>
        <v>-47.64542936288089</v>
      </c>
      <c r="E26" s="60">
        <v>241</v>
      </c>
      <c r="F26" s="61">
        <v>155</v>
      </c>
      <c r="G26" s="62">
        <f t="shared" si="1"/>
        <v>-35.684647302904565</v>
      </c>
      <c r="H26" s="60">
        <v>53</v>
      </c>
      <c r="I26" s="61">
        <v>34</v>
      </c>
      <c r="J26" s="62">
        <f t="shared" si="2"/>
        <v>-35.849056603773583</v>
      </c>
      <c r="K26" s="61">
        <v>46</v>
      </c>
      <c r="L26" s="61">
        <v>27</v>
      </c>
      <c r="M26" s="62">
        <f t="shared" si="3"/>
        <v>-41.304347826086953</v>
      </c>
      <c r="N26" s="60">
        <v>120</v>
      </c>
      <c r="O26" s="61">
        <v>34</v>
      </c>
      <c r="P26" s="62">
        <f t="shared" si="4"/>
        <v>-71.666666666666671</v>
      </c>
      <c r="Q26" s="60">
        <v>230</v>
      </c>
      <c r="R26" s="61">
        <v>86</v>
      </c>
      <c r="S26" s="62">
        <f t="shared" si="5"/>
        <v>-62.608695652173914</v>
      </c>
    </row>
    <row r="27" spans="1:19" x14ac:dyDescent="0.2">
      <c r="A27" s="94" t="s">
        <v>126</v>
      </c>
      <c r="B27" s="60">
        <v>99</v>
      </c>
      <c r="C27" s="61">
        <v>47</v>
      </c>
      <c r="D27" s="62">
        <f t="shared" si="0"/>
        <v>-52.525252525252526</v>
      </c>
      <c r="E27" s="60">
        <v>44</v>
      </c>
      <c r="F27" s="61">
        <v>38</v>
      </c>
      <c r="G27" s="62">
        <f t="shared" si="1"/>
        <v>-13.636363636363637</v>
      </c>
      <c r="H27" s="60">
        <v>34</v>
      </c>
      <c r="I27" s="61">
        <v>11</v>
      </c>
      <c r="J27" s="62">
        <f t="shared" si="2"/>
        <v>-67.647058823529406</v>
      </c>
      <c r="K27" s="61">
        <v>31</v>
      </c>
      <c r="L27" s="61">
        <v>3</v>
      </c>
      <c r="M27" s="62">
        <f t="shared" si="3"/>
        <v>-90.322580645161295</v>
      </c>
      <c r="N27" s="60">
        <v>55</v>
      </c>
      <c r="O27" s="61">
        <v>9</v>
      </c>
      <c r="P27" s="62">
        <f t="shared" si="4"/>
        <v>-83.63636363636364</v>
      </c>
      <c r="Q27" s="60">
        <v>79</v>
      </c>
      <c r="R27" s="61">
        <v>41</v>
      </c>
      <c r="S27" s="62">
        <f t="shared" si="5"/>
        <v>-48.101265822784811</v>
      </c>
    </row>
    <row r="28" spans="1:19" ht="25.5" x14ac:dyDescent="0.2">
      <c r="A28" s="95" t="s">
        <v>127</v>
      </c>
      <c r="B28" s="60">
        <v>18</v>
      </c>
      <c r="C28" s="61">
        <v>34</v>
      </c>
      <c r="D28" s="62">
        <f t="shared" si="0"/>
        <v>88.888888888888886</v>
      </c>
      <c r="E28" s="60">
        <v>13</v>
      </c>
      <c r="F28" s="61">
        <v>33</v>
      </c>
      <c r="G28" s="62">
        <f t="shared" si="1"/>
        <v>153.84615384615384</v>
      </c>
      <c r="H28" s="60">
        <v>6</v>
      </c>
      <c r="I28" s="61">
        <v>9</v>
      </c>
      <c r="J28" s="62">
        <f t="shared" si="2"/>
        <v>50</v>
      </c>
      <c r="K28" s="61">
        <v>5</v>
      </c>
      <c r="L28" s="61">
        <v>4</v>
      </c>
      <c r="M28" s="62">
        <f t="shared" si="3"/>
        <v>-20</v>
      </c>
      <c r="N28" s="60">
        <v>5</v>
      </c>
      <c r="O28" s="61">
        <v>1</v>
      </c>
      <c r="P28" s="62">
        <f t="shared" si="4"/>
        <v>-80</v>
      </c>
      <c r="Q28" s="60">
        <v>57</v>
      </c>
      <c r="R28" s="61">
        <v>19</v>
      </c>
      <c r="S28" s="62">
        <f t="shared" si="5"/>
        <v>-66.666666666666671</v>
      </c>
    </row>
    <row r="29" spans="1:19" x14ac:dyDescent="0.2">
      <c r="A29" s="93" t="s">
        <v>128</v>
      </c>
      <c r="B29" s="60">
        <v>12</v>
      </c>
      <c r="C29" s="61">
        <v>5</v>
      </c>
      <c r="D29" s="62">
        <f t="shared" si="0"/>
        <v>-58.333333333333336</v>
      </c>
      <c r="E29" s="60">
        <v>7</v>
      </c>
      <c r="F29" s="61">
        <v>4</v>
      </c>
      <c r="G29" s="62">
        <f t="shared" si="1"/>
        <v>-42.857142857142854</v>
      </c>
      <c r="H29" s="60">
        <v>2</v>
      </c>
      <c r="I29" s="61">
        <v>4</v>
      </c>
      <c r="J29" s="62">
        <f t="shared" si="2"/>
        <v>100</v>
      </c>
      <c r="K29" s="61">
        <v>1</v>
      </c>
      <c r="L29" s="61">
        <v>0</v>
      </c>
      <c r="M29" s="62">
        <f t="shared" si="3"/>
        <v>-100</v>
      </c>
      <c r="N29" s="60">
        <v>5</v>
      </c>
      <c r="O29" s="61">
        <v>1</v>
      </c>
      <c r="P29" s="62">
        <f t="shared" si="4"/>
        <v>-80</v>
      </c>
      <c r="Q29" s="60">
        <v>13</v>
      </c>
      <c r="R29" s="61">
        <v>5</v>
      </c>
      <c r="S29" s="62">
        <f t="shared" si="5"/>
        <v>-61.53846153846154</v>
      </c>
    </row>
    <row r="30" spans="1:19" x14ac:dyDescent="0.2">
      <c r="A30" s="96" t="s">
        <v>129</v>
      </c>
      <c r="B30" s="63">
        <v>7515</v>
      </c>
      <c r="C30" s="64">
        <v>4393</v>
      </c>
      <c r="D30" s="65">
        <f>IF(ISERROR(C30-B30/B30)," ",(C30-B30)*100/B30)</f>
        <v>-41.543579507651366</v>
      </c>
      <c r="E30" s="63">
        <v>3550</v>
      </c>
      <c r="F30" s="64">
        <v>2877</v>
      </c>
      <c r="G30" s="65">
        <f>IF(ISERROR(F30-E30/E30)," ",(F30-E30)*100/E30)</f>
        <v>-18.95774647887324</v>
      </c>
      <c r="H30" s="63">
        <v>3742</v>
      </c>
      <c r="I30" s="64">
        <v>1113</v>
      </c>
      <c r="J30" s="65">
        <f>IF(ISERROR(I30-H30/H30)," ",(I30-H30)*100/H30)</f>
        <v>-70.256547300908608</v>
      </c>
      <c r="K30" s="64">
        <v>3534</v>
      </c>
      <c r="L30" s="64">
        <v>906</v>
      </c>
      <c r="M30" s="65">
        <f>IF(ISERROR(L30-K30/K30)," ",(L30-K30)*100/K30)</f>
        <v>-74.363327674023765</v>
      </c>
      <c r="N30" s="63">
        <v>3965</v>
      </c>
      <c r="O30" s="64">
        <v>1516</v>
      </c>
      <c r="P30" s="65">
        <f>IF(ISERROR(O30-N30/N30)," ",(O30-N30)*100/N30)</f>
        <v>-61.76544766708701</v>
      </c>
      <c r="Q30" s="63">
        <v>5387</v>
      </c>
      <c r="R30" s="64">
        <v>2313</v>
      </c>
      <c r="S30" s="65">
        <f>IF(ISERROR(R30-Q30/Q30)," ",(R30-Q30)*100/Q30)</f>
        <v>-57.063300538333024</v>
      </c>
    </row>
    <row r="31" spans="1:19" x14ac:dyDescent="0.2">
      <c r="A31" s="27"/>
      <c r="E31" s="29"/>
      <c r="F31" s="29"/>
      <c r="G31" s="29"/>
      <c r="N31" s="28"/>
      <c r="O31" s="28"/>
      <c r="P31" s="28"/>
      <c r="Q31" s="28"/>
      <c r="R31" s="28"/>
      <c r="S31" s="28"/>
    </row>
    <row r="32" spans="1:19" x14ac:dyDescent="0.2">
      <c r="E32" s="29"/>
      <c r="F32" s="29"/>
      <c r="G32" s="29"/>
    </row>
  </sheetData>
  <mergeCells count="13">
    <mergeCell ref="Q6:R7"/>
    <mergeCell ref="S6:S7"/>
    <mergeCell ref="B5:S5"/>
    <mergeCell ref="B6:C7"/>
    <mergeCell ref="D6:D7"/>
    <mergeCell ref="E6:F7"/>
    <mergeCell ref="G6:G7"/>
    <mergeCell ref="H6:I7"/>
    <mergeCell ref="J6:J7"/>
    <mergeCell ref="K6:M6"/>
    <mergeCell ref="N6:O7"/>
    <mergeCell ref="P6:P7"/>
    <mergeCell ref="K7:L7"/>
  </mergeCells>
  <pageMargins left="0.23622047244094491" right="0.23622047244094491" top="0.6692913385826772" bottom="0.23622047244094491" header="0.51181102362204722" footer="0.23622047244094491"/>
  <pageSetup paperSize="9" scale="7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P30"/>
  <sheetViews>
    <sheetView view="pageBreakPreview" zoomScale="70" zoomScaleNormal="100" zoomScaleSheetLayoutView="70" workbookViewId="0">
      <selection activeCell="B10" sqref="B10:P30"/>
    </sheetView>
  </sheetViews>
  <sheetFormatPr defaultRowHeight="12.75" x14ac:dyDescent="0.2"/>
  <cols>
    <col min="1" max="1" width="20" customWidth="1"/>
    <col min="2" max="3" width="11.5703125" customWidth="1"/>
    <col min="4" max="4" width="5.7109375" customWidth="1"/>
    <col min="5" max="6" width="11.5703125" customWidth="1"/>
    <col min="7" max="7" width="5.7109375" customWidth="1"/>
    <col min="8" max="9" width="11.5703125" customWidth="1"/>
    <col min="10" max="10" width="5.7109375" customWidth="1"/>
    <col min="11" max="12" width="11.5703125" customWidth="1"/>
    <col min="13" max="13" width="5.7109375" customWidth="1"/>
    <col min="14" max="15" width="13.5703125" customWidth="1"/>
    <col min="16" max="16" width="5.7109375" customWidth="1"/>
  </cols>
  <sheetData>
    <row r="1" spans="1:16" s="24" customFormat="1" x14ac:dyDescent="0.2">
      <c r="H1" s="25"/>
      <c r="K1" s="25"/>
      <c r="L1" s="25"/>
      <c r="M1" s="25"/>
      <c r="N1" s="26"/>
      <c r="O1" s="26"/>
      <c r="P1" s="26"/>
    </row>
    <row r="2" spans="1:16" s="24" customFormat="1" x14ac:dyDescent="0.2">
      <c r="H2" s="6" t="s">
        <v>4</v>
      </c>
      <c r="L2" s="25"/>
      <c r="M2" s="25"/>
      <c r="N2" s="26"/>
      <c r="O2" s="26"/>
      <c r="P2" s="26"/>
    </row>
    <row r="3" spans="1:16" s="24" customFormat="1" x14ac:dyDescent="0.2">
      <c r="H3" s="7" t="s">
        <v>5</v>
      </c>
      <c r="L3" s="25"/>
      <c r="M3" s="25"/>
      <c r="N3" s="26"/>
      <c r="O3" s="26"/>
      <c r="P3" s="26"/>
    </row>
    <row r="4" spans="1:16" s="24" customFormat="1" x14ac:dyDescent="0.2">
      <c r="H4" s="25"/>
      <c r="K4" s="25"/>
      <c r="L4" s="25"/>
      <c r="M4" s="25"/>
      <c r="N4" s="26"/>
      <c r="O4" s="26"/>
      <c r="P4" s="26"/>
    </row>
    <row r="5" spans="1:16" s="24" customFormat="1" ht="12.75" customHeight="1" x14ac:dyDescent="0.2">
      <c r="A5" s="57"/>
      <c r="B5" s="184" t="s">
        <v>48</v>
      </c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</row>
    <row r="6" spans="1:16" s="24" customFormat="1" x14ac:dyDescent="0.2">
      <c r="A6" s="58" t="s">
        <v>3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</row>
    <row r="7" spans="1:16" s="24" customFormat="1" ht="75" customHeight="1" x14ac:dyDescent="0.2">
      <c r="A7" s="59"/>
      <c r="B7" s="144" t="s">
        <v>49</v>
      </c>
      <c r="C7" s="145"/>
      <c r="D7" s="41" t="s">
        <v>41</v>
      </c>
      <c r="E7" s="144" t="s">
        <v>51</v>
      </c>
      <c r="F7" s="145"/>
      <c r="G7" s="41" t="s">
        <v>41</v>
      </c>
      <c r="H7" s="144" t="s">
        <v>52</v>
      </c>
      <c r="I7" s="145"/>
      <c r="J7" s="41" t="s">
        <v>41</v>
      </c>
      <c r="K7" s="144" t="s">
        <v>50</v>
      </c>
      <c r="L7" s="145"/>
      <c r="M7" s="41" t="s">
        <v>41</v>
      </c>
      <c r="N7" s="144" t="s">
        <v>53</v>
      </c>
      <c r="O7" s="145"/>
      <c r="P7" s="41" t="s">
        <v>41</v>
      </c>
    </row>
    <row r="8" spans="1:16" s="24" customFormat="1" x14ac:dyDescent="0.2">
      <c r="A8" s="59"/>
      <c r="B8" s="40" t="s">
        <v>39</v>
      </c>
      <c r="C8" s="40" t="s">
        <v>40</v>
      </c>
      <c r="D8" s="40" t="s">
        <v>42</v>
      </c>
      <c r="E8" s="40" t="s">
        <v>39</v>
      </c>
      <c r="F8" s="40" t="s">
        <v>40</v>
      </c>
      <c r="G8" s="40" t="s">
        <v>42</v>
      </c>
      <c r="H8" s="40" t="s">
        <v>39</v>
      </c>
      <c r="I8" s="40" t="s">
        <v>40</v>
      </c>
      <c r="J8" s="40" t="s">
        <v>42</v>
      </c>
      <c r="K8" s="40" t="s">
        <v>39</v>
      </c>
      <c r="L8" s="40" t="s">
        <v>40</v>
      </c>
      <c r="M8" s="40" t="s">
        <v>42</v>
      </c>
      <c r="N8" s="40" t="s">
        <v>39</v>
      </c>
      <c r="O8" s="40" t="s">
        <v>40</v>
      </c>
      <c r="P8" s="40" t="s">
        <v>42</v>
      </c>
    </row>
    <row r="9" spans="1:16" s="24" customFormat="1" ht="12.75" customHeight="1" x14ac:dyDescent="0.2">
      <c r="A9" s="75" t="s">
        <v>64</v>
      </c>
      <c r="B9" s="53">
        <v>55</v>
      </c>
      <c r="C9" s="53">
        <v>56</v>
      </c>
      <c r="D9" s="53">
        <v>57</v>
      </c>
      <c r="E9" s="53">
        <v>58</v>
      </c>
      <c r="F9" s="53">
        <v>59</v>
      </c>
      <c r="G9" s="53">
        <v>60</v>
      </c>
      <c r="H9" s="53">
        <v>61</v>
      </c>
      <c r="I9" s="53">
        <v>62</v>
      </c>
      <c r="J9" s="53">
        <v>63</v>
      </c>
      <c r="K9" s="53">
        <v>64</v>
      </c>
      <c r="L9" s="53">
        <v>65</v>
      </c>
      <c r="M9" s="53">
        <v>66</v>
      </c>
      <c r="N9" s="53">
        <v>67</v>
      </c>
      <c r="O9" s="53">
        <v>68</v>
      </c>
      <c r="P9" s="53">
        <v>69</v>
      </c>
    </row>
    <row r="10" spans="1:16" s="24" customFormat="1" x14ac:dyDescent="0.2">
      <c r="A10" s="92" t="s">
        <v>149</v>
      </c>
      <c r="B10" s="60">
        <v>98</v>
      </c>
      <c r="C10" s="61">
        <v>113</v>
      </c>
      <c r="D10" s="62">
        <f>IF(ISERROR(C10-B10/B10)," ",(C10-B10)*100/B10)</f>
        <v>15.306122448979592</v>
      </c>
      <c r="E10" s="61">
        <v>4</v>
      </c>
      <c r="F10" s="61">
        <v>3</v>
      </c>
      <c r="G10" s="62">
        <f>IF(ISERROR(F10-E10/E10)," ",(F10-E10)*100/E10)</f>
        <v>-25</v>
      </c>
      <c r="H10" s="61">
        <v>14</v>
      </c>
      <c r="I10" s="61">
        <v>12</v>
      </c>
      <c r="J10" s="74">
        <f>IF(ISERROR(I10-H10/H10)," ",(I10-H10)*100/H10)</f>
        <v>-14.285714285714286</v>
      </c>
      <c r="K10" s="60">
        <v>1029</v>
      </c>
      <c r="L10" s="61">
        <v>1062</v>
      </c>
      <c r="M10" s="62">
        <f>IF(ISERROR(L10-K10/K10)," ",(L10-K10)*100/K10)</f>
        <v>3.2069970845481048</v>
      </c>
      <c r="N10" s="60">
        <v>75</v>
      </c>
      <c r="O10" s="61">
        <v>65</v>
      </c>
      <c r="P10" s="62">
        <f>IF(ISERROR(O10-N10/N10)," ",(O10-N10)*100/N10)</f>
        <v>-13.333333333333334</v>
      </c>
    </row>
    <row r="11" spans="1:16" s="24" customFormat="1" x14ac:dyDescent="0.2">
      <c r="A11" s="93" t="s">
        <v>112</v>
      </c>
      <c r="B11" s="60">
        <v>114</v>
      </c>
      <c r="C11" s="61">
        <v>80</v>
      </c>
      <c r="D11" s="62">
        <f t="shared" ref="D11:D29" si="0">IF(ISERROR(C11-B11/B11)," ",(C11-B11)*100/B11)</f>
        <v>-29.82456140350877</v>
      </c>
      <c r="E11" s="61">
        <v>12</v>
      </c>
      <c r="F11" s="61">
        <v>4</v>
      </c>
      <c r="G11" s="62">
        <f t="shared" ref="G11:G29" si="1">IF(ISERROR(F11-E11/E11)," ",(F11-E11)*100/E11)</f>
        <v>-66.666666666666671</v>
      </c>
      <c r="H11" s="61">
        <v>21</v>
      </c>
      <c r="I11" s="61">
        <v>14</v>
      </c>
      <c r="J11" s="62">
        <f t="shared" ref="J11:J29" si="2">IF(ISERROR(I11-H11/H11)," ",(I11-H11)*100/H11)</f>
        <v>-33.333333333333336</v>
      </c>
      <c r="K11" s="60">
        <v>568</v>
      </c>
      <c r="L11" s="61">
        <v>445</v>
      </c>
      <c r="M11" s="62">
        <f t="shared" ref="M11:M29" si="3">IF(ISERROR(L11-K11/K11)," ",(L11-K11)*100/K11)</f>
        <v>-21.654929577464788</v>
      </c>
      <c r="N11" s="60">
        <v>33</v>
      </c>
      <c r="O11" s="61">
        <v>25</v>
      </c>
      <c r="P11" s="62">
        <f t="shared" ref="P11:P29" si="4">IF(ISERROR(O11-N11/N11)," ",(O11-N11)*100/N11)</f>
        <v>-24.242424242424242</v>
      </c>
    </row>
    <row r="12" spans="1:16" s="24" customFormat="1" x14ac:dyDescent="0.2">
      <c r="A12" s="93" t="s">
        <v>113</v>
      </c>
      <c r="B12" s="60">
        <v>55</v>
      </c>
      <c r="C12" s="61">
        <v>67</v>
      </c>
      <c r="D12" s="62">
        <f t="shared" si="0"/>
        <v>21.818181818181817</v>
      </c>
      <c r="E12" s="61">
        <v>1</v>
      </c>
      <c r="F12" s="61">
        <v>1</v>
      </c>
      <c r="G12" s="62">
        <f t="shared" si="1"/>
        <v>0</v>
      </c>
      <c r="H12" s="61">
        <v>6</v>
      </c>
      <c r="I12" s="61">
        <v>12</v>
      </c>
      <c r="J12" s="62">
        <f t="shared" si="2"/>
        <v>100</v>
      </c>
      <c r="K12" s="60">
        <v>580</v>
      </c>
      <c r="L12" s="61">
        <v>505</v>
      </c>
      <c r="M12" s="62">
        <f t="shared" si="3"/>
        <v>-12.931034482758621</v>
      </c>
      <c r="N12" s="60">
        <v>58</v>
      </c>
      <c r="O12" s="61">
        <v>26</v>
      </c>
      <c r="P12" s="62">
        <f t="shared" si="4"/>
        <v>-55.172413793103445</v>
      </c>
    </row>
    <row r="13" spans="1:16" s="24" customFormat="1" x14ac:dyDescent="0.2">
      <c r="A13" s="93" t="s">
        <v>114</v>
      </c>
      <c r="B13" s="60">
        <v>116</v>
      </c>
      <c r="C13" s="61">
        <v>113</v>
      </c>
      <c r="D13" s="62">
        <f t="shared" si="0"/>
        <v>-2.5862068965517242</v>
      </c>
      <c r="E13" s="61">
        <v>3</v>
      </c>
      <c r="F13" s="61">
        <v>2</v>
      </c>
      <c r="G13" s="62">
        <f t="shared" si="1"/>
        <v>-33.333333333333336</v>
      </c>
      <c r="H13" s="61">
        <v>9</v>
      </c>
      <c r="I13" s="61">
        <v>14</v>
      </c>
      <c r="J13" s="62">
        <f t="shared" si="2"/>
        <v>55.555555555555557</v>
      </c>
      <c r="K13" s="60">
        <v>3424</v>
      </c>
      <c r="L13" s="61">
        <v>1911</v>
      </c>
      <c r="M13" s="62">
        <f t="shared" si="3"/>
        <v>-44.188084112149532</v>
      </c>
      <c r="N13" s="60">
        <v>87</v>
      </c>
      <c r="O13" s="61">
        <v>78</v>
      </c>
      <c r="P13" s="62">
        <f t="shared" si="4"/>
        <v>-10.344827586206897</v>
      </c>
    </row>
    <row r="14" spans="1:16" s="24" customFormat="1" x14ac:dyDescent="0.2">
      <c r="A14" s="93" t="s">
        <v>115</v>
      </c>
      <c r="B14" s="60">
        <v>145</v>
      </c>
      <c r="C14" s="61">
        <v>161</v>
      </c>
      <c r="D14" s="62">
        <f t="shared" si="0"/>
        <v>11.03448275862069</v>
      </c>
      <c r="E14" s="61">
        <v>16</v>
      </c>
      <c r="F14" s="61">
        <v>14</v>
      </c>
      <c r="G14" s="62">
        <f t="shared" si="1"/>
        <v>-12.5</v>
      </c>
      <c r="H14" s="61">
        <v>12</v>
      </c>
      <c r="I14" s="61">
        <v>11</v>
      </c>
      <c r="J14" s="62">
        <f t="shared" si="2"/>
        <v>-8.3333333333333339</v>
      </c>
      <c r="K14" s="60">
        <v>1198</v>
      </c>
      <c r="L14" s="61">
        <v>938</v>
      </c>
      <c r="M14" s="62">
        <f t="shared" si="3"/>
        <v>-21.702838063439064</v>
      </c>
      <c r="N14" s="60">
        <v>87</v>
      </c>
      <c r="O14" s="61">
        <v>39</v>
      </c>
      <c r="P14" s="62">
        <f t="shared" si="4"/>
        <v>-55.172413793103445</v>
      </c>
    </row>
    <row r="15" spans="1:16" s="24" customFormat="1" x14ac:dyDescent="0.2">
      <c r="A15" s="93" t="s">
        <v>116</v>
      </c>
      <c r="B15" s="60">
        <v>44</v>
      </c>
      <c r="C15" s="61">
        <v>32</v>
      </c>
      <c r="D15" s="62">
        <f t="shared" si="0"/>
        <v>-27.272727272727273</v>
      </c>
      <c r="E15" s="61">
        <v>5</v>
      </c>
      <c r="F15" s="61">
        <v>1</v>
      </c>
      <c r="G15" s="62">
        <f t="shared" si="1"/>
        <v>-80</v>
      </c>
      <c r="H15" s="61">
        <v>9</v>
      </c>
      <c r="I15" s="61">
        <v>9</v>
      </c>
      <c r="J15" s="62">
        <f t="shared" si="2"/>
        <v>0</v>
      </c>
      <c r="K15" s="60">
        <v>400</v>
      </c>
      <c r="L15" s="61">
        <v>252</v>
      </c>
      <c r="M15" s="62">
        <f t="shared" si="3"/>
        <v>-37</v>
      </c>
      <c r="N15" s="60">
        <v>28</v>
      </c>
      <c r="O15" s="61">
        <v>14</v>
      </c>
      <c r="P15" s="62">
        <f t="shared" si="4"/>
        <v>-50</v>
      </c>
    </row>
    <row r="16" spans="1:16" s="24" customFormat="1" x14ac:dyDescent="0.2">
      <c r="A16" s="93" t="s">
        <v>117</v>
      </c>
      <c r="B16" s="60">
        <v>178</v>
      </c>
      <c r="C16" s="61">
        <v>198</v>
      </c>
      <c r="D16" s="62">
        <f t="shared" si="0"/>
        <v>11.235955056179776</v>
      </c>
      <c r="E16" s="61">
        <v>37</v>
      </c>
      <c r="F16" s="61">
        <v>28</v>
      </c>
      <c r="G16" s="62">
        <f t="shared" si="1"/>
        <v>-24.324324324324323</v>
      </c>
      <c r="H16" s="61">
        <v>19</v>
      </c>
      <c r="I16" s="61">
        <v>10</v>
      </c>
      <c r="J16" s="62">
        <f t="shared" si="2"/>
        <v>-47.368421052631582</v>
      </c>
      <c r="K16" s="60">
        <v>1184</v>
      </c>
      <c r="L16" s="61">
        <v>1072</v>
      </c>
      <c r="M16" s="62">
        <f t="shared" si="3"/>
        <v>-9.4594594594594597</v>
      </c>
      <c r="N16" s="60">
        <v>78</v>
      </c>
      <c r="O16" s="61">
        <v>77</v>
      </c>
      <c r="P16" s="62">
        <f t="shared" si="4"/>
        <v>-1.2820512820512822</v>
      </c>
    </row>
    <row r="17" spans="1:16" s="24" customFormat="1" x14ac:dyDescent="0.2">
      <c r="A17" s="93" t="s">
        <v>118</v>
      </c>
      <c r="B17" s="60">
        <v>55</v>
      </c>
      <c r="C17" s="61">
        <v>53</v>
      </c>
      <c r="D17" s="62">
        <f t="shared" si="0"/>
        <v>-3.6363636363636362</v>
      </c>
      <c r="E17" s="61">
        <v>1</v>
      </c>
      <c r="F17" s="61">
        <v>0</v>
      </c>
      <c r="G17" s="62">
        <f t="shared" si="1"/>
        <v>-100</v>
      </c>
      <c r="H17" s="61">
        <v>4</v>
      </c>
      <c r="I17" s="61">
        <v>4</v>
      </c>
      <c r="J17" s="62">
        <f t="shared" si="2"/>
        <v>0</v>
      </c>
      <c r="K17" s="60">
        <v>430</v>
      </c>
      <c r="L17" s="61">
        <v>392</v>
      </c>
      <c r="M17" s="62">
        <f t="shared" si="3"/>
        <v>-8.8372093023255811</v>
      </c>
      <c r="N17" s="60">
        <v>32</v>
      </c>
      <c r="O17" s="61">
        <v>43</v>
      </c>
      <c r="P17" s="62">
        <f t="shared" si="4"/>
        <v>34.375</v>
      </c>
    </row>
    <row r="18" spans="1:16" s="24" customFormat="1" x14ac:dyDescent="0.2">
      <c r="A18" s="93" t="s">
        <v>119</v>
      </c>
      <c r="B18" s="60">
        <v>58</v>
      </c>
      <c r="C18" s="61">
        <v>58</v>
      </c>
      <c r="D18" s="62">
        <f>IF(ISERROR(C18-B18/B18)," ",(C18-B18)*100/B18)</f>
        <v>0</v>
      </c>
      <c r="E18" s="61">
        <v>9</v>
      </c>
      <c r="F18" s="61">
        <v>2</v>
      </c>
      <c r="G18" s="62">
        <f>IF(ISERROR(F18-E18/E18)," ",(F18-E18)*100/E18)</f>
        <v>-77.777777777777771</v>
      </c>
      <c r="H18" s="61">
        <v>9</v>
      </c>
      <c r="I18" s="61">
        <v>14</v>
      </c>
      <c r="J18" s="62">
        <f>IF(ISERROR(I18-H18/H18)," ",(I18-H18)*100/H18)</f>
        <v>55.555555555555557</v>
      </c>
      <c r="K18" s="60">
        <v>500</v>
      </c>
      <c r="L18" s="61">
        <v>406</v>
      </c>
      <c r="M18" s="62">
        <f>IF(ISERROR(L18-K18/K18)," ",(L18-K18)*100/K18)</f>
        <v>-18.8</v>
      </c>
      <c r="N18" s="60">
        <v>26</v>
      </c>
      <c r="O18" s="61">
        <v>16</v>
      </c>
      <c r="P18" s="62">
        <f>IF(ISERROR(O18-N18/N18)," ",(O18-N18)*100/N18)</f>
        <v>-38.46153846153846</v>
      </c>
    </row>
    <row r="19" spans="1:16" s="24" customFormat="1" x14ac:dyDescent="0.2">
      <c r="A19" s="93" t="s">
        <v>120</v>
      </c>
      <c r="B19" s="60">
        <v>132</v>
      </c>
      <c r="C19" s="61">
        <v>102</v>
      </c>
      <c r="D19" s="62">
        <f t="shared" si="0"/>
        <v>-22.727272727272727</v>
      </c>
      <c r="E19" s="61">
        <v>2</v>
      </c>
      <c r="F19" s="61">
        <v>5</v>
      </c>
      <c r="G19" s="62">
        <f t="shared" si="1"/>
        <v>150</v>
      </c>
      <c r="H19" s="61">
        <v>19</v>
      </c>
      <c r="I19" s="61">
        <v>18</v>
      </c>
      <c r="J19" s="62">
        <f t="shared" si="2"/>
        <v>-5.2631578947368425</v>
      </c>
      <c r="K19" s="60">
        <v>827</v>
      </c>
      <c r="L19" s="61">
        <v>958</v>
      </c>
      <c r="M19" s="62">
        <f t="shared" si="3"/>
        <v>15.840386940749697</v>
      </c>
      <c r="N19" s="60">
        <v>50</v>
      </c>
      <c r="O19" s="61">
        <v>42</v>
      </c>
      <c r="P19" s="62">
        <f t="shared" si="4"/>
        <v>-16</v>
      </c>
    </row>
    <row r="20" spans="1:16" s="24" customFormat="1" x14ac:dyDescent="0.2">
      <c r="A20" s="93" t="s">
        <v>121</v>
      </c>
      <c r="B20" s="60">
        <v>24</v>
      </c>
      <c r="C20" s="61">
        <v>26</v>
      </c>
      <c r="D20" s="62">
        <f t="shared" si="0"/>
        <v>8.3333333333333339</v>
      </c>
      <c r="E20" s="61">
        <v>7</v>
      </c>
      <c r="F20" s="61">
        <v>2</v>
      </c>
      <c r="G20" s="62">
        <f t="shared" si="1"/>
        <v>-71.428571428571431</v>
      </c>
      <c r="H20" s="61">
        <v>8</v>
      </c>
      <c r="I20" s="61">
        <v>4</v>
      </c>
      <c r="J20" s="62">
        <f t="shared" si="2"/>
        <v>-50</v>
      </c>
      <c r="K20" s="60">
        <v>374</v>
      </c>
      <c r="L20" s="61">
        <v>281</v>
      </c>
      <c r="M20" s="62">
        <f t="shared" si="3"/>
        <v>-24.866310160427808</v>
      </c>
      <c r="N20" s="60">
        <v>22</v>
      </c>
      <c r="O20" s="61">
        <v>18</v>
      </c>
      <c r="P20" s="62">
        <f t="shared" si="4"/>
        <v>-18.181818181818183</v>
      </c>
    </row>
    <row r="21" spans="1:16" s="24" customFormat="1" x14ac:dyDescent="0.2">
      <c r="A21" s="93" t="s">
        <v>122</v>
      </c>
      <c r="B21" s="60">
        <v>130</v>
      </c>
      <c r="C21" s="61">
        <v>81</v>
      </c>
      <c r="D21" s="62">
        <f t="shared" si="0"/>
        <v>-37.692307692307693</v>
      </c>
      <c r="E21" s="61">
        <v>13</v>
      </c>
      <c r="F21" s="61">
        <v>5</v>
      </c>
      <c r="G21" s="62">
        <f t="shared" si="1"/>
        <v>-61.53846153846154</v>
      </c>
      <c r="H21" s="61">
        <v>15</v>
      </c>
      <c r="I21" s="61">
        <v>14</v>
      </c>
      <c r="J21" s="62">
        <f t="shared" si="2"/>
        <v>-6.666666666666667</v>
      </c>
      <c r="K21" s="60">
        <v>677</v>
      </c>
      <c r="L21" s="61">
        <v>493</v>
      </c>
      <c r="M21" s="62">
        <f t="shared" si="3"/>
        <v>-27.178729689807977</v>
      </c>
      <c r="N21" s="60">
        <v>36</v>
      </c>
      <c r="O21" s="61">
        <v>17</v>
      </c>
      <c r="P21" s="62">
        <f t="shared" si="4"/>
        <v>-52.777777777777779</v>
      </c>
    </row>
    <row r="22" spans="1:16" s="24" customFormat="1" x14ac:dyDescent="0.2">
      <c r="A22" s="93" t="s">
        <v>123</v>
      </c>
      <c r="B22" s="60">
        <v>24</v>
      </c>
      <c r="C22" s="61">
        <v>34</v>
      </c>
      <c r="D22" s="62">
        <f t="shared" si="0"/>
        <v>41.666666666666664</v>
      </c>
      <c r="E22" s="61">
        <v>0</v>
      </c>
      <c r="F22" s="61">
        <v>5</v>
      </c>
      <c r="G22" s="62" t="str">
        <f t="shared" si="1"/>
        <v xml:space="preserve"> </v>
      </c>
      <c r="H22" s="61">
        <v>5</v>
      </c>
      <c r="I22" s="61">
        <v>4</v>
      </c>
      <c r="J22" s="62">
        <f t="shared" si="2"/>
        <v>-20</v>
      </c>
      <c r="K22" s="60">
        <v>192</v>
      </c>
      <c r="L22" s="61">
        <v>229</v>
      </c>
      <c r="M22" s="62">
        <f t="shared" si="3"/>
        <v>19.270833333333332</v>
      </c>
      <c r="N22" s="60">
        <v>20</v>
      </c>
      <c r="O22" s="61">
        <v>27</v>
      </c>
      <c r="P22" s="62">
        <f t="shared" si="4"/>
        <v>35</v>
      </c>
    </row>
    <row r="23" spans="1:16" s="24" customFormat="1" x14ac:dyDescent="0.2">
      <c r="A23" s="93" t="s">
        <v>124</v>
      </c>
      <c r="B23" s="60">
        <v>86</v>
      </c>
      <c r="C23" s="61">
        <v>86</v>
      </c>
      <c r="D23" s="62">
        <f t="shared" si="0"/>
        <v>0</v>
      </c>
      <c r="E23" s="61">
        <v>1</v>
      </c>
      <c r="F23" s="61">
        <v>5</v>
      </c>
      <c r="G23" s="62">
        <f t="shared" si="1"/>
        <v>400</v>
      </c>
      <c r="H23" s="61">
        <v>6</v>
      </c>
      <c r="I23" s="61">
        <v>11</v>
      </c>
      <c r="J23" s="62">
        <f t="shared" si="2"/>
        <v>83.333333333333329</v>
      </c>
      <c r="K23" s="60">
        <v>358</v>
      </c>
      <c r="L23" s="61">
        <v>281</v>
      </c>
      <c r="M23" s="62">
        <f t="shared" si="3"/>
        <v>-21.508379888268156</v>
      </c>
      <c r="N23" s="60">
        <v>26</v>
      </c>
      <c r="O23" s="61">
        <v>15</v>
      </c>
      <c r="P23" s="62">
        <f t="shared" si="4"/>
        <v>-42.307692307692307</v>
      </c>
    </row>
    <row r="24" spans="1:16" s="24" customFormat="1" x14ac:dyDescent="0.2">
      <c r="A24" s="93" t="s">
        <v>125</v>
      </c>
      <c r="B24" s="60">
        <v>62</v>
      </c>
      <c r="C24" s="61">
        <v>56</v>
      </c>
      <c r="D24" s="62">
        <f t="shared" si="0"/>
        <v>-9.67741935483871</v>
      </c>
      <c r="E24" s="61">
        <v>2</v>
      </c>
      <c r="F24" s="61">
        <v>4</v>
      </c>
      <c r="G24" s="62">
        <f t="shared" si="1"/>
        <v>100</v>
      </c>
      <c r="H24" s="61">
        <v>14</v>
      </c>
      <c r="I24" s="61">
        <v>8</v>
      </c>
      <c r="J24" s="62">
        <f t="shared" si="2"/>
        <v>-42.857142857142854</v>
      </c>
      <c r="K24" s="60">
        <v>453</v>
      </c>
      <c r="L24" s="61">
        <v>238</v>
      </c>
      <c r="M24" s="62">
        <f t="shared" si="3"/>
        <v>-47.461368653421637</v>
      </c>
      <c r="N24" s="60">
        <v>20</v>
      </c>
      <c r="O24" s="61">
        <v>22</v>
      </c>
      <c r="P24" s="62">
        <f t="shared" si="4"/>
        <v>10</v>
      </c>
    </row>
    <row r="25" spans="1:16" s="24" customFormat="1" x14ac:dyDescent="0.2">
      <c r="A25" s="93" t="s">
        <v>147</v>
      </c>
      <c r="B25" s="60">
        <v>65</v>
      </c>
      <c r="C25" s="61">
        <v>101</v>
      </c>
      <c r="D25" s="62">
        <f t="shared" ref="D25" si="5">IF(ISERROR(C25-B25/B25)," ",(C25-B25)*100/B25)</f>
        <v>55.384615384615387</v>
      </c>
      <c r="E25" s="61">
        <v>4</v>
      </c>
      <c r="F25" s="61">
        <v>0</v>
      </c>
      <c r="G25" s="62">
        <f t="shared" ref="G25" si="6">IF(ISERROR(F25-E25/E25)," ",(F25-E25)*100/E25)</f>
        <v>-100</v>
      </c>
      <c r="H25" s="61">
        <v>13</v>
      </c>
      <c r="I25" s="61">
        <v>6</v>
      </c>
      <c r="J25" s="62">
        <f t="shared" ref="J25" si="7">IF(ISERROR(I25-H25/H25)," ",(I25-H25)*100/H25)</f>
        <v>-53.846153846153847</v>
      </c>
      <c r="K25" s="60">
        <v>932</v>
      </c>
      <c r="L25" s="61">
        <v>925</v>
      </c>
      <c r="M25" s="62">
        <f t="shared" ref="M25" si="8">IF(ISERROR(L25-K25/K25)," ",(L25-K25)*100/K25)</f>
        <v>-0.75107296137339052</v>
      </c>
      <c r="N25" s="60">
        <v>75</v>
      </c>
      <c r="O25" s="61">
        <v>44</v>
      </c>
      <c r="P25" s="62">
        <f t="shared" ref="P25" si="9">IF(ISERROR(O25-N25/N25)," ",(O25-N25)*100/N25)</f>
        <v>-41.333333333333336</v>
      </c>
    </row>
    <row r="26" spans="1:16" s="24" customFormat="1" x14ac:dyDescent="0.2">
      <c r="A26" s="93" t="s">
        <v>148</v>
      </c>
      <c r="B26" s="60">
        <v>83</v>
      </c>
      <c r="C26" s="61">
        <v>80</v>
      </c>
      <c r="D26" s="62">
        <f t="shared" si="0"/>
        <v>-3.6144578313253013</v>
      </c>
      <c r="E26" s="61">
        <v>8</v>
      </c>
      <c r="F26" s="61">
        <v>3</v>
      </c>
      <c r="G26" s="62">
        <f t="shared" si="1"/>
        <v>-62.5</v>
      </c>
      <c r="H26" s="61">
        <v>19</v>
      </c>
      <c r="I26" s="61">
        <v>5</v>
      </c>
      <c r="J26" s="62">
        <f t="shared" si="2"/>
        <v>-73.684210526315795</v>
      </c>
      <c r="K26" s="60">
        <v>469</v>
      </c>
      <c r="L26" s="61">
        <v>349</v>
      </c>
      <c r="M26" s="62">
        <f t="shared" si="3"/>
        <v>-25.586353944562898</v>
      </c>
      <c r="N26" s="60">
        <v>46</v>
      </c>
      <c r="O26" s="61">
        <v>41</v>
      </c>
      <c r="P26" s="62">
        <f t="shared" si="4"/>
        <v>-10.869565217391305</v>
      </c>
    </row>
    <row r="27" spans="1:16" s="24" customFormat="1" x14ac:dyDescent="0.2">
      <c r="A27" s="94" t="s">
        <v>126</v>
      </c>
      <c r="B27" s="60">
        <v>5</v>
      </c>
      <c r="C27" s="61">
        <v>5</v>
      </c>
      <c r="D27" s="62">
        <f t="shared" si="0"/>
        <v>0</v>
      </c>
      <c r="E27" s="61">
        <v>0</v>
      </c>
      <c r="F27" s="61">
        <v>1</v>
      </c>
      <c r="G27" s="62" t="str">
        <f t="shared" si="1"/>
        <v xml:space="preserve"> </v>
      </c>
      <c r="H27" s="61">
        <v>9</v>
      </c>
      <c r="I27" s="61">
        <v>4</v>
      </c>
      <c r="J27" s="62">
        <f t="shared" si="2"/>
        <v>-55.555555555555557</v>
      </c>
      <c r="K27" s="60">
        <v>118</v>
      </c>
      <c r="L27" s="61">
        <v>73</v>
      </c>
      <c r="M27" s="62">
        <f t="shared" si="3"/>
        <v>-38.135593220338983</v>
      </c>
      <c r="N27" s="60">
        <v>43</v>
      </c>
      <c r="O27" s="61">
        <v>50</v>
      </c>
      <c r="P27" s="62">
        <f t="shared" si="4"/>
        <v>16.279069767441861</v>
      </c>
    </row>
    <row r="28" spans="1:16" s="24" customFormat="1" ht="25.5" x14ac:dyDescent="0.2">
      <c r="A28" s="95" t="s">
        <v>127</v>
      </c>
      <c r="B28" s="60">
        <v>4</v>
      </c>
      <c r="C28" s="61">
        <v>0</v>
      </c>
      <c r="D28" s="62">
        <f t="shared" si="0"/>
        <v>-100</v>
      </c>
      <c r="E28" s="61">
        <v>0</v>
      </c>
      <c r="F28" s="61">
        <v>0</v>
      </c>
      <c r="G28" s="62" t="str">
        <f t="shared" si="1"/>
        <v xml:space="preserve"> </v>
      </c>
      <c r="H28" s="61">
        <v>0</v>
      </c>
      <c r="I28" s="61">
        <v>0</v>
      </c>
      <c r="J28" s="62" t="str">
        <f t="shared" si="2"/>
        <v xml:space="preserve"> </v>
      </c>
      <c r="K28" s="60">
        <v>12</v>
      </c>
      <c r="L28" s="61">
        <v>13</v>
      </c>
      <c r="M28" s="62">
        <f t="shared" si="3"/>
        <v>8.3333333333333339</v>
      </c>
      <c r="N28" s="60">
        <v>2</v>
      </c>
      <c r="O28" s="61">
        <v>6</v>
      </c>
      <c r="P28" s="62">
        <f t="shared" si="4"/>
        <v>200</v>
      </c>
    </row>
    <row r="29" spans="1:16" s="24" customFormat="1" x14ac:dyDescent="0.2">
      <c r="A29" s="93" t="s">
        <v>128</v>
      </c>
      <c r="B29" s="60">
        <v>2</v>
      </c>
      <c r="C29" s="61">
        <v>1</v>
      </c>
      <c r="D29" s="62">
        <f t="shared" si="0"/>
        <v>-50</v>
      </c>
      <c r="E29" s="61">
        <v>0</v>
      </c>
      <c r="F29" s="61">
        <v>0</v>
      </c>
      <c r="G29" s="62" t="str">
        <f t="shared" si="1"/>
        <v xml:space="preserve"> </v>
      </c>
      <c r="H29" s="61">
        <v>0</v>
      </c>
      <c r="I29" s="61">
        <v>0</v>
      </c>
      <c r="J29" s="62" t="str">
        <f t="shared" si="2"/>
        <v xml:space="preserve"> </v>
      </c>
      <c r="K29" s="60">
        <v>15</v>
      </c>
      <c r="L29" s="61">
        <v>7</v>
      </c>
      <c r="M29" s="62">
        <f t="shared" si="3"/>
        <v>-53.333333333333336</v>
      </c>
      <c r="N29" s="60">
        <v>1</v>
      </c>
      <c r="O29" s="61">
        <v>2</v>
      </c>
      <c r="P29" s="62">
        <f t="shared" si="4"/>
        <v>100</v>
      </c>
    </row>
    <row r="30" spans="1:16" s="24" customFormat="1" x14ac:dyDescent="0.2">
      <c r="A30" s="96" t="s">
        <v>129</v>
      </c>
      <c r="B30" s="63">
        <v>1480</v>
      </c>
      <c r="C30" s="64">
        <v>1447</v>
      </c>
      <c r="D30" s="65">
        <f>IF(ISERROR(C30-B30/B30)," ",(C30-B30)*100/B30)</f>
        <v>-2.2297297297297298</v>
      </c>
      <c r="E30" s="64">
        <v>125</v>
      </c>
      <c r="F30" s="64">
        <v>85</v>
      </c>
      <c r="G30" s="65">
        <f>IF(ISERROR(F30-E30/E30)," ",(F30-E30)*100/E30)</f>
        <v>-32</v>
      </c>
      <c r="H30" s="64">
        <v>211</v>
      </c>
      <c r="I30" s="64">
        <v>174</v>
      </c>
      <c r="J30" s="65">
        <f>IF(ISERROR(I30-H30/H30)," ",(I30-H30)*100/H30)</f>
        <v>-17.535545023696681</v>
      </c>
      <c r="K30" s="63">
        <v>13740</v>
      </c>
      <c r="L30" s="64">
        <v>10830</v>
      </c>
      <c r="M30" s="65">
        <f>IF(ISERROR(L30-K30/K30)," ",(L30-K30)*100/K30)</f>
        <v>-21.179039301310045</v>
      </c>
      <c r="N30" s="63">
        <v>845</v>
      </c>
      <c r="O30" s="64">
        <v>667</v>
      </c>
      <c r="P30" s="65">
        <f>IF(ISERROR(O30-N30/N30)," ",(O30-N30)*100/N30)</f>
        <v>-21.065088757396449</v>
      </c>
    </row>
  </sheetData>
  <mergeCells count="6">
    <mergeCell ref="H7:I7"/>
    <mergeCell ref="B5:P6"/>
    <mergeCell ref="B7:C7"/>
    <mergeCell ref="E7:F7"/>
    <mergeCell ref="K7:L7"/>
    <mergeCell ref="N7:O7"/>
  </mergeCells>
  <pageMargins left="0.23622047244094491" right="0.23622047244094491" top="0.6692913385826772" bottom="0.23622047244094491" header="0.51181102362204722" footer="0.23622047244094491"/>
  <pageSetup paperSize="9" scale="8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M35"/>
  <sheetViews>
    <sheetView view="pageBreakPreview" zoomScale="70" zoomScaleNormal="100" zoomScaleSheetLayoutView="70" workbookViewId="0">
      <selection activeCell="B10" sqref="B10:M30"/>
    </sheetView>
  </sheetViews>
  <sheetFormatPr defaultRowHeight="12.75" x14ac:dyDescent="0.2"/>
  <cols>
    <col min="1" max="1" width="20" customWidth="1"/>
    <col min="2" max="3" width="12" customWidth="1"/>
    <col min="4" max="4" width="5.7109375" customWidth="1"/>
    <col min="5" max="6" width="13.28515625" customWidth="1"/>
    <col min="7" max="7" width="5.7109375" customWidth="1"/>
    <col min="8" max="9" width="12" customWidth="1"/>
    <col min="10" max="10" width="5.7109375" customWidth="1"/>
    <col min="11" max="12" width="12" customWidth="1"/>
    <col min="13" max="13" width="5.7109375" customWidth="1"/>
  </cols>
  <sheetData>
    <row r="1" spans="1:13" s="24" customFormat="1" x14ac:dyDescent="0.2">
      <c r="B1" s="26"/>
      <c r="C1" s="26"/>
      <c r="D1" s="26"/>
      <c r="E1" s="26"/>
      <c r="F1" s="26"/>
      <c r="G1" s="26"/>
      <c r="H1" s="26"/>
      <c r="I1" s="26"/>
      <c r="J1" s="26"/>
    </row>
    <row r="2" spans="1:13" s="24" customFormat="1" x14ac:dyDescent="0.2">
      <c r="B2" s="26"/>
      <c r="C2" s="26"/>
      <c r="D2" s="26"/>
      <c r="E2" s="26"/>
      <c r="F2" s="6" t="s">
        <v>4</v>
      </c>
      <c r="G2" s="26"/>
      <c r="H2" s="26"/>
      <c r="I2" s="26"/>
      <c r="J2" s="26"/>
    </row>
    <row r="3" spans="1:13" s="24" customFormat="1" x14ac:dyDescent="0.2">
      <c r="B3" s="26"/>
      <c r="C3" s="26"/>
      <c r="D3" s="26"/>
      <c r="E3" s="26"/>
      <c r="F3" s="7" t="s">
        <v>5</v>
      </c>
      <c r="G3" s="26"/>
      <c r="H3" s="26"/>
      <c r="I3" s="26"/>
      <c r="J3" s="26"/>
    </row>
    <row r="4" spans="1:13" s="24" customFormat="1" x14ac:dyDescent="0.2">
      <c r="B4" s="26"/>
      <c r="C4" s="26"/>
      <c r="D4" s="26"/>
      <c r="E4" s="26"/>
      <c r="G4" s="26"/>
      <c r="H4" s="26"/>
      <c r="I4" s="26"/>
      <c r="J4" s="26"/>
    </row>
    <row r="5" spans="1:13" s="24" customFormat="1" ht="12.75" customHeight="1" x14ac:dyDescent="0.2">
      <c r="A5" s="57"/>
      <c r="B5" s="146" t="s">
        <v>48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8"/>
    </row>
    <row r="6" spans="1:13" s="24" customFormat="1" x14ac:dyDescent="0.2">
      <c r="A6" s="58" t="s">
        <v>3</v>
      </c>
      <c r="B6" s="149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1"/>
    </row>
    <row r="7" spans="1:13" s="24" customFormat="1" ht="39.75" customHeight="1" x14ac:dyDescent="0.2">
      <c r="A7" s="59"/>
      <c r="B7" s="144" t="s">
        <v>101</v>
      </c>
      <c r="C7" s="145"/>
      <c r="D7" s="41" t="s">
        <v>41</v>
      </c>
      <c r="E7" s="144" t="s">
        <v>54</v>
      </c>
      <c r="F7" s="145"/>
      <c r="G7" s="41" t="s">
        <v>41</v>
      </c>
      <c r="H7" s="144" t="s">
        <v>102</v>
      </c>
      <c r="I7" s="145"/>
      <c r="J7" s="41" t="s">
        <v>41</v>
      </c>
      <c r="K7" s="144" t="s">
        <v>55</v>
      </c>
      <c r="L7" s="145"/>
      <c r="M7" s="41" t="s">
        <v>41</v>
      </c>
    </row>
    <row r="8" spans="1:13" s="24" customFormat="1" x14ac:dyDescent="0.2">
      <c r="A8" s="59"/>
      <c r="B8" s="40" t="s">
        <v>39</v>
      </c>
      <c r="C8" s="40" t="s">
        <v>40</v>
      </c>
      <c r="D8" s="40" t="s">
        <v>42</v>
      </c>
      <c r="E8" s="40" t="s">
        <v>39</v>
      </c>
      <c r="F8" s="40" t="s">
        <v>40</v>
      </c>
      <c r="G8" s="40" t="s">
        <v>42</v>
      </c>
      <c r="H8" s="40" t="s">
        <v>39</v>
      </c>
      <c r="I8" s="40" t="s">
        <v>40</v>
      </c>
      <c r="J8" s="40" t="s">
        <v>42</v>
      </c>
      <c r="K8" s="40" t="s">
        <v>39</v>
      </c>
      <c r="L8" s="40" t="s">
        <v>40</v>
      </c>
      <c r="M8" s="40" t="s">
        <v>42</v>
      </c>
    </row>
    <row r="9" spans="1:13" s="24" customFormat="1" ht="12.75" customHeight="1" x14ac:dyDescent="0.2">
      <c r="A9" s="75" t="s">
        <v>64</v>
      </c>
      <c r="B9" s="53">
        <v>70</v>
      </c>
      <c r="C9" s="53">
        <v>71</v>
      </c>
      <c r="D9" s="53">
        <v>72</v>
      </c>
      <c r="E9" s="53">
        <v>73</v>
      </c>
      <c r="F9" s="53">
        <v>74</v>
      </c>
      <c r="G9" s="53">
        <v>75</v>
      </c>
      <c r="H9" s="53">
        <v>76</v>
      </c>
      <c r="I9" s="53">
        <v>77</v>
      </c>
      <c r="J9" s="53">
        <v>78</v>
      </c>
      <c r="K9" s="53">
        <v>79</v>
      </c>
      <c r="L9" s="53">
        <v>80</v>
      </c>
      <c r="M9" s="53">
        <v>81</v>
      </c>
    </row>
    <row r="10" spans="1:13" s="24" customFormat="1" x14ac:dyDescent="0.2">
      <c r="A10" s="92" t="s">
        <v>149</v>
      </c>
      <c r="B10" s="60">
        <v>8</v>
      </c>
      <c r="C10" s="61">
        <v>5</v>
      </c>
      <c r="D10" s="62">
        <f>IF(ISERROR(C10-B10/B10)," ",(C10-B10)*100/B10)</f>
        <v>-37.5</v>
      </c>
      <c r="E10" s="60">
        <v>49</v>
      </c>
      <c r="F10" s="61">
        <v>78</v>
      </c>
      <c r="G10" s="62">
        <f>IF(ISERROR(F10-E10/E10)," ",(F10-E10)*100/E10)</f>
        <v>59.183673469387756</v>
      </c>
      <c r="H10" s="60">
        <v>11</v>
      </c>
      <c r="I10" s="61">
        <v>20</v>
      </c>
      <c r="J10" s="62">
        <f>IF(ISERROR(I10-H10/H10)," ",(I10-H10)*100/H10)</f>
        <v>81.818181818181813</v>
      </c>
      <c r="K10" s="60">
        <v>61</v>
      </c>
      <c r="L10" s="61">
        <v>61</v>
      </c>
      <c r="M10" s="62">
        <f>IF(ISERROR(L10-K10/K10)," ",(L10-K10)*100/K10)</f>
        <v>0</v>
      </c>
    </row>
    <row r="11" spans="1:13" s="24" customFormat="1" x14ac:dyDescent="0.2">
      <c r="A11" s="93" t="s">
        <v>112</v>
      </c>
      <c r="B11" s="60">
        <v>5</v>
      </c>
      <c r="C11" s="61">
        <v>2</v>
      </c>
      <c r="D11" s="62">
        <f t="shared" ref="D11:D29" si="0">IF(ISERROR(C11-B11/B11)," ",(C11-B11)*100/B11)</f>
        <v>-60</v>
      </c>
      <c r="E11" s="60">
        <v>29</v>
      </c>
      <c r="F11" s="61">
        <v>24</v>
      </c>
      <c r="G11" s="62">
        <f t="shared" ref="G11:G29" si="1">IF(ISERROR(F11-E11/E11)," ",(F11-E11)*100/E11)</f>
        <v>-17.241379310344829</v>
      </c>
      <c r="H11" s="60">
        <v>30</v>
      </c>
      <c r="I11" s="61">
        <v>25</v>
      </c>
      <c r="J11" s="62">
        <f t="shared" ref="J11:J29" si="2">IF(ISERROR(I11-H11/H11)," ",(I11-H11)*100/H11)</f>
        <v>-16.666666666666668</v>
      </c>
      <c r="K11" s="60">
        <v>34</v>
      </c>
      <c r="L11" s="61">
        <v>42</v>
      </c>
      <c r="M11" s="62">
        <f t="shared" ref="M11:M29" si="3">IF(ISERROR(L11-K11/K11)," ",(L11-K11)*100/K11)</f>
        <v>23.529411764705884</v>
      </c>
    </row>
    <row r="12" spans="1:13" s="24" customFormat="1" x14ac:dyDescent="0.2">
      <c r="A12" s="93" t="s">
        <v>113</v>
      </c>
      <c r="B12" s="60">
        <v>5</v>
      </c>
      <c r="C12" s="61">
        <v>8</v>
      </c>
      <c r="D12" s="62">
        <f t="shared" si="0"/>
        <v>60</v>
      </c>
      <c r="E12" s="60">
        <v>53</v>
      </c>
      <c r="F12" s="61">
        <v>30</v>
      </c>
      <c r="G12" s="62">
        <f t="shared" si="1"/>
        <v>-43.39622641509434</v>
      </c>
      <c r="H12" s="60">
        <v>24</v>
      </c>
      <c r="I12" s="61">
        <v>36</v>
      </c>
      <c r="J12" s="62">
        <f t="shared" si="2"/>
        <v>50</v>
      </c>
      <c r="K12" s="60">
        <v>31</v>
      </c>
      <c r="L12" s="61">
        <v>30</v>
      </c>
      <c r="M12" s="62">
        <f t="shared" si="3"/>
        <v>-3.225806451612903</v>
      </c>
    </row>
    <row r="13" spans="1:13" s="24" customFormat="1" x14ac:dyDescent="0.2">
      <c r="A13" s="93" t="s">
        <v>114</v>
      </c>
      <c r="B13" s="60">
        <v>38</v>
      </c>
      <c r="C13" s="61">
        <v>27</v>
      </c>
      <c r="D13" s="62">
        <f t="shared" si="0"/>
        <v>-28.94736842105263</v>
      </c>
      <c r="E13" s="60">
        <v>75</v>
      </c>
      <c r="F13" s="61">
        <v>104</v>
      </c>
      <c r="G13" s="62">
        <f t="shared" si="1"/>
        <v>38.666666666666664</v>
      </c>
      <c r="H13" s="60">
        <v>52</v>
      </c>
      <c r="I13" s="61">
        <v>36</v>
      </c>
      <c r="J13" s="62">
        <f t="shared" si="2"/>
        <v>-30.76923076923077</v>
      </c>
      <c r="K13" s="60">
        <v>112</v>
      </c>
      <c r="L13" s="61">
        <v>72</v>
      </c>
      <c r="M13" s="62">
        <f t="shared" si="3"/>
        <v>-35.714285714285715</v>
      </c>
    </row>
    <row r="14" spans="1:13" s="24" customFormat="1" x14ac:dyDescent="0.2">
      <c r="A14" s="93" t="s">
        <v>115</v>
      </c>
      <c r="B14" s="60">
        <v>19</v>
      </c>
      <c r="C14" s="61">
        <v>4</v>
      </c>
      <c r="D14" s="62">
        <f t="shared" si="0"/>
        <v>-78.94736842105263</v>
      </c>
      <c r="E14" s="60">
        <v>49</v>
      </c>
      <c r="F14" s="61">
        <v>50</v>
      </c>
      <c r="G14" s="62">
        <f t="shared" si="1"/>
        <v>2.0408163265306123</v>
      </c>
      <c r="H14" s="60">
        <v>51</v>
      </c>
      <c r="I14" s="61">
        <v>69</v>
      </c>
      <c r="J14" s="62">
        <f t="shared" si="2"/>
        <v>35.294117647058826</v>
      </c>
      <c r="K14" s="60">
        <v>103</v>
      </c>
      <c r="L14" s="61">
        <v>46</v>
      </c>
      <c r="M14" s="62">
        <f t="shared" si="3"/>
        <v>-55.339805825242721</v>
      </c>
    </row>
    <row r="15" spans="1:13" s="24" customFormat="1" x14ac:dyDescent="0.2">
      <c r="A15" s="93" t="s">
        <v>116</v>
      </c>
      <c r="B15" s="60">
        <v>5</v>
      </c>
      <c r="C15" s="61">
        <v>2</v>
      </c>
      <c r="D15" s="62">
        <f t="shared" si="0"/>
        <v>-60</v>
      </c>
      <c r="E15" s="60">
        <v>18</v>
      </c>
      <c r="F15" s="61">
        <v>17</v>
      </c>
      <c r="G15" s="62">
        <f t="shared" si="1"/>
        <v>-5.5555555555555554</v>
      </c>
      <c r="H15" s="60">
        <v>28</v>
      </c>
      <c r="I15" s="61">
        <v>21</v>
      </c>
      <c r="J15" s="62">
        <f t="shared" si="2"/>
        <v>-25</v>
      </c>
      <c r="K15" s="60">
        <v>19</v>
      </c>
      <c r="L15" s="61">
        <v>20</v>
      </c>
      <c r="M15" s="62">
        <f t="shared" si="3"/>
        <v>5.2631578947368425</v>
      </c>
    </row>
    <row r="16" spans="1:13" s="24" customFormat="1" x14ac:dyDescent="0.2">
      <c r="A16" s="93" t="s">
        <v>117</v>
      </c>
      <c r="B16" s="60">
        <v>14</v>
      </c>
      <c r="C16" s="61">
        <v>2</v>
      </c>
      <c r="D16" s="62">
        <f t="shared" si="0"/>
        <v>-85.714285714285708</v>
      </c>
      <c r="E16" s="60">
        <v>73</v>
      </c>
      <c r="F16" s="61">
        <v>49</v>
      </c>
      <c r="G16" s="62">
        <f t="shared" si="1"/>
        <v>-32.876712328767127</v>
      </c>
      <c r="H16" s="60">
        <v>42</v>
      </c>
      <c r="I16" s="61">
        <v>37</v>
      </c>
      <c r="J16" s="62">
        <f t="shared" si="2"/>
        <v>-11.904761904761905</v>
      </c>
      <c r="K16" s="60">
        <v>38</v>
      </c>
      <c r="L16" s="61">
        <v>48</v>
      </c>
      <c r="M16" s="62">
        <f t="shared" si="3"/>
        <v>26.315789473684209</v>
      </c>
    </row>
    <row r="17" spans="1:13" s="24" customFormat="1" x14ac:dyDescent="0.2">
      <c r="A17" s="93" t="s">
        <v>118</v>
      </c>
      <c r="B17" s="60">
        <v>6</v>
      </c>
      <c r="C17" s="61">
        <v>2</v>
      </c>
      <c r="D17" s="62">
        <f t="shared" si="0"/>
        <v>-66.666666666666671</v>
      </c>
      <c r="E17" s="60">
        <v>49</v>
      </c>
      <c r="F17" s="61">
        <v>80</v>
      </c>
      <c r="G17" s="62">
        <f t="shared" si="1"/>
        <v>63.265306122448976</v>
      </c>
      <c r="H17" s="60">
        <v>31</v>
      </c>
      <c r="I17" s="61">
        <v>24</v>
      </c>
      <c r="J17" s="62">
        <f t="shared" si="2"/>
        <v>-22.580645161290324</v>
      </c>
      <c r="K17" s="60">
        <v>47</v>
      </c>
      <c r="L17" s="61">
        <v>46</v>
      </c>
      <c r="M17" s="62">
        <f t="shared" si="3"/>
        <v>-2.1276595744680851</v>
      </c>
    </row>
    <row r="18" spans="1:13" s="24" customFormat="1" x14ac:dyDescent="0.2">
      <c r="A18" s="93" t="s">
        <v>119</v>
      </c>
      <c r="B18" s="60">
        <v>5</v>
      </c>
      <c r="C18" s="61">
        <v>5</v>
      </c>
      <c r="D18" s="62">
        <f>IF(ISERROR(C18-B18/B18)," ",(C18-B18)*100/B18)</f>
        <v>0</v>
      </c>
      <c r="E18" s="60">
        <v>20</v>
      </c>
      <c r="F18" s="61">
        <v>36</v>
      </c>
      <c r="G18" s="62">
        <f>IF(ISERROR(F18-E18/E18)," ",(F18-E18)*100/E18)</f>
        <v>80</v>
      </c>
      <c r="H18" s="60">
        <v>42</v>
      </c>
      <c r="I18" s="61">
        <v>37</v>
      </c>
      <c r="J18" s="62">
        <f>IF(ISERROR(I18-H18/H18)," ",(I18-H18)*100/H18)</f>
        <v>-11.904761904761905</v>
      </c>
      <c r="K18" s="60">
        <v>27</v>
      </c>
      <c r="L18" s="61">
        <v>16</v>
      </c>
      <c r="M18" s="62">
        <f>IF(ISERROR(L18-K18/K18)," ",(L18-K18)*100/K18)</f>
        <v>-40.74074074074074</v>
      </c>
    </row>
    <row r="19" spans="1:13" s="24" customFormat="1" x14ac:dyDescent="0.2">
      <c r="A19" s="93" t="s">
        <v>120</v>
      </c>
      <c r="B19" s="60">
        <v>11</v>
      </c>
      <c r="C19" s="61">
        <v>12</v>
      </c>
      <c r="D19" s="62">
        <f t="shared" si="0"/>
        <v>9.0909090909090917</v>
      </c>
      <c r="E19" s="60">
        <v>65</v>
      </c>
      <c r="F19" s="61">
        <v>72</v>
      </c>
      <c r="G19" s="62">
        <f t="shared" si="1"/>
        <v>10.76923076923077</v>
      </c>
      <c r="H19" s="60">
        <v>31</v>
      </c>
      <c r="I19" s="61">
        <v>41</v>
      </c>
      <c r="J19" s="62">
        <f t="shared" si="2"/>
        <v>32.258064516129032</v>
      </c>
      <c r="K19" s="60">
        <v>22</v>
      </c>
      <c r="L19" s="61">
        <v>35</v>
      </c>
      <c r="M19" s="62">
        <f t="shared" si="3"/>
        <v>59.090909090909093</v>
      </c>
    </row>
    <row r="20" spans="1:13" s="24" customFormat="1" x14ac:dyDescent="0.2">
      <c r="A20" s="93" t="s">
        <v>121</v>
      </c>
      <c r="B20" s="60">
        <v>6</v>
      </c>
      <c r="C20" s="61">
        <v>6</v>
      </c>
      <c r="D20" s="62">
        <f t="shared" si="0"/>
        <v>0</v>
      </c>
      <c r="E20" s="60">
        <v>65</v>
      </c>
      <c r="F20" s="61">
        <v>12</v>
      </c>
      <c r="G20" s="62">
        <f t="shared" si="1"/>
        <v>-81.538461538461533</v>
      </c>
      <c r="H20" s="60">
        <v>18</v>
      </c>
      <c r="I20" s="61">
        <v>22</v>
      </c>
      <c r="J20" s="62">
        <f t="shared" si="2"/>
        <v>22.222222222222221</v>
      </c>
      <c r="K20" s="60">
        <v>8</v>
      </c>
      <c r="L20" s="61">
        <v>15</v>
      </c>
      <c r="M20" s="62">
        <f t="shared" si="3"/>
        <v>87.5</v>
      </c>
    </row>
    <row r="21" spans="1:13" s="24" customFormat="1" x14ac:dyDescent="0.2">
      <c r="A21" s="93" t="s">
        <v>122</v>
      </c>
      <c r="B21" s="60">
        <v>7</v>
      </c>
      <c r="C21" s="61">
        <v>2</v>
      </c>
      <c r="D21" s="62">
        <f t="shared" si="0"/>
        <v>-71.428571428571431</v>
      </c>
      <c r="E21" s="60">
        <v>33</v>
      </c>
      <c r="F21" s="61">
        <v>46</v>
      </c>
      <c r="G21" s="62">
        <f t="shared" si="1"/>
        <v>39.393939393939391</v>
      </c>
      <c r="H21" s="60">
        <v>37</v>
      </c>
      <c r="I21" s="61">
        <v>22</v>
      </c>
      <c r="J21" s="62">
        <f t="shared" si="2"/>
        <v>-40.54054054054054</v>
      </c>
      <c r="K21" s="60">
        <v>28</v>
      </c>
      <c r="L21" s="61">
        <v>42</v>
      </c>
      <c r="M21" s="62">
        <f t="shared" si="3"/>
        <v>50</v>
      </c>
    </row>
    <row r="22" spans="1:13" s="24" customFormat="1" x14ac:dyDescent="0.2">
      <c r="A22" s="93" t="s">
        <v>123</v>
      </c>
      <c r="B22" s="60">
        <v>4</v>
      </c>
      <c r="C22" s="61">
        <v>4</v>
      </c>
      <c r="D22" s="62">
        <f t="shared" si="0"/>
        <v>0</v>
      </c>
      <c r="E22" s="60">
        <v>49</v>
      </c>
      <c r="F22" s="61">
        <v>50</v>
      </c>
      <c r="G22" s="62">
        <f t="shared" si="1"/>
        <v>2.0408163265306123</v>
      </c>
      <c r="H22" s="60">
        <v>38</v>
      </c>
      <c r="I22" s="61">
        <v>23</v>
      </c>
      <c r="J22" s="62">
        <f t="shared" si="2"/>
        <v>-39.473684210526315</v>
      </c>
      <c r="K22" s="60">
        <v>29</v>
      </c>
      <c r="L22" s="61">
        <v>34</v>
      </c>
      <c r="M22" s="62">
        <f t="shared" si="3"/>
        <v>17.241379310344829</v>
      </c>
    </row>
    <row r="23" spans="1:13" s="24" customFormat="1" x14ac:dyDescent="0.2">
      <c r="A23" s="93" t="s">
        <v>124</v>
      </c>
      <c r="B23" s="60">
        <v>10</v>
      </c>
      <c r="C23" s="61">
        <v>3</v>
      </c>
      <c r="D23" s="62">
        <f t="shared" si="0"/>
        <v>-70</v>
      </c>
      <c r="E23" s="60">
        <v>55</v>
      </c>
      <c r="F23" s="61">
        <v>11</v>
      </c>
      <c r="G23" s="62">
        <f t="shared" si="1"/>
        <v>-80</v>
      </c>
      <c r="H23" s="60">
        <v>17</v>
      </c>
      <c r="I23" s="61">
        <v>14</v>
      </c>
      <c r="J23" s="62">
        <f t="shared" si="2"/>
        <v>-17.647058823529413</v>
      </c>
      <c r="K23" s="60">
        <v>30</v>
      </c>
      <c r="L23" s="61">
        <v>9</v>
      </c>
      <c r="M23" s="62">
        <f t="shared" si="3"/>
        <v>-70</v>
      </c>
    </row>
    <row r="24" spans="1:13" s="24" customFormat="1" x14ac:dyDescent="0.2">
      <c r="A24" s="93" t="s">
        <v>125</v>
      </c>
      <c r="B24" s="60">
        <v>6</v>
      </c>
      <c r="C24" s="61">
        <v>1</v>
      </c>
      <c r="D24" s="62">
        <f t="shared" si="0"/>
        <v>-83.333333333333329</v>
      </c>
      <c r="E24" s="60">
        <v>21</v>
      </c>
      <c r="F24" s="61">
        <v>24</v>
      </c>
      <c r="G24" s="62">
        <f t="shared" si="1"/>
        <v>14.285714285714286</v>
      </c>
      <c r="H24" s="60">
        <v>19</v>
      </c>
      <c r="I24" s="61">
        <v>5</v>
      </c>
      <c r="J24" s="62">
        <f t="shared" si="2"/>
        <v>-73.684210526315795</v>
      </c>
      <c r="K24" s="60">
        <v>25</v>
      </c>
      <c r="L24" s="61">
        <v>27</v>
      </c>
      <c r="M24" s="62">
        <f t="shared" si="3"/>
        <v>8</v>
      </c>
    </row>
    <row r="25" spans="1:13" s="24" customFormat="1" x14ac:dyDescent="0.2">
      <c r="A25" s="93" t="s">
        <v>147</v>
      </c>
      <c r="B25" s="60">
        <v>14</v>
      </c>
      <c r="C25" s="61">
        <v>11</v>
      </c>
      <c r="D25" s="62">
        <f t="shared" ref="D25" si="4">IF(ISERROR(C25-B25/B25)," ",(C25-B25)*100/B25)</f>
        <v>-21.428571428571427</v>
      </c>
      <c r="E25" s="60">
        <v>46</v>
      </c>
      <c r="F25" s="61">
        <v>54</v>
      </c>
      <c r="G25" s="62">
        <f t="shared" ref="G25" si="5">IF(ISERROR(F25-E25/E25)," ",(F25-E25)*100/E25)</f>
        <v>17.391304347826086</v>
      </c>
      <c r="H25" s="60">
        <v>35</v>
      </c>
      <c r="I25" s="61">
        <v>34</v>
      </c>
      <c r="J25" s="62">
        <f t="shared" ref="J25" si="6">IF(ISERROR(I25-H25/H25)," ",(I25-H25)*100/H25)</f>
        <v>-2.8571428571428572</v>
      </c>
      <c r="K25" s="60">
        <v>112</v>
      </c>
      <c r="L25" s="61">
        <v>61</v>
      </c>
      <c r="M25" s="62">
        <f t="shared" ref="M25" si="7">IF(ISERROR(L25-K25/K25)," ",(L25-K25)*100/K25)</f>
        <v>-45.535714285714285</v>
      </c>
    </row>
    <row r="26" spans="1:13" s="24" customFormat="1" x14ac:dyDescent="0.2">
      <c r="A26" s="93" t="s">
        <v>148</v>
      </c>
      <c r="B26" s="60">
        <v>1</v>
      </c>
      <c r="C26" s="61">
        <v>5</v>
      </c>
      <c r="D26" s="62">
        <f t="shared" si="0"/>
        <v>400</v>
      </c>
      <c r="E26" s="60">
        <v>31</v>
      </c>
      <c r="F26" s="61">
        <v>34</v>
      </c>
      <c r="G26" s="62">
        <f t="shared" si="1"/>
        <v>9.67741935483871</v>
      </c>
      <c r="H26" s="60">
        <v>57</v>
      </c>
      <c r="I26" s="61">
        <v>40</v>
      </c>
      <c r="J26" s="62">
        <f t="shared" si="2"/>
        <v>-29.82456140350877</v>
      </c>
      <c r="K26" s="60">
        <v>56</v>
      </c>
      <c r="L26" s="61">
        <v>48</v>
      </c>
      <c r="M26" s="62">
        <f t="shared" si="3"/>
        <v>-14.285714285714286</v>
      </c>
    </row>
    <row r="27" spans="1:13" s="24" customFormat="1" x14ac:dyDescent="0.2">
      <c r="A27" s="94" t="s">
        <v>126</v>
      </c>
      <c r="B27" s="60">
        <v>6</v>
      </c>
      <c r="C27" s="61">
        <v>11</v>
      </c>
      <c r="D27" s="62">
        <f t="shared" si="0"/>
        <v>83.333333333333329</v>
      </c>
      <c r="E27" s="60">
        <v>33</v>
      </c>
      <c r="F27" s="61">
        <v>50</v>
      </c>
      <c r="G27" s="62">
        <f t="shared" si="1"/>
        <v>51.515151515151516</v>
      </c>
      <c r="H27" s="60">
        <v>16</v>
      </c>
      <c r="I27" s="61">
        <v>9</v>
      </c>
      <c r="J27" s="62">
        <f t="shared" si="2"/>
        <v>-43.75</v>
      </c>
      <c r="K27" s="60">
        <v>6</v>
      </c>
      <c r="L27" s="61">
        <v>7</v>
      </c>
      <c r="M27" s="62">
        <f t="shared" si="3"/>
        <v>16.666666666666668</v>
      </c>
    </row>
    <row r="28" spans="1:13" s="24" customFormat="1" ht="25.5" x14ac:dyDescent="0.2">
      <c r="A28" s="95" t="s">
        <v>127</v>
      </c>
      <c r="B28" s="60">
        <v>0</v>
      </c>
      <c r="C28" s="61">
        <v>0</v>
      </c>
      <c r="D28" s="62" t="str">
        <f t="shared" si="0"/>
        <v xml:space="preserve"> </v>
      </c>
      <c r="E28" s="60">
        <v>0</v>
      </c>
      <c r="F28" s="61">
        <v>4</v>
      </c>
      <c r="G28" s="62" t="str">
        <f t="shared" si="1"/>
        <v xml:space="preserve"> </v>
      </c>
      <c r="H28" s="60">
        <v>1</v>
      </c>
      <c r="I28" s="61">
        <v>0</v>
      </c>
      <c r="J28" s="62">
        <f t="shared" si="2"/>
        <v>-100</v>
      </c>
      <c r="K28" s="60">
        <v>1</v>
      </c>
      <c r="L28" s="61">
        <v>7</v>
      </c>
      <c r="M28" s="62">
        <f t="shared" si="3"/>
        <v>600</v>
      </c>
    </row>
    <row r="29" spans="1:13" s="24" customFormat="1" x14ac:dyDescent="0.2">
      <c r="A29" s="93" t="s">
        <v>128</v>
      </c>
      <c r="B29" s="60">
        <v>0</v>
      </c>
      <c r="C29" s="61">
        <v>0</v>
      </c>
      <c r="D29" s="62" t="str">
        <f t="shared" si="0"/>
        <v xml:space="preserve"> </v>
      </c>
      <c r="E29" s="60">
        <v>1</v>
      </c>
      <c r="F29" s="61">
        <v>3</v>
      </c>
      <c r="G29" s="62">
        <f t="shared" si="1"/>
        <v>200</v>
      </c>
      <c r="H29" s="60">
        <v>1</v>
      </c>
      <c r="I29" s="61">
        <v>1</v>
      </c>
      <c r="J29" s="62">
        <f t="shared" si="2"/>
        <v>0</v>
      </c>
      <c r="K29" s="60">
        <v>3</v>
      </c>
      <c r="L29" s="61">
        <v>2</v>
      </c>
      <c r="M29" s="62">
        <f t="shared" si="3"/>
        <v>-33.333333333333336</v>
      </c>
    </row>
    <row r="30" spans="1:13" s="24" customFormat="1" x14ac:dyDescent="0.2">
      <c r="A30" s="96" t="s">
        <v>129</v>
      </c>
      <c r="B30" s="63">
        <v>170</v>
      </c>
      <c r="C30" s="64">
        <v>112</v>
      </c>
      <c r="D30" s="65">
        <f>IF(ISERROR(C30-B30/B30)," ",(C30-B30)*100/B30)</f>
        <v>-34.117647058823529</v>
      </c>
      <c r="E30" s="63">
        <v>814</v>
      </c>
      <c r="F30" s="64">
        <v>828</v>
      </c>
      <c r="G30" s="65">
        <f>IF(ISERROR(F30-E30/E30)," ",(F30-E30)*100/E30)</f>
        <v>1.7199017199017199</v>
      </c>
      <c r="H30" s="63">
        <v>581</v>
      </c>
      <c r="I30" s="64">
        <v>516</v>
      </c>
      <c r="J30" s="65">
        <f>IF(ISERROR(I30-H30/H30)," ",(I30-H30)*100/H30)</f>
        <v>-11.187607573149743</v>
      </c>
      <c r="K30" s="63">
        <v>792</v>
      </c>
      <c r="L30" s="64">
        <v>668</v>
      </c>
      <c r="M30" s="65">
        <f>IF(ISERROR(L30-K30/K30)," ",(L30-K30)*100/K30)</f>
        <v>-15.656565656565656</v>
      </c>
    </row>
    <row r="35" spans="3:6" x14ac:dyDescent="0.2">
      <c r="C35" s="24"/>
      <c r="F35" s="24"/>
    </row>
  </sheetData>
  <mergeCells count="5">
    <mergeCell ref="E7:F7"/>
    <mergeCell ref="H7:I7"/>
    <mergeCell ref="K7:L7"/>
    <mergeCell ref="B7:C7"/>
    <mergeCell ref="B5:M6"/>
  </mergeCells>
  <pageMargins left="0.23622047244094491" right="0.23622047244094491" top="0.6692913385826772" bottom="0.23622047244094491" header="0.51181102362204722" footer="0.23622047244094491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2:P30"/>
  <sheetViews>
    <sheetView view="pageBreakPreview" zoomScale="70" zoomScaleNormal="100" zoomScaleSheetLayoutView="70" workbookViewId="0">
      <selection activeCell="B10" sqref="B10:P30"/>
    </sheetView>
  </sheetViews>
  <sheetFormatPr defaultRowHeight="12.75" x14ac:dyDescent="0.2"/>
  <cols>
    <col min="1" max="1" width="20" style="4" customWidth="1"/>
    <col min="2" max="3" width="10.5703125" style="4" customWidth="1"/>
    <col min="4" max="4" width="6.5703125" style="4" customWidth="1"/>
    <col min="5" max="6" width="9.140625" style="4" customWidth="1"/>
    <col min="7" max="8" width="10.7109375" style="4" customWidth="1"/>
    <col min="9" max="9" width="6.7109375" style="4" customWidth="1"/>
    <col min="10" max="11" width="9.140625" style="4" customWidth="1"/>
    <col min="12" max="13" width="10.7109375" style="4" customWidth="1"/>
    <col min="14" max="14" width="6.7109375" style="4" customWidth="1"/>
    <col min="15" max="16" width="9.140625" style="4" customWidth="1"/>
    <col min="17" max="16384" width="9.140625" style="4"/>
  </cols>
  <sheetData>
    <row r="2" spans="1:16" x14ac:dyDescent="0.2">
      <c r="C2" s="6"/>
      <c r="D2" s="6"/>
      <c r="G2" s="6" t="s">
        <v>4</v>
      </c>
    </row>
    <row r="3" spans="1:16" x14ac:dyDescent="0.2">
      <c r="C3" s="7"/>
      <c r="D3" s="7"/>
      <c r="G3" s="7" t="s">
        <v>5</v>
      </c>
    </row>
    <row r="5" spans="1:16" ht="12.75" customHeight="1" x14ac:dyDescent="0.2">
      <c r="A5" s="48"/>
      <c r="B5" s="185" t="s">
        <v>25</v>
      </c>
      <c r="C5" s="158"/>
      <c r="D5" s="158"/>
      <c r="E5" s="158"/>
      <c r="F5" s="159"/>
      <c r="G5" s="185" t="s">
        <v>26</v>
      </c>
      <c r="H5" s="158"/>
      <c r="I5" s="158"/>
      <c r="J5" s="158"/>
      <c r="K5" s="159"/>
      <c r="L5" s="185" t="s">
        <v>91</v>
      </c>
      <c r="M5" s="158"/>
      <c r="N5" s="158"/>
      <c r="O5" s="158"/>
      <c r="P5" s="159"/>
    </row>
    <row r="6" spans="1:16" x14ac:dyDescent="0.2">
      <c r="A6" s="50" t="s">
        <v>3</v>
      </c>
      <c r="B6" s="186"/>
      <c r="C6" s="160"/>
      <c r="D6" s="160"/>
      <c r="E6" s="160"/>
      <c r="F6" s="161"/>
      <c r="G6" s="186"/>
      <c r="H6" s="160"/>
      <c r="I6" s="160"/>
      <c r="J6" s="160"/>
      <c r="K6" s="161"/>
      <c r="L6" s="186" t="s">
        <v>92</v>
      </c>
      <c r="M6" s="160"/>
      <c r="N6" s="160"/>
      <c r="O6" s="160"/>
      <c r="P6" s="161"/>
    </row>
    <row r="7" spans="1:16" s="22" customFormat="1" ht="12.75" customHeight="1" x14ac:dyDescent="0.2">
      <c r="A7" s="49"/>
      <c r="B7" s="170" t="s">
        <v>39</v>
      </c>
      <c r="C7" s="170" t="s">
        <v>40</v>
      </c>
      <c r="D7" s="45" t="s">
        <v>41</v>
      </c>
      <c r="E7" s="156" t="s">
        <v>12</v>
      </c>
      <c r="F7" s="157"/>
      <c r="G7" s="172" t="s">
        <v>39</v>
      </c>
      <c r="H7" s="170" t="s">
        <v>40</v>
      </c>
      <c r="I7" s="45" t="s">
        <v>41</v>
      </c>
      <c r="J7" s="156" t="s">
        <v>12</v>
      </c>
      <c r="K7" s="157"/>
      <c r="L7" s="170" t="s">
        <v>39</v>
      </c>
      <c r="M7" s="170" t="s">
        <v>40</v>
      </c>
      <c r="N7" s="45" t="s">
        <v>41</v>
      </c>
      <c r="O7" s="156" t="s">
        <v>12</v>
      </c>
      <c r="P7" s="157"/>
    </row>
    <row r="8" spans="1:16" s="22" customFormat="1" x14ac:dyDescent="0.2">
      <c r="A8" s="49"/>
      <c r="B8" s="171"/>
      <c r="C8" s="171"/>
      <c r="D8" s="46" t="s">
        <v>42</v>
      </c>
      <c r="E8" s="44" t="s">
        <v>39</v>
      </c>
      <c r="F8" s="40" t="s">
        <v>40</v>
      </c>
      <c r="G8" s="173"/>
      <c r="H8" s="171"/>
      <c r="I8" s="46" t="s">
        <v>42</v>
      </c>
      <c r="J8" s="44" t="s">
        <v>39</v>
      </c>
      <c r="K8" s="40" t="s">
        <v>40</v>
      </c>
      <c r="L8" s="171"/>
      <c r="M8" s="171"/>
      <c r="N8" s="46" t="s">
        <v>42</v>
      </c>
      <c r="O8" s="44" t="s">
        <v>39</v>
      </c>
      <c r="P8" s="40" t="s">
        <v>40</v>
      </c>
    </row>
    <row r="9" spans="1:16" x14ac:dyDescent="0.2">
      <c r="A9" s="75" t="s">
        <v>64</v>
      </c>
      <c r="B9" s="54">
        <v>82</v>
      </c>
      <c r="C9" s="54">
        <v>83</v>
      </c>
      <c r="D9" s="54">
        <v>84</v>
      </c>
      <c r="E9" s="54">
        <v>85</v>
      </c>
      <c r="F9" s="54">
        <v>86</v>
      </c>
      <c r="G9" s="54">
        <v>87</v>
      </c>
      <c r="H9" s="54">
        <v>88</v>
      </c>
      <c r="I9" s="54">
        <v>89</v>
      </c>
      <c r="J9" s="54">
        <v>90</v>
      </c>
      <c r="K9" s="54">
        <v>91</v>
      </c>
      <c r="L9" s="54">
        <v>92</v>
      </c>
      <c r="M9" s="54">
        <v>93</v>
      </c>
      <c r="N9" s="54">
        <v>94</v>
      </c>
      <c r="O9" s="54">
        <v>95</v>
      </c>
      <c r="P9" s="54">
        <v>96</v>
      </c>
    </row>
    <row r="10" spans="1:16" x14ac:dyDescent="0.2">
      <c r="A10" s="92" t="s">
        <v>149</v>
      </c>
      <c r="B10" s="19">
        <v>4</v>
      </c>
      <c r="C10" s="31">
        <v>6</v>
      </c>
      <c r="D10" s="43">
        <f>IF(ISERROR(C10-B10/B10)," ",(C10-B10)*100/B10)</f>
        <v>50</v>
      </c>
      <c r="E10" s="34">
        <v>66.666666666666671</v>
      </c>
      <c r="F10" s="34">
        <v>100</v>
      </c>
      <c r="G10" s="9">
        <v>10</v>
      </c>
      <c r="H10" s="31">
        <v>8</v>
      </c>
      <c r="I10" s="43">
        <f>IF(ISERROR(H10-G10/G10)," ",(H10-G10)*100/G10)</f>
        <v>-20</v>
      </c>
      <c r="J10" s="34">
        <v>90.909090909090907</v>
      </c>
      <c r="K10" s="34">
        <v>90</v>
      </c>
      <c r="L10" s="19">
        <v>2</v>
      </c>
      <c r="M10" s="31">
        <v>0</v>
      </c>
      <c r="N10" s="43">
        <f>IF(ISERROR(M10-L10/L10)," ",(M10-L10)*100/L10)</f>
        <v>-100</v>
      </c>
      <c r="O10" s="34">
        <v>100</v>
      </c>
      <c r="P10" s="34">
        <v>75</v>
      </c>
    </row>
    <row r="11" spans="1:16" x14ac:dyDescent="0.2">
      <c r="A11" s="93" t="s">
        <v>112</v>
      </c>
      <c r="B11" s="19">
        <v>13</v>
      </c>
      <c r="C11" s="31">
        <v>2</v>
      </c>
      <c r="D11" s="43">
        <f t="shared" ref="D11:D29" si="0">IF(ISERROR(C11-B11/B11)," ",(C11-B11)*100/B11)</f>
        <v>-84.615384615384613</v>
      </c>
      <c r="E11" s="34">
        <v>83.333333333333329</v>
      </c>
      <c r="F11" s="34">
        <v>50</v>
      </c>
      <c r="G11" s="9">
        <v>12</v>
      </c>
      <c r="H11" s="31">
        <v>9</v>
      </c>
      <c r="I11" s="43">
        <f t="shared" ref="I11:I29" si="1">IF(ISERROR(H11-G11/G11)," ",(H11-G11)*100/G11)</f>
        <v>-25</v>
      </c>
      <c r="J11" s="34">
        <v>71.428571428571431</v>
      </c>
      <c r="K11" s="34">
        <v>60</v>
      </c>
      <c r="L11" s="19">
        <v>1</v>
      </c>
      <c r="M11" s="31">
        <v>4</v>
      </c>
      <c r="N11" s="43">
        <f t="shared" ref="N11:N29" si="2">IF(ISERROR(M11-L11/L11)," ",(M11-L11)*100/L11)</f>
        <v>300</v>
      </c>
      <c r="O11" s="34">
        <v>100</v>
      </c>
      <c r="P11" s="34">
        <v>0</v>
      </c>
    </row>
    <row r="12" spans="1:16" x14ac:dyDescent="0.2">
      <c r="A12" s="93" t="s">
        <v>113</v>
      </c>
      <c r="B12" s="19">
        <v>9</v>
      </c>
      <c r="C12" s="31">
        <v>5</v>
      </c>
      <c r="D12" s="43">
        <f t="shared" si="0"/>
        <v>-44.444444444444443</v>
      </c>
      <c r="E12" s="34">
        <v>83.333333333333329</v>
      </c>
      <c r="F12" s="34">
        <v>100</v>
      </c>
      <c r="G12" s="9">
        <v>3</v>
      </c>
      <c r="H12" s="31">
        <v>12</v>
      </c>
      <c r="I12" s="43">
        <f t="shared" si="1"/>
        <v>300</v>
      </c>
      <c r="J12" s="34">
        <v>100</v>
      </c>
      <c r="K12" s="34">
        <v>77.777777777777771</v>
      </c>
      <c r="L12" s="19">
        <v>0</v>
      </c>
      <c r="M12" s="31">
        <v>0</v>
      </c>
      <c r="N12" s="43" t="str">
        <f t="shared" si="2"/>
        <v xml:space="preserve"> </v>
      </c>
      <c r="O12" s="34">
        <v>100</v>
      </c>
      <c r="P12" s="34">
        <v>0</v>
      </c>
    </row>
    <row r="13" spans="1:16" x14ac:dyDescent="0.2">
      <c r="A13" s="93" t="s">
        <v>114</v>
      </c>
      <c r="B13" s="19">
        <v>14</v>
      </c>
      <c r="C13" s="31">
        <v>10</v>
      </c>
      <c r="D13" s="43">
        <f t="shared" si="0"/>
        <v>-28.571428571428573</v>
      </c>
      <c r="E13" s="34">
        <v>60</v>
      </c>
      <c r="F13" s="34">
        <v>57.142857142857146</v>
      </c>
      <c r="G13" s="9">
        <v>12</v>
      </c>
      <c r="H13" s="31">
        <v>16</v>
      </c>
      <c r="I13" s="43">
        <f t="shared" si="1"/>
        <v>33.333333333333336</v>
      </c>
      <c r="J13" s="34">
        <v>85.714285714285708</v>
      </c>
      <c r="K13" s="34">
        <v>78.571428571428569</v>
      </c>
      <c r="L13" s="19">
        <v>3</v>
      </c>
      <c r="M13" s="31">
        <v>1</v>
      </c>
      <c r="N13" s="43">
        <f t="shared" si="2"/>
        <v>-66.666666666666671</v>
      </c>
      <c r="O13" s="34">
        <v>66.666666666666671</v>
      </c>
      <c r="P13" s="34"/>
    </row>
    <row r="14" spans="1:16" x14ac:dyDescent="0.2">
      <c r="A14" s="93" t="s">
        <v>115</v>
      </c>
      <c r="B14" s="19">
        <v>17</v>
      </c>
      <c r="C14" s="31">
        <v>16</v>
      </c>
      <c r="D14" s="43">
        <f t="shared" si="0"/>
        <v>-5.882352941176471</v>
      </c>
      <c r="E14" s="34">
        <v>66.666666666666671</v>
      </c>
      <c r="F14" s="34">
        <v>28.571428571428573</v>
      </c>
      <c r="G14" s="9">
        <v>8</v>
      </c>
      <c r="H14" s="31">
        <v>13</v>
      </c>
      <c r="I14" s="43">
        <f t="shared" si="1"/>
        <v>62.5</v>
      </c>
      <c r="J14" s="34">
        <v>76.92307692307692</v>
      </c>
      <c r="K14" s="34">
        <v>85.714285714285708</v>
      </c>
      <c r="L14" s="19">
        <v>3</v>
      </c>
      <c r="M14" s="31">
        <v>4</v>
      </c>
      <c r="N14" s="43">
        <f t="shared" si="2"/>
        <v>33.333333333333336</v>
      </c>
      <c r="O14" s="34">
        <v>50</v>
      </c>
      <c r="P14" s="34">
        <v>50</v>
      </c>
    </row>
    <row r="15" spans="1:16" x14ac:dyDescent="0.2">
      <c r="A15" s="93" t="s">
        <v>116</v>
      </c>
      <c r="B15" s="19">
        <v>2</v>
      </c>
      <c r="C15" s="31">
        <v>1</v>
      </c>
      <c r="D15" s="43">
        <f t="shared" si="0"/>
        <v>-50</v>
      </c>
      <c r="E15" s="34">
        <v>0</v>
      </c>
      <c r="F15" s="34">
        <v>100</v>
      </c>
      <c r="G15" s="9">
        <v>2</v>
      </c>
      <c r="H15" s="31">
        <v>3</v>
      </c>
      <c r="I15" s="43">
        <f t="shared" si="1"/>
        <v>50</v>
      </c>
      <c r="J15" s="34">
        <v>33.333333333333336</v>
      </c>
      <c r="K15" s="34">
        <v>75</v>
      </c>
      <c r="L15" s="19">
        <v>1</v>
      </c>
      <c r="M15" s="31">
        <v>0</v>
      </c>
      <c r="N15" s="43">
        <f t="shared" si="2"/>
        <v>-100</v>
      </c>
      <c r="O15" s="34"/>
      <c r="P15" s="34">
        <v>0</v>
      </c>
    </row>
    <row r="16" spans="1:16" x14ac:dyDescent="0.2">
      <c r="A16" s="93" t="s">
        <v>117</v>
      </c>
      <c r="B16" s="19">
        <v>26</v>
      </c>
      <c r="C16" s="31">
        <v>9</v>
      </c>
      <c r="D16" s="43">
        <f t="shared" si="0"/>
        <v>-65.384615384615387</v>
      </c>
      <c r="E16" s="34">
        <v>75</v>
      </c>
      <c r="F16" s="34">
        <v>100</v>
      </c>
      <c r="G16" s="9">
        <v>22</v>
      </c>
      <c r="H16" s="31">
        <v>28</v>
      </c>
      <c r="I16" s="43">
        <f t="shared" si="1"/>
        <v>27.272727272727273</v>
      </c>
      <c r="J16" s="34">
        <v>100</v>
      </c>
      <c r="K16" s="34">
        <v>77.777777777777771</v>
      </c>
      <c r="L16" s="19">
        <v>5</v>
      </c>
      <c r="M16" s="31">
        <v>5</v>
      </c>
      <c r="N16" s="43">
        <f t="shared" si="2"/>
        <v>0</v>
      </c>
      <c r="O16" s="34">
        <v>100</v>
      </c>
      <c r="P16" s="34">
        <v>100</v>
      </c>
    </row>
    <row r="17" spans="1:16" x14ac:dyDescent="0.2">
      <c r="A17" s="93" t="s">
        <v>118</v>
      </c>
      <c r="B17" s="19">
        <v>8</v>
      </c>
      <c r="C17" s="31">
        <v>6</v>
      </c>
      <c r="D17" s="43">
        <f t="shared" si="0"/>
        <v>-25</v>
      </c>
      <c r="E17" s="34">
        <v>100</v>
      </c>
      <c r="F17" s="34">
        <v>50</v>
      </c>
      <c r="G17" s="9">
        <v>5</v>
      </c>
      <c r="H17" s="31">
        <v>6</v>
      </c>
      <c r="I17" s="43">
        <f t="shared" si="1"/>
        <v>20</v>
      </c>
      <c r="J17" s="34">
        <v>83.333333333333329</v>
      </c>
      <c r="K17" s="34">
        <v>100</v>
      </c>
      <c r="L17" s="19">
        <v>1</v>
      </c>
      <c r="M17" s="31">
        <v>2</v>
      </c>
      <c r="N17" s="43">
        <f t="shared" si="2"/>
        <v>100</v>
      </c>
      <c r="O17" s="34">
        <v>100</v>
      </c>
      <c r="P17" s="34">
        <v>100</v>
      </c>
    </row>
    <row r="18" spans="1:16" x14ac:dyDescent="0.2">
      <c r="A18" s="93" t="s">
        <v>119</v>
      </c>
      <c r="B18" s="19">
        <v>6</v>
      </c>
      <c r="C18" s="31">
        <v>4</v>
      </c>
      <c r="D18" s="43">
        <f>IF(ISERROR(C18-B18/B18)," ",(C18-B18)*100/B18)</f>
        <v>-33.333333333333336</v>
      </c>
      <c r="E18" s="34">
        <v>83.333333333333329</v>
      </c>
      <c r="F18" s="34">
        <v>66.666666666666671</v>
      </c>
      <c r="G18" s="9">
        <v>11</v>
      </c>
      <c r="H18" s="31">
        <v>3</v>
      </c>
      <c r="I18" s="43">
        <f>IF(ISERROR(H18-G18/G18)," ",(H18-G18)*100/G18)</f>
        <v>-72.727272727272734</v>
      </c>
      <c r="J18" s="34">
        <v>100</v>
      </c>
      <c r="K18" s="34">
        <v>100</v>
      </c>
      <c r="L18" s="19">
        <v>2</v>
      </c>
      <c r="M18" s="31">
        <v>2</v>
      </c>
      <c r="N18" s="43">
        <f>IF(ISERROR(M18-L18/L18)," ",(M18-L18)*100/L18)</f>
        <v>0</v>
      </c>
      <c r="O18" s="34">
        <v>100</v>
      </c>
      <c r="P18" s="34">
        <v>100</v>
      </c>
    </row>
    <row r="19" spans="1:16" x14ac:dyDescent="0.2">
      <c r="A19" s="93" t="s">
        <v>120</v>
      </c>
      <c r="B19" s="19">
        <v>20</v>
      </c>
      <c r="C19" s="31">
        <v>13</v>
      </c>
      <c r="D19" s="43">
        <f t="shared" si="0"/>
        <v>-35</v>
      </c>
      <c r="E19" s="34">
        <v>50</v>
      </c>
      <c r="F19" s="34">
        <v>80</v>
      </c>
      <c r="G19" s="9">
        <v>15</v>
      </c>
      <c r="H19" s="31">
        <v>15</v>
      </c>
      <c r="I19" s="43">
        <f t="shared" si="1"/>
        <v>0</v>
      </c>
      <c r="J19" s="34">
        <v>69.230769230769226</v>
      </c>
      <c r="K19" s="34">
        <v>83.333333333333329</v>
      </c>
      <c r="L19" s="19">
        <v>2</v>
      </c>
      <c r="M19" s="31">
        <v>5</v>
      </c>
      <c r="N19" s="43">
        <f t="shared" si="2"/>
        <v>150</v>
      </c>
      <c r="O19" s="34">
        <v>50</v>
      </c>
      <c r="P19" s="34">
        <v>50</v>
      </c>
    </row>
    <row r="20" spans="1:16" x14ac:dyDescent="0.2">
      <c r="A20" s="93" t="s">
        <v>121</v>
      </c>
      <c r="B20" s="19">
        <v>2</v>
      </c>
      <c r="C20" s="31">
        <v>1</v>
      </c>
      <c r="D20" s="43">
        <f t="shared" si="0"/>
        <v>-50</v>
      </c>
      <c r="E20" s="34">
        <v>0</v>
      </c>
      <c r="F20" s="34"/>
      <c r="G20" s="9">
        <v>4</v>
      </c>
      <c r="H20" s="31">
        <v>3</v>
      </c>
      <c r="I20" s="43">
        <f t="shared" si="1"/>
        <v>-25</v>
      </c>
      <c r="J20" s="34">
        <v>100</v>
      </c>
      <c r="K20" s="34">
        <v>100</v>
      </c>
      <c r="L20" s="19">
        <v>1</v>
      </c>
      <c r="M20" s="31">
        <v>0</v>
      </c>
      <c r="N20" s="43">
        <f t="shared" si="2"/>
        <v>-100</v>
      </c>
      <c r="O20" s="34">
        <v>100</v>
      </c>
      <c r="P20" s="34"/>
    </row>
    <row r="21" spans="1:16" x14ac:dyDescent="0.2">
      <c r="A21" s="93" t="s">
        <v>122</v>
      </c>
      <c r="B21" s="19">
        <v>11</v>
      </c>
      <c r="C21" s="31">
        <v>5</v>
      </c>
      <c r="D21" s="43">
        <f t="shared" si="0"/>
        <v>-54.545454545454547</v>
      </c>
      <c r="E21" s="34">
        <v>100</v>
      </c>
      <c r="F21" s="34">
        <v>80</v>
      </c>
      <c r="G21" s="9">
        <v>5</v>
      </c>
      <c r="H21" s="31">
        <v>7</v>
      </c>
      <c r="I21" s="43">
        <f t="shared" si="1"/>
        <v>40</v>
      </c>
      <c r="J21" s="34">
        <v>90</v>
      </c>
      <c r="K21" s="34">
        <v>83.333333333333329</v>
      </c>
      <c r="L21" s="19">
        <v>1</v>
      </c>
      <c r="M21" s="31">
        <v>2</v>
      </c>
      <c r="N21" s="43">
        <f t="shared" si="2"/>
        <v>100</v>
      </c>
      <c r="O21" s="34">
        <v>75</v>
      </c>
      <c r="P21" s="34"/>
    </row>
    <row r="22" spans="1:16" x14ac:dyDescent="0.2">
      <c r="A22" s="93" t="s">
        <v>123</v>
      </c>
      <c r="B22" s="19">
        <v>3</v>
      </c>
      <c r="C22" s="31">
        <v>3</v>
      </c>
      <c r="D22" s="43">
        <f t="shared" si="0"/>
        <v>0</v>
      </c>
      <c r="E22" s="34"/>
      <c r="F22" s="34"/>
      <c r="G22" s="9">
        <v>2</v>
      </c>
      <c r="H22" s="31">
        <v>7</v>
      </c>
      <c r="I22" s="43">
        <f t="shared" si="1"/>
        <v>250</v>
      </c>
      <c r="J22" s="34">
        <v>100</v>
      </c>
      <c r="K22" s="34">
        <v>100</v>
      </c>
      <c r="L22" s="19">
        <v>2</v>
      </c>
      <c r="M22" s="31">
        <v>0</v>
      </c>
      <c r="N22" s="43">
        <f t="shared" si="2"/>
        <v>-100</v>
      </c>
      <c r="O22" s="34"/>
      <c r="P22" s="34"/>
    </row>
    <row r="23" spans="1:16" x14ac:dyDescent="0.2">
      <c r="A23" s="93" t="s">
        <v>124</v>
      </c>
      <c r="B23" s="19">
        <v>8</v>
      </c>
      <c r="C23" s="31">
        <v>11</v>
      </c>
      <c r="D23" s="43">
        <f t="shared" si="0"/>
        <v>37.5</v>
      </c>
      <c r="E23" s="34">
        <v>66.666666666666671</v>
      </c>
      <c r="F23" s="34">
        <v>83.333333333333329</v>
      </c>
      <c r="G23" s="9">
        <v>11</v>
      </c>
      <c r="H23" s="31">
        <v>7</v>
      </c>
      <c r="I23" s="43">
        <f t="shared" si="1"/>
        <v>-36.363636363636367</v>
      </c>
      <c r="J23" s="34">
        <v>100</v>
      </c>
      <c r="K23" s="34">
        <v>100</v>
      </c>
      <c r="L23" s="19">
        <v>2</v>
      </c>
      <c r="M23" s="31">
        <v>3</v>
      </c>
      <c r="N23" s="43">
        <f t="shared" si="2"/>
        <v>50</v>
      </c>
      <c r="O23" s="34"/>
      <c r="P23" s="34"/>
    </row>
    <row r="24" spans="1:16" x14ac:dyDescent="0.2">
      <c r="A24" s="93" t="s">
        <v>125</v>
      </c>
      <c r="B24" s="19">
        <v>11</v>
      </c>
      <c r="C24" s="31">
        <v>2</v>
      </c>
      <c r="D24" s="43">
        <f t="shared" si="0"/>
        <v>-81.818181818181813</v>
      </c>
      <c r="E24" s="34">
        <v>100</v>
      </c>
      <c r="F24" s="34"/>
      <c r="G24" s="9">
        <v>12</v>
      </c>
      <c r="H24" s="31">
        <v>8</v>
      </c>
      <c r="I24" s="43">
        <f t="shared" si="1"/>
        <v>-33.333333333333336</v>
      </c>
      <c r="J24" s="34">
        <v>100</v>
      </c>
      <c r="K24" s="34">
        <v>100</v>
      </c>
      <c r="L24" s="19">
        <v>5</v>
      </c>
      <c r="M24" s="31">
        <v>0</v>
      </c>
      <c r="N24" s="43">
        <f t="shared" si="2"/>
        <v>-100</v>
      </c>
      <c r="O24" s="34">
        <v>100</v>
      </c>
      <c r="P24" s="34">
        <v>100</v>
      </c>
    </row>
    <row r="25" spans="1:16" x14ac:dyDescent="0.2">
      <c r="A25" s="93" t="s">
        <v>147</v>
      </c>
      <c r="B25" s="19">
        <v>2</v>
      </c>
      <c r="C25" s="31">
        <v>2</v>
      </c>
      <c r="D25" s="43">
        <f t="shared" ref="D25" si="3">IF(ISERROR(C25-B25/B25)," ",(C25-B25)*100/B25)</f>
        <v>0</v>
      </c>
      <c r="E25" s="34">
        <v>100</v>
      </c>
      <c r="F25" s="34">
        <v>100</v>
      </c>
      <c r="G25" s="9">
        <v>3</v>
      </c>
      <c r="H25" s="31">
        <v>5</v>
      </c>
      <c r="I25" s="43">
        <f t="shared" ref="I25" si="4">IF(ISERROR(H25-G25/G25)," ",(H25-G25)*100/G25)</f>
        <v>66.666666666666671</v>
      </c>
      <c r="J25" s="34">
        <v>100</v>
      </c>
      <c r="K25" s="34">
        <v>100</v>
      </c>
      <c r="L25" s="19">
        <v>1</v>
      </c>
      <c r="M25" s="31">
        <v>1</v>
      </c>
      <c r="N25" s="43">
        <f t="shared" ref="N25" si="5">IF(ISERROR(M25-L25/L25)," ",(M25-L25)*100/L25)</f>
        <v>0</v>
      </c>
      <c r="O25" s="34"/>
      <c r="P25" s="34">
        <v>100</v>
      </c>
    </row>
    <row r="26" spans="1:16" x14ac:dyDescent="0.2">
      <c r="A26" s="93" t="s">
        <v>148</v>
      </c>
      <c r="B26" s="19">
        <v>7</v>
      </c>
      <c r="C26" s="31">
        <v>3</v>
      </c>
      <c r="D26" s="43">
        <f t="shared" si="0"/>
        <v>-57.142857142857146</v>
      </c>
      <c r="E26" s="34">
        <v>0</v>
      </c>
      <c r="F26" s="34">
        <v>75</v>
      </c>
      <c r="G26" s="9">
        <v>4</v>
      </c>
      <c r="H26" s="31">
        <v>7</v>
      </c>
      <c r="I26" s="43">
        <f t="shared" si="1"/>
        <v>75</v>
      </c>
      <c r="J26" s="34">
        <v>100</v>
      </c>
      <c r="K26" s="34">
        <v>75</v>
      </c>
      <c r="L26" s="19">
        <v>0</v>
      </c>
      <c r="M26" s="31">
        <v>1</v>
      </c>
      <c r="N26" s="43" t="str">
        <f t="shared" si="2"/>
        <v xml:space="preserve"> </v>
      </c>
      <c r="O26" s="34"/>
      <c r="P26" s="34"/>
    </row>
    <row r="27" spans="1:16" x14ac:dyDescent="0.2">
      <c r="A27" s="94" t="s">
        <v>126</v>
      </c>
      <c r="B27" s="19">
        <v>0</v>
      </c>
      <c r="C27" s="31">
        <v>0</v>
      </c>
      <c r="D27" s="43" t="str">
        <f t="shared" si="0"/>
        <v xml:space="preserve"> </v>
      </c>
      <c r="E27" s="34"/>
      <c r="F27" s="34"/>
      <c r="G27" s="9">
        <v>0</v>
      </c>
      <c r="H27" s="31">
        <v>0</v>
      </c>
      <c r="I27" s="43" t="str">
        <f t="shared" si="1"/>
        <v xml:space="preserve"> </v>
      </c>
      <c r="J27" s="34"/>
      <c r="K27" s="34"/>
      <c r="L27" s="19">
        <v>0</v>
      </c>
      <c r="M27" s="31">
        <v>0</v>
      </c>
      <c r="N27" s="43" t="str">
        <f t="shared" si="2"/>
        <v xml:space="preserve"> </v>
      </c>
      <c r="O27" s="34"/>
      <c r="P27" s="34"/>
    </row>
    <row r="28" spans="1:16" ht="25.5" x14ac:dyDescent="0.2">
      <c r="A28" s="95" t="s">
        <v>127</v>
      </c>
      <c r="B28" s="19">
        <v>0</v>
      </c>
      <c r="C28" s="31">
        <v>0</v>
      </c>
      <c r="D28" s="43" t="str">
        <f t="shared" si="0"/>
        <v xml:space="preserve"> </v>
      </c>
      <c r="E28" s="34"/>
      <c r="F28" s="34"/>
      <c r="G28" s="9">
        <v>0</v>
      </c>
      <c r="H28" s="31">
        <v>0</v>
      </c>
      <c r="I28" s="43" t="str">
        <f t="shared" si="1"/>
        <v xml:space="preserve"> </v>
      </c>
      <c r="J28" s="34">
        <v>0</v>
      </c>
      <c r="K28" s="34">
        <v>100</v>
      </c>
      <c r="L28" s="19">
        <v>0</v>
      </c>
      <c r="M28" s="31">
        <v>0</v>
      </c>
      <c r="N28" s="43" t="str">
        <f t="shared" si="2"/>
        <v xml:space="preserve"> </v>
      </c>
      <c r="O28" s="34">
        <v>0</v>
      </c>
      <c r="P28" s="34"/>
    </row>
    <row r="29" spans="1:16" ht="15" customHeight="1" x14ac:dyDescent="0.2">
      <c r="A29" s="93" t="s">
        <v>128</v>
      </c>
      <c r="B29" s="19">
        <v>0</v>
      </c>
      <c r="C29" s="31">
        <v>0</v>
      </c>
      <c r="D29" s="43" t="str">
        <f t="shared" si="0"/>
        <v xml:space="preserve"> </v>
      </c>
      <c r="E29" s="34"/>
      <c r="F29" s="34"/>
      <c r="G29" s="9">
        <v>0</v>
      </c>
      <c r="H29" s="31">
        <v>0</v>
      </c>
      <c r="I29" s="43" t="str">
        <f t="shared" si="1"/>
        <v xml:space="preserve"> </v>
      </c>
      <c r="J29" s="34"/>
      <c r="K29" s="34"/>
      <c r="L29" s="19">
        <v>0</v>
      </c>
      <c r="M29" s="31">
        <v>0</v>
      </c>
      <c r="N29" s="43" t="str">
        <f t="shared" si="2"/>
        <v xml:space="preserve"> </v>
      </c>
      <c r="O29" s="34"/>
      <c r="P29" s="34"/>
    </row>
    <row r="30" spans="1:16" x14ac:dyDescent="0.2">
      <c r="A30" s="96" t="s">
        <v>129</v>
      </c>
      <c r="B30" s="36">
        <v>163</v>
      </c>
      <c r="C30" s="32">
        <v>99</v>
      </c>
      <c r="D30" s="66">
        <f>IF(ISERROR(C30-B30/B30)," ",(C30-B30)*100/B30)</f>
        <v>-39.263803680981596</v>
      </c>
      <c r="E30" s="34">
        <v>73.015873015873012</v>
      </c>
      <c r="F30" s="34">
        <v>69.642857142857139</v>
      </c>
      <c r="G30" s="37">
        <v>141</v>
      </c>
      <c r="H30" s="32">
        <v>157</v>
      </c>
      <c r="I30" s="66">
        <f>IF(ISERROR(H30-G30/G30)," ",(H30-G30)*100/G30)</f>
        <v>11.347517730496454</v>
      </c>
      <c r="J30" s="34">
        <v>87.943262411347519</v>
      </c>
      <c r="K30" s="34">
        <v>84.482758620689651</v>
      </c>
      <c r="L30" s="36">
        <v>32</v>
      </c>
      <c r="M30" s="32">
        <v>30</v>
      </c>
      <c r="N30" s="66">
        <f>IF(ISERROR(M30-L30/L30)," ",(M30-L30)*100/L30)</f>
        <v>-6.25</v>
      </c>
      <c r="O30" s="34">
        <v>76</v>
      </c>
      <c r="P30" s="34">
        <v>68.421052631578945</v>
      </c>
    </row>
  </sheetData>
  <mergeCells count="13">
    <mergeCell ref="L5:P5"/>
    <mergeCell ref="L6:P6"/>
    <mergeCell ref="H7:H8"/>
    <mergeCell ref="J7:K7"/>
    <mergeCell ref="B5:F6"/>
    <mergeCell ref="G5:K6"/>
    <mergeCell ref="L7:L8"/>
    <mergeCell ref="M7:M8"/>
    <mergeCell ref="B7:B8"/>
    <mergeCell ref="C7:C8"/>
    <mergeCell ref="O7:P7"/>
    <mergeCell ref="E7:F7"/>
    <mergeCell ref="G7:G8"/>
  </mergeCells>
  <pageMargins left="0.23622047244094491" right="0.23622047244094491" top="0.6692913385826772" bottom="0.23622047244094491" header="0.51181102362204722" footer="0.23622047244094491"/>
  <pageSetup paperSize="9" scale="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-0.249977111117893"/>
    <pageSetUpPr fitToPage="1"/>
  </sheetPr>
  <dimension ref="A2:P34"/>
  <sheetViews>
    <sheetView view="pageBreakPreview" zoomScale="70" zoomScaleNormal="100" zoomScaleSheetLayoutView="70" workbookViewId="0">
      <selection activeCell="B10" sqref="B10:P30"/>
    </sheetView>
  </sheetViews>
  <sheetFormatPr defaultRowHeight="12.75" x14ac:dyDescent="0.2"/>
  <cols>
    <col min="1" max="1" width="20" style="4" customWidth="1"/>
    <col min="2" max="3" width="10.7109375" style="4" customWidth="1"/>
    <col min="4" max="4" width="6.7109375" style="4" customWidth="1"/>
    <col min="5" max="6" width="9.140625" style="4" customWidth="1"/>
    <col min="7" max="8" width="10.7109375" style="4" customWidth="1"/>
    <col min="9" max="9" width="6.7109375" style="4" customWidth="1"/>
    <col min="10" max="11" width="9.140625" style="4" customWidth="1"/>
    <col min="12" max="13" width="10.7109375" style="4" customWidth="1"/>
    <col min="14" max="14" width="6.7109375" style="4" customWidth="1"/>
    <col min="15" max="16" width="9.140625" style="4" customWidth="1"/>
    <col min="17" max="16384" width="9.140625" style="4"/>
  </cols>
  <sheetData>
    <row r="2" spans="1:16" x14ac:dyDescent="0.2">
      <c r="G2" s="6" t="s">
        <v>4</v>
      </c>
      <c r="H2" s="6"/>
      <c r="I2" s="6"/>
      <c r="J2" s="6"/>
      <c r="K2" s="6"/>
    </row>
    <row r="3" spans="1:16" x14ac:dyDescent="0.2">
      <c r="G3" s="7" t="s">
        <v>5</v>
      </c>
      <c r="H3" s="7"/>
      <c r="I3" s="7"/>
      <c r="J3" s="7"/>
      <c r="K3" s="7"/>
    </row>
    <row r="5" spans="1:16" ht="12.75" customHeight="1" x14ac:dyDescent="0.2">
      <c r="A5" s="20"/>
      <c r="B5" s="185" t="s">
        <v>20</v>
      </c>
      <c r="C5" s="158"/>
      <c r="D5" s="158"/>
      <c r="E5" s="158"/>
      <c r="F5" s="159"/>
      <c r="G5" s="158" t="s">
        <v>35</v>
      </c>
      <c r="H5" s="158"/>
      <c r="I5" s="158"/>
      <c r="J5" s="158"/>
      <c r="K5" s="159"/>
      <c r="L5" s="185" t="s">
        <v>70</v>
      </c>
      <c r="M5" s="158"/>
      <c r="N5" s="158"/>
      <c r="O5" s="158"/>
      <c r="P5" s="159"/>
    </row>
    <row r="6" spans="1:16" x14ac:dyDescent="0.2">
      <c r="A6" s="21" t="s">
        <v>3</v>
      </c>
      <c r="B6" s="186"/>
      <c r="C6" s="160"/>
      <c r="D6" s="160"/>
      <c r="E6" s="160"/>
      <c r="F6" s="161"/>
      <c r="G6" s="160"/>
      <c r="H6" s="160"/>
      <c r="I6" s="160"/>
      <c r="J6" s="160"/>
      <c r="K6" s="161"/>
      <c r="L6" s="186"/>
      <c r="M6" s="160"/>
      <c r="N6" s="160"/>
      <c r="O6" s="160"/>
      <c r="P6" s="161"/>
    </row>
    <row r="7" spans="1:16" ht="16.5" customHeight="1" x14ac:dyDescent="0.2">
      <c r="A7" s="21"/>
      <c r="B7" s="170" t="s">
        <v>39</v>
      </c>
      <c r="C7" s="170" t="s">
        <v>40</v>
      </c>
      <c r="D7" s="45" t="s">
        <v>41</v>
      </c>
      <c r="E7" s="156" t="s">
        <v>12</v>
      </c>
      <c r="F7" s="157"/>
      <c r="G7" s="172" t="s">
        <v>39</v>
      </c>
      <c r="H7" s="170" t="s">
        <v>40</v>
      </c>
      <c r="I7" s="45" t="s">
        <v>41</v>
      </c>
      <c r="J7" s="156" t="s">
        <v>12</v>
      </c>
      <c r="K7" s="157"/>
      <c r="L7" s="170" t="s">
        <v>39</v>
      </c>
      <c r="M7" s="170" t="s">
        <v>40</v>
      </c>
      <c r="N7" s="45" t="s">
        <v>41</v>
      </c>
      <c r="O7" s="156" t="s">
        <v>12</v>
      </c>
      <c r="P7" s="157"/>
    </row>
    <row r="8" spans="1:16" ht="16.5" customHeight="1" x14ac:dyDescent="0.2">
      <c r="A8" s="21"/>
      <c r="B8" s="171"/>
      <c r="C8" s="171"/>
      <c r="D8" s="46" t="s">
        <v>42</v>
      </c>
      <c r="E8" s="44" t="s">
        <v>39</v>
      </c>
      <c r="F8" s="40" t="s">
        <v>40</v>
      </c>
      <c r="G8" s="173"/>
      <c r="H8" s="171"/>
      <c r="I8" s="46" t="s">
        <v>42</v>
      </c>
      <c r="J8" s="44" t="s">
        <v>39</v>
      </c>
      <c r="K8" s="40" t="s">
        <v>40</v>
      </c>
      <c r="L8" s="171"/>
      <c r="M8" s="171"/>
      <c r="N8" s="46" t="s">
        <v>42</v>
      </c>
      <c r="O8" s="44" t="s">
        <v>39</v>
      </c>
      <c r="P8" s="40" t="s">
        <v>40</v>
      </c>
    </row>
    <row r="9" spans="1:16" x14ac:dyDescent="0.2">
      <c r="A9" s="75" t="s">
        <v>64</v>
      </c>
      <c r="B9" s="51">
        <v>97</v>
      </c>
      <c r="C9" s="51">
        <v>98</v>
      </c>
      <c r="D9" s="51">
        <v>99</v>
      </c>
      <c r="E9" s="51">
        <v>100</v>
      </c>
      <c r="F9" s="51">
        <v>101</v>
      </c>
      <c r="G9" s="51">
        <v>102</v>
      </c>
      <c r="H9" s="51">
        <v>103</v>
      </c>
      <c r="I9" s="51">
        <v>104</v>
      </c>
      <c r="J9" s="51">
        <v>105</v>
      </c>
      <c r="K9" s="51">
        <v>106</v>
      </c>
      <c r="L9" s="51">
        <v>107</v>
      </c>
      <c r="M9" s="51">
        <v>108</v>
      </c>
      <c r="N9" s="51">
        <v>109</v>
      </c>
      <c r="O9" s="51">
        <v>110</v>
      </c>
      <c r="P9" s="51">
        <v>111</v>
      </c>
    </row>
    <row r="10" spans="1:16" x14ac:dyDescent="0.2">
      <c r="A10" s="92" t="s">
        <v>149</v>
      </c>
      <c r="B10" s="19">
        <v>0</v>
      </c>
      <c r="C10" s="31">
        <v>0</v>
      </c>
      <c r="D10" s="43" t="str">
        <f>IF(ISERROR(C10-B10/B10)," ",(C10-B10)*100/B10)</f>
        <v xml:space="preserve"> </v>
      </c>
      <c r="E10" s="34"/>
      <c r="F10" s="34"/>
      <c r="G10" s="9">
        <v>4</v>
      </c>
      <c r="H10" s="31">
        <v>0</v>
      </c>
      <c r="I10" s="43">
        <f>IF(ISERROR(H10-G10/G10)," ",(H10-G10)*100/G10)</f>
        <v>-100</v>
      </c>
      <c r="J10" s="34">
        <v>66.666666666666671</v>
      </c>
      <c r="K10" s="34">
        <v>0</v>
      </c>
      <c r="L10" s="19">
        <v>2</v>
      </c>
      <c r="M10" s="31">
        <v>0</v>
      </c>
      <c r="N10" s="43">
        <f>IF(ISERROR(M10-L10/L10)," ",(M10-L10)*100/L10)</f>
        <v>-100</v>
      </c>
      <c r="O10" s="34">
        <v>100</v>
      </c>
      <c r="P10" s="34"/>
    </row>
    <row r="11" spans="1:16" x14ac:dyDescent="0.2">
      <c r="A11" s="93" t="s">
        <v>112</v>
      </c>
      <c r="B11" s="19">
        <v>0</v>
      </c>
      <c r="C11" s="31">
        <v>0</v>
      </c>
      <c r="D11" s="43" t="str">
        <f t="shared" ref="D11:D29" si="0">IF(ISERROR(C11-B11/B11)," ",(C11-B11)*100/B11)</f>
        <v xml:space="preserve"> </v>
      </c>
      <c r="E11" s="34"/>
      <c r="F11" s="34"/>
      <c r="G11" s="9">
        <v>2</v>
      </c>
      <c r="H11" s="31">
        <v>0</v>
      </c>
      <c r="I11" s="43">
        <f t="shared" ref="I11:I29" si="1">IF(ISERROR(H11-G11/G11)," ",(H11-G11)*100/G11)</f>
        <v>-100</v>
      </c>
      <c r="J11" s="34">
        <v>100</v>
      </c>
      <c r="K11" s="34">
        <v>100</v>
      </c>
      <c r="L11" s="19">
        <v>1</v>
      </c>
      <c r="M11" s="31">
        <v>0</v>
      </c>
      <c r="N11" s="43">
        <f t="shared" ref="N11:N29" si="2">IF(ISERROR(M11-L11/L11)," ",(M11-L11)*100/L11)</f>
        <v>-100</v>
      </c>
      <c r="O11" s="34">
        <v>100</v>
      </c>
      <c r="P11" s="34"/>
    </row>
    <row r="12" spans="1:16" x14ac:dyDescent="0.2">
      <c r="A12" s="93" t="s">
        <v>113</v>
      </c>
      <c r="B12" s="19">
        <v>0</v>
      </c>
      <c r="C12" s="31">
        <v>0</v>
      </c>
      <c r="D12" s="43" t="str">
        <f t="shared" si="0"/>
        <v xml:space="preserve"> </v>
      </c>
      <c r="E12" s="34"/>
      <c r="F12" s="34"/>
      <c r="G12" s="9">
        <v>0</v>
      </c>
      <c r="H12" s="31">
        <v>3</v>
      </c>
      <c r="I12" s="43" t="str">
        <f t="shared" si="1"/>
        <v xml:space="preserve"> </v>
      </c>
      <c r="J12" s="34"/>
      <c r="K12" s="34">
        <v>100</v>
      </c>
      <c r="L12" s="19">
        <v>0</v>
      </c>
      <c r="M12" s="31">
        <v>3</v>
      </c>
      <c r="N12" s="43" t="str">
        <f t="shared" si="2"/>
        <v xml:space="preserve"> </v>
      </c>
      <c r="O12" s="34"/>
      <c r="P12" s="34"/>
    </row>
    <row r="13" spans="1:16" x14ac:dyDescent="0.2">
      <c r="A13" s="93" t="s">
        <v>114</v>
      </c>
      <c r="B13" s="19">
        <v>0</v>
      </c>
      <c r="C13" s="31">
        <v>0</v>
      </c>
      <c r="D13" s="43" t="str">
        <f t="shared" si="0"/>
        <v xml:space="preserve"> </v>
      </c>
      <c r="E13" s="34"/>
      <c r="F13" s="34"/>
      <c r="G13" s="9">
        <v>7</v>
      </c>
      <c r="H13" s="31">
        <v>2</v>
      </c>
      <c r="I13" s="43">
        <f t="shared" si="1"/>
        <v>-71.428571428571431</v>
      </c>
      <c r="J13" s="34">
        <v>60</v>
      </c>
      <c r="K13" s="34">
        <v>57.142857142857146</v>
      </c>
      <c r="L13" s="19">
        <v>1</v>
      </c>
      <c r="M13" s="31">
        <v>0</v>
      </c>
      <c r="N13" s="43">
        <f t="shared" si="2"/>
        <v>-100</v>
      </c>
      <c r="O13" s="34"/>
      <c r="P13" s="34">
        <v>100</v>
      </c>
    </row>
    <row r="14" spans="1:16" x14ac:dyDescent="0.2">
      <c r="A14" s="93" t="s">
        <v>115</v>
      </c>
      <c r="B14" s="19">
        <v>0</v>
      </c>
      <c r="C14" s="31">
        <v>0</v>
      </c>
      <c r="D14" s="43" t="str">
        <f t="shared" si="0"/>
        <v xml:space="preserve"> </v>
      </c>
      <c r="E14" s="34"/>
      <c r="F14" s="34"/>
      <c r="G14" s="9">
        <v>4</v>
      </c>
      <c r="H14" s="31">
        <v>2</v>
      </c>
      <c r="I14" s="43">
        <f t="shared" si="1"/>
        <v>-50</v>
      </c>
      <c r="J14" s="34">
        <v>100</v>
      </c>
      <c r="K14" s="34">
        <v>66.666666666666671</v>
      </c>
      <c r="L14" s="19">
        <v>0</v>
      </c>
      <c r="M14" s="31">
        <v>0</v>
      </c>
      <c r="N14" s="43" t="str">
        <f t="shared" si="2"/>
        <v xml:space="preserve"> </v>
      </c>
      <c r="O14" s="34">
        <v>100</v>
      </c>
      <c r="P14" s="34"/>
    </row>
    <row r="15" spans="1:16" x14ac:dyDescent="0.2">
      <c r="A15" s="93" t="s">
        <v>116</v>
      </c>
      <c r="B15" s="19">
        <v>0</v>
      </c>
      <c r="C15" s="31">
        <v>0</v>
      </c>
      <c r="D15" s="43" t="str">
        <f t="shared" si="0"/>
        <v xml:space="preserve"> </v>
      </c>
      <c r="E15" s="34"/>
      <c r="F15" s="34"/>
      <c r="G15" s="9">
        <v>3</v>
      </c>
      <c r="H15" s="31">
        <v>1</v>
      </c>
      <c r="I15" s="43">
        <f t="shared" si="1"/>
        <v>-66.666666666666671</v>
      </c>
      <c r="J15" s="34"/>
      <c r="K15" s="34"/>
      <c r="L15" s="19">
        <v>0</v>
      </c>
      <c r="M15" s="31">
        <v>0</v>
      </c>
      <c r="N15" s="43" t="str">
        <f t="shared" si="2"/>
        <v xml:space="preserve"> </v>
      </c>
      <c r="O15" s="34"/>
      <c r="P15" s="34"/>
    </row>
    <row r="16" spans="1:16" x14ac:dyDescent="0.2">
      <c r="A16" s="93" t="s">
        <v>117</v>
      </c>
      <c r="B16" s="19">
        <v>0</v>
      </c>
      <c r="C16" s="31">
        <v>0</v>
      </c>
      <c r="D16" s="43" t="str">
        <f t="shared" si="0"/>
        <v xml:space="preserve"> </v>
      </c>
      <c r="E16" s="34"/>
      <c r="F16" s="34"/>
      <c r="G16" s="9">
        <v>0</v>
      </c>
      <c r="H16" s="31">
        <v>3</v>
      </c>
      <c r="I16" s="43" t="str">
        <f t="shared" si="1"/>
        <v xml:space="preserve"> </v>
      </c>
      <c r="J16" s="34">
        <v>75</v>
      </c>
      <c r="K16" s="34"/>
      <c r="L16" s="19">
        <v>0</v>
      </c>
      <c r="M16" s="31">
        <v>1</v>
      </c>
      <c r="N16" s="43" t="str">
        <f t="shared" si="2"/>
        <v xml:space="preserve"> </v>
      </c>
      <c r="O16" s="34"/>
      <c r="P16" s="34"/>
    </row>
    <row r="17" spans="1:16" x14ac:dyDescent="0.2">
      <c r="A17" s="93" t="s">
        <v>118</v>
      </c>
      <c r="B17" s="19">
        <v>0</v>
      </c>
      <c r="C17" s="31">
        <v>0</v>
      </c>
      <c r="D17" s="43" t="str">
        <f t="shared" si="0"/>
        <v xml:space="preserve"> </v>
      </c>
      <c r="E17" s="34"/>
      <c r="F17" s="34"/>
      <c r="G17" s="9">
        <v>2</v>
      </c>
      <c r="H17" s="31">
        <v>3</v>
      </c>
      <c r="I17" s="43">
        <f t="shared" si="1"/>
        <v>50</v>
      </c>
      <c r="J17" s="34">
        <v>100</v>
      </c>
      <c r="K17" s="34">
        <v>66.666666666666671</v>
      </c>
      <c r="L17" s="19">
        <v>1</v>
      </c>
      <c r="M17" s="31">
        <v>1</v>
      </c>
      <c r="N17" s="43">
        <f t="shared" si="2"/>
        <v>0</v>
      </c>
      <c r="O17" s="34"/>
      <c r="P17" s="34">
        <v>0</v>
      </c>
    </row>
    <row r="18" spans="1:16" x14ac:dyDescent="0.2">
      <c r="A18" s="93" t="s">
        <v>119</v>
      </c>
      <c r="B18" s="19">
        <v>0</v>
      </c>
      <c r="C18" s="31">
        <v>0</v>
      </c>
      <c r="D18" s="43" t="str">
        <f>IF(ISERROR(C18-B18/B18)," ",(C18-B18)*100/B18)</f>
        <v xml:space="preserve"> </v>
      </c>
      <c r="E18" s="34"/>
      <c r="F18" s="34"/>
      <c r="G18" s="9">
        <v>0</v>
      </c>
      <c r="H18" s="31">
        <v>0</v>
      </c>
      <c r="I18" s="43" t="str">
        <f>IF(ISERROR(H18-G18/G18)," ",(H18-G18)*100/G18)</f>
        <v xml:space="preserve"> </v>
      </c>
      <c r="J18" s="34">
        <v>100</v>
      </c>
      <c r="K18" s="34">
        <v>100</v>
      </c>
      <c r="L18" s="19">
        <v>0</v>
      </c>
      <c r="M18" s="31">
        <v>0</v>
      </c>
      <c r="N18" s="43" t="str">
        <f>IF(ISERROR(M18-L18/L18)," ",(M18-L18)*100/L18)</f>
        <v xml:space="preserve"> </v>
      </c>
      <c r="O18" s="34">
        <v>100</v>
      </c>
      <c r="P18" s="34"/>
    </row>
    <row r="19" spans="1:16" x14ac:dyDescent="0.2">
      <c r="A19" s="93" t="s">
        <v>120</v>
      </c>
      <c r="B19" s="19">
        <v>0</v>
      </c>
      <c r="C19" s="31">
        <v>0</v>
      </c>
      <c r="D19" s="43" t="str">
        <f t="shared" si="0"/>
        <v xml:space="preserve"> </v>
      </c>
      <c r="E19" s="34"/>
      <c r="F19" s="34"/>
      <c r="G19" s="9">
        <v>3</v>
      </c>
      <c r="H19" s="31">
        <v>2</v>
      </c>
      <c r="I19" s="43">
        <f t="shared" si="1"/>
        <v>-33.333333333333336</v>
      </c>
      <c r="J19" s="34">
        <v>0</v>
      </c>
      <c r="K19" s="34">
        <v>66.666666666666671</v>
      </c>
      <c r="L19" s="19">
        <v>0</v>
      </c>
      <c r="M19" s="31">
        <v>0</v>
      </c>
      <c r="N19" s="43" t="str">
        <f t="shared" si="2"/>
        <v xml:space="preserve"> </v>
      </c>
      <c r="O19" s="34"/>
      <c r="P19" s="34">
        <v>100</v>
      </c>
    </row>
    <row r="20" spans="1:16" x14ac:dyDescent="0.2">
      <c r="A20" s="93" t="s">
        <v>121</v>
      </c>
      <c r="B20" s="19">
        <v>0</v>
      </c>
      <c r="C20" s="31">
        <v>0</v>
      </c>
      <c r="D20" s="43" t="str">
        <f t="shared" si="0"/>
        <v xml:space="preserve"> </v>
      </c>
      <c r="E20" s="34"/>
      <c r="F20" s="34"/>
      <c r="G20" s="9">
        <v>0</v>
      </c>
      <c r="H20" s="31">
        <v>0</v>
      </c>
      <c r="I20" s="43" t="str">
        <f t="shared" si="1"/>
        <v xml:space="preserve"> </v>
      </c>
      <c r="J20" s="34"/>
      <c r="K20" s="34"/>
      <c r="L20" s="19">
        <v>0</v>
      </c>
      <c r="M20" s="31">
        <v>0</v>
      </c>
      <c r="N20" s="43" t="str">
        <f t="shared" si="2"/>
        <v xml:space="preserve"> </v>
      </c>
      <c r="O20" s="34"/>
      <c r="P20" s="34"/>
    </row>
    <row r="21" spans="1:16" x14ac:dyDescent="0.2">
      <c r="A21" s="93" t="s">
        <v>122</v>
      </c>
      <c r="B21" s="19">
        <v>0</v>
      </c>
      <c r="C21" s="31">
        <v>0</v>
      </c>
      <c r="D21" s="43" t="str">
        <f t="shared" si="0"/>
        <v xml:space="preserve"> </v>
      </c>
      <c r="E21" s="34"/>
      <c r="F21" s="34"/>
      <c r="G21" s="9">
        <v>2</v>
      </c>
      <c r="H21" s="31">
        <v>1</v>
      </c>
      <c r="I21" s="43">
        <f t="shared" si="1"/>
        <v>-50</v>
      </c>
      <c r="J21" s="34">
        <v>100</v>
      </c>
      <c r="K21" s="34"/>
      <c r="L21" s="19">
        <v>1</v>
      </c>
      <c r="M21" s="31">
        <v>1</v>
      </c>
      <c r="N21" s="43">
        <f t="shared" si="2"/>
        <v>0</v>
      </c>
      <c r="O21" s="34">
        <v>100</v>
      </c>
      <c r="P21" s="34"/>
    </row>
    <row r="22" spans="1:16" ht="15" customHeight="1" x14ac:dyDescent="0.2">
      <c r="A22" s="93" t="s">
        <v>123</v>
      </c>
      <c r="B22" s="19">
        <v>0</v>
      </c>
      <c r="C22" s="31">
        <v>0</v>
      </c>
      <c r="D22" s="43" t="str">
        <f t="shared" si="0"/>
        <v xml:space="preserve"> </v>
      </c>
      <c r="E22" s="34"/>
      <c r="F22" s="34"/>
      <c r="G22" s="9">
        <v>3</v>
      </c>
      <c r="H22" s="31">
        <v>0</v>
      </c>
      <c r="I22" s="43">
        <f t="shared" si="1"/>
        <v>-100</v>
      </c>
      <c r="J22" s="34">
        <v>100</v>
      </c>
      <c r="K22" s="34"/>
      <c r="L22" s="19">
        <v>1</v>
      </c>
      <c r="M22" s="31">
        <v>0</v>
      </c>
      <c r="N22" s="43">
        <f t="shared" si="2"/>
        <v>-100</v>
      </c>
      <c r="O22" s="34"/>
      <c r="P22" s="34"/>
    </row>
    <row r="23" spans="1:16" x14ac:dyDescent="0.2">
      <c r="A23" s="93" t="s">
        <v>124</v>
      </c>
      <c r="B23" s="19">
        <v>0</v>
      </c>
      <c r="C23" s="31">
        <v>0</v>
      </c>
      <c r="D23" s="43" t="str">
        <f t="shared" si="0"/>
        <v xml:space="preserve"> </v>
      </c>
      <c r="E23" s="34"/>
      <c r="F23" s="34"/>
      <c r="G23" s="9">
        <v>2</v>
      </c>
      <c r="H23" s="31">
        <v>0</v>
      </c>
      <c r="I23" s="43">
        <f t="shared" si="1"/>
        <v>-100</v>
      </c>
      <c r="J23" s="34"/>
      <c r="K23" s="34">
        <v>100</v>
      </c>
      <c r="L23" s="19">
        <v>0</v>
      </c>
      <c r="M23" s="31">
        <v>0</v>
      </c>
      <c r="N23" s="43" t="str">
        <f t="shared" si="2"/>
        <v xml:space="preserve"> </v>
      </c>
      <c r="O23" s="34"/>
      <c r="P23" s="34"/>
    </row>
    <row r="24" spans="1:16" x14ac:dyDescent="0.2">
      <c r="A24" s="93" t="s">
        <v>125</v>
      </c>
      <c r="B24" s="19">
        <v>0</v>
      </c>
      <c r="C24" s="31">
        <v>0</v>
      </c>
      <c r="D24" s="43" t="str">
        <f t="shared" si="0"/>
        <v xml:space="preserve"> </v>
      </c>
      <c r="E24" s="34"/>
      <c r="F24" s="34"/>
      <c r="G24" s="9">
        <v>0</v>
      </c>
      <c r="H24" s="31">
        <v>0</v>
      </c>
      <c r="I24" s="43" t="str">
        <f t="shared" si="1"/>
        <v xml:space="preserve"> </v>
      </c>
      <c r="J24" s="34">
        <v>0</v>
      </c>
      <c r="K24" s="34"/>
      <c r="L24" s="19">
        <v>0</v>
      </c>
      <c r="M24" s="31">
        <v>0</v>
      </c>
      <c r="N24" s="43" t="str">
        <f t="shared" si="2"/>
        <v xml:space="preserve"> </v>
      </c>
      <c r="O24" s="34"/>
      <c r="P24" s="34"/>
    </row>
    <row r="25" spans="1:16" x14ac:dyDescent="0.2">
      <c r="A25" s="93" t="s">
        <v>147</v>
      </c>
      <c r="B25" s="19">
        <v>0</v>
      </c>
      <c r="C25" s="31">
        <v>0</v>
      </c>
      <c r="D25" s="43" t="str">
        <f t="shared" ref="D25" si="3">IF(ISERROR(C25-B25/B25)," ",(C25-B25)*100/B25)</f>
        <v xml:space="preserve"> </v>
      </c>
      <c r="E25" s="34"/>
      <c r="F25" s="34"/>
      <c r="G25" s="9">
        <v>3</v>
      </c>
      <c r="H25" s="31">
        <v>2</v>
      </c>
      <c r="I25" s="43">
        <f t="shared" ref="I25" si="4">IF(ISERROR(H25-G25/G25)," ",(H25-G25)*100/G25)</f>
        <v>-33.333333333333336</v>
      </c>
      <c r="J25" s="34">
        <v>100</v>
      </c>
      <c r="K25" s="34">
        <v>50</v>
      </c>
      <c r="L25" s="19">
        <v>2</v>
      </c>
      <c r="M25" s="31">
        <v>1</v>
      </c>
      <c r="N25" s="43">
        <f t="shared" ref="N25" si="5">IF(ISERROR(M25-L25/L25)," ",(M25-L25)*100/L25)</f>
        <v>-50</v>
      </c>
      <c r="O25" s="34"/>
      <c r="P25" s="34">
        <v>50</v>
      </c>
    </row>
    <row r="26" spans="1:16" x14ac:dyDescent="0.2">
      <c r="A26" s="93" t="s">
        <v>148</v>
      </c>
      <c r="B26" s="19">
        <v>0</v>
      </c>
      <c r="C26" s="31">
        <v>0</v>
      </c>
      <c r="D26" s="43" t="str">
        <f t="shared" si="0"/>
        <v xml:space="preserve"> </v>
      </c>
      <c r="E26" s="34"/>
      <c r="F26" s="34"/>
      <c r="G26" s="9">
        <v>1</v>
      </c>
      <c r="H26" s="31">
        <v>0</v>
      </c>
      <c r="I26" s="43">
        <f t="shared" si="1"/>
        <v>-100</v>
      </c>
      <c r="J26" s="34">
        <v>100</v>
      </c>
      <c r="K26" s="34"/>
      <c r="L26" s="19">
        <v>0</v>
      </c>
      <c r="M26" s="31">
        <v>0</v>
      </c>
      <c r="N26" s="43" t="str">
        <f t="shared" si="2"/>
        <v xml:space="preserve"> </v>
      </c>
      <c r="O26" s="34"/>
      <c r="P26" s="34"/>
    </row>
    <row r="27" spans="1:16" x14ac:dyDescent="0.2">
      <c r="A27" s="94" t="s">
        <v>126</v>
      </c>
      <c r="B27" s="19">
        <v>0</v>
      </c>
      <c r="C27" s="31">
        <v>0</v>
      </c>
      <c r="D27" s="43" t="str">
        <f t="shared" si="0"/>
        <v xml:space="preserve"> </v>
      </c>
      <c r="E27" s="34"/>
      <c r="F27" s="34"/>
      <c r="G27" s="9">
        <v>0</v>
      </c>
      <c r="H27" s="31">
        <v>0</v>
      </c>
      <c r="I27" s="43" t="str">
        <f t="shared" si="1"/>
        <v xml:space="preserve"> </v>
      </c>
      <c r="J27" s="34"/>
      <c r="K27" s="34"/>
      <c r="L27" s="19">
        <v>0</v>
      </c>
      <c r="M27" s="31">
        <v>0</v>
      </c>
      <c r="N27" s="43" t="str">
        <f t="shared" si="2"/>
        <v xml:space="preserve"> </v>
      </c>
      <c r="O27" s="34"/>
      <c r="P27" s="34"/>
    </row>
    <row r="28" spans="1:16" ht="25.5" x14ac:dyDescent="0.2">
      <c r="A28" s="95" t="s">
        <v>127</v>
      </c>
      <c r="B28" s="19">
        <v>0</v>
      </c>
      <c r="C28" s="31">
        <v>0</v>
      </c>
      <c r="D28" s="43" t="str">
        <f t="shared" si="0"/>
        <v xml:space="preserve"> </v>
      </c>
      <c r="E28" s="34"/>
      <c r="F28" s="34"/>
      <c r="G28" s="9">
        <v>0</v>
      </c>
      <c r="H28" s="31">
        <v>0</v>
      </c>
      <c r="I28" s="43" t="str">
        <f t="shared" si="1"/>
        <v xml:space="preserve"> </v>
      </c>
      <c r="J28" s="34"/>
      <c r="K28" s="34"/>
      <c r="L28" s="19">
        <v>0</v>
      </c>
      <c r="M28" s="31">
        <v>0</v>
      </c>
      <c r="N28" s="43" t="str">
        <f t="shared" si="2"/>
        <v xml:space="preserve"> </v>
      </c>
      <c r="O28" s="34"/>
      <c r="P28" s="34"/>
    </row>
    <row r="29" spans="1:16" ht="14.25" customHeight="1" x14ac:dyDescent="0.2">
      <c r="A29" s="93" t="s">
        <v>128</v>
      </c>
      <c r="B29" s="19">
        <v>0</v>
      </c>
      <c r="C29" s="31">
        <v>0</v>
      </c>
      <c r="D29" s="43" t="str">
        <f t="shared" si="0"/>
        <v xml:space="preserve"> </v>
      </c>
      <c r="E29" s="34"/>
      <c r="F29" s="34"/>
      <c r="G29" s="9">
        <v>0</v>
      </c>
      <c r="H29" s="31">
        <v>0</v>
      </c>
      <c r="I29" s="43" t="str">
        <f t="shared" si="1"/>
        <v xml:space="preserve"> </v>
      </c>
      <c r="J29" s="34"/>
      <c r="K29" s="34"/>
      <c r="L29" s="19">
        <v>0</v>
      </c>
      <c r="M29" s="31">
        <v>0</v>
      </c>
      <c r="N29" s="43" t="str">
        <f t="shared" si="2"/>
        <v xml:space="preserve"> </v>
      </c>
      <c r="O29" s="34"/>
      <c r="P29" s="34"/>
    </row>
    <row r="30" spans="1:16" x14ac:dyDescent="0.2">
      <c r="A30" s="96" t="s">
        <v>129</v>
      </c>
      <c r="B30" s="36">
        <v>0</v>
      </c>
      <c r="C30" s="32">
        <v>0</v>
      </c>
      <c r="D30" s="66" t="str">
        <f>IF(ISERROR(C30-B30/B30)," ",(C30-B30)*100/B30)</f>
        <v xml:space="preserve"> </v>
      </c>
      <c r="E30" s="34"/>
      <c r="F30" s="34"/>
      <c r="G30" s="37">
        <v>36</v>
      </c>
      <c r="H30" s="32">
        <v>19</v>
      </c>
      <c r="I30" s="66">
        <f>IF(ISERROR(H30-G30/G30)," ",(H30-G30)*100/G30)</f>
        <v>-47.222222222222221</v>
      </c>
      <c r="J30" s="34">
        <v>81.25</v>
      </c>
      <c r="K30" s="34">
        <v>65.217391304347828</v>
      </c>
      <c r="L30" s="36">
        <v>9</v>
      </c>
      <c r="M30" s="32">
        <v>7</v>
      </c>
      <c r="N30" s="66">
        <f>IF(ISERROR(M30-L30/L30)," ",(M30-L30)*100/L30)</f>
        <v>-22.222222222222221</v>
      </c>
      <c r="O30" s="34">
        <v>100</v>
      </c>
      <c r="P30" s="34">
        <v>60</v>
      </c>
    </row>
    <row r="31" spans="1:16" ht="12.75" customHeight="1" x14ac:dyDescent="0.2"/>
    <row r="32" spans="1:16" ht="14.25" customHeight="1" x14ac:dyDescent="0.2"/>
    <row r="33" ht="13.5" customHeight="1" x14ac:dyDescent="0.2"/>
    <row r="34" ht="19.5" customHeight="1" x14ac:dyDescent="0.2"/>
  </sheetData>
  <mergeCells count="12">
    <mergeCell ref="G5:K6"/>
    <mergeCell ref="B5:F6"/>
    <mergeCell ref="L5:P6"/>
    <mergeCell ref="B7:B8"/>
    <mergeCell ref="C7:C8"/>
    <mergeCell ref="E7:F7"/>
    <mergeCell ref="G7:G8"/>
    <mergeCell ref="H7:H8"/>
    <mergeCell ref="J7:K7"/>
    <mergeCell ref="L7:L8"/>
    <mergeCell ref="M7:M8"/>
    <mergeCell ref="O7:P7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91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2:R34"/>
  <sheetViews>
    <sheetView view="pageBreakPreview" zoomScale="70" zoomScaleNormal="100" zoomScaleSheetLayoutView="70" workbookViewId="0">
      <selection activeCell="B10" sqref="B10:R30"/>
    </sheetView>
  </sheetViews>
  <sheetFormatPr defaultRowHeight="12.75" x14ac:dyDescent="0.2"/>
  <cols>
    <col min="1" max="1" width="20" style="4" customWidth="1"/>
    <col min="2" max="3" width="10.7109375" style="4" customWidth="1"/>
    <col min="4" max="4" width="6.7109375" style="4" customWidth="1"/>
    <col min="5" max="6" width="9.140625" style="4" customWidth="1"/>
    <col min="7" max="8" width="10.7109375" style="4" customWidth="1"/>
    <col min="9" max="9" width="6.7109375" style="4" customWidth="1"/>
    <col min="10" max="15" width="9.140625" style="4"/>
    <col min="16" max="16" width="8.42578125" style="4" customWidth="1"/>
    <col min="17" max="17" width="7.5703125" style="4" customWidth="1"/>
    <col min="18" max="18" width="6.7109375" style="4" customWidth="1"/>
    <col min="19" max="16384" width="9.140625" style="4"/>
  </cols>
  <sheetData>
    <row r="2" spans="1:18" x14ac:dyDescent="0.2">
      <c r="G2" s="6" t="s">
        <v>4</v>
      </c>
      <c r="H2" s="6"/>
      <c r="I2" s="6"/>
    </row>
    <row r="3" spans="1:18" x14ac:dyDescent="0.2">
      <c r="G3" s="7" t="s">
        <v>5</v>
      </c>
      <c r="H3" s="7"/>
      <c r="I3" s="7"/>
    </row>
    <row r="5" spans="1:18" ht="12.75" customHeight="1" x14ac:dyDescent="0.2">
      <c r="A5" s="20"/>
      <c r="B5" s="185" t="s">
        <v>27</v>
      </c>
      <c r="C5" s="158"/>
      <c r="D5" s="158"/>
      <c r="E5" s="158"/>
      <c r="F5" s="159"/>
      <c r="G5" s="187" t="s">
        <v>71</v>
      </c>
      <c r="H5" s="188"/>
      <c r="I5" s="188"/>
      <c r="J5" s="188"/>
      <c r="K5" s="188"/>
      <c r="L5" s="188"/>
      <c r="M5" s="188"/>
      <c r="N5" s="188"/>
      <c r="O5" s="189"/>
      <c r="P5" s="158" t="s">
        <v>164</v>
      </c>
      <c r="Q5" s="158"/>
      <c r="R5" s="159"/>
    </row>
    <row r="6" spans="1:18" ht="12.75" customHeight="1" x14ac:dyDescent="0.2">
      <c r="A6" s="21" t="s">
        <v>3</v>
      </c>
      <c r="B6" s="186"/>
      <c r="C6" s="160"/>
      <c r="D6" s="160"/>
      <c r="E6" s="160"/>
      <c r="F6" s="161"/>
      <c r="G6" s="186" t="s">
        <v>72</v>
      </c>
      <c r="H6" s="160"/>
      <c r="I6" s="160"/>
      <c r="J6" s="190" t="s">
        <v>73</v>
      </c>
      <c r="K6" s="190"/>
      <c r="L6" s="190"/>
      <c r="M6" s="191" t="s">
        <v>74</v>
      </c>
      <c r="N6" s="191"/>
      <c r="O6" s="192"/>
      <c r="P6" s="160"/>
      <c r="Q6" s="160"/>
      <c r="R6" s="161"/>
    </row>
    <row r="7" spans="1:18" ht="16.5" customHeight="1" x14ac:dyDescent="0.2">
      <c r="A7" s="21"/>
      <c r="B7" s="170" t="s">
        <v>39</v>
      </c>
      <c r="C7" s="170" t="s">
        <v>40</v>
      </c>
      <c r="D7" s="45" t="s">
        <v>41</v>
      </c>
      <c r="E7" s="156" t="s">
        <v>12</v>
      </c>
      <c r="F7" s="157"/>
      <c r="G7" s="170" t="s">
        <v>39</v>
      </c>
      <c r="H7" s="170" t="s">
        <v>40</v>
      </c>
      <c r="I7" s="45" t="s">
        <v>41</v>
      </c>
      <c r="J7" s="170" t="s">
        <v>39</v>
      </c>
      <c r="K7" s="170" t="s">
        <v>40</v>
      </c>
      <c r="L7" s="45" t="s">
        <v>41</v>
      </c>
      <c r="M7" s="170" t="s">
        <v>39</v>
      </c>
      <c r="N7" s="170" t="s">
        <v>40</v>
      </c>
      <c r="O7" s="45" t="s">
        <v>41</v>
      </c>
      <c r="P7" s="172" t="s">
        <v>39</v>
      </c>
      <c r="Q7" s="170" t="s">
        <v>40</v>
      </c>
      <c r="R7" s="140" t="s">
        <v>41</v>
      </c>
    </row>
    <row r="8" spans="1:18" ht="16.5" customHeight="1" x14ac:dyDescent="0.2">
      <c r="A8" s="21"/>
      <c r="B8" s="171"/>
      <c r="C8" s="171"/>
      <c r="D8" s="46" t="s">
        <v>42</v>
      </c>
      <c r="E8" s="44" t="s">
        <v>39</v>
      </c>
      <c r="F8" s="40" t="s">
        <v>40</v>
      </c>
      <c r="G8" s="171"/>
      <c r="H8" s="171"/>
      <c r="I8" s="46" t="s">
        <v>42</v>
      </c>
      <c r="J8" s="171"/>
      <c r="K8" s="171"/>
      <c r="L8" s="46" t="s">
        <v>42</v>
      </c>
      <c r="M8" s="171"/>
      <c r="N8" s="171"/>
      <c r="O8" s="46" t="s">
        <v>42</v>
      </c>
      <c r="P8" s="173"/>
      <c r="Q8" s="171"/>
      <c r="R8" s="46" t="s">
        <v>42</v>
      </c>
    </row>
    <row r="9" spans="1:18" x14ac:dyDescent="0.2">
      <c r="A9" s="75" t="s">
        <v>64</v>
      </c>
      <c r="B9" s="51">
        <v>111</v>
      </c>
      <c r="C9" s="51">
        <v>112</v>
      </c>
      <c r="D9" s="51">
        <v>113</v>
      </c>
      <c r="E9" s="51">
        <v>114</v>
      </c>
      <c r="F9" s="51">
        <v>115</v>
      </c>
      <c r="G9" s="51">
        <v>116</v>
      </c>
      <c r="H9" s="51">
        <v>117</v>
      </c>
      <c r="I9" s="51">
        <v>118</v>
      </c>
      <c r="J9" s="51">
        <v>122</v>
      </c>
      <c r="K9" s="51">
        <v>123</v>
      </c>
      <c r="L9" s="51">
        <v>124</v>
      </c>
      <c r="M9" s="51">
        <v>125</v>
      </c>
      <c r="N9" s="51">
        <v>126</v>
      </c>
      <c r="O9" s="51">
        <v>127</v>
      </c>
      <c r="P9" s="51">
        <v>120</v>
      </c>
      <c r="Q9" s="51">
        <v>121</v>
      </c>
      <c r="R9" s="51">
        <v>122</v>
      </c>
    </row>
    <row r="10" spans="1:18" x14ac:dyDescent="0.2">
      <c r="A10" s="92" t="s">
        <v>149</v>
      </c>
      <c r="B10" s="19">
        <v>545</v>
      </c>
      <c r="C10" s="31">
        <v>403</v>
      </c>
      <c r="D10" s="43">
        <f>IF(ISERROR(C10-B10/B10)," ",(C10-B10)*100/B10)</f>
        <v>-26.055045871559631</v>
      </c>
      <c r="E10" s="34">
        <v>54.054054054054056</v>
      </c>
      <c r="F10" s="34">
        <v>34</v>
      </c>
      <c r="G10" s="19">
        <v>204</v>
      </c>
      <c r="H10" s="31">
        <v>107</v>
      </c>
      <c r="I10" s="43">
        <f>IF(ISERROR(H10-G10/G10)," ",(H10-G10)*100/G10)</f>
        <v>-47.549019607843135</v>
      </c>
      <c r="J10" s="19">
        <v>4</v>
      </c>
      <c r="K10" s="31">
        <v>5</v>
      </c>
      <c r="L10" s="67">
        <f>IF(ISERROR(K10-J10/J10)," ",(K10-J10)*100/J10)</f>
        <v>25</v>
      </c>
      <c r="M10" s="19">
        <v>24</v>
      </c>
      <c r="N10" s="31">
        <v>13</v>
      </c>
      <c r="O10" s="67">
        <f>IF(ISERROR(N10-M10/M10)," ",(N10-M10)*100/M10)</f>
        <v>-45.833333333333336</v>
      </c>
      <c r="P10" s="19">
        <v>1</v>
      </c>
      <c r="Q10" s="31">
        <v>0</v>
      </c>
      <c r="R10" s="67">
        <f>IF(ISERROR(Q10-P10/P10)," ",(Q10-P10)*100/P10)</f>
        <v>-100</v>
      </c>
    </row>
    <row r="11" spans="1:18" x14ac:dyDescent="0.2">
      <c r="A11" s="93" t="s">
        <v>112</v>
      </c>
      <c r="B11" s="19">
        <v>351</v>
      </c>
      <c r="C11" s="31">
        <v>208</v>
      </c>
      <c r="D11" s="43">
        <f t="shared" ref="D11:D29" si="0">IF(ISERROR(C11-B11/B11)," ",(C11-B11)*100/B11)</f>
        <v>-40.74074074074074</v>
      </c>
      <c r="E11" s="34">
        <v>80.769230769230774</v>
      </c>
      <c r="F11" s="34">
        <v>56.25</v>
      </c>
      <c r="G11" s="19">
        <v>63</v>
      </c>
      <c r="H11" s="31">
        <v>30</v>
      </c>
      <c r="I11" s="43">
        <f t="shared" ref="I11:I29" si="1">IF(ISERROR(H11-G11/G11)," ",(H11-G11)*100/G11)</f>
        <v>-52.38095238095238</v>
      </c>
      <c r="J11" s="19">
        <v>3</v>
      </c>
      <c r="K11" s="31">
        <v>0</v>
      </c>
      <c r="L11" s="67">
        <f t="shared" ref="L11:L29" si="2">IF(ISERROR(K11-J11/J11)," ",(K11-J11)*100/J11)</f>
        <v>-100</v>
      </c>
      <c r="M11" s="19">
        <v>16</v>
      </c>
      <c r="N11" s="31">
        <v>17</v>
      </c>
      <c r="O11" s="67">
        <f t="shared" ref="O11:O29" si="3">IF(ISERROR(N11-M11/M11)," ",(N11-M11)*100/M11)</f>
        <v>6.25</v>
      </c>
      <c r="P11" s="19">
        <v>9</v>
      </c>
      <c r="Q11" s="31">
        <v>9</v>
      </c>
      <c r="R11" s="67">
        <f t="shared" ref="R11:R29" si="4">IF(ISERROR(Q11-P11/P11)," ",(Q11-P11)*100/P11)</f>
        <v>0</v>
      </c>
    </row>
    <row r="12" spans="1:18" x14ac:dyDescent="0.2">
      <c r="A12" s="93" t="s">
        <v>113</v>
      </c>
      <c r="B12" s="19">
        <v>360</v>
      </c>
      <c r="C12" s="31">
        <v>228</v>
      </c>
      <c r="D12" s="43">
        <f t="shared" si="0"/>
        <v>-36.666666666666664</v>
      </c>
      <c r="E12" s="34">
        <v>86.274509803921575</v>
      </c>
      <c r="F12" s="34">
        <v>43.478260869565219</v>
      </c>
      <c r="G12" s="19">
        <v>131</v>
      </c>
      <c r="H12" s="31">
        <v>85</v>
      </c>
      <c r="I12" s="43">
        <f t="shared" si="1"/>
        <v>-35.114503816793892</v>
      </c>
      <c r="J12" s="19">
        <v>1</v>
      </c>
      <c r="K12" s="31">
        <v>4</v>
      </c>
      <c r="L12" s="67">
        <f t="shared" si="2"/>
        <v>300</v>
      </c>
      <c r="M12" s="19">
        <v>18</v>
      </c>
      <c r="N12" s="31">
        <v>20</v>
      </c>
      <c r="O12" s="67">
        <f t="shared" si="3"/>
        <v>11.111111111111111</v>
      </c>
      <c r="P12" s="19">
        <v>2</v>
      </c>
      <c r="Q12" s="31">
        <v>11</v>
      </c>
      <c r="R12" s="67">
        <f t="shared" si="4"/>
        <v>450</v>
      </c>
    </row>
    <row r="13" spans="1:18" x14ac:dyDescent="0.2">
      <c r="A13" s="93" t="s">
        <v>114</v>
      </c>
      <c r="B13" s="19">
        <v>2218</v>
      </c>
      <c r="C13" s="31">
        <v>859</v>
      </c>
      <c r="D13" s="43">
        <f t="shared" si="0"/>
        <v>-61.271415689810638</v>
      </c>
      <c r="E13" s="34">
        <v>67.256637168141594</v>
      </c>
      <c r="F13" s="34">
        <v>67.123287671232873</v>
      </c>
      <c r="G13" s="19">
        <v>226</v>
      </c>
      <c r="H13" s="31">
        <v>149</v>
      </c>
      <c r="I13" s="43">
        <f t="shared" si="1"/>
        <v>-34.070796460176993</v>
      </c>
      <c r="J13" s="19">
        <v>7</v>
      </c>
      <c r="K13" s="31">
        <v>2</v>
      </c>
      <c r="L13" s="67">
        <f t="shared" si="2"/>
        <v>-71.428571428571431</v>
      </c>
      <c r="M13" s="19">
        <v>37</v>
      </c>
      <c r="N13" s="31">
        <v>22</v>
      </c>
      <c r="O13" s="67">
        <f t="shared" si="3"/>
        <v>-40.54054054054054</v>
      </c>
      <c r="P13" s="19">
        <v>0</v>
      </c>
      <c r="Q13" s="31">
        <v>1</v>
      </c>
      <c r="R13" s="67" t="str">
        <f t="shared" si="4"/>
        <v xml:space="preserve"> </v>
      </c>
    </row>
    <row r="14" spans="1:18" x14ac:dyDescent="0.2">
      <c r="A14" s="93" t="s">
        <v>115</v>
      </c>
      <c r="B14" s="19">
        <v>783</v>
      </c>
      <c r="C14" s="31">
        <v>418</v>
      </c>
      <c r="D14" s="43">
        <f t="shared" si="0"/>
        <v>-46.615581098339717</v>
      </c>
      <c r="E14" s="34">
        <v>45.833333333333336</v>
      </c>
      <c r="F14" s="34">
        <v>55.072463768115945</v>
      </c>
      <c r="G14" s="19">
        <v>153</v>
      </c>
      <c r="H14" s="31">
        <v>90</v>
      </c>
      <c r="I14" s="43">
        <f t="shared" si="1"/>
        <v>-41.176470588235297</v>
      </c>
      <c r="J14" s="19">
        <v>2</v>
      </c>
      <c r="K14" s="31">
        <v>0</v>
      </c>
      <c r="L14" s="67">
        <f t="shared" si="2"/>
        <v>-100</v>
      </c>
      <c r="M14" s="19">
        <v>78</v>
      </c>
      <c r="N14" s="31">
        <v>88</v>
      </c>
      <c r="O14" s="67">
        <f t="shared" si="3"/>
        <v>12.820512820512821</v>
      </c>
      <c r="P14" s="19">
        <v>29</v>
      </c>
      <c r="Q14" s="31">
        <v>60</v>
      </c>
      <c r="R14" s="67">
        <f t="shared" si="4"/>
        <v>106.89655172413794</v>
      </c>
    </row>
    <row r="15" spans="1:18" x14ac:dyDescent="0.2">
      <c r="A15" s="93" t="s">
        <v>116</v>
      </c>
      <c r="B15" s="19">
        <v>188</v>
      </c>
      <c r="C15" s="31">
        <v>92</v>
      </c>
      <c r="D15" s="43">
        <f t="shared" si="0"/>
        <v>-51.063829787234042</v>
      </c>
      <c r="E15" s="34">
        <v>76</v>
      </c>
      <c r="F15" s="34">
        <v>51.282051282051285</v>
      </c>
      <c r="G15" s="19">
        <v>41</v>
      </c>
      <c r="H15" s="31">
        <v>6</v>
      </c>
      <c r="I15" s="43">
        <f t="shared" si="1"/>
        <v>-85.365853658536579</v>
      </c>
      <c r="J15" s="19">
        <v>0</v>
      </c>
      <c r="K15" s="31">
        <v>0</v>
      </c>
      <c r="L15" s="67" t="str">
        <f t="shared" si="2"/>
        <v xml:space="preserve"> </v>
      </c>
      <c r="M15" s="19">
        <v>16</v>
      </c>
      <c r="N15" s="31">
        <v>5</v>
      </c>
      <c r="O15" s="67">
        <f t="shared" si="3"/>
        <v>-68.75</v>
      </c>
      <c r="P15" s="19">
        <v>15</v>
      </c>
      <c r="Q15" s="31">
        <v>4</v>
      </c>
      <c r="R15" s="67">
        <f t="shared" si="4"/>
        <v>-73.333333333333329</v>
      </c>
    </row>
    <row r="16" spans="1:18" x14ac:dyDescent="0.2">
      <c r="A16" s="93" t="s">
        <v>117</v>
      </c>
      <c r="B16" s="19">
        <v>750</v>
      </c>
      <c r="C16" s="31">
        <v>603</v>
      </c>
      <c r="D16" s="43">
        <f t="shared" si="0"/>
        <v>-19.600000000000001</v>
      </c>
      <c r="E16" s="34">
        <v>69.863013698630141</v>
      </c>
      <c r="F16" s="34">
        <v>81</v>
      </c>
      <c r="G16" s="19">
        <v>218</v>
      </c>
      <c r="H16" s="31">
        <v>192</v>
      </c>
      <c r="I16" s="43">
        <f t="shared" si="1"/>
        <v>-11.926605504587156</v>
      </c>
      <c r="J16" s="19">
        <v>2</v>
      </c>
      <c r="K16" s="31">
        <v>0</v>
      </c>
      <c r="L16" s="67">
        <f t="shared" si="2"/>
        <v>-100</v>
      </c>
      <c r="M16" s="19">
        <v>24</v>
      </c>
      <c r="N16" s="31">
        <v>26</v>
      </c>
      <c r="O16" s="67">
        <f t="shared" si="3"/>
        <v>8.3333333333333339</v>
      </c>
      <c r="P16" s="19">
        <v>17</v>
      </c>
      <c r="Q16" s="31">
        <v>27</v>
      </c>
      <c r="R16" s="67">
        <f t="shared" si="4"/>
        <v>58.823529411764703</v>
      </c>
    </row>
    <row r="17" spans="1:18" x14ac:dyDescent="0.2">
      <c r="A17" s="93" t="s">
        <v>118</v>
      </c>
      <c r="B17" s="19">
        <v>279</v>
      </c>
      <c r="C17" s="31">
        <v>179</v>
      </c>
      <c r="D17" s="43">
        <f t="shared" si="0"/>
        <v>-35.842293906810035</v>
      </c>
      <c r="E17" s="34">
        <v>85</v>
      </c>
      <c r="F17" s="34">
        <v>78.125</v>
      </c>
      <c r="G17" s="19">
        <v>107</v>
      </c>
      <c r="H17" s="31">
        <v>72</v>
      </c>
      <c r="I17" s="43">
        <f t="shared" si="1"/>
        <v>-32.710280373831779</v>
      </c>
      <c r="J17" s="19">
        <v>0</v>
      </c>
      <c r="K17" s="31">
        <v>1</v>
      </c>
      <c r="L17" s="67" t="str">
        <f t="shared" si="2"/>
        <v xml:space="preserve"> </v>
      </c>
      <c r="M17" s="19">
        <v>20</v>
      </c>
      <c r="N17" s="31">
        <v>25</v>
      </c>
      <c r="O17" s="67">
        <f t="shared" si="3"/>
        <v>25</v>
      </c>
      <c r="P17" s="19">
        <v>5</v>
      </c>
      <c r="Q17" s="31">
        <v>13</v>
      </c>
      <c r="R17" s="67">
        <f t="shared" si="4"/>
        <v>160</v>
      </c>
    </row>
    <row r="18" spans="1:18" x14ac:dyDescent="0.2">
      <c r="A18" s="93" t="s">
        <v>119</v>
      </c>
      <c r="B18" s="19">
        <v>290</v>
      </c>
      <c r="C18" s="31">
        <v>171</v>
      </c>
      <c r="D18" s="43">
        <f>IF(ISERROR(C18-B18/B18)," ",(C18-B18)*100/B18)</f>
        <v>-41.03448275862069</v>
      </c>
      <c r="E18" s="34">
        <v>96.428571428571431</v>
      </c>
      <c r="F18" s="34">
        <v>91.044776119402982</v>
      </c>
      <c r="G18" s="19">
        <v>63</v>
      </c>
      <c r="H18" s="31">
        <v>50</v>
      </c>
      <c r="I18" s="43">
        <f>IF(ISERROR(H18-G18/G18)," ",(H18-G18)*100/G18)</f>
        <v>-20.634920634920636</v>
      </c>
      <c r="J18" s="19">
        <v>0</v>
      </c>
      <c r="K18" s="31">
        <v>0</v>
      </c>
      <c r="L18" s="67" t="str">
        <f>IF(ISERROR(K18-J18/J18)," ",(K18-J18)*100/J18)</f>
        <v xml:space="preserve"> </v>
      </c>
      <c r="M18" s="19">
        <v>15</v>
      </c>
      <c r="N18" s="31">
        <v>20</v>
      </c>
      <c r="O18" s="67">
        <f>IF(ISERROR(N18-M18/M18)," ",(N18-M18)*100/M18)</f>
        <v>33.333333333333336</v>
      </c>
      <c r="P18" s="19">
        <v>13</v>
      </c>
      <c r="Q18" s="31">
        <v>14</v>
      </c>
      <c r="R18" s="67">
        <f>IF(ISERROR(Q18-P18/P18)," ",(Q18-P18)*100/P18)</f>
        <v>7.6923076923076925</v>
      </c>
    </row>
    <row r="19" spans="1:18" x14ac:dyDescent="0.2">
      <c r="A19" s="93" t="s">
        <v>120</v>
      </c>
      <c r="B19" s="19">
        <v>549</v>
      </c>
      <c r="C19" s="31">
        <v>457</v>
      </c>
      <c r="D19" s="43">
        <f t="shared" si="0"/>
        <v>-16.757741347905281</v>
      </c>
      <c r="E19" s="34">
        <v>50</v>
      </c>
      <c r="F19" s="34">
        <v>55.102040816326529</v>
      </c>
      <c r="G19" s="19">
        <v>157</v>
      </c>
      <c r="H19" s="31">
        <v>163</v>
      </c>
      <c r="I19" s="43">
        <f t="shared" si="1"/>
        <v>3.8216560509554141</v>
      </c>
      <c r="J19" s="19">
        <v>7</v>
      </c>
      <c r="K19" s="31">
        <v>9</v>
      </c>
      <c r="L19" s="67">
        <f t="shared" si="2"/>
        <v>28.571428571428573</v>
      </c>
      <c r="M19" s="19">
        <v>20</v>
      </c>
      <c r="N19" s="31">
        <v>29</v>
      </c>
      <c r="O19" s="67">
        <f t="shared" si="3"/>
        <v>45</v>
      </c>
      <c r="P19" s="19">
        <v>7</v>
      </c>
      <c r="Q19" s="31">
        <v>12</v>
      </c>
      <c r="R19" s="67">
        <f t="shared" si="4"/>
        <v>71.428571428571431</v>
      </c>
    </row>
    <row r="20" spans="1:18" x14ac:dyDescent="0.2">
      <c r="A20" s="93" t="s">
        <v>121</v>
      </c>
      <c r="B20" s="19">
        <v>231</v>
      </c>
      <c r="C20" s="31">
        <v>113</v>
      </c>
      <c r="D20" s="43">
        <f t="shared" si="0"/>
        <v>-51.082251082251084</v>
      </c>
      <c r="E20" s="34">
        <v>100</v>
      </c>
      <c r="F20" s="34">
        <v>66.666666666666671</v>
      </c>
      <c r="G20" s="19">
        <v>41</v>
      </c>
      <c r="H20" s="31">
        <v>18</v>
      </c>
      <c r="I20" s="43">
        <f t="shared" si="1"/>
        <v>-56.097560975609753</v>
      </c>
      <c r="J20" s="19">
        <v>1</v>
      </c>
      <c r="K20" s="31">
        <v>1</v>
      </c>
      <c r="L20" s="67">
        <f t="shared" si="2"/>
        <v>0</v>
      </c>
      <c r="M20" s="19">
        <v>16</v>
      </c>
      <c r="N20" s="31">
        <v>28</v>
      </c>
      <c r="O20" s="67">
        <f t="shared" si="3"/>
        <v>75</v>
      </c>
      <c r="P20" s="19">
        <v>34</v>
      </c>
      <c r="Q20" s="31">
        <v>26</v>
      </c>
      <c r="R20" s="67">
        <f t="shared" si="4"/>
        <v>-23.529411764705884</v>
      </c>
    </row>
    <row r="21" spans="1:18" x14ac:dyDescent="0.2">
      <c r="A21" s="93" t="s">
        <v>122</v>
      </c>
      <c r="B21" s="19">
        <v>410</v>
      </c>
      <c r="C21" s="31">
        <v>267</v>
      </c>
      <c r="D21" s="43">
        <f t="shared" si="0"/>
        <v>-34.878048780487802</v>
      </c>
      <c r="E21" s="34">
        <v>77.777777777777771</v>
      </c>
      <c r="F21" s="34">
        <v>76.666666666666671</v>
      </c>
      <c r="G21" s="19">
        <v>94</v>
      </c>
      <c r="H21" s="31">
        <v>47</v>
      </c>
      <c r="I21" s="43">
        <f t="shared" si="1"/>
        <v>-50</v>
      </c>
      <c r="J21" s="19">
        <v>1</v>
      </c>
      <c r="K21" s="31">
        <v>2</v>
      </c>
      <c r="L21" s="67">
        <f t="shared" si="2"/>
        <v>100</v>
      </c>
      <c r="M21" s="19">
        <v>37</v>
      </c>
      <c r="N21" s="31">
        <v>40</v>
      </c>
      <c r="O21" s="67">
        <f t="shared" si="3"/>
        <v>8.1081081081081088</v>
      </c>
      <c r="P21" s="19">
        <v>8</v>
      </c>
      <c r="Q21" s="31">
        <v>9</v>
      </c>
      <c r="R21" s="67">
        <f t="shared" si="4"/>
        <v>12.5</v>
      </c>
    </row>
    <row r="22" spans="1:18" ht="15" customHeight="1" x14ac:dyDescent="0.2">
      <c r="A22" s="93" t="s">
        <v>123</v>
      </c>
      <c r="B22" s="19">
        <v>114</v>
      </c>
      <c r="C22" s="31">
        <v>92</v>
      </c>
      <c r="D22" s="43">
        <f t="shared" si="0"/>
        <v>-19.298245614035089</v>
      </c>
      <c r="E22" s="34">
        <v>93.548387096774192</v>
      </c>
      <c r="F22" s="34">
        <v>70.588235294117652</v>
      </c>
      <c r="G22" s="19">
        <v>14</v>
      </c>
      <c r="H22" s="31">
        <v>13</v>
      </c>
      <c r="I22" s="43">
        <f t="shared" si="1"/>
        <v>-7.1428571428571432</v>
      </c>
      <c r="J22" s="19">
        <v>2</v>
      </c>
      <c r="K22" s="31">
        <v>0</v>
      </c>
      <c r="L22" s="67">
        <f t="shared" si="2"/>
        <v>-100</v>
      </c>
      <c r="M22" s="19">
        <v>14</v>
      </c>
      <c r="N22" s="31">
        <v>12</v>
      </c>
      <c r="O22" s="67">
        <f t="shared" si="3"/>
        <v>-14.285714285714286</v>
      </c>
      <c r="P22" s="19">
        <v>2</v>
      </c>
      <c r="Q22" s="31">
        <v>2</v>
      </c>
      <c r="R22" s="67">
        <f t="shared" si="4"/>
        <v>0</v>
      </c>
    </row>
    <row r="23" spans="1:18" x14ac:dyDescent="0.2">
      <c r="A23" s="93" t="s">
        <v>124</v>
      </c>
      <c r="B23" s="19">
        <v>219</v>
      </c>
      <c r="C23" s="31">
        <v>125</v>
      </c>
      <c r="D23" s="43">
        <f t="shared" si="0"/>
        <v>-42.922374429223744</v>
      </c>
      <c r="E23" s="34">
        <v>100</v>
      </c>
      <c r="F23" s="34">
        <v>76</v>
      </c>
      <c r="G23" s="19">
        <v>67</v>
      </c>
      <c r="H23" s="31">
        <v>31</v>
      </c>
      <c r="I23" s="43">
        <f t="shared" si="1"/>
        <v>-53.731343283582092</v>
      </c>
      <c r="J23" s="19">
        <v>0</v>
      </c>
      <c r="K23" s="31">
        <v>2</v>
      </c>
      <c r="L23" s="67" t="str">
        <f t="shared" si="2"/>
        <v xml:space="preserve"> </v>
      </c>
      <c r="M23" s="19">
        <v>11</v>
      </c>
      <c r="N23" s="31">
        <v>18</v>
      </c>
      <c r="O23" s="67">
        <f t="shared" si="3"/>
        <v>63.636363636363633</v>
      </c>
      <c r="P23" s="19">
        <v>3</v>
      </c>
      <c r="Q23" s="31">
        <v>3</v>
      </c>
      <c r="R23" s="67">
        <f t="shared" si="4"/>
        <v>0</v>
      </c>
    </row>
    <row r="24" spans="1:18" x14ac:dyDescent="0.2">
      <c r="A24" s="93" t="s">
        <v>125</v>
      </c>
      <c r="B24" s="19">
        <v>247</v>
      </c>
      <c r="C24" s="31">
        <v>113</v>
      </c>
      <c r="D24" s="43">
        <f t="shared" si="0"/>
        <v>-54.251012145748987</v>
      </c>
      <c r="E24" s="34">
        <v>100</v>
      </c>
      <c r="F24" s="34">
        <v>90.909090909090907</v>
      </c>
      <c r="G24" s="19">
        <v>54</v>
      </c>
      <c r="H24" s="31">
        <v>24</v>
      </c>
      <c r="I24" s="43">
        <f t="shared" si="1"/>
        <v>-55.555555555555557</v>
      </c>
      <c r="J24" s="19">
        <v>0</v>
      </c>
      <c r="K24" s="31">
        <v>1</v>
      </c>
      <c r="L24" s="67" t="str">
        <f t="shared" si="2"/>
        <v xml:space="preserve"> </v>
      </c>
      <c r="M24" s="19">
        <v>20</v>
      </c>
      <c r="N24" s="31">
        <v>3</v>
      </c>
      <c r="O24" s="67">
        <f t="shared" si="3"/>
        <v>-85</v>
      </c>
      <c r="P24" s="19">
        <v>1</v>
      </c>
      <c r="Q24" s="31">
        <v>4</v>
      </c>
      <c r="R24" s="67">
        <f t="shared" si="4"/>
        <v>300</v>
      </c>
    </row>
    <row r="25" spans="1:18" x14ac:dyDescent="0.2">
      <c r="A25" s="93" t="s">
        <v>147</v>
      </c>
      <c r="B25" s="19">
        <v>489</v>
      </c>
      <c r="C25" s="31">
        <v>374</v>
      </c>
      <c r="D25" s="43">
        <f t="shared" ref="D25" si="5">IF(ISERROR(C25-B25/B25)," ",(C25-B25)*100/B25)</f>
        <v>-23.517382413087933</v>
      </c>
      <c r="E25" s="34">
        <v>74.468085106382972</v>
      </c>
      <c r="F25" s="34">
        <v>30</v>
      </c>
      <c r="G25" s="19">
        <v>167</v>
      </c>
      <c r="H25" s="31">
        <v>111</v>
      </c>
      <c r="I25" s="43">
        <f t="shared" ref="I25" si="6">IF(ISERROR(H25-G25/G25)," ",(H25-G25)*100/G25)</f>
        <v>-33.532934131736525</v>
      </c>
      <c r="J25" s="19">
        <v>4</v>
      </c>
      <c r="K25" s="31">
        <v>2</v>
      </c>
      <c r="L25" s="67">
        <f t="shared" ref="L25" si="7">IF(ISERROR(K25-J25/J25)," ",(K25-J25)*100/J25)</f>
        <v>-50</v>
      </c>
      <c r="M25" s="19">
        <v>43</v>
      </c>
      <c r="N25" s="31">
        <v>70</v>
      </c>
      <c r="O25" s="67">
        <f t="shared" ref="O25" si="8">IF(ISERROR(N25-M25/M25)," ",(N25-M25)*100/M25)</f>
        <v>62.790697674418603</v>
      </c>
      <c r="P25" s="19">
        <v>3</v>
      </c>
      <c r="Q25" s="31">
        <v>7</v>
      </c>
      <c r="R25" s="67">
        <f t="shared" si="4"/>
        <v>133.33333333333334</v>
      </c>
    </row>
    <row r="26" spans="1:18" x14ac:dyDescent="0.2">
      <c r="A26" s="93" t="s">
        <v>148</v>
      </c>
      <c r="B26" s="19">
        <v>279</v>
      </c>
      <c r="C26" s="31">
        <v>142</v>
      </c>
      <c r="D26" s="43">
        <f t="shared" si="0"/>
        <v>-49.103942652329749</v>
      </c>
      <c r="E26" s="34">
        <v>92.982456140350877</v>
      </c>
      <c r="F26" s="34">
        <v>68.571428571428569</v>
      </c>
      <c r="G26" s="19">
        <v>48</v>
      </c>
      <c r="H26" s="31">
        <v>25</v>
      </c>
      <c r="I26" s="43">
        <f t="shared" si="1"/>
        <v>-47.916666666666664</v>
      </c>
      <c r="J26" s="19">
        <v>2</v>
      </c>
      <c r="K26" s="31">
        <v>0</v>
      </c>
      <c r="L26" s="67">
        <f t="shared" si="2"/>
        <v>-100</v>
      </c>
      <c r="M26" s="19">
        <v>33</v>
      </c>
      <c r="N26" s="31">
        <v>35</v>
      </c>
      <c r="O26" s="67">
        <f t="shared" si="3"/>
        <v>6.0606060606060606</v>
      </c>
      <c r="P26" s="19">
        <v>27</v>
      </c>
      <c r="Q26" s="31">
        <v>42</v>
      </c>
      <c r="R26" s="67">
        <f t="shared" si="4"/>
        <v>55.555555555555557</v>
      </c>
    </row>
    <row r="27" spans="1:18" x14ac:dyDescent="0.2">
      <c r="A27" s="94" t="s">
        <v>126</v>
      </c>
      <c r="B27" s="19">
        <v>85</v>
      </c>
      <c r="C27" s="31">
        <v>57</v>
      </c>
      <c r="D27" s="43">
        <f t="shared" si="0"/>
        <v>-32.941176470588232</v>
      </c>
      <c r="E27" s="34">
        <v>85.714285714285708</v>
      </c>
      <c r="F27" s="34">
        <v>100</v>
      </c>
      <c r="G27" s="19">
        <v>32</v>
      </c>
      <c r="H27" s="31">
        <v>15</v>
      </c>
      <c r="I27" s="43">
        <f t="shared" si="1"/>
        <v>-53.125</v>
      </c>
      <c r="J27" s="19">
        <v>0</v>
      </c>
      <c r="K27" s="31">
        <v>0</v>
      </c>
      <c r="L27" s="67" t="str">
        <f t="shared" si="2"/>
        <v xml:space="preserve"> </v>
      </c>
      <c r="M27" s="19">
        <v>0</v>
      </c>
      <c r="N27" s="31">
        <v>0</v>
      </c>
      <c r="O27" s="67" t="str">
        <f t="shared" si="3"/>
        <v xml:space="preserve"> </v>
      </c>
      <c r="P27" s="19">
        <v>0</v>
      </c>
      <c r="Q27" s="31">
        <v>0</v>
      </c>
      <c r="R27" s="67" t="str">
        <f t="shared" si="4"/>
        <v xml:space="preserve"> </v>
      </c>
    </row>
    <row r="28" spans="1:18" ht="25.5" x14ac:dyDescent="0.2">
      <c r="A28" s="95" t="s">
        <v>127</v>
      </c>
      <c r="B28" s="19">
        <v>1</v>
      </c>
      <c r="C28" s="31">
        <v>0</v>
      </c>
      <c r="D28" s="43">
        <f t="shared" si="0"/>
        <v>-100</v>
      </c>
      <c r="E28" s="34">
        <v>0</v>
      </c>
      <c r="F28" s="34"/>
      <c r="G28" s="19">
        <v>0</v>
      </c>
      <c r="H28" s="31">
        <v>0</v>
      </c>
      <c r="I28" s="43" t="str">
        <f t="shared" si="1"/>
        <v xml:space="preserve"> </v>
      </c>
      <c r="J28" s="19">
        <v>0</v>
      </c>
      <c r="K28" s="31">
        <v>0</v>
      </c>
      <c r="L28" s="67" t="str">
        <f t="shared" si="2"/>
        <v xml:space="preserve"> </v>
      </c>
      <c r="M28" s="19">
        <v>0</v>
      </c>
      <c r="N28" s="31">
        <v>0</v>
      </c>
      <c r="O28" s="67" t="str">
        <f t="shared" si="3"/>
        <v xml:space="preserve"> </v>
      </c>
      <c r="P28" s="19">
        <v>0</v>
      </c>
      <c r="Q28" s="31">
        <v>0</v>
      </c>
      <c r="R28" s="67" t="str">
        <f t="shared" si="4"/>
        <v xml:space="preserve"> </v>
      </c>
    </row>
    <row r="29" spans="1:18" ht="14.25" customHeight="1" x14ac:dyDescent="0.2">
      <c r="A29" s="93" t="s">
        <v>128</v>
      </c>
      <c r="B29" s="19">
        <v>9</v>
      </c>
      <c r="C29" s="31">
        <v>2</v>
      </c>
      <c r="D29" s="43">
        <f t="shared" si="0"/>
        <v>-77.777777777777771</v>
      </c>
      <c r="E29" s="34">
        <v>0</v>
      </c>
      <c r="F29" s="34">
        <v>75</v>
      </c>
      <c r="G29" s="19">
        <v>3</v>
      </c>
      <c r="H29" s="31">
        <v>0</v>
      </c>
      <c r="I29" s="43">
        <f t="shared" si="1"/>
        <v>-100</v>
      </c>
      <c r="J29" s="19">
        <v>0</v>
      </c>
      <c r="K29" s="31">
        <v>0</v>
      </c>
      <c r="L29" s="67" t="str">
        <f t="shared" si="2"/>
        <v xml:space="preserve"> </v>
      </c>
      <c r="M29" s="19">
        <v>0</v>
      </c>
      <c r="N29" s="31">
        <v>1</v>
      </c>
      <c r="O29" s="67" t="str">
        <f t="shared" si="3"/>
        <v xml:space="preserve"> </v>
      </c>
      <c r="P29" s="19">
        <v>0</v>
      </c>
      <c r="Q29" s="31">
        <v>0</v>
      </c>
      <c r="R29" s="67" t="str">
        <f t="shared" si="4"/>
        <v xml:space="preserve"> </v>
      </c>
    </row>
    <row r="30" spans="1:18" x14ac:dyDescent="0.2">
      <c r="A30" s="96" t="s">
        <v>129</v>
      </c>
      <c r="B30" s="36">
        <v>8397</v>
      </c>
      <c r="C30" s="32">
        <v>4903</v>
      </c>
      <c r="D30" s="66">
        <f>IF(ISERROR(C30-B30/B30)," ",(C30-B30)*100/B30)</f>
        <v>-41.610098844825536</v>
      </c>
      <c r="E30" s="34">
        <v>75</v>
      </c>
      <c r="F30" s="34">
        <v>63.859649122807021</v>
      </c>
      <c r="G30" s="36">
        <v>1883</v>
      </c>
      <c r="H30" s="32">
        <v>1228</v>
      </c>
      <c r="I30" s="66">
        <f>IF(ISERROR(H30-G30/G30)," ",(H30-G30)*100/G30)</f>
        <v>-34.784917684545938</v>
      </c>
      <c r="J30" s="36">
        <v>36</v>
      </c>
      <c r="K30" s="32">
        <v>29</v>
      </c>
      <c r="L30" s="68">
        <f>IF(ISERROR(K30-J30/J30)," ",(K30-J30)*100/J30)</f>
        <v>-19.444444444444443</v>
      </c>
      <c r="M30" s="36">
        <v>442</v>
      </c>
      <c r="N30" s="32">
        <v>472</v>
      </c>
      <c r="O30" s="68">
        <f>IF(ISERROR(N30-M30/M30)," ",(N30-M30)*100/M30)</f>
        <v>6.7873303167420813</v>
      </c>
      <c r="P30" s="36">
        <v>176</v>
      </c>
      <c r="Q30" s="32">
        <v>244</v>
      </c>
      <c r="R30" s="68">
        <f>IF(ISERROR(Q30-P30/P30)," ",(Q30-P30)*100/P30)</f>
        <v>38.636363636363633</v>
      </c>
    </row>
    <row r="31" spans="1:18" ht="12.75" customHeight="1" x14ac:dyDescent="0.2"/>
    <row r="32" spans="1:18" ht="14.25" customHeight="1" x14ac:dyDescent="0.2"/>
    <row r="33" ht="13.5" customHeight="1" x14ac:dyDescent="0.2"/>
    <row r="34" ht="19.5" customHeight="1" x14ac:dyDescent="0.2"/>
  </sheetData>
  <mergeCells count="17">
    <mergeCell ref="P5:R6"/>
    <mergeCell ref="P7:P8"/>
    <mergeCell ref="Q7:Q8"/>
    <mergeCell ref="M6:O6"/>
    <mergeCell ref="B5:F6"/>
    <mergeCell ref="B7:B8"/>
    <mergeCell ref="C7:C8"/>
    <mergeCell ref="E7:F7"/>
    <mergeCell ref="G7:G8"/>
    <mergeCell ref="G5:O5"/>
    <mergeCell ref="J7:J8"/>
    <mergeCell ref="K7:K8"/>
    <mergeCell ref="M7:M8"/>
    <mergeCell ref="N7:N8"/>
    <mergeCell ref="G6:I6"/>
    <mergeCell ref="J6:L6"/>
    <mergeCell ref="H7:H8"/>
  </mergeCells>
  <pageMargins left="0.23622047244094491" right="0.23622047244094491" top="0.6692913385826772" bottom="0.23622047244094491" header="0.51181102362204722" footer="0.23622047244094491"/>
  <pageSetup paperSize="9" scale="8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-0.249977111117893"/>
    <pageSetUpPr fitToPage="1"/>
  </sheetPr>
  <dimension ref="A2:P31"/>
  <sheetViews>
    <sheetView view="pageBreakPreview" zoomScale="70" zoomScaleNormal="100" zoomScaleSheetLayoutView="70" workbookViewId="0">
      <selection activeCell="B10" sqref="B10:P30"/>
    </sheetView>
  </sheetViews>
  <sheetFormatPr defaultRowHeight="12.75" x14ac:dyDescent="0.2"/>
  <cols>
    <col min="1" max="1" width="20" style="4" customWidth="1"/>
    <col min="2" max="3" width="10.5703125" style="4" customWidth="1"/>
    <col min="4" max="4" width="6.5703125" style="4" customWidth="1"/>
    <col min="5" max="6" width="9" style="4" customWidth="1"/>
    <col min="7" max="8" width="10.5703125" style="4" customWidth="1"/>
    <col min="9" max="9" width="6.5703125" style="4" customWidth="1"/>
    <col min="10" max="11" width="9" style="4" customWidth="1"/>
    <col min="12" max="13" width="15.7109375" style="4" customWidth="1"/>
    <col min="14" max="16384" width="9.140625" style="4"/>
  </cols>
  <sheetData>
    <row r="2" spans="1:16" x14ac:dyDescent="0.2">
      <c r="H2" s="6" t="s">
        <v>4</v>
      </c>
    </row>
    <row r="3" spans="1:16" x14ac:dyDescent="0.2">
      <c r="H3" s="7" t="s">
        <v>5</v>
      </c>
    </row>
    <row r="5" spans="1:16" x14ac:dyDescent="0.2">
      <c r="A5" s="20"/>
      <c r="B5" s="185" t="s">
        <v>17</v>
      </c>
      <c r="C5" s="158"/>
      <c r="D5" s="158"/>
      <c r="E5" s="158"/>
      <c r="F5" s="159"/>
      <c r="G5" s="185" t="s">
        <v>18</v>
      </c>
      <c r="H5" s="158"/>
      <c r="I5" s="158"/>
      <c r="J5" s="158"/>
      <c r="K5" s="159"/>
      <c r="L5" s="185" t="s">
        <v>21</v>
      </c>
      <c r="M5" s="158"/>
      <c r="N5" s="158"/>
      <c r="O5" s="158"/>
      <c r="P5" s="159"/>
    </row>
    <row r="6" spans="1:16" x14ac:dyDescent="0.2">
      <c r="A6" s="21" t="s">
        <v>3</v>
      </c>
      <c r="B6" s="186"/>
      <c r="C6" s="160"/>
      <c r="D6" s="160"/>
      <c r="E6" s="160"/>
      <c r="F6" s="161"/>
      <c r="G6" s="186"/>
      <c r="H6" s="160"/>
      <c r="I6" s="160"/>
      <c r="J6" s="160"/>
      <c r="K6" s="161"/>
      <c r="L6" s="186"/>
      <c r="M6" s="160"/>
      <c r="N6" s="160"/>
      <c r="O6" s="160"/>
      <c r="P6" s="161"/>
    </row>
    <row r="7" spans="1:16" ht="12.75" customHeight="1" x14ac:dyDescent="0.2">
      <c r="A7" s="21"/>
      <c r="B7" s="170" t="s">
        <v>39</v>
      </c>
      <c r="C7" s="170" t="s">
        <v>40</v>
      </c>
      <c r="D7" s="45" t="s">
        <v>41</v>
      </c>
      <c r="E7" s="156" t="s">
        <v>12</v>
      </c>
      <c r="F7" s="157"/>
      <c r="G7" s="170" t="s">
        <v>39</v>
      </c>
      <c r="H7" s="170" t="s">
        <v>40</v>
      </c>
      <c r="I7" s="45" t="s">
        <v>41</v>
      </c>
      <c r="J7" s="156" t="s">
        <v>12</v>
      </c>
      <c r="K7" s="157"/>
      <c r="L7" s="170" t="s">
        <v>39</v>
      </c>
      <c r="M7" s="170" t="s">
        <v>40</v>
      </c>
      <c r="N7" s="45" t="s">
        <v>41</v>
      </c>
      <c r="O7" s="156" t="s">
        <v>12</v>
      </c>
      <c r="P7" s="157"/>
    </row>
    <row r="8" spans="1:16" x14ac:dyDescent="0.2">
      <c r="A8" s="21"/>
      <c r="B8" s="171"/>
      <c r="C8" s="171"/>
      <c r="D8" s="46" t="s">
        <v>42</v>
      </c>
      <c r="E8" s="44" t="s">
        <v>39</v>
      </c>
      <c r="F8" s="40" t="s">
        <v>40</v>
      </c>
      <c r="G8" s="171"/>
      <c r="H8" s="171"/>
      <c r="I8" s="46" t="s">
        <v>42</v>
      </c>
      <c r="J8" s="44" t="s">
        <v>39</v>
      </c>
      <c r="K8" s="40" t="s">
        <v>40</v>
      </c>
      <c r="L8" s="171"/>
      <c r="M8" s="171"/>
      <c r="N8" s="46" t="s">
        <v>42</v>
      </c>
      <c r="O8" s="44" t="s">
        <v>39</v>
      </c>
      <c r="P8" s="40" t="s">
        <v>40</v>
      </c>
    </row>
    <row r="9" spans="1:16" x14ac:dyDescent="0.2">
      <c r="A9" s="75" t="s">
        <v>64</v>
      </c>
      <c r="B9" s="51">
        <v>128</v>
      </c>
      <c r="C9" s="51">
        <v>129</v>
      </c>
      <c r="D9" s="51">
        <v>130</v>
      </c>
      <c r="E9" s="51">
        <v>131</v>
      </c>
      <c r="F9" s="51">
        <v>132</v>
      </c>
      <c r="G9" s="51">
        <v>133</v>
      </c>
      <c r="H9" s="51">
        <v>134</v>
      </c>
      <c r="I9" s="51">
        <v>135</v>
      </c>
      <c r="J9" s="51">
        <v>136</v>
      </c>
      <c r="K9" s="51">
        <v>137</v>
      </c>
      <c r="L9" s="51">
        <v>138</v>
      </c>
      <c r="M9" s="51">
        <v>139</v>
      </c>
      <c r="N9" s="51">
        <v>140</v>
      </c>
      <c r="O9" s="51">
        <v>141</v>
      </c>
      <c r="P9" s="51">
        <v>142</v>
      </c>
    </row>
    <row r="10" spans="1:16" x14ac:dyDescent="0.2">
      <c r="A10" s="92" t="s">
        <v>149</v>
      </c>
      <c r="B10" s="19">
        <v>40</v>
      </c>
      <c r="C10" s="31">
        <v>15</v>
      </c>
      <c r="D10" s="43">
        <f>IF(ISERROR(C10-B10/B10)," ",(C10-B10)*100/B10)</f>
        <v>-62.5</v>
      </c>
      <c r="E10" s="34">
        <v>58.333333333333336</v>
      </c>
      <c r="F10" s="34">
        <v>60</v>
      </c>
      <c r="G10" s="19">
        <v>5</v>
      </c>
      <c r="H10" s="31">
        <v>5</v>
      </c>
      <c r="I10" s="43">
        <f>IF(ISERROR(H10-G10/G10)," ",(H10-G10)*100/G10)</f>
        <v>0</v>
      </c>
      <c r="J10" s="34"/>
      <c r="K10" s="34">
        <v>100</v>
      </c>
      <c r="L10" s="19">
        <v>336</v>
      </c>
      <c r="M10" s="31">
        <v>524</v>
      </c>
      <c r="N10" s="43">
        <f>IF(ISERROR(M10-L10/L10)," ",(M10-L10)*100/L10)</f>
        <v>55.952380952380949</v>
      </c>
      <c r="O10" s="34">
        <v>17.647058823529413</v>
      </c>
      <c r="P10" s="34">
        <v>52.100840336134453</v>
      </c>
    </row>
    <row r="11" spans="1:16" x14ac:dyDescent="0.2">
      <c r="A11" s="93" t="s">
        <v>112</v>
      </c>
      <c r="B11" s="19">
        <v>13</v>
      </c>
      <c r="C11" s="31">
        <v>3</v>
      </c>
      <c r="D11" s="43">
        <f t="shared" ref="D11:D29" si="0">IF(ISERROR(C11-B11/B11)," ",(C11-B11)*100/B11)</f>
        <v>-76.92307692307692</v>
      </c>
      <c r="E11" s="34">
        <v>50</v>
      </c>
      <c r="F11" s="34"/>
      <c r="G11" s="19">
        <v>5</v>
      </c>
      <c r="H11" s="31">
        <v>1</v>
      </c>
      <c r="I11" s="43">
        <f t="shared" ref="I11:I29" si="1">IF(ISERROR(H11-G11/G11)," ",(H11-G11)*100/G11)</f>
        <v>-80</v>
      </c>
      <c r="J11" s="34">
        <v>33.333333333333336</v>
      </c>
      <c r="K11" s="34"/>
      <c r="L11" s="19">
        <v>107</v>
      </c>
      <c r="M11" s="31">
        <v>132</v>
      </c>
      <c r="N11" s="43">
        <f t="shared" ref="N11:N29" si="2">IF(ISERROR(M11-L11/L11)," ",(M11-L11)*100/L11)</f>
        <v>23.364485981308412</v>
      </c>
      <c r="O11" s="34">
        <v>0</v>
      </c>
      <c r="P11" s="34">
        <v>11.111111111111111</v>
      </c>
    </row>
    <row r="12" spans="1:16" x14ac:dyDescent="0.2">
      <c r="A12" s="93" t="s">
        <v>113</v>
      </c>
      <c r="B12" s="19">
        <v>18</v>
      </c>
      <c r="C12" s="31">
        <v>11</v>
      </c>
      <c r="D12" s="43">
        <f t="shared" si="0"/>
        <v>-38.888888888888886</v>
      </c>
      <c r="E12" s="34">
        <v>92.857142857142861</v>
      </c>
      <c r="F12" s="34">
        <v>50</v>
      </c>
      <c r="G12" s="19">
        <v>0</v>
      </c>
      <c r="H12" s="31">
        <v>14</v>
      </c>
      <c r="I12" s="43" t="str">
        <f t="shared" si="1"/>
        <v xml:space="preserve"> </v>
      </c>
      <c r="J12" s="34">
        <v>100</v>
      </c>
      <c r="K12" s="34"/>
      <c r="L12" s="19">
        <v>142</v>
      </c>
      <c r="M12" s="31">
        <v>182</v>
      </c>
      <c r="N12" s="43">
        <f t="shared" si="2"/>
        <v>28.169014084507044</v>
      </c>
      <c r="O12" s="34">
        <v>80.434782608695656</v>
      </c>
      <c r="P12" s="34">
        <v>29.411764705882351</v>
      </c>
    </row>
    <row r="13" spans="1:16" x14ac:dyDescent="0.2">
      <c r="A13" s="93" t="s">
        <v>114</v>
      </c>
      <c r="B13" s="19">
        <v>111</v>
      </c>
      <c r="C13" s="31">
        <v>69</v>
      </c>
      <c r="D13" s="43">
        <f t="shared" si="0"/>
        <v>-37.837837837837839</v>
      </c>
      <c r="E13" s="34">
        <v>68.085106382978722</v>
      </c>
      <c r="F13" s="34">
        <v>66.666666666666671</v>
      </c>
      <c r="G13" s="19">
        <v>5</v>
      </c>
      <c r="H13" s="31">
        <v>2</v>
      </c>
      <c r="I13" s="43">
        <f t="shared" si="1"/>
        <v>-60</v>
      </c>
      <c r="J13" s="34">
        <v>0</v>
      </c>
      <c r="K13" s="34">
        <v>50</v>
      </c>
      <c r="L13" s="19">
        <v>787</v>
      </c>
      <c r="M13" s="31">
        <v>824</v>
      </c>
      <c r="N13" s="43">
        <f t="shared" si="2"/>
        <v>4.7013977128335451</v>
      </c>
      <c r="O13" s="34">
        <v>40.148698884758367</v>
      </c>
      <c r="P13" s="34">
        <v>28.325123152709359</v>
      </c>
    </row>
    <row r="14" spans="1:16" x14ac:dyDescent="0.2">
      <c r="A14" s="93" t="s">
        <v>115</v>
      </c>
      <c r="B14" s="19">
        <v>18</v>
      </c>
      <c r="C14" s="31">
        <v>15</v>
      </c>
      <c r="D14" s="43">
        <f t="shared" si="0"/>
        <v>-16.666666666666668</v>
      </c>
      <c r="E14" s="34">
        <v>33.333333333333336</v>
      </c>
      <c r="F14" s="34">
        <v>66.666666666666671</v>
      </c>
      <c r="G14" s="19">
        <v>2</v>
      </c>
      <c r="H14" s="31">
        <v>5</v>
      </c>
      <c r="I14" s="43">
        <f t="shared" si="1"/>
        <v>150</v>
      </c>
      <c r="J14" s="34"/>
      <c r="K14" s="34"/>
      <c r="L14" s="19">
        <v>146</v>
      </c>
      <c r="M14" s="31">
        <v>252</v>
      </c>
      <c r="N14" s="43">
        <f t="shared" si="2"/>
        <v>72.602739726027394</v>
      </c>
      <c r="O14" s="34">
        <v>60.869565217391305</v>
      </c>
      <c r="P14" s="34">
        <v>0</v>
      </c>
    </row>
    <row r="15" spans="1:16" x14ac:dyDescent="0.2">
      <c r="A15" s="93" t="s">
        <v>116</v>
      </c>
      <c r="B15" s="19">
        <v>14</v>
      </c>
      <c r="C15" s="31">
        <v>7</v>
      </c>
      <c r="D15" s="43">
        <f t="shared" si="0"/>
        <v>-50</v>
      </c>
      <c r="E15" s="34">
        <v>81.818181818181813</v>
      </c>
      <c r="F15" s="34"/>
      <c r="G15" s="19">
        <v>4</v>
      </c>
      <c r="H15" s="31">
        <v>3</v>
      </c>
      <c r="I15" s="43">
        <f t="shared" si="1"/>
        <v>-25</v>
      </c>
      <c r="J15" s="34"/>
      <c r="K15" s="34"/>
      <c r="L15" s="19">
        <v>118</v>
      </c>
      <c r="M15" s="31">
        <v>99</v>
      </c>
      <c r="N15" s="43">
        <f t="shared" si="2"/>
        <v>-16.101694915254239</v>
      </c>
      <c r="O15" s="34">
        <v>40</v>
      </c>
      <c r="P15" s="34">
        <v>43.333333333333336</v>
      </c>
    </row>
    <row r="16" spans="1:16" x14ac:dyDescent="0.2">
      <c r="A16" s="93" t="s">
        <v>117</v>
      </c>
      <c r="B16" s="19">
        <v>43</v>
      </c>
      <c r="C16" s="31">
        <v>16</v>
      </c>
      <c r="D16" s="43">
        <f t="shared" si="0"/>
        <v>-62.790697674418603</v>
      </c>
      <c r="E16" s="34">
        <v>75</v>
      </c>
      <c r="F16" s="34">
        <v>100</v>
      </c>
      <c r="G16" s="19">
        <v>3</v>
      </c>
      <c r="H16" s="31">
        <v>6</v>
      </c>
      <c r="I16" s="43">
        <f t="shared" si="1"/>
        <v>100</v>
      </c>
      <c r="J16" s="34">
        <v>100</v>
      </c>
      <c r="K16" s="34">
        <v>100</v>
      </c>
      <c r="L16" s="19">
        <v>234</v>
      </c>
      <c r="M16" s="31">
        <v>306</v>
      </c>
      <c r="N16" s="43">
        <f t="shared" si="2"/>
        <v>30.76923076923077</v>
      </c>
      <c r="O16" s="34">
        <v>78.666666666666671</v>
      </c>
      <c r="P16" s="34">
        <v>23.076923076923077</v>
      </c>
    </row>
    <row r="17" spans="1:16" x14ac:dyDescent="0.2">
      <c r="A17" s="93" t="s">
        <v>118</v>
      </c>
      <c r="B17" s="19">
        <v>17</v>
      </c>
      <c r="C17" s="31">
        <v>16</v>
      </c>
      <c r="D17" s="43">
        <f t="shared" si="0"/>
        <v>-5.882352941176471</v>
      </c>
      <c r="E17" s="34">
        <v>100</v>
      </c>
      <c r="F17" s="34">
        <v>50</v>
      </c>
      <c r="G17" s="19">
        <v>1</v>
      </c>
      <c r="H17" s="31">
        <v>1</v>
      </c>
      <c r="I17" s="43">
        <f t="shared" si="1"/>
        <v>0</v>
      </c>
      <c r="J17" s="34">
        <v>0</v>
      </c>
      <c r="K17" s="34"/>
      <c r="L17" s="19">
        <v>69</v>
      </c>
      <c r="M17" s="31">
        <v>143</v>
      </c>
      <c r="N17" s="43">
        <f t="shared" si="2"/>
        <v>107.2463768115942</v>
      </c>
      <c r="O17" s="34">
        <v>64</v>
      </c>
      <c r="P17" s="34">
        <v>0</v>
      </c>
    </row>
    <row r="18" spans="1:16" x14ac:dyDescent="0.2">
      <c r="A18" s="93" t="s">
        <v>119</v>
      </c>
      <c r="B18" s="19">
        <v>22</v>
      </c>
      <c r="C18" s="31">
        <v>17</v>
      </c>
      <c r="D18" s="43">
        <f>IF(ISERROR(C18-B18/B18)," ",(C18-B18)*100/B18)</f>
        <v>-22.727272727272727</v>
      </c>
      <c r="E18" s="34"/>
      <c r="F18" s="34">
        <v>90</v>
      </c>
      <c r="G18" s="19">
        <v>2</v>
      </c>
      <c r="H18" s="31">
        <v>3</v>
      </c>
      <c r="I18" s="43">
        <f>IF(ISERROR(H18-G18/G18)," ",(H18-G18)*100/G18)</f>
        <v>50</v>
      </c>
      <c r="J18" s="34"/>
      <c r="K18" s="34"/>
      <c r="L18" s="19">
        <v>101</v>
      </c>
      <c r="M18" s="31">
        <v>134</v>
      </c>
      <c r="N18" s="43">
        <f>IF(ISERROR(M18-L18/L18)," ",(M18-L18)*100/L18)</f>
        <v>32.67326732673267</v>
      </c>
      <c r="O18" s="34">
        <v>87.5</v>
      </c>
      <c r="P18" s="34">
        <v>50</v>
      </c>
    </row>
    <row r="19" spans="1:16" x14ac:dyDescent="0.2">
      <c r="A19" s="93" t="s">
        <v>120</v>
      </c>
      <c r="B19" s="19">
        <v>28</v>
      </c>
      <c r="C19" s="31">
        <v>14</v>
      </c>
      <c r="D19" s="43">
        <f t="shared" si="0"/>
        <v>-50</v>
      </c>
      <c r="E19" s="34">
        <v>71.428571428571431</v>
      </c>
      <c r="F19" s="34">
        <v>50</v>
      </c>
      <c r="G19" s="19">
        <v>3</v>
      </c>
      <c r="H19" s="31">
        <v>13</v>
      </c>
      <c r="I19" s="43">
        <f t="shared" si="1"/>
        <v>333.33333333333331</v>
      </c>
      <c r="J19" s="34">
        <v>0</v>
      </c>
      <c r="K19" s="34">
        <v>0</v>
      </c>
      <c r="L19" s="19">
        <v>175</v>
      </c>
      <c r="M19" s="31">
        <v>372</v>
      </c>
      <c r="N19" s="43">
        <f t="shared" si="2"/>
        <v>112.57142857142857</v>
      </c>
      <c r="O19" s="34">
        <v>33.333333333333336</v>
      </c>
      <c r="P19" s="34">
        <v>5.7142857142857144</v>
      </c>
    </row>
    <row r="20" spans="1:16" x14ac:dyDescent="0.2">
      <c r="A20" s="93" t="s">
        <v>121</v>
      </c>
      <c r="B20" s="19">
        <v>13</v>
      </c>
      <c r="C20" s="31">
        <v>2</v>
      </c>
      <c r="D20" s="43">
        <f t="shared" si="0"/>
        <v>-84.615384615384613</v>
      </c>
      <c r="E20" s="34">
        <v>100</v>
      </c>
      <c r="F20" s="34">
        <v>0</v>
      </c>
      <c r="G20" s="19">
        <v>2</v>
      </c>
      <c r="H20" s="31">
        <v>4</v>
      </c>
      <c r="I20" s="43">
        <f t="shared" si="1"/>
        <v>100</v>
      </c>
      <c r="J20" s="34"/>
      <c r="K20" s="34"/>
      <c r="L20" s="19">
        <v>71</v>
      </c>
      <c r="M20" s="31">
        <v>91</v>
      </c>
      <c r="N20" s="43">
        <f t="shared" si="2"/>
        <v>28.169014084507044</v>
      </c>
      <c r="O20" s="34">
        <v>100</v>
      </c>
      <c r="P20" s="34">
        <v>100</v>
      </c>
    </row>
    <row r="21" spans="1:16" x14ac:dyDescent="0.2">
      <c r="A21" s="93" t="s">
        <v>122</v>
      </c>
      <c r="B21" s="19">
        <v>28</v>
      </c>
      <c r="C21" s="31">
        <v>17</v>
      </c>
      <c r="D21" s="43">
        <f t="shared" si="0"/>
        <v>-39.285714285714285</v>
      </c>
      <c r="E21" s="34">
        <v>100</v>
      </c>
      <c r="F21" s="34">
        <v>83.333333333333329</v>
      </c>
      <c r="G21" s="19">
        <v>2</v>
      </c>
      <c r="H21" s="31">
        <v>4</v>
      </c>
      <c r="I21" s="43">
        <f t="shared" si="1"/>
        <v>100</v>
      </c>
      <c r="J21" s="34"/>
      <c r="K21" s="34">
        <v>100</v>
      </c>
      <c r="L21" s="19">
        <v>119</v>
      </c>
      <c r="M21" s="31">
        <v>130</v>
      </c>
      <c r="N21" s="43">
        <f t="shared" si="2"/>
        <v>9.2436974789915958</v>
      </c>
      <c r="O21" s="34">
        <v>20</v>
      </c>
      <c r="P21" s="34">
        <v>18.604651162790699</v>
      </c>
    </row>
    <row r="22" spans="1:16" x14ac:dyDescent="0.2">
      <c r="A22" s="93" t="s">
        <v>123</v>
      </c>
      <c r="B22" s="19">
        <v>5</v>
      </c>
      <c r="C22" s="31">
        <v>3</v>
      </c>
      <c r="D22" s="43">
        <f t="shared" si="0"/>
        <v>-40</v>
      </c>
      <c r="E22" s="34"/>
      <c r="F22" s="34">
        <v>0</v>
      </c>
      <c r="G22" s="19">
        <v>0</v>
      </c>
      <c r="H22" s="31">
        <v>0</v>
      </c>
      <c r="I22" s="43" t="str">
        <f t="shared" si="1"/>
        <v xml:space="preserve"> </v>
      </c>
      <c r="J22" s="34">
        <v>100</v>
      </c>
      <c r="K22" s="34"/>
      <c r="L22" s="19">
        <v>42</v>
      </c>
      <c r="M22" s="31">
        <v>106</v>
      </c>
      <c r="N22" s="43">
        <f t="shared" si="2"/>
        <v>152.38095238095238</v>
      </c>
      <c r="O22" s="34">
        <v>28.571428571428573</v>
      </c>
      <c r="P22" s="34">
        <v>65.217391304347828</v>
      </c>
    </row>
    <row r="23" spans="1:16" x14ac:dyDescent="0.2">
      <c r="A23" s="93" t="s">
        <v>124</v>
      </c>
      <c r="B23" s="19">
        <v>11</v>
      </c>
      <c r="C23" s="31">
        <v>6</v>
      </c>
      <c r="D23" s="43">
        <f t="shared" si="0"/>
        <v>-45.454545454545453</v>
      </c>
      <c r="E23" s="34">
        <v>100</v>
      </c>
      <c r="F23" s="34">
        <v>50</v>
      </c>
      <c r="G23" s="19">
        <v>1</v>
      </c>
      <c r="H23" s="31">
        <v>3</v>
      </c>
      <c r="I23" s="43">
        <f t="shared" si="1"/>
        <v>200</v>
      </c>
      <c r="J23" s="34">
        <v>100</v>
      </c>
      <c r="K23" s="34"/>
      <c r="L23" s="19">
        <v>74</v>
      </c>
      <c r="M23" s="31">
        <v>98</v>
      </c>
      <c r="N23" s="43">
        <f t="shared" si="2"/>
        <v>32.432432432432435</v>
      </c>
      <c r="O23" s="34">
        <v>16.666666666666668</v>
      </c>
      <c r="P23" s="34">
        <v>73.913043478260875</v>
      </c>
    </row>
    <row r="24" spans="1:16" x14ac:dyDescent="0.2">
      <c r="A24" s="93" t="s">
        <v>125</v>
      </c>
      <c r="B24" s="19">
        <v>10</v>
      </c>
      <c r="C24" s="31">
        <v>6</v>
      </c>
      <c r="D24" s="43">
        <f t="shared" si="0"/>
        <v>-40</v>
      </c>
      <c r="E24" s="34">
        <v>100</v>
      </c>
      <c r="F24" s="34"/>
      <c r="G24" s="19">
        <v>1</v>
      </c>
      <c r="H24" s="31">
        <v>0</v>
      </c>
      <c r="I24" s="43">
        <f t="shared" si="1"/>
        <v>-100</v>
      </c>
      <c r="J24" s="34"/>
      <c r="K24" s="34"/>
      <c r="L24" s="19">
        <v>124</v>
      </c>
      <c r="M24" s="31">
        <v>71</v>
      </c>
      <c r="N24" s="43">
        <f t="shared" si="2"/>
        <v>-42.741935483870968</v>
      </c>
      <c r="O24" s="34">
        <v>0</v>
      </c>
      <c r="P24" s="34">
        <v>42.857142857142854</v>
      </c>
    </row>
    <row r="25" spans="1:16" x14ac:dyDescent="0.2">
      <c r="A25" s="93" t="s">
        <v>147</v>
      </c>
      <c r="B25" s="19">
        <v>31</v>
      </c>
      <c r="C25" s="31">
        <v>19</v>
      </c>
      <c r="D25" s="43">
        <f t="shared" ref="D25" si="3">IF(ISERROR(C25-B25/B25)," ",(C25-B25)*100/B25)</f>
        <v>-38.70967741935484</v>
      </c>
      <c r="E25" s="34">
        <v>81.818181818181813</v>
      </c>
      <c r="F25" s="34">
        <v>40</v>
      </c>
      <c r="G25" s="19">
        <v>3</v>
      </c>
      <c r="H25" s="31">
        <v>3</v>
      </c>
      <c r="I25" s="43">
        <f t="shared" ref="I25" si="4">IF(ISERROR(H25-G25/G25)," ",(H25-G25)*100/G25)</f>
        <v>0</v>
      </c>
      <c r="J25" s="34"/>
      <c r="K25" s="34"/>
      <c r="L25" s="19">
        <v>324</v>
      </c>
      <c r="M25" s="31">
        <v>433</v>
      </c>
      <c r="N25" s="43">
        <f t="shared" ref="N25" si="5">IF(ISERROR(M25-L25/L25)," ",(M25-L25)*100/L25)</f>
        <v>33.641975308641975</v>
      </c>
      <c r="O25" s="34">
        <v>67.307692307692307</v>
      </c>
      <c r="P25" s="34">
        <v>42.735042735042732</v>
      </c>
    </row>
    <row r="26" spans="1:16" x14ac:dyDescent="0.2">
      <c r="A26" s="93" t="s">
        <v>148</v>
      </c>
      <c r="B26" s="19">
        <v>9</v>
      </c>
      <c r="C26" s="31">
        <v>8</v>
      </c>
      <c r="D26" s="43">
        <f t="shared" si="0"/>
        <v>-11.111111111111111</v>
      </c>
      <c r="E26" s="34">
        <v>100</v>
      </c>
      <c r="F26" s="34">
        <v>80</v>
      </c>
      <c r="G26" s="19">
        <v>5</v>
      </c>
      <c r="H26" s="31">
        <v>0</v>
      </c>
      <c r="I26" s="43">
        <f t="shared" si="1"/>
        <v>-100</v>
      </c>
      <c r="J26" s="34"/>
      <c r="K26" s="34"/>
      <c r="L26" s="19">
        <v>88</v>
      </c>
      <c r="M26" s="31">
        <v>120</v>
      </c>
      <c r="N26" s="43">
        <f t="shared" si="2"/>
        <v>36.363636363636367</v>
      </c>
      <c r="O26" s="34">
        <v>82.352941176470594</v>
      </c>
      <c r="P26" s="34">
        <v>60</v>
      </c>
    </row>
    <row r="27" spans="1:16" x14ac:dyDescent="0.2">
      <c r="A27" s="94" t="s">
        <v>126</v>
      </c>
      <c r="B27" s="19">
        <v>0</v>
      </c>
      <c r="C27" s="31">
        <v>0</v>
      </c>
      <c r="D27" s="43" t="str">
        <f t="shared" si="0"/>
        <v xml:space="preserve"> </v>
      </c>
      <c r="E27" s="34"/>
      <c r="F27" s="34"/>
      <c r="G27" s="19">
        <v>0</v>
      </c>
      <c r="H27" s="31">
        <v>0</v>
      </c>
      <c r="I27" s="43" t="str">
        <f t="shared" si="1"/>
        <v xml:space="preserve"> </v>
      </c>
      <c r="J27" s="34"/>
      <c r="K27" s="34"/>
      <c r="L27" s="19">
        <v>19</v>
      </c>
      <c r="M27" s="31">
        <v>8</v>
      </c>
      <c r="N27" s="43">
        <f t="shared" si="2"/>
        <v>-57.89473684210526</v>
      </c>
      <c r="O27" s="34"/>
      <c r="P27" s="34"/>
    </row>
    <row r="28" spans="1:16" ht="25.5" x14ac:dyDescent="0.2">
      <c r="A28" s="95" t="s">
        <v>127</v>
      </c>
      <c r="B28" s="19">
        <v>0</v>
      </c>
      <c r="C28" s="31">
        <v>0</v>
      </c>
      <c r="D28" s="43" t="str">
        <f t="shared" si="0"/>
        <v xml:space="preserve"> </v>
      </c>
      <c r="E28" s="34"/>
      <c r="F28" s="34"/>
      <c r="G28" s="19">
        <v>1</v>
      </c>
      <c r="H28" s="31">
        <v>1</v>
      </c>
      <c r="I28" s="43">
        <f t="shared" si="1"/>
        <v>0</v>
      </c>
      <c r="J28" s="34"/>
      <c r="K28" s="34">
        <v>0</v>
      </c>
      <c r="L28" s="19">
        <v>7</v>
      </c>
      <c r="M28" s="31">
        <v>11</v>
      </c>
      <c r="N28" s="43">
        <f t="shared" si="2"/>
        <v>57.142857142857146</v>
      </c>
      <c r="O28" s="34"/>
      <c r="P28" s="34">
        <v>16.666666666666668</v>
      </c>
    </row>
    <row r="29" spans="1:16" ht="15" customHeight="1" x14ac:dyDescent="0.2">
      <c r="A29" s="93" t="s">
        <v>128</v>
      </c>
      <c r="B29" s="19">
        <v>1</v>
      </c>
      <c r="C29" s="31">
        <v>0</v>
      </c>
      <c r="D29" s="43">
        <f t="shared" si="0"/>
        <v>-100</v>
      </c>
      <c r="E29" s="34"/>
      <c r="F29" s="34"/>
      <c r="G29" s="19">
        <v>0</v>
      </c>
      <c r="H29" s="31">
        <v>0</v>
      </c>
      <c r="I29" s="43" t="str">
        <f t="shared" si="1"/>
        <v xml:space="preserve"> </v>
      </c>
      <c r="J29" s="34"/>
      <c r="K29" s="34"/>
      <c r="L29" s="19">
        <v>1</v>
      </c>
      <c r="M29" s="31">
        <v>2</v>
      </c>
      <c r="N29" s="43">
        <f t="shared" si="2"/>
        <v>100</v>
      </c>
      <c r="O29" s="34">
        <v>100</v>
      </c>
      <c r="P29" s="34"/>
    </row>
    <row r="30" spans="1:16" x14ac:dyDescent="0.2">
      <c r="A30" s="96" t="s">
        <v>129</v>
      </c>
      <c r="B30" s="36">
        <v>432</v>
      </c>
      <c r="C30" s="32">
        <v>244</v>
      </c>
      <c r="D30" s="66">
        <f>IF(ISERROR(C30-B30/B30)," ",(C30-B30)*100/B30)</f>
        <v>-43.518518518518519</v>
      </c>
      <c r="E30" s="34">
        <v>75.735294117647058</v>
      </c>
      <c r="F30" s="34">
        <v>64.86486486486487</v>
      </c>
      <c r="G30" s="36">
        <v>45</v>
      </c>
      <c r="H30" s="32">
        <v>68</v>
      </c>
      <c r="I30" s="66">
        <f>IF(ISERROR(H30-G30/G30)," ",(H30-G30)*100/G30)</f>
        <v>51.111111111111114</v>
      </c>
      <c r="J30" s="34">
        <v>41.666666666666664</v>
      </c>
      <c r="K30" s="34">
        <v>70</v>
      </c>
      <c r="L30" s="36">
        <v>3084</v>
      </c>
      <c r="M30" s="32">
        <v>4038</v>
      </c>
      <c r="N30" s="66">
        <f>IF(ISERROR(M30-L30/L30)," ",(M30-L30)*100/L30)</f>
        <v>30.933852140077821</v>
      </c>
      <c r="O30" s="34">
        <v>47.651933701657455</v>
      </c>
      <c r="P30" s="34">
        <v>35.294117647058826</v>
      </c>
    </row>
    <row r="31" spans="1:16" x14ac:dyDescent="0.2">
      <c r="P31" s="34">
        <v>100</v>
      </c>
    </row>
  </sheetData>
  <mergeCells count="12">
    <mergeCell ref="B5:F6"/>
    <mergeCell ref="G5:K6"/>
    <mergeCell ref="B7:B8"/>
    <mergeCell ref="C7:C8"/>
    <mergeCell ref="E7:F7"/>
    <mergeCell ref="L5:P6"/>
    <mergeCell ref="L7:L8"/>
    <mergeCell ref="M7:M8"/>
    <mergeCell ref="O7:P7"/>
    <mergeCell ref="G7:G8"/>
    <mergeCell ref="H7:H8"/>
    <mergeCell ref="J7:K7"/>
  </mergeCells>
  <phoneticPr fontId="0" type="noConversion"/>
  <pageMargins left="0.23622047244094491" right="0.23622047244094491" top="0.6692913385826772" bottom="0.23622047244094491" header="0.51181102362204722" footer="0.23622047244094491"/>
  <pageSetup paperSize="9" scale="8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13</vt:i4>
      </vt:variant>
    </vt:vector>
  </HeadingPairs>
  <TitlesOfParts>
    <vt:vector size="37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Лист14</vt:lpstr>
      <vt:lpstr>Лист15</vt:lpstr>
      <vt:lpstr>Лист16</vt:lpstr>
      <vt:lpstr>Лист17</vt:lpstr>
      <vt:lpstr>Лист18</vt:lpstr>
      <vt:lpstr>Лист19</vt:lpstr>
      <vt:lpstr>Лист20</vt:lpstr>
      <vt:lpstr>Лист21</vt:lpstr>
      <vt:lpstr>Лист22</vt:lpstr>
      <vt:lpstr>Лист23</vt:lpstr>
      <vt:lpstr>Лист24</vt:lpstr>
      <vt:lpstr>Лист10!Область_печати</vt:lpstr>
      <vt:lpstr>Лист12!Область_печати</vt:lpstr>
      <vt:lpstr>Лист14!Область_печати</vt:lpstr>
      <vt:lpstr>Лист15!Область_печати</vt:lpstr>
      <vt:lpstr>Лист18!Область_печати</vt:lpstr>
      <vt:lpstr>Лист2!Область_печати</vt:lpstr>
      <vt:lpstr>Лист21!Область_печати</vt:lpstr>
      <vt:lpstr>Лист22!Область_печати</vt:lpstr>
      <vt:lpstr>Лист23!Область_печати</vt:lpstr>
      <vt:lpstr>Лист6!Область_печати</vt:lpstr>
      <vt:lpstr>Лист7!Область_печати</vt:lpstr>
      <vt:lpstr>Лист8!Область_печати</vt:lpstr>
      <vt:lpstr>Лист9!Область_печати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оснпок2020</dc:title>
  <dc:creator>Хамит Тлеулин</dc:creator>
  <dc:description>UR_874;19;01.01.2021;31.01.2021</dc:description>
  <cp:lastModifiedBy>Динара Мантаева</cp:lastModifiedBy>
  <cp:lastPrinted>2021-02-01T00:36:57Z</cp:lastPrinted>
  <dcterms:created xsi:type="dcterms:W3CDTF">1998-03-05T12:06:17Z</dcterms:created>
  <dcterms:modified xsi:type="dcterms:W3CDTF">2021-02-22T09:12:44Z</dcterms:modified>
</cp:coreProperties>
</file>