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ЭтаКнига"/>
  <xr:revisionPtr revIDLastSave="0" documentId="13_ncr:1_{B34F4AED-A621-4710-B8F6-8AC006158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8 (2)" sheetId="100" r:id="rId1"/>
  </sheets>
  <definedNames>
    <definedName name="_xlnm.Print_Area" localSheetId="0">'04.08 (2)'!$A$1:$P$26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0" l="1"/>
  <c r="I11" i="100"/>
  <c r="I4" i="100" s="1"/>
  <c r="I7" i="100"/>
  <c r="J4" i="100"/>
  <c r="G13" i="100"/>
  <c r="G6" i="100"/>
  <c r="G4" i="100" s="1"/>
  <c r="F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<sst xmlns="http://schemas.openxmlformats.org/spreadsheetml/2006/main" count="41" uniqueCount="34">
  <si>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</si>
  <si>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</si>
  <si>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</si>
  <si>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</si>
  <si>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</si>
  <si>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</si>
  <si>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</si>
  <si>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</si>
  <si>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</si>
  <si>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</si>
  <si>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</si>
  <si>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</si>
  <si>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</si>
  <si>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</si>
  <si>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</si>
  <si>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</si>
  <si>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</si>
  <si>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</si>
  <si>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</si>
  <si>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</si>
  <si>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</si>
  <si>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</si>
  <si>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</si>
  <si>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</si>
  <si>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</si>
  <si>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</si>
  <si>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</si>
  <si>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</si>
  <si>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</si>
  <si>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</si>
  <si>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</si>
  <si>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</si>
  <si>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Информация по вакцинированным в разрезе городов и районов по ВКО на 20.00 ч. 09.11.2021 года</t>
  </si>
  <si>
    <t>Привито за 09.11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</si>
</sst>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AE8D-F0DD-409A-8473-39B8B89756B9}">
  <sheetPr>
    <pageSetUpPr fitToPage="1"/>
  </sheetPr>
  <dimension ref="A1:P28"/>
  <sheetViews>
    <sheetView tabSelected="1" view="pageBreakPreview" zoomScale="70" zoomScaleNormal="40" zoomScaleSheetLayoutView="70" workbookViewId="0">
      <selection activeCell="G5" sqref="G5"/>
    </sheetView>
  </sheetViews>
  <sheetFormatPr defaultColWidth="9.109375" defaultRowHeight="14.4" x14ac:dyDescent="0.3"/>
  <cols>
    <col min="1" max="1" width="5" style="1" customWidth="1"/>
    <col min="2" max="2" width="25.5546875" style="1" customWidth="1"/>
    <col min="3" max="3" width="13.44140625" style="2" customWidth="1"/>
    <col min="4" max="4" width="10.44140625" style="2" customWidth="1"/>
    <col min="5" max="5" width="13.88671875" style="2" customWidth="1"/>
    <col min="6" max="6" width="12.5546875" style="1" customWidth="1"/>
    <col min="7" max="7" width="11.5546875" style="1" customWidth="1"/>
    <col min="8" max="8" width="14.44140625" style="1" customWidth="1"/>
    <col min="9" max="9" width="11.109375" style="1" customWidth="1"/>
    <col min="10" max="10" width="11.44140625" style="1" customWidth="1"/>
    <col min="11" max="11" width="10" style="1" customWidth="1"/>
    <col min="12" max="12" width="9.109375" style="1" customWidth="1"/>
    <col min="13" max="13" width="11.6640625" style="1" customWidth="1"/>
    <col min="14" max="14" width="9.109375" style="1" customWidth="1"/>
    <col min="15" max="15" width="8.88671875" style="1" customWidth="1"/>
    <col min="16" max="16" width="9.109375" style="1" customWidth="1"/>
    <col min="17" max="16384" width="9.109375" style="1"/>
  </cols>
  <sheetData>
    <row r="1" spans="1:16" ht="15.6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3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33</v>
      </c>
      <c r="O2" s="25"/>
    </row>
    <row r="3" spans="1:16" ht="46.8" x14ac:dyDescent="0.3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3">
      <c r="A4" s="8">
        <v>1</v>
      </c>
      <c r="B4" s="9" t="s">
        <v>1</v>
      </c>
      <c r="C4" s="8">
        <f t="shared" ref="C4" si="0">F4+I4</f>
        <v>1765877</v>
      </c>
      <c r="D4" s="8">
        <f t="shared" ref="D4" si="1">G4+J4</f>
        <v>1718022</v>
      </c>
      <c r="E4" s="11">
        <f>D4/C4</f>
        <v>0.97290015102977156</v>
      </c>
      <c r="F4" s="8">
        <f>SUM(F5:F23)</f>
        <v>905475</v>
      </c>
      <c r="G4" s="8">
        <f>SUM(G5:G23)</f>
        <v>890358</v>
      </c>
      <c r="H4" s="10">
        <f>G4/F4</f>
        <v>0.98330489522074049</v>
      </c>
      <c r="I4" s="8">
        <f>SUM(I5:I23)</f>
        <v>860402</v>
      </c>
      <c r="J4" s="8">
        <f>SUM(J5:J23)</f>
        <v>827664</v>
      </c>
      <c r="K4" s="10">
        <f>J4/I4</f>
        <v>0.96195034414145941</v>
      </c>
      <c r="L4" s="8">
        <v>15117</v>
      </c>
      <c r="M4" s="8">
        <v>32738</v>
      </c>
      <c r="N4" s="8">
        <v>2078</v>
      </c>
      <c r="O4" s="8">
        <v>3566</v>
      </c>
      <c r="P4" s="4"/>
    </row>
    <row r="5" spans="1:16" ht="54.75" customHeight="1" x14ac:dyDescent="0.3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v>232462</v>
      </c>
      <c r="G5" s="13">
        <v>228774</v>
      </c>
      <c r="H5" s="16">
        <f t="shared" ref="H5:H23" si="3">G5/F5</f>
        <v>0.98413504142612551</v>
      </c>
      <c r="I5" s="13">
        <v>214517</v>
      </c>
      <c r="J5" s="13">
        <v>211141</v>
      </c>
      <c r="K5" s="12">
        <f t="shared" ref="K5:K23" si="4">J5/I5</f>
        <v>0.98426231953644705</v>
      </c>
      <c r="L5" s="13">
        <v>3688</v>
      </c>
      <c r="M5" s="13">
        <v>3376</v>
      </c>
      <c r="N5" s="13">
        <v>564</v>
      </c>
      <c r="O5" s="13">
        <v>767</v>
      </c>
      <c r="P5" s="4"/>
    </row>
    <row r="6" spans="1:16" ht="54.75" customHeight="1" x14ac:dyDescent="0.3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v>233307</v>
      </c>
      <c r="G6" s="13">
        <f>229501-2086</f>
        <v>227415</v>
      </c>
      <c r="H6" s="16">
        <f t="shared" si="3"/>
        <v>0.97474572130283277</v>
      </c>
      <c r="I6" s="13">
        <v>216582</v>
      </c>
      <c r="J6" s="13">
        <v>215242</v>
      </c>
      <c r="K6" s="12">
        <f t="shared" si="4"/>
        <v>0.99381296691322452</v>
      </c>
      <c r="L6" s="13">
        <v>3806</v>
      </c>
      <c r="M6" s="13">
        <v>1340</v>
      </c>
      <c r="N6" s="13">
        <v>596</v>
      </c>
      <c r="O6" s="13">
        <v>845</v>
      </c>
      <c r="P6" s="4"/>
    </row>
    <row r="7" spans="1:16" ht="54.75" customHeight="1" x14ac:dyDescent="0.3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v>36947</v>
      </c>
      <c r="G7" s="13">
        <v>39060</v>
      </c>
      <c r="H7" s="16">
        <f t="shared" si="3"/>
        <v>1.0571900289604028</v>
      </c>
      <c r="I7" s="13">
        <f>33524+652+500</f>
        <v>34676</v>
      </c>
      <c r="J7" s="13">
        <v>34150</v>
      </c>
      <c r="K7" s="12">
        <f t="shared" si="4"/>
        <v>0.98483100703656712</v>
      </c>
      <c r="L7" s="13">
        <v>-2113</v>
      </c>
      <c r="M7" s="13">
        <v>526</v>
      </c>
      <c r="N7" s="13">
        <v>7</v>
      </c>
      <c r="O7" s="13">
        <v>174</v>
      </c>
      <c r="P7" s="4"/>
    </row>
    <row r="8" spans="1:16" ht="54.75" customHeight="1" x14ac:dyDescent="0.3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v>6981</v>
      </c>
      <c r="G8" s="13">
        <v>6536</v>
      </c>
      <c r="H8" s="16">
        <f t="shared" si="3"/>
        <v>0.93625555078069045</v>
      </c>
      <c r="I8" s="13">
        <v>6581</v>
      </c>
      <c r="J8" s="13">
        <v>6169</v>
      </c>
      <c r="K8" s="12">
        <f t="shared" si="4"/>
        <v>0.93739553259383068</v>
      </c>
      <c r="L8" s="13">
        <v>445</v>
      </c>
      <c r="M8" s="13">
        <v>412</v>
      </c>
      <c r="N8" s="13">
        <v>12</v>
      </c>
      <c r="O8" s="13">
        <v>40</v>
      </c>
      <c r="P8" s="4"/>
    </row>
    <row r="9" spans="1:16" ht="54.75" customHeight="1" x14ac:dyDescent="0.3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v>52291</v>
      </c>
      <c r="G9" s="13">
        <v>50972</v>
      </c>
      <c r="H9" s="16">
        <f t="shared" si="3"/>
        <v>0.97477577403377258</v>
      </c>
      <c r="I9" s="13">
        <v>51086</v>
      </c>
      <c r="J9" s="13">
        <v>49237</v>
      </c>
      <c r="K9" s="12">
        <f t="shared" si="4"/>
        <v>0.96380613083819444</v>
      </c>
      <c r="L9" s="13">
        <v>1319</v>
      </c>
      <c r="M9" s="13">
        <v>1849</v>
      </c>
      <c r="N9" s="13">
        <v>11</v>
      </c>
      <c r="O9" s="13">
        <v>35</v>
      </c>
      <c r="P9" s="4"/>
    </row>
    <row r="10" spans="1:16" ht="54.75" customHeight="1" x14ac:dyDescent="0.3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8133</v>
      </c>
      <c r="G10" s="13">
        <v>7290</v>
      </c>
      <c r="H10" s="16">
        <f t="shared" si="3"/>
        <v>0.89634821099225381</v>
      </c>
      <c r="I10" s="13">
        <v>8133</v>
      </c>
      <c r="J10" s="13">
        <v>7247</v>
      </c>
      <c r="K10" s="12">
        <f t="shared" si="4"/>
        <v>0.89106110906184677</v>
      </c>
      <c r="L10" s="13">
        <v>843</v>
      </c>
      <c r="M10" s="13">
        <v>886</v>
      </c>
      <c r="N10" s="13">
        <v>8</v>
      </c>
      <c r="O10" s="13">
        <v>12</v>
      </c>
      <c r="P10" s="4"/>
    </row>
    <row r="11" spans="1:16" ht="54.75" customHeight="1" x14ac:dyDescent="0.3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44179</v>
      </c>
      <c r="G11" s="13">
        <v>41422</v>
      </c>
      <c r="H11" s="16">
        <f t="shared" si="3"/>
        <v>0.93759478485253178</v>
      </c>
      <c r="I11" s="13">
        <f>40954+3000</f>
        <v>43954</v>
      </c>
      <c r="J11" s="13">
        <v>42558</v>
      </c>
      <c r="K11" s="12">
        <f t="shared" si="4"/>
        <v>0.96823952313782591</v>
      </c>
      <c r="L11" s="13">
        <v>2757</v>
      </c>
      <c r="M11" s="13">
        <v>1396</v>
      </c>
      <c r="N11" s="13">
        <v>5</v>
      </c>
      <c r="O11" s="13">
        <v>34</v>
      </c>
      <c r="P11" s="4"/>
    </row>
    <row r="12" spans="1:16" ht="54.75" customHeight="1" x14ac:dyDescent="0.3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12685</v>
      </c>
      <c r="G12" s="13">
        <v>12195</v>
      </c>
      <c r="H12" s="16">
        <f t="shared" si="3"/>
        <v>0.96137169885691764</v>
      </c>
      <c r="I12" s="13">
        <v>12673</v>
      </c>
      <c r="J12" s="13">
        <v>12174</v>
      </c>
      <c r="K12" s="12">
        <f t="shared" si="4"/>
        <v>0.96062495068255349</v>
      </c>
      <c r="L12" s="13">
        <v>490</v>
      </c>
      <c r="M12" s="13">
        <v>499</v>
      </c>
      <c r="N12" s="13">
        <v>5</v>
      </c>
      <c r="O12" s="13">
        <v>0</v>
      </c>
      <c r="P12" s="4"/>
    </row>
    <row r="13" spans="1:16" ht="54.75" customHeight="1" x14ac:dyDescent="0.3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21067</v>
      </c>
      <c r="G13" s="13">
        <f>20285+2086</f>
        <v>22371</v>
      </c>
      <c r="H13" s="16">
        <f t="shared" si="3"/>
        <v>1.0618977547823611</v>
      </c>
      <c r="I13" s="13">
        <v>20587</v>
      </c>
      <c r="J13" s="13">
        <v>18313</v>
      </c>
      <c r="K13" s="12">
        <f t="shared" si="4"/>
        <v>0.88954194394520814</v>
      </c>
      <c r="L13" s="13">
        <v>782</v>
      </c>
      <c r="M13" s="13">
        <v>2274</v>
      </c>
      <c r="N13" s="13">
        <v>39</v>
      </c>
      <c r="O13" s="13">
        <v>106</v>
      </c>
      <c r="P13" s="4"/>
    </row>
    <row r="14" spans="1:16" ht="54.75" customHeight="1" x14ac:dyDescent="0.3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v>31346</v>
      </c>
      <c r="G14" s="13">
        <v>34276</v>
      </c>
      <c r="H14" s="16">
        <f t="shared" si="3"/>
        <v>1.0934728514004977</v>
      </c>
      <c r="I14" s="13">
        <v>30911</v>
      </c>
      <c r="J14" s="13">
        <v>27771</v>
      </c>
      <c r="K14" s="12">
        <f t="shared" si="4"/>
        <v>0.89841803888583349</v>
      </c>
      <c r="L14" s="13">
        <v>-2930</v>
      </c>
      <c r="M14" s="13">
        <v>3140</v>
      </c>
      <c r="N14" s="13">
        <v>59</v>
      </c>
      <c r="O14" s="13">
        <v>309</v>
      </c>
      <c r="P14" s="4"/>
    </row>
    <row r="15" spans="1:16" ht="54.75" customHeight="1" x14ac:dyDescent="0.3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26067</v>
      </c>
      <c r="G15" s="13">
        <v>24903</v>
      </c>
      <c r="H15" s="16">
        <f t="shared" si="3"/>
        <v>0.95534583956726893</v>
      </c>
      <c r="I15" s="13">
        <v>25657</v>
      </c>
      <c r="J15" s="13">
        <v>24398</v>
      </c>
      <c r="K15" s="12">
        <f t="shared" si="4"/>
        <v>0.95092957087734342</v>
      </c>
      <c r="L15" s="13">
        <v>1164</v>
      </c>
      <c r="M15" s="13">
        <v>1259</v>
      </c>
      <c r="N15" s="13">
        <v>4</v>
      </c>
      <c r="O15" s="13">
        <v>102</v>
      </c>
      <c r="P15" s="4"/>
    </row>
    <row r="16" spans="1:16" ht="54.75" customHeight="1" x14ac:dyDescent="0.3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23422</v>
      </c>
      <c r="G16" s="13">
        <v>22399</v>
      </c>
      <c r="H16" s="16">
        <f t="shared" si="3"/>
        <v>0.95632311502006662</v>
      </c>
      <c r="I16" s="13">
        <v>23442</v>
      </c>
      <c r="J16" s="13">
        <v>23078</v>
      </c>
      <c r="K16" s="12">
        <f t="shared" si="4"/>
        <v>0.98447231464892071</v>
      </c>
      <c r="L16" s="13">
        <v>1023</v>
      </c>
      <c r="M16" s="13">
        <v>364</v>
      </c>
      <c r="N16" s="13">
        <v>13</v>
      </c>
      <c r="O16" s="13">
        <v>134</v>
      </c>
      <c r="P16" s="4"/>
    </row>
    <row r="17" spans="1:16" ht="54.75" customHeight="1" x14ac:dyDescent="0.3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16154</v>
      </c>
      <c r="G17" s="13">
        <v>16223</v>
      </c>
      <c r="H17" s="16">
        <f t="shared" si="3"/>
        <v>1.0042713878915439</v>
      </c>
      <c r="I17" s="13">
        <v>15629</v>
      </c>
      <c r="J17" s="13">
        <v>14264</v>
      </c>
      <c r="K17" s="12">
        <f t="shared" si="4"/>
        <v>0.91266235843624033</v>
      </c>
      <c r="L17" s="13">
        <v>-69</v>
      </c>
      <c r="M17" s="13">
        <v>1365</v>
      </c>
      <c r="N17" s="13">
        <v>0</v>
      </c>
      <c r="O17" s="13">
        <v>145</v>
      </c>
      <c r="P17" s="4"/>
    </row>
    <row r="18" spans="1:16" ht="55.2" customHeight="1" x14ac:dyDescent="0.3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18704</v>
      </c>
      <c r="G18" s="13">
        <v>17941</v>
      </c>
      <c r="H18" s="16">
        <f t="shared" si="3"/>
        <v>0.9592065868263473</v>
      </c>
      <c r="I18" s="13">
        <v>18169</v>
      </c>
      <c r="J18" s="13">
        <v>17311</v>
      </c>
      <c r="K18" s="12">
        <f t="shared" si="4"/>
        <v>0.95277670757884303</v>
      </c>
      <c r="L18" s="13">
        <v>763</v>
      </c>
      <c r="M18" s="13">
        <v>858</v>
      </c>
      <c r="N18" s="13">
        <v>0</v>
      </c>
      <c r="O18" s="13">
        <v>124</v>
      </c>
      <c r="P18" s="4"/>
    </row>
    <row r="19" spans="1:16" ht="54.75" customHeight="1" x14ac:dyDescent="0.3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17872</v>
      </c>
      <c r="G19" s="13">
        <v>15892</v>
      </c>
      <c r="H19" s="16">
        <f t="shared" si="3"/>
        <v>0.88921217547000897</v>
      </c>
      <c r="I19" s="13">
        <v>17162</v>
      </c>
      <c r="J19" s="13">
        <v>15502</v>
      </c>
      <c r="K19" s="12">
        <f t="shared" si="4"/>
        <v>0.9032746766111176</v>
      </c>
      <c r="L19" s="13">
        <v>1980</v>
      </c>
      <c r="M19" s="13">
        <v>1660</v>
      </c>
      <c r="N19" s="13">
        <v>8</v>
      </c>
      <c r="O19" s="13">
        <v>221</v>
      </c>
      <c r="P19" s="4"/>
    </row>
    <row r="20" spans="1:16" ht="54.75" customHeight="1" x14ac:dyDescent="0.3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25524</v>
      </c>
      <c r="G20" s="13">
        <v>24095</v>
      </c>
      <c r="H20" s="16">
        <f t="shared" si="3"/>
        <v>0.94401347751136189</v>
      </c>
      <c r="I20" s="13">
        <v>25554</v>
      </c>
      <c r="J20" s="13">
        <v>22459</v>
      </c>
      <c r="K20" s="12">
        <f t="shared" si="4"/>
        <v>0.87888393206543003</v>
      </c>
      <c r="L20" s="13">
        <v>1429</v>
      </c>
      <c r="M20" s="13">
        <v>3095</v>
      </c>
      <c r="N20" s="13">
        <v>0</v>
      </c>
      <c r="O20" s="13">
        <v>39</v>
      </c>
      <c r="P20" s="4"/>
    </row>
    <row r="21" spans="1:16" ht="54.75" customHeight="1" x14ac:dyDescent="0.3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v>20420</v>
      </c>
      <c r="G21" s="13">
        <v>20242</v>
      </c>
      <c r="H21" s="16">
        <f t="shared" si="3"/>
        <v>0.99128305582762</v>
      </c>
      <c r="I21" s="13">
        <v>19285</v>
      </c>
      <c r="J21" s="13">
        <v>17535</v>
      </c>
      <c r="K21" s="12">
        <f t="shared" si="4"/>
        <v>0.90925589836660614</v>
      </c>
      <c r="L21" s="13">
        <v>178</v>
      </c>
      <c r="M21" s="13">
        <v>1750</v>
      </c>
      <c r="N21" s="13">
        <v>139</v>
      </c>
      <c r="O21" s="13">
        <v>156</v>
      </c>
      <c r="P21" s="4"/>
    </row>
    <row r="22" spans="1:16" ht="54.75" customHeight="1" x14ac:dyDescent="0.3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47452</v>
      </c>
      <c r="G22" s="13">
        <v>45006</v>
      </c>
      <c r="H22" s="16">
        <f t="shared" si="3"/>
        <v>0.94845317373345694</v>
      </c>
      <c r="I22" s="13">
        <f>44157+3000</f>
        <v>47157</v>
      </c>
      <c r="J22" s="13">
        <v>45104</v>
      </c>
      <c r="K22" s="12">
        <f t="shared" si="4"/>
        <v>0.95646457577878152</v>
      </c>
      <c r="L22" s="13">
        <v>2446</v>
      </c>
      <c r="M22" s="13">
        <v>2053</v>
      </c>
      <c r="N22" s="13">
        <v>21</v>
      </c>
      <c r="O22" s="13">
        <v>29</v>
      </c>
      <c r="P22" s="4"/>
    </row>
    <row r="23" spans="1:16" ht="54.75" customHeight="1" x14ac:dyDescent="0.3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v>30462</v>
      </c>
      <c r="G23" s="13">
        <v>33346</v>
      </c>
      <c r="H23" s="16">
        <f t="shared" si="3"/>
        <v>1.0946753332020223</v>
      </c>
      <c r="I23" s="13">
        <v>28647</v>
      </c>
      <c r="J23" s="13">
        <v>24011</v>
      </c>
      <c r="K23" s="12">
        <f t="shared" si="4"/>
        <v>0.83816804551960067</v>
      </c>
      <c r="L23" s="13">
        <v>-2884</v>
      </c>
      <c r="M23" s="13">
        <v>4636</v>
      </c>
      <c r="N23" s="13">
        <v>587</v>
      </c>
      <c r="O23" s="13">
        <v>294</v>
      </c>
      <c r="P23" s="4"/>
    </row>
    <row r="25" spans="1:16" ht="17.399999999999999" x14ac:dyDescent="0.3">
      <c r="G25" s="20"/>
      <c r="J25" s="20"/>
      <c r="L25" s="6"/>
      <c r="N25" s="6"/>
      <c r="O25" s="7"/>
    </row>
    <row r="27" spans="1:16" ht="15.6" x14ac:dyDescent="0.3">
      <c r="N27" s="6"/>
    </row>
    <row r="28" spans="1:16" x14ac:dyDescent="0.3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2021-11-10T00:54:23Z</dcterms:modified>
</cp:coreProperties>
</file>