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ЭтаКнига" defaultThemeVersion="124226"/>
  <bookViews>
    <workbookView xWindow="0" yWindow="255" windowWidth="12105" windowHeight="8385" tabRatio="954"/>
  </bookViews>
  <sheets>
    <sheet name="табл 1" sheetId="1" r:id="rId1"/>
    <sheet name="табл 2" sheetId="2" r:id="rId2"/>
    <sheet name="табл 3" sheetId="3" r:id="rId3"/>
    <sheet name="табл 4" sheetId="4" r:id="rId4"/>
    <sheet name="табл 5" sheetId="5" r:id="rId5"/>
    <sheet name="табл 6" sheetId="6" r:id="rId6"/>
    <sheet name="табл 7" sheetId="53" r:id="rId7"/>
    <sheet name="табл 8 (дох)" sheetId="10" r:id="rId8"/>
    <sheet name="табл 8(расх)" sheetId="47" r:id="rId9"/>
    <sheet name="табл 9" sheetId="9" r:id="rId10"/>
    <sheet name="табл 10" sheetId="8" r:id="rId11"/>
    <sheet name="таб 11" sheetId="68" r:id="rId12"/>
    <sheet name="табл 12" sheetId="12" r:id="rId13"/>
    <sheet name="табл 12.1" sheetId="28" r:id="rId14"/>
    <sheet name="табл 12.2" sheetId="27" r:id="rId15"/>
    <sheet name="табл 12.3" sheetId="29" r:id="rId16"/>
    <sheet name="табл 12.4" sheetId="32" r:id="rId17"/>
    <sheet name="табл 12.5" sheetId="31" r:id="rId18"/>
    <sheet name="табл 12.6" sheetId="69" r:id="rId19"/>
    <sheet name="табл 12.7" sheetId="35" r:id="rId20"/>
    <sheet name="табл 12.8" sheetId="34" r:id="rId21"/>
    <sheet name="табл 12.9" sheetId="33" r:id="rId22"/>
    <sheet name="табл 12.10" sheetId="38" r:id="rId23"/>
    <sheet name="табл 12.11" sheetId="37" r:id="rId24"/>
    <sheet name="табл 12.12" sheetId="36" r:id="rId25"/>
    <sheet name="табл 12.13" sheetId="41" r:id="rId26"/>
    <sheet name="табл 12.14" sheetId="40" r:id="rId27"/>
    <sheet name="табл 12.15" sheetId="39" r:id="rId28"/>
    <sheet name="табл 12.16" sheetId="42" r:id="rId29"/>
    <sheet name="табл13" sheetId="70" r:id="rId30"/>
    <sheet name="табл 14" sheetId="58" r:id="rId31"/>
    <sheet name="табл 15" sheetId="57" r:id="rId32"/>
    <sheet name="табл 16" sheetId="60" r:id="rId33"/>
    <sheet name="табл 17" sheetId="13" r:id="rId34"/>
    <sheet name="табл 18 " sheetId="19" r:id="rId35"/>
    <sheet name="табл 19" sheetId="61" r:id="rId36"/>
    <sheet name="табл 20" sheetId="62" r:id="rId37"/>
    <sheet name="табл 21-22" sheetId="63" r:id="rId38"/>
    <sheet name="табл 23" sheetId="65" r:id="rId39"/>
    <sheet name="табл 24" sheetId="64" r:id="rId40"/>
    <sheet name="табл 25" sheetId="16" r:id="rId41"/>
    <sheet name="табл 26" sheetId="18" r:id="rId42"/>
    <sheet name="табл 27" sheetId="21" r:id="rId43"/>
    <sheet name="табл 28" sheetId="20" r:id="rId44"/>
    <sheet name="табл 29" sheetId="17" r:id="rId45"/>
    <sheet name="табл 30" sheetId="56" r:id="rId46"/>
  </sheets>
  <definedNames>
    <definedName name="_xlnm.Print_Area" localSheetId="11">'таб 11'!$A$1:$G$64</definedName>
    <definedName name="_xlnm.Print_Area" localSheetId="0">'табл 1'!$A$1:$F$45</definedName>
    <definedName name="_xlnm.Print_Area" localSheetId="10">'табл 10'!$A$1:$G$77</definedName>
    <definedName name="_xlnm.Print_Area" localSheetId="12">'табл 12'!$A$1:$K$49</definedName>
    <definedName name="_xlnm.Print_Area" localSheetId="13">'табл 12.1'!$A$1:$G$47</definedName>
    <definedName name="_xlnm.Print_Area" localSheetId="22">'табл 12.10'!$A$1:$G$47</definedName>
    <definedName name="_xlnm.Print_Area" localSheetId="23">'табл 12.11'!$A$1:$G$47</definedName>
    <definedName name="_xlnm.Print_Area" localSheetId="24">'табл 12.12'!$A$1:$G$47</definedName>
    <definedName name="_xlnm.Print_Area" localSheetId="25">'табл 12.13'!$A$1:$G$47</definedName>
    <definedName name="_xlnm.Print_Area" localSheetId="26">'табл 12.14'!$A$1:$G$47</definedName>
    <definedName name="_xlnm.Print_Area" localSheetId="27">'табл 12.15'!$A$1:$G$47</definedName>
    <definedName name="_xlnm.Print_Area" localSheetId="28">'табл 12.16'!$A$1:$G$47</definedName>
    <definedName name="_xlnm.Print_Area" localSheetId="14">'табл 12.2'!$A$1:$G$47</definedName>
    <definedName name="_xlnm.Print_Area" localSheetId="15">'табл 12.3'!$A$1:$G$47</definedName>
    <definedName name="_xlnm.Print_Area" localSheetId="16">'табл 12.4'!$A$1:$G$47</definedName>
    <definedName name="_xlnm.Print_Area" localSheetId="17">'табл 12.5'!$A$1:$G$47</definedName>
    <definedName name="_xlnm.Print_Area" localSheetId="18">'табл 12.6'!$A$1:$G$47</definedName>
    <definedName name="_xlnm.Print_Area" localSheetId="19">'табл 12.7'!$A$1:$G$47</definedName>
    <definedName name="_xlnm.Print_Area" localSheetId="20">'табл 12.8'!$A$1:$G$47</definedName>
    <definedName name="_xlnm.Print_Area" localSheetId="21">'табл 12.9'!$A$1:$G$47</definedName>
    <definedName name="_xlnm.Print_Area" localSheetId="31">'табл 15'!$A$1:$G$26</definedName>
    <definedName name="_xlnm.Print_Area" localSheetId="33">'табл 17'!$A$1:$H$26</definedName>
    <definedName name="_xlnm.Print_Area" localSheetId="39">'табл 24'!$A$1:$BB$27</definedName>
    <definedName name="_xlnm.Print_Area" localSheetId="40">'табл 25'!$A$1:$F$29</definedName>
    <definedName name="_xlnm.Print_Area" localSheetId="41">'табл 26'!$A$1:$F$29</definedName>
    <definedName name="_xlnm.Print_Area" localSheetId="42">'табл 27'!$A$1:$E$40</definedName>
    <definedName name="_xlnm.Print_Area" localSheetId="43">'табл 28'!$A$1:$F$30</definedName>
    <definedName name="_xlnm.Print_Area" localSheetId="2">'табл 3'!$A$1:$K$51</definedName>
    <definedName name="_xlnm.Print_Area" localSheetId="3">'табл 4'!$A$1:$G$281</definedName>
    <definedName name="_xlnm.Print_Area" localSheetId="4">'табл 5'!$A$1:$D$172</definedName>
    <definedName name="_xlnm.Print_Area" localSheetId="6">'табл 7'!$A$1:$K$48</definedName>
    <definedName name="_xlnm.Print_Area" localSheetId="7">'табл 8 (дох)'!$A$1:$G$188</definedName>
    <definedName name="_xlnm.Print_Area" localSheetId="9">'табл 9'!$A$1:$D$36</definedName>
  </definedNames>
  <calcPr calcId="145621"/>
</workbook>
</file>

<file path=xl/calcChain.xml><?xml version="1.0" encoding="utf-8"?>
<calcChain xmlns="http://schemas.openxmlformats.org/spreadsheetml/2006/main">
  <c r="D19" i="1" l="1"/>
  <c r="D17" i="1"/>
  <c r="D15" i="1"/>
  <c r="D13" i="1"/>
  <c r="D9" i="70"/>
  <c r="D32" i="70" l="1"/>
  <c r="D33" i="70"/>
  <c r="G12" i="58" l="1"/>
  <c r="G13" i="58"/>
  <c r="D39" i="70"/>
  <c r="D40" i="70"/>
  <c r="D36" i="70"/>
  <c r="D35" i="70"/>
  <c r="D30" i="70"/>
  <c r="D28" i="70"/>
  <c r="D25" i="70"/>
  <c r="D23" i="70"/>
  <c r="D21" i="70"/>
  <c r="D19" i="70"/>
  <c r="D17" i="70"/>
  <c r="D15" i="70"/>
  <c r="D11" i="70"/>
  <c r="D10" i="70"/>
  <c r="D34" i="70"/>
  <c r="D31" i="70"/>
  <c r="D29" i="70"/>
  <c r="D26" i="70"/>
  <c r="D24" i="70"/>
  <c r="D22" i="70"/>
  <c r="D20" i="70"/>
  <c r="D18" i="70"/>
  <c r="D16" i="70"/>
  <c r="D14" i="70"/>
  <c r="D12" i="70"/>
  <c r="W10" i="64" l="1"/>
  <c r="Y10" i="64" s="1"/>
  <c r="AE10" i="64" s="1"/>
  <c r="V10" i="64"/>
  <c r="X10" i="64" s="1"/>
  <c r="AD10" i="64" s="1"/>
  <c r="R10" i="64"/>
  <c r="E9" i="16" l="1"/>
  <c r="E29" i="16" s="1"/>
  <c r="B34" i="21" l="1"/>
  <c r="B32" i="21"/>
  <c r="B37" i="21" s="1"/>
  <c r="C13" i="60"/>
  <c r="B13" i="60"/>
  <c r="C10" i="60"/>
  <c r="B10" i="60"/>
  <c r="B17" i="60" l="1"/>
  <c r="H39" i="63"/>
  <c r="I39" i="63"/>
  <c r="I37" i="63" s="1"/>
  <c r="I36" i="63" s="1"/>
  <c r="H46" i="63"/>
  <c r="I46" i="63"/>
  <c r="D46" i="63"/>
  <c r="E46" i="63"/>
  <c r="H37" i="63"/>
  <c r="H36" i="63" s="1"/>
  <c r="D37" i="63"/>
  <c r="E37" i="63"/>
  <c r="H16" i="63"/>
  <c r="I16" i="63"/>
  <c r="G16" i="63"/>
  <c r="G11" i="63"/>
  <c r="H11" i="63"/>
  <c r="H10" i="63" s="1"/>
  <c r="I11" i="63"/>
  <c r="I10" i="63" s="1"/>
  <c r="D16" i="63"/>
  <c r="E16" i="63"/>
  <c r="E11" i="63"/>
  <c r="C11" i="63"/>
  <c r="D11" i="63"/>
  <c r="D10" i="63" s="1"/>
  <c r="G14" i="56"/>
  <c r="C32" i="21"/>
  <c r="D36" i="63" l="1"/>
  <c r="E10" i="63"/>
  <c r="E36" i="63"/>
  <c r="G10" i="63"/>
  <c r="C34" i="21"/>
  <c r="C37" i="21" s="1"/>
  <c r="D8" i="19" l="1"/>
  <c r="C8" i="19"/>
  <c r="B10" i="19"/>
  <c r="B11" i="19"/>
  <c r="E26" i="20"/>
  <c r="D26" i="20"/>
  <c r="C26" i="20"/>
  <c r="B26" i="20"/>
  <c r="B8" i="19" l="1"/>
  <c r="B15" i="19" l="1"/>
  <c r="B14" i="19"/>
  <c r="D12" i="19"/>
  <c r="C12" i="19"/>
  <c r="B12" i="19" l="1"/>
  <c r="F44" i="65" l="1"/>
  <c r="E44" i="65"/>
  <c r="D41" i="65"/>
  <c r="C41" i="65"/>
  <c r="D38" i="65"/>
  <c r="C38" i="65"/>
  <c r="D35" i="65"/>
  <c r="C35" i="65"/>
  <c r="D32" i="65"/>
  <c r="C32" i="65"/>
  <c r="D21" i="65"/>
  <c r="C21" i="65"/>
  <c r="D13" i="65"/>
  <c r="C13" i="65"/>
  <c r="C12" i="65" l="1"/>
  <c r="C11" i="65" s="1"/>
  <c r="C44" i="65" s="1"/>
  <c r="D12" i="65"/>
  <c r="D11" i="65" s="1"/>
  <c r="D44" i="65" s="1"/>
  <c r="D9" i="18"/>
  <c r="G46" i="63" l="1"/>
  <c r="F46" i="63"/>
  <c r="G39" i="63"/>
  <c r="G37" i="63" s="1"/>
  <c r="F39" i="63"/>
  <c r="F37" i="63" s="1"/>
  <c r="F36" i="63" s="1"/>
  <c r="C46" i="63"/>
  <c r="B46" i="63"/>
  <c r="C39" i="63"/>
  <c r="C37" i="63" s="1"/>
  <c r="B39" i="63"/>
  <c r="B37" i="63" s="1"/>
  <c r="F16" i="63"/>
  <c r="F11" i="63"/>
  <c r="F10" i="63"/>
  <c r="C16" i="63"/>
  <c r="C10" i="63" s="1"/>
  <c r="B16" i="63"/>
  <c r="B11" i="63"/>
  <c r="B10" i="63"/>
  <c r="B36" i="63" l="1"/>
  <c r="G36" i="63"/>
  <c r="C36" i="63"/>
  <c r="C9" i="16"/>
  <c r="C29" i="16" s="1"/>
  <c r="B9" i="16"/>
  <c r="B29" i="16" s="1"/>
  <c r="C9" i="18"/>
  <c r="C27" i="18" s="1"/>
  <c r="B9" i="18"/>
  <c r="B27" i="18" s="1"/>
  <c r="C21" i="56"/>
  <c r="D21" i="56"/>
  <c r="B21" i="56"/>
  <c r="G21" i="56"/>
  <c r="H21" i="56"/>
  <c r="F21" i="56"/>
  <c r="E21" i="56"/>
  <c r="D20" i="21"/>
  <c r="D37" i="21"/>
  <c r="D7" i="62"/>
  <c r="D31" i="21"/>
  <c r="D30" i="21"/>
  <c r="D29" i="21"/>
  <c r="D28" i="21"/>
  <c r="D27" i="21"/>
  <c r="D26" i="21"/>
  <c r="D25" i="21"/>
  <c r="D24" i="21"/>
  <c r="D23" i="21"/>
  <c r="D22" i="21"/>
  <c r="D21" i="21"/>
  <c r="D19" i="21"/>
  <c r="D18" i="21"/>
  <c r="D17" i="21"/>
  <c r="D16" i="21"/>
  <c r="D15" i="21"/>
  <c r="D14" i="21"/>
  <c r="D13" i="21"/>
  <c r="D12" i="21"/>
  <c r="D11" i="21"/>
  <c r="D10" i="21"/>
  <c r="D9" i="21"/>
  <c r="D8" i="21"/>
  <c r="D27" i="18"/>
  <c r="D9" i="16"/>
  <c r="D29" i="16" s="1"/>
  <c r="D33" i="21"/>
  <c r="D34" i="21" s="1"/>
  <c r="G10" i="58"/>
  <c r="D32" i="21" l="1"/>
  <c r="G9" i="58"/>
</calcChain>
</file>

<file path=xl/sharedStrings.xml><?xml version="1.0" encoding="utf-8"?>
<sst xmlns="http://schemas.openxmlformats.org/spreadsheetml/2006/main" count="9075" uniqueCount="3618">
  <si>
    <t>Государственные краткосрочные казначейские обязательства</t>
  </si>
  <si>
    <t xml:space="preserve">Международные организации </t>
  </si>
  <si>
    <t>Управление сельского хозяйства города републиканского значения, столицы</t>
  </si>
  <si>
    <t xml:space="preserve">19-кесте </t>
  </si>
  <si>
    <t>сыртқы:</t>
  </si>
  <si>
    <t>Трансферты из нижестоящих органов государственного управления</t>
  </si>
  <si>
    <t>Отдел сельского хозяйства, ветеринарии и земельных отношений района (города областного значения)</t>
  </si>
  <si>
    <t>Государственные долгосрочные казначейские обязательства</t>
  </si>
  <si>
    <t>Земельный налог</t>
  </si>
  <si>
    <t>Государственная гарантия</t>
  </si>
  <si>
    <t>Мемлекеттiк кепiлдiк</t>
  </si>
  <si>
    <t>ЖЕРГІЛІКТІ БЮДЖЕТТЕРДІҢ АТҚАРЫЛУЫ</t>
  </si>
  <si>
    <t xml:space="preserve"> айналыс мерзiмi/                                                           срок обращения</t>
  </si>
  <si>
    <t>Отдел занятости и социальных программ района (города областного значения)</t>
  </si>
  <si>
    <t>Отдел образования района (города областного значения)</t>
  </si>
  <si>
    <t xml:space="preserve">Теңгенiң АҚШ долларына қарағандағы ресми айырбас бағамы: </t>
  </si>
  <si>
    <t>150</t>
  </si>
  <si>
    <t>Таблица 27</t>
  </si>
  <si>
    <t>Поступления удержаний из заработной платы осужденных к исправительным работам</t>
  </si>
  <si>
    <t>жарғылық капиталында 100 бастап 50 % дейін мемлекет үлесі бар</t>
  </si>
  <si>
    <t>Услуги по информационно-аналитическому обеспечению по базе занятости и бедности</t>
  </si>
  <si>
    <t>Обеспечение деятельности Службы центральных коммуникаций</t>
  </si>
  <si>
    <t>Целевые текущие трансферты областным бюджетам, бюджетам городов Астаны и Алматы на повышение оплаты труда учителям, прошедшим повышение квалификации по трехуровневой системе</t>
  </si>
  <si>
    <t>Развитие растениеводства и обеспечение продовольственной безопасности</t>
  </si>
  <si>
    <t>Обеспечение фитосанитарной безопасности</t>
  </si>
  <si>
    <t>Управление лесным хозяйством, обеспечение сохранения и развития лесных ресурсов и животного мира</t>
  </si>
  <si>
    <t>Ветеринарные мероприятия и обеспечение пищевой безопасности</t>
  </si>
  <si>
    <t>Услуги по привлечению инвестиций, функционированию и развитию специальной экономической зоны «Парк инновационных технологий»</t>
  </si>
  <si>
    <t>Управление жилищной инспекции города Астаны</t>
  </si>
  <si>
    <t>Управление жилья города Астаны</t>
  </si>
  <si>
    <t>Управление туризма, физической культуры и спорта города Астаны</t>
  </si>
  <si>
    <t>Прочие услуги в области сельского, водного, лесного, рыбного  хозяйства, охраны окружающей среды и земельных отношений</t>
  </si>
  <si>
    <t>Заңды тұлғалардан алынатын көлік құралдарына салынатын салық</t>
  </si>
  <si>
    <t xml:space="preserve">  Неналоговые поступления</t>
  </si>
  <si>
    <t>бірыңғай бюджеттік сыныптамада көзделмеген мақсатқа бюджет қаражаттарының бағыты</t>
  </si>
  <si>
    <t>Исполнительный орган внутренних дел, финансируемый из областного бюджета</t>
  </si>
  <si>
    <t>Hалог на добавленную стоимость на произведенные товары, выполненные работы и оказанные услуги на территории Республики Казахстан</t>
  </si>
  <si>
    <t>Больницы широкого профиля</t>
  </si>
  <si>
    <t>Центральная избирательная комиссия Республики Казахстан</t>
  </si>
  <si>
    <t>Индекс потребительских цен</t>
  </si>
  <si>
    <t>Тарихи шығындарды өтеу бойынша төлемдер</t>
  </si>
  <si>
    <t>Акциялар</t>
  </si>
  <si>
    <t>Акции</t>
  </si>
  <si>
    <t>Орташа айлық атаулы жалақы                  1 қызметкердың, теңге</t>
  </si>
  <si>
    <t>003</t>
  </si>
  <si>
    <t>Услуги по соблюдению прав и свобод человека и гражданина</t>
  </si>
  <si>
    <t>с долей государства в уставном капитале от 100 до 50 %</t>
  </si>
  <si>
    <t>перед Правительством Республики Казахстан</t>
  </si>
  <si>
    <t>3.2</t>
  </si>
  <si>
    <t>2) иных организаций</t>
  </si>
  <si>
    <t>Европейский Банк Реконструкции и Развития (ЕБРР)</t>
  </si>
  <si>
    <t>млн. АҚШ долл./      млн. долл. США</t>
  </si>
  <si>
    <t>Прочие налоги на международную торговлю и операции</t>
  </si>
  <si>
    <t>Используемые остатки бюджетных средств</t>
  </si>
  <si>
    <t>Плата за загрязнение окружающей среды</t>
  </si>
  <si>
    <t>Обеспечение сохранности архивных документов и архива печати</t>
  </si>
  <si>
    <t>Прочие услуги в сфере транспорта и коммуникаций</t>
  </si>
  <si>
    <t>Обеспечение защиты прав и свобод лиц, участвующих в уголовном процессе</t>
  </si>
  <si>
    <t>Кредиты от международных финансовых организаций</t>
  </si>
  <si>
    <t>Бағдарламаның атауы</t>
  </si>
  <si>
    <t>использование бюджетных средств до принятия решения маслихата</t>
  </si>
  <si>
    <t>Санаты/ Категория</t>
  </si>
  <si>
    <t xml:space="preserve">   6. Социальная помощь и социальное обеспечение</t>
  </si>
  <si>
    <t>Акцизы (на товары внутреннего производства)</t>
  </si>
  <si>
    <t>Дивиденды на государственные пакеты акций, находящиеся в государственной собственности</t>
  </si>
  <si>
    <t>Внутренние бюджетные кредиты</t>
  </si>
  <si>
    <t>Жалпы ішкi өнiм,                                                       млрд. теңге</t>
  </si>
  <si>
    <t>Отдел сельского хозяйства района (города областного значения)</t>
  </si>
  <si>
    <t>мерзімділігі: жылдық / периодчиность: годовая</t>
  </si>
  <si>
    <t>бақылаумен қамтылған бюджет қаражатының сомасы</t>
  </si>
  <si>
    <t>сумма бюджетных средств, охваченная контролем</t>
  </si>
  <si>
    <t>Государственная пошлина с подаваемых в суд исковых заявлений к государственным учреждениям</t>
  </si>
  <si>
    <t>Отдел строительства района (города областного значения)</t>
  </si>
  <si>
    <r>
      <t xml:space="preserve">ФИНАНСИРОВАНИЕ ИЗ БЮДЖЕТА ПО ТИПУ СЕКТОРОВ И РЕЗИДЕНТНОЙ ПРИНАДЛЕЖНОСТИ </t>
    </r>
    <r>
      <rPr>
        <b/>
        <vertAlign val="superscript"/>
        <sz val="12"/>
        <rFont val="Arial Cyr"/>
        <charset val="204"/>
      </rPr>
      <t xml:space="preserve">1  </t>
    </r>
    <r>
      <rPr>
        <b/>
        <sz val="12"/>
        <rFont val="Arial Cyr"/>
        <charset val="204"/>
      </rPr>
      <t xml:space="preserve"> </t>
    </r>
  </si>
  <si>
    <t>Судебная деятельность</t>
  </si>
  <si>
    <t>Пайдалы қазбаларды өндiру салығы</t>
  </si>
  <si>
    <t>Отдел жилищно-коммунального хозяйства, пассажирского транспорта и автомобильных дорог района (города областного значения)</t>
  </si>
  <si>
    <t xml:space="preserve"> айналыс мерзiмi/                                     срок обращения</t>
  </si>
  <si>
    <t xml:space="preserve">                                                                                </t>
  </si>
  <si>
    <t xml:space="preserve">МЕМЛЕКЕТТІК ЖӘНЕ РЕСПУБЛИКАЛЫҚ </t>
  </si>
  <si>
    <t>Басқа да ағымдағы шығындар</t>
  </si>
  <si>
    <t>Бюджетное изъятие из областного бюджета Атырауской области</t>
  </si>
  <si>
    <t>3 ай/ 3 мес.</t>
  </si>
  <si>
    <t>6 ай/ 6 мес.</t>
  </si>
  <si>
    <t>Государственная пошлина, взимаемая за выдачу документов, удостоверяющих личность</t>
  </si>
  <si>
    <t>Наименование платежа</t>
  </si>
  <si>
    <t>Социальный налог</t>
  </si>
  <si>
    <t>Земельный налог с физических лиц на земли сельскохозяйственного назначения</t>
  </si>
  <si>
    <t>Наименование</t>
  </si>
  <si>
    <t xml:space="preserve">   4. Бiлiм беру</t>
  </si>
  <si>
    <t xml:space="preserve">   4. Образование</t>
  </si>
  <si>
    <t>Трансферты</t>
  </si>
  <si>
    <t xml:space="preserve">   2. Оборона</t>
  </si>
  <si>
    <t>ОБЯЗАТЕЛЬСТВА</t>
  </si>
  <si>
    <t>Қазақстан Республикасының Қаржы министрлiгi / Министерство финансов Республики Казахстан.</t>
  </si>
  <si>
    <t>Қаржылық активтермен болатын операциялар бойынша сальдо, млрд. теңге</t>
  </si>
  <si>
    <t>Министерство финансов Республики Казахстан</t>
  </si>
  <si>
    <t xml:space="preserve">   Карагандинская</t>
  </si>
  <si>
    <t>Консульский сбор</t>
  </si>
  <si>
    <t>Прочие</t>
  </si>
  <si>
    <t>с долей государства в уставном капитале от 49 до 25%</t>
  </si>
  <si>
    <t>Прочие внутренние обязательства</t>
  </si>
  <si>
    <t>Батыс Қазақстан</t>
  </si>
  <si>
    <t>Приобретение топлива, горюче-смазочных материалов</t>
  </si>
  <si>
    <t>Приобретение прочих запасов</t>
  </si>
  <si>
    <t>Индивидуальный подоходный налог с доходов иностранных граждан, облагаемых у источника выплаты</t>
  </si>
  <si>
    <t>Ақша және ақша нарығының құралдары</t>
  </si>
  <si>
    <t xml:space="preserve">   Костанайская</t>
  </si>
  <si>
    <t>Услуги по определению и реализации государственной  политики в области организации обороны и Вооруженных Сил  Республики Казахстан</t>
  </si>
  <si>
    <t>ГОСУДАРСТВЕННОГО И РЕСПУБЛИКАНСКОГО БЮДЖЕТОВ</t>
  </si>
  <si>
    <t>Администрация Президента Республики Казахстан</t>
  </si>
  <si>
    <t xml:space="preserve">   7. Тұрғын үй-коммуналдық шаруашылық</t>
  </si>
  <si>
    <t>ҚАҒАЗДАРДЫ БАСТАПҚЫ РЫНОКТА ОРНАЛАСТЫРУ</t>
  </si>
  <si>
    <t>Подготовка специалистов с высшим и послевузовским профессиональным образованием</t>
  </si>
  <si>
    <t xml:space="preserve"> бір жылға түзету енгізілген бюджеттің атқарылу %-ы/               % исполнения к скорректированному бюджету на год</t>
  </si>
  <si>
    <t>Капиталмен жасалған операциялардан алынатын кірістер, БАРЛЫҒЫ</t>
  </si>
  <si>
    <t>В С Е Г О</t>
  </si>
  <si>
    <t>Обучение и воспитание одаренных детей</t>
  </si>
  <si>
    <t>Поступления за использование природных и других ресурсов</t>
  </si>
  <si>
    <t>Управление культуры города республиканского значения, столицы</t>
  </si>
  <si>
    <t>Целевые текущие трансферты областным бюджетам, бюджетам городов Астаны и Алматы на реализацию государственного образовательного заказа в дошкольных организациях образования</t>
  </si>
  <si>
    <t>1.2.9</t>
  </si>
  <si>
    <t>Азиатский Банк Развития (АБР)</t>
  </si>
  <si>
    <t>Қаржы активтерін сатып алу</t>
  </si>
  <si>
    <t>Специальные государственные пособия</t>
  </si>
  <si>
    <t xml:space="preserve">26-кесте </t>
  </si>
  <si>
    <t>мерзiмдiлiгi: тоқсандық / периодичность: квартальная</t>
  </si>
  <si>
    <t>Министерство сельского хозяйства Республики Казахстан</t>
  </si>
  <si>
    <t>Приобретение финансовых активов за пределами страны</t>
  </si>
  <si>
    <t>государственных учреждений</t>
  </si>
  <si>
    <t>Поступления от продажи земельных участков</t>
  </si>
  <si>
    <t>Налог на имущество юридических лиц и индивидуальных предпринимателей</t>
  </si>
  <si>
    <t>в т.ч.с использованием двухэтапных процедур</t>
  </si>
  <si>
    <t xml:space="preserve">оның ішінде дәрменсіз деп танылған конкурстық тәсілімен мемлекеттік сатып алу бойынша </t>
  </si>
  <si>
    <t>в т.ч. по государственным закупкам способом конкурса, признанных несостоявшимися</t>
  </si>
  <si>
    <t xml:space="preserve">оның ішінде дәрменсіз деп танылған баға ұсыныстарын сұрату тәсілімен мемлекеттік сатып алу бойынша  </t>
  </si>
  <si>
    <t>Акцизы</t>
  </si>
  <si>
    <t>МЕУЖКАМ                       (млн.теңге)</t>
  </si>
  <si>
    <t xml:space="preserve">МЕККАМ                                                               (млн.теңге) </t>
  </si>
  <si>
    <t xml:space="preserve">Западно-Казахстанская область </t>
  </si>
  <si>
    <t xml:space="preserve">Карагандинская область        </t>
  </si>
  <si>
    <t>Корпоративный подоходный налог с юридических лиц-нерезидентов, удерживаемый у источника выплаты, за исключением поступлений от организаций нефтяного сектора</t>
  </si>
  <si>
    <t>Поступления денег от проведения государственных закупок, организуемых государственными учреждениями, финансируемыми из республиканского бюджета</t>
  </si>
  <si>
    <t>Обеспечение доступа к информации в публичных библиотеках республиканского значения</t>
  </si>
  <si>
    <t xml:space="preserve">СОСТАВ ПОРТФЕЛЯ И РАСПРЕДЕЛЕНИЕ АКТИВОВ </t>
  </si>
  <si>
    <t>Вознаграждения по кредитам, выданным из государственного бюджета</t>
  </si>
  <si>
    <t>ЖIӨ-ге %-бен</t>
  </si>
  <si>
    <t>в % к ВВП</t>
  </si>
  <si>
    <t>(млн. теңге)</t>
  </si>
  <si>
    <t>оның ішінде:</t>
  </si>
  <si>
    <t>Единый земельный налог</t>
  </si>
  <si>
    <t xml:space="preserve">бақылау материалдары мыналарға берілді: </t>
  </si>
  <si>
    <t>Общественный порядок, безопасность, правовая, судебная, уголовно-исполнительная деятельность</t>
  </si>
  <si>
    <t>Южно-Казахстанская область</t>
  </si>
  <si>
    <t>өзге де жолсыздықтар</t>
  </si>
  <si>
    <t>млн. теңге /      млн. тенге</t>
  </si>
  <si>
    <t>Бонустар</t>
  </si>
  <si>
    <t xml:space="preserve">   Атырауская</t>
  </si>
  <si>
    <t xml:space="preserve">   Восточно-Казахстанская</t>
  </si>
  <si>
    <t>Жамбыл</t>
  </si>
  <si>
    <t>Налог на добычу полезных ископаемых, за исключением поступлений от организаций нефтяного сектора</t>
  </si>
  <si>
    <t>Қарағанды</t>
  </si>
  <si>
    <t>Погашение займов</t>
  </si>
  <si>
    <t>Погашение основного долга по внутренним займам</t>
  </si>
  <si>
    <t>Приобретение долей участия, ценных бумаг юридических лиц</t>
  </si>
  <si>
    <t>Государственные среднесрочные казначейские обязательства</t>
  </si>
  <si>
    <t>Қостанай</t>
  </si>
  <si>
    <t>ҚАРЖЫЛЫҚ ҚҰРАЛДАРДЫҢ ҮЛГІСІ БОЙЫНША БЮДЖЕТТЕН ҚАРЖЫЛАНДЫРУ /</t>
  </si>
  <si>
    <t>Исполнительный орган внутренних дел, финансируемый из бюджета города республиканского значения, столицы</t>
  </si>
  <si>
    <t>Алматы облысы</t>
  </si>
  <si>
    <t>оның ішінде ұлттық холдингтердің акциялардың мемлекеттік пакеттеріне дивидендтер</t>
  </si>
  <si>
    <t>КЕПІЛДІК БЕРГЕН БОРЫШЫ, МЕМЛЕКЕТ КЕПІЛГЕРЛІГІ БОЙЫНША БОРЫШЫ</t>
  </si>
  <si>
    <t>1 - тоқсан/          1-й квартал</t>
  </si>
  <si>
    <t>жылдық / годовой</t>
  </si>
  <si>
    <t xml:space="preserve">БЮДЖЕТТЕР АТҚАРЫЛУЫНЫҢ САЛЫСТЫРМА ТАЛДАУЫ </t>
  </si>
  <si>
    <t xml:space="preserve">   2. Қорғаныс</t>
  </si>
  <si>
    <t>Мембюджеттен шығындар,                             млрд. теңге</t>
  </si>
  <si>
    <t>Деньги и инструменты денежного рынка</t>
  </si>
  <si>
    <t>Сберегательный портфель</t>
  </si>
  <si>
    <t>Налог на имущество физических лиц</t>
  </si>
  <si>
    <t>Поступления денег от проведения государственных закупок, организуемых государственными учреждениями, финансируемыми из местного бюджета</t>
  </si>
  <si>
    <t>Бонусы</t>
  </si>
  <si>
    <t>Шетелдік іссапарлар</t>
  </si>
  <si>
    <t>мерзiмдiлiгi: жартыжылдық / периодичность: полугодовая</t>
  </si>
  <si>
    <t>Бiлiм беру</t>
  </si>
  <si>
    <t>Hалог на имущество физических лиц</t>
  </si>
  <si>
    <t>510</t>
  </si>
  <si>
    <t>Елден тысқары жерлерден қаржы активтерін сатып алу</t>
  </si>
  <si>
    <t>Облыстың атауы</t>
  </si>
  <si>
    <t xml:space="preserve">Ақмола облысы         </t>
  </si>
  <si>
    <t>Индивидуальный подоходный налог с доходов, облагаемых у источников выплаты</t>
  </si>
  <si>
    <t>Водный транспорт</t>
  </si>
  <si>
    <t>Бензин (за исключением авиационного) реализуемый юридическими и физическими лицами в розницу, а также используемый на собственные производственные нужды</t>
  </si>
  <si>
    <t>Индивидуальный подоходный налог с доходов, облагаемых у источника выплаты</t>
  </si>
  <si>
    <t>Көлік құралдарын сатып алу</t>
  </si>
  <si>
    <t>Машиналар, жабдықтар, өндірістік және шаруашылық мүккамал құралдарын сатып алу</t>
  </si>
  <si>
    <t>Матери алдық емес активтерді сатып алу</t>
  </si>
  <si>
    <t>Өзге де негізгі құралдарды сатып алу</t>
  </si>
  <si>
    <t>Сауд Даму Қоры (СДҚ)</t>
  </si>
  <si>
    <t>Услуги по обеспечению технической защиты информации в государственных органах и учреждениях</t>
  </si>
  <si>
    <t>Иностранные коммерческие банки</t>
  </si>
  <si>
    <t>1) долей участия, ценных бумаг юридических лиц, в том числе международных организаций, находящихся в государственной собственности</t>
  </si>
  <si>
    <t>Төлемнің атауы</t>
  </si>
  <si>
    <t>Солтүстiк Қазақстан</t>
  </si>
  <si>
    <t>Оңтүстiк Қазақстан</t>
  </si>
  <si>
    <t>Алматы қаласы</t>
  </si>
  <si>
    <t>Поступления части чистого дохода республиканских государственных предприятий</t>
  </si>
  <si>
    <t>Тұтыну бағаларының индексі</t>
  </si>
  <si>
    <t>1) международных организаций</t>
  </si>
  <si>
    <t>II. ШЫҒЫНДАР</t>
  </si>
  <si>
    <t>(млн.теңге / млн.тенге)</t>
  </si>
  <si>
    <t>Жамбыл облысы</t>
  </si>
  <si>
    <t>Гарантированный государством долг</t>
  </si>
  <si>
    <t>общая сумма выявленных нарушений законодательства, постановлений и решений маслихатов и акимов</t>
  </si>
  <si>
    <t>Компенсационные выплаты</t>
  </si>
  <si>
    <t>Таблица 3</t>
  </si>
  <si>
    <t>МЕМЛЕКЕТТІК БЮДЖЕТТІҢ  АТҚАРЫЛУЫ</t>
  </si>
  <si>
    <t>әлеуметтiк салық</t>
  </si>
  <si>
    <t>МІНДЕТТЕМЕЛЕР</t>
  </si>
  <si>
    <t>Ішкі қарыздар бойынша негізгі борышты өтеу</t>
  </si>
  <si>
    <t>Государственная пошлина, взимаемая за совершение нотариальных действий</t>
  </si>
  <si>
    <t>Внешнеполитическая деятельность</t>
  </si>
  <si>
    <t>на конец периода</t>
  </si>
  <si>
    <t xml:space="preserve">кезең бойынша орташа  </t>
  </si>
  <si>
    <t>Оплата аренды за помещение</t>
  </si>
  <si>
    <t>Земельный налог с физических лиц на земли населенных пунктов</t>
  </si>
  <si>
    <t>Субвенции</t>
  </si>
  <si>
    <t>Вывозные таможенные пошлины на сырую нефть</t>
  </si>
  <si>
    <t xml:space="preserve"> </t>
  </si>
  <si>
    <t>МЕОКАМ                                      (млн.теңге)</t>
  </si>
  <si>
    <t>Представление интересов Республики Казахстан за рубежом</t>
  </si>
  <si>
    <t>Қысқа мерзімді облигациялар мен векселдер</t>
  </si>
  <si>
    <t>Таблица 4</t>
  </si>
  <si>
    <t>внутренний:</t>
  </si>
  <si>
    <t>административные взыскания</t>
  </si>
  <si>
    <t>72 ай / 72 мес.</t>
  </si>
  <si>
    <t>84 ай / 84 мес.</t>
  </si>
  <si>
    <t>Вина, произведенные на территории Республики Казахстан</t>
  </si>
  <si>
    <t>Мембюджеттiң тапшылығы (-) / профицитi (+), млрд. теңге</t>
  </si>
  <si>
    <t>Поступления от реализации товаров (работ, услуг) государственными учреждениями, финансируемыми из республиканского бюджета</t>
  </si>
  <si>
    <t>Рентный налог на экспорт, за исключением поступлений от организаций  нефтяного сектора</t>
  </si>
  <si>
    <t>Импорт, млн. АҚШ долл.</t>
  </si>
  <si>
    <t>национальные компании</t>
  </si>
  <si>
    <t>(млн.теңге)</t>
  </si>
  <si>
    <t xml:space="preserve">7-кесте </t>
  </si>
  <si>
    <t>Өнеркәсiп өнiмiнiң көлемi,              млрд. теңге</t>
  </si>
  <si>
    <t>Бюджетные изъятия из местных бюджетов</t>
  </si>
  <si>
    <t>1. Задолженность местных бюджетов</t>
  </si>
  <si>
    <t>Таможенные пошлины, распределенные Российской Федерацией</t>
  </si>
  <si>
    <t>Таможенные пошлины, распределенные Республикой Беларусь</t>
  </si>
  <si>
    <t>млн.АҚШ долл./      млн. долл. США</t>
  </si>
  <si>
    <t>млн.теңге/      млн.тенге</t>
  </si>
  <si>
    <t>72 ай/ 72 мес.</t>
  </si>
  <si>
    <t>Министерство внутренних дел Республики Казахстан</t>
  </si>
  <si>
    <t xml:space="preserve">   1. Государственные услуги общего характера</t>
  </si>
  <si>
    <t>Канцелярия Премьер-Министра Республики Казахстан</t>
  </si>
  <si>
    <t xml:space="preserve">СОСТОЯНИЕ КРЕДИТОРСКОЙ ЗАДОЛЖЕННОСТИ ГОСУДАРСТВЕННОГО БЮДЖЕТА </t>
  </si>
  <si>
    <t>Специальные защитные, антидемпинговые и компенсационные пошлины, поступившие от Российской Федерации</t>
  </si>
  <si>
    <t>Поступления от продажи гражданам квартир</t>
  </si>
  <si>
    <t>Поступления от реализации услуг, предоставляемых государственными  учреждениями, финансируемыми из местного бюджета</t>
  </si>
  <si>
    <t>Прочие облигации и векселя</t>
  </si>
  <si>
    <t>Сальдо по операциям с финансовыми активами, млрд.тенге</t>
  </si>
  <si>
    <t>Басқа  ішкі міндеттемелер</t>
  </si>
  <si>
    <t>Мемлекеттік басқару секторы</t>
  </si>
  <si>
    <t>2012ж. есеп/  отчет 2012г.</t>
  </si>
  <si>
    <t xml:space="preserve"> - правоохранительные органы</t>
  </si>
  <si>
    <t>IV. Қабылданған шаралар</t>
  </si>
  <si>
    <t xml:space="preserve">IV. Принятые меры </t>
  </si>
  <si>
    <t>140</t>
  </si>
  <si>
    <t>Развитие международного сотрудничества в сфере религиозной деятельности, проведение социологических, научно-исследовательских и аналитических услуг в сфере религиозной деятельности</t>
  </si>
  <si>
    <t>Жинақ портфелі</t>
  </si>
  <si>
    <t>Суға төлем</t>
  </si>
  <si>
    <t xml:space="preserve">Акмолинская область           </t>
  </si>
  <si>
    <t>420</t>
  </si>
  <si>
    <t>430</t>
  </si>
  <si>
    <t xml:space="preserve">Карағанды облысы      </t>
  </si>
  <si>
    <t xml:space="preserve">Қостанай облысы  </t>
  </si>
  <si>
    <t xml:space="preserve">Қызылорда облысы  </t>
  </si>
  <si>
    <t xml:space="preserve">МИНИСТЕРСТВОМ ФИНАНСОВ РЕСПУБЛИКИ КАЗАХСТАН, НА ПЕРВИЧНОМ РЫНКЕ </t>
  </si>
  <si>
    <t>Өзге де міндеттер</t>
  </si>
  <si>
    <t>Кредиттер және қарыздар</t>
  </si>
  <si>
    <t>Кредиты и займы</t>
  </si>
  <si>
    <t>Формирование и реализация государственной политики в области образования и науки</t>
  </si>
  <si>
    <t xml:space="preserve">Мангистауская область         </t>
  </si>
  <si>
    <t xml:space="preserve">Жамбылская область            </t>
  </si>
  <si>
    <t>Социальное обеспечение отдельных категорий граждан</t>
  </si>
  <si>
    <t>Содержание здания административно-технологического комплекса «Transport tower»</t>
  </si>
  <si>
    <t>Шетелдік мемлекеттер</t>
  </si>
  <si>
    <t xml:space="preserve">передано материалов контроля в: </t>
  </si>
  <si>
    <t xml:space="preserve">Павлодарская область          </t>
  </si>
  <si>
    <t>Депозитные корпорации</t>
  </si>
  <si>
    <t>Депозиттік корпорациялар</t>
  </si>
  <si>
    <t xml:space="preserve">   6. Әлеуметтiк көмек және әлеуметтік қамтамасыз ету</t>
  </si>
  <si>
    <t>МЕУЖКАМ                            (млн.теңге)</t>
  </si>
  <si>
    <t>Государственные услуги общего характера</t>
  </si>
  <si>
    <t xml:space="preserve">   Өтеу</t>
  </si>
  <si>
    <t xml:space="preserve">   Погашение </t>
  </si>
  <si>
    <t>Уголовно-исполнительная система</t>
  </si>
  <si>
    <t>Железнодорожный транспорт</t>
  </si>
  <si>
    <t>Медицинское обеспечение Вооруженных Сил</t>
  </si>
  <si>
    <t xml:space="preserve">1-кесте  </t>
  </si>
  <si>
    <t>Таблица 1</t>
  </si>
  <si>
    <t xml:space="preserve"> 1.1. жалақы бойынша берешек</t>
  </si>
  <si>
    <t>Обеспечение деятельности института законодательства Республики Казахстан</t>
  </si>
  <si>
    <t>Отдел предпринимательства и сельского хозяйства района (города областного значения)</t>
  </si>
  <si>
    <t>Капитальные затраты</t>
  </si>
  <si>
    <t>130</t>
  </si>
  <si>
    <t>Управление земельных отношений области</t>
  </si>
  <si>
    <t>Оплата транспортных услуг</t>
  </si>
  <si>
    <t>24 ай/ 24 мес.</t>
  </si>
  <si>
    <t>заңнаманы бұза отырып, өткізілген мемлекеттік сатып алу жөніндегі конкурстар саны</t>
  </si>
  <si>
    <t>Поступления от продажи имущества, закрепленного за государственными учреждениями, финансируемыми из республиканского бюджета</t>
  </si>
  <si>
    <t>Услуги по подготовке и повышению квалификации специалистов государственных органов и учреждений в области информационной безопасности</t>
  </si>
  <si>
    <t xml:space="preserve">Ақтөбе облысы           </t>
  </si>
  <si>
    <t>мерзімділігі: жылдық / периодичность: годовая</t>
  </si>
  <si>
    <t>Индивидуальный подоходный налог с доходов иностранных граждан, не облагаемых у источника выплаты</t>
  </si>
  <si>
    <t>1.1.1</t>
  </si>
  <si>
    <t xml:space="preserve">Жоспарға атқару, % /  Исполнение к плану, %  </t>
  </si>
  <si>
    <t xml:space="preserve">других юридических и физических лиц - объектов контроля </t>
  </si>
  <si>
    <t>Перечисление (возврат) налогоплательщиком суммы превышения налога на добавленную стоимость, ранее возвращенной из бюджета и не подтвержденной к возврату при проведении налоговой проверки</t>
  </si>
  <si>
    <t>Приобретение продуктов питания</t>
  </si>
  <si>
    <t xml:space="preserve">  13.  Прочие</t>
  </si>
  <si>
    <t xml:space="preserve">   14. Борышқа қызмет көрсету</t>
  </si>
  <si>
    <t xml:space="preserve">  14.  Обслуживание долга</t>
  </si>
  <si>
    <t xml:space="preserve"> айналыс мерзiмi/                                        срок обращения</t>
  </si>
  <si>
    <r>
      <t>1</t>
    </r>
    <r>
      <rPr>
        <sz val="9"/>
        <rFont val="Arial"/>
        <family val="2"/>
        <charset val="204"/>
      </rPr>
      <t xml:space="preserve"> - Өзара талаптарды (жергілікті атқарушы органдардың Қазақстан Республикасының Үкіметі алдындағы борышын) ескермегенде/ Без учета взаимных требований (долга местных исполнительных органов перед Правительством Республики Казахстан)</t>
    </r>
  </si>
  <si>
    <t>өзге кредит берушілер алдындағы</t>
  </si>
  <si>
    <t>перед прочими кредиторами</t>
  </si>
  <si>
    <t xml:space="preserve">   Приобретение финансовых активов</t>
  </si>
  <si>
    <t>Отдел физической культуры и спорта района (города областного значения)</t>
  </si>
  <si>
    <t>Мембюджетке кірістер,                       млрд. теңге</t>
  </si>
  <si>
    <t>ҚАЗАҚСТАН РЕСПУБЛИКАСЫНЫҢ ҚАРЖЫ МИНИСТРЛІГІ ЭМИССИЯЛАЙТЫН МЕМЛЕКЕТТІК БАҒАЛЫ</t>
  </si>
  <si>
    <t>МЕУЖКАМ                                                             (млн.теңге)</t>
  </si>
  <si>
    <t xml:space="preserve"> в % к соответствующему периоду предыдущего года</t>
  </si>
  <si>
    <t>I. Сатып алынған қаржылық активтердің жалпы сомасы (заңды тұлғалардың мемлекеттік меншікке қатысу үлесін,  бағалы қағаздарын сатып алу жөніндегі операцияларға байланысты бюджеттің шығыстары)</t>
  </si>
  <si>
    <t>Плата за пользование животным миром</t>
  </si>
  <si>
    <t>Водка, импортируемая на территорию Республики Казахстан, кроме товаров таможенного союза, ввозимых с территории Российской Федерации и Республики Беларусь</t>
  </si>
  <si>
    <t>Сбор за государственную регистрацию прав на недвижимое имущество и сделок с ним</t>
  </si>
  <si>
    <t>9 ай/ 9 мес.</t>
  </si>
  <si>
    <t>12 ай/ 12 мес.</t>
  </si>
  <si>
    <t>36 ай/ 36 мес.</t>
  </si>
  <si>
    <t>Правоохранительная деятельность</t>
  </si>
  <si>
    <t>Вывозные таможенные пошлины на товары, выработанные из нефти</t>
  </si>
  <si>
    <t>Бюджетное изъятие из бюджета города Алматы</t>
  </si>
  <si>
    <t>Неналоговые поступления</t>
  </si>
  <si>
    <t>Неналоговые  поступления</t>
  </si>
  <si>
    <t>Возврат неиспользованных средств, ранее полученных из республиканского бюджета</t>
  </si>
  <si>
    <t>Отдел культуры и развития языков района (города областного значения)</t>
  </si>
  <si>
    <t>Все виды спирта, произведенные на территории Республики Казахстан</t>
  </si>
  <si>
    <t xml:space="preserve">Костанайская область          </t>
  </si>
  <si>
    <t xml:space="preserve">Акции и другие формы участия в капитале </t>
  </si>
  <si>
    <t>Прочие неналоговые поступления</t>
  </si>
  <si>
    <t>Платеж по возмещению исторических затрат</t>
  </si>
  <si>
    <t>210</t>
  </si>
  <si>
    <t>220</t>
  </si>
  <si>
    <t>310</t>
  </si>
  <si>
    <t>2</t>
  </si>
  <si>
    <t>МУИКАМ                                                 (млн.теңге)</t>
  </si>
  <si>
    <t>Фундаментальные  научные исследования</t>
  </si>
  <si>
    <t xml:space="preserve">Актюбинская область           </t>
  </si>
  <si>
    <t xml:space="preserve">   Жамбылская </t>
  </si>
  <si>
    <t>Средства, полученные от природопользователей по искам о возмещении вреда, за исключением поступлений от организаций нефтяного сектора</t>
  </si>
  <si>
    <t>Азаматтардың жекелеген санаттарын әлеуметтік қамсыздандыру</t>
  </si>
  <si>
    <t>Услуги по обеспечению деятельности Министерства внутренних дел Республики Казахстан</t>
  </si>
  <si>
    <t xml:space="preserve">Южно-Казахстанская область    </t>
  </si>
  <si>
    <t xml:space="preserve">г.Алматы                      </t>
  </si>
  <si>
    <t xml:space="preserve">г.Астана                      </t>
  </si>
  <si>
    <t xml:space="preserve">НК МФ РК     </t>
  </si>
  <si>
    <t xml:space="preserve">Республикалық меншіктегі акциялардың мемлекеттік пакеттеріне дивидендтер  </t>
  </si>
  <si>
    <t>Аппарат маслихата района (города областного значения)</t>
  </si>
  <si>
    <t>Сельское, водное, лесное, рыбное хозяйство, особо охраняемые природные территории, охрана окружающей среды и животного мира, земельные отношения</t>
  </si>
  <si>
    <t>2013 жылдың 1 қантарына/ на 1 января 2013 года</t>
  </si>
  <si>
    <t>2012ж. есеп / 2012г. отчет</t>
  </si>
  <si>
    <t>Салықтық түсімдер</t>
  </si>
  <si>
    <t>нарушения правил ведения бюджетного учёта</t>
  </si>
  <si>
    <t>бюджет сесбін жүргізу ережесін бұзү</t>
  </si>
  <si>
    <t xml:space="preserve">Алматинская область           </t>
  </si>
  <si>
    <t>Вознаграждения по бюджетным кредитам, выданным из республиканского бюджета за счет внутренних источников банкам-заемщикам</t>
  </si>
  <si>
    <t>Официальный обменный курс тенге к доллару США:</t>
  </si>
  <si>
    <t>ВСЕГО</t>
  </si>
  <si>
    <t>Капитальный ремонт дорог</t>
  </si>
  <si>
    <t>Мемлекет кепілгерлігі бойынша міндеттемелер</t>
  </si>
  <si>
    <t>Государственная пошлина, взимаемая за выдачу государственных регистрационных номерных знаков</t>
  </si>
  <si>
    <t>Наименование области</t>
  </si>
  <si>
    <t>өткен жылдың тиiстi кезеңiне                     %-бен</t>
  </si>
  <si>
    <t>Пиво, произведенное на территории Республики Казахстан</t>
  </si>
  <si>
    <t xml:space="preserve">Показатели </t>
  </si>
  <si>
    <t>Международный Банк Реконструкции и Развития (МБРР)</t>
  </si>
  <si>
    <t>Приобретение нематериальных активов</t>
  </si>
  <si>
    <t xml:space="preserve"> айналыс мерзiмi/                                                  срок обращения</t>
  </si>
  <si>
    <t>в среднем за период</t>
  </si>
  <si>
    <t>Верховный Суд Республики Казахстан</t>
  </si>
  <si>
    <t>Поступления денег от проведения государственных закупок, организуемых государственными учреждениями, финансируемыми из государственного бюджета</t>
  </si>
  <si>
    <t>Импорт, млн. долл. США</t>
  </si>
  <si>
    <t>Салықтық емес түсімдер, БАРЛЫҒЫ</t>
  </si>
  <si>
    <t>Ревизионная комиссия города републиканского значения, столицы</t>
  </si>
  <si>
    <t>МЕМЛЕКЕТТІК БЮДЖЕТТІҢ КРЕДИТОРЛЫҚ БЕРЕШЕГІНІҢ ЖАЙ - КҮЙІ /</t>
  </si>
  <si>
    <r>
      <t>1</t>
    </r>
    <r>
      <rPr>
        <sz val="9"/>
        <rFont val="Arial"/>
        <family val="2"/>
        <charset val="204"/>
      </rPr>
      <t xml:space="preserve"> - МЗТО бойынша деректер / данные по ГЦВП</t>
    </r>
  </si>
  <si>
    <t>Корпоративный подоходный налог с юридических лиц</t>
  </si>
  <si>
    <t>Төлем көздеріне салынатын табыстан алынатын</t>
  </si>
  <si>
    <t>Подготовка специалистов в организациях  технического и профессионального, послесреднего образования и оказание социальной поддержки обучающимся</t>
  </si>
  <si>
    <t>Жергілікті деңгейде қаржыландырылатын бағыттарды қоспағанда, тегін медициналық көмектің кепілдік берілген көлемін қамтамасыз ету</t>
  </si>
  <si>
    <t>Министерство юстиции Республики Казахстан</t>
  </si>
  <si>
    <t>Көрсеткіштердiң атауы</t>
  </si>
  <si>
    <t>Қазақстан Республикасы Үкіметінің борышы</t>
  </si>
  <si>
    <t>Налог на добавленную стоимость за нерезидента</t>
  </si>
  <si>
    <t>Отдел земельных отношений района (города областного значения)</t>
  </si>
  <si>
    <t>млн.АҚШ долл./      млн.долл. США</t>
  </si>
  <si>
    <t>Отдел экономики и финансов района (города областного значения)</t>
  </si>
  <si>
    <t>Поступления от продажи финансовых активов внутри страны</t>
  </si>
  <si>
    <t>Прочие налоги</t>
  </si>
  <si>
    <t>количество охваченных контролем объектов, всего</t>
  </si>
  <si>
    <t>мемлекеттік мекемелер</t>
  </si>
  <si>
    <t>Организация работы по чрезвычайным ситуациям</t>
  </si>
  <si>
    <t>Возврат неиспользованных средств, ранее полученных из местного бюджета</t>
  </si>
  <si>
    <t>Японский Банк Международного Сотрудничества</t>
  </si>
  <si>
    <t xml:space="preserve">         ИСПОЛНЕНИЕ РЕСПУБЛИКАНСКОГО БЮДЖЕТА </t>
  </si>
  <si>
    <t>не соблюдение правил исполнения местных бюджетов финансовыми органами</t>
  </si>
  <si>
    <t>108 ай/ 108 мес.</t>
  </si>
  <si>
    <t>84 ай/ 84 мес.</t>
  </si>
  <si>
    <t>96 ай/ 96 мес.</t>
  </si>
  <si>
    <t>Дизельное топливо, реализуемое юридическими и физическими лицами в розницу, а также используемое на собственные производственные нужды</t>
  </si>
  <si>
    <t>Разные налоговые поступления</t>
  </si>
  <si>
    <t xml:space="preserve">   12. Көлiк және коммуникация</t>
  </si>
  <si>
    <t>Қазақстан Республикасының Статистика жөнiндегi агенттiгi / Агентство Республики Казахстан по статистике.</t>
  </si>
  <si>
    <t>Поступления от осуществления таможенного контроля и таможенных процедур</t>
  </si>
  <si>
    <t>Оңтүстік Қазақстан облысы</t>
  </si>
  <si>
    <t>Таза бюджеттік кредит беру, млрд. теңге</t>
  </si>
  <si>
    <t>Предупреждение и ликвидация чрезвычайных ситуаций природного и техногенного характера</t>
  </si>
  <si>
    <t>Таблица 5</t>
  </si>
  <si>
    <t xml:space="preserve">  12. Транспорт и коммуникации</t>
  </si>
  <si>
    <t xml:space="preserve">   13. Өзгелер</t>
  </si>
  <si>
    <t>Прочие услуги в области социальной помощи и социального обеспечения</t>
  </si>
  <si>
    <t>Поступления от продажи имущества, закрепленного за государственными учреждениями, финансируемыми из местного бюджета</t>
  </si>
  <si>
    <t>Орта мерзімді облигациялар мен векселдер</t>
  </si>
  <si>
    <t>Жеке тұлғалар үшін мемлекеттік арнайы орта мерзімді қазынашылық міндетемелері</t>
  </si>
  <si>
    <t>Павлодарская область</t>
  </si>
  <si>
    <t>Сбор за государственную регистрацию индивидуальных предпринимателей</t>
  </si>
  <si>
    <t>Представление интересов Республики Казахстан в  международных организациях, уставных и других органах Содружества Независимых Государств</t>
  </si>
  <si>
    <t>налог на добавленную стоимость</t>
  </si>
  <si>
    <t>акциздер</t>
  </si>
  <si>
    <t>акцизы</t>
  </si>
  <si>
    <t>Социальная помощь</t>
  </si>
  <si>
    <r>
      <t>3</t>
    </r>
    <r>
      <rPr>
        <sz val="10"/>
        <color indexed="8"/>
        <rFont val="Arial"/>
        <family val="2"/>
        <charset val="204"/>
      </rPr>
      <t xml:space="preserve"> - Ұймдастырылмаған сауданы есепке алмағанда, Қазақстан Республикасы Қаржы министрлігі Кедендік бақылау комитетінің мәліметтері бойынша/  По данным Комитета таможенного контроля Министерства финансов Республики Казахстан, без учета неорганизованной торговли
</t>
    </r>
  </si>
  <si>
    <r>
      <t xml:space="preserve">ФИНАНСИРОВАНИЕ ИЗ БЮДЖЕТА ПО ТИПУ ФИНАНСОВЫХ ИНСТРУМЕНТОВ </t>
    </r>
    <r>
      <rPr>
        <b/>
        <vertAlign val="superscript"/>
        <sz val="12"/>
        <rFont val="Arial Cyr"/>
        <charset val="204"/>
      </rPr>
      <t>1</t>
    </r>
    <r>
      <rPr>
        <b/>
        <sz val="12"/>
        <rFont val="Arial Cyr"/>
        <charset val="204"/>
      </rPr>
      <t xml:space="preserve"> </t>
    </r>
  </si>
  <si>
    <t>Сыртқы</t>
  </si>
  <si>
    <t xml:space="preserve">Мемлекеттік бюджет / Государственный бюджет </t>
  </si>
  <si>
    <t>Управление земельных отношений города республиканского значения, столицы</t>
  </si>
  <si>
    <t>Сбор за выдачу разрешения на использование радиочастотного спектра телевизионным и радиовещательным организациям</t>
  </si>
  <si>
    <t>Услуги по обеспечению выплаты пенсий и пособий</t>
  </si>
  <si>
    <t>Обслуживание правительственного долга</t>
  </si>
  <si>
    <t>Доля Республики Казахстан по разделу продукции</t>
  </si>
  <si>
    <t xml:space="preserve">ұсыныс көлемi / объем предложений </t>
  </si>
  <si>
    <t>Аппарат акима города республиканского значения, столицы</t>
  </si>
  <si>
    <t>Радиожиілік спектрін пайдаланғаны үшін төлем</t>
  </si>
  <si>
    <t>Шығыс Қазақстан облысы</t>
  </si>
  <si>
    <t>II.II. Жергілікті бюджеттерді бақылау</t>
  </si>
  <si>
    <t>Образование</t>
  </si>
  <si>
    <t xml:space="preserve">   Негізгі капиталды сатудан түскен түсімдер</t>
  </si>
  <si>
    <t>Хранение историко-культурных ценностей</t>
  </si>
  <si>
    <r>
      <t>2</t>
    </r>
    <r>
      <rPr>
        <sz val="10"/>
        <rFont val="Arial"/>
        <family val="2"/>
        <charset val="204"/>
      </rPr>
      <t xml:space="preserve"> - Жедел деректер/ Оперативные данные.</t>
    </r>
  </si>
  <si>
    <t>Сборы за ведение предпринимательской и профессиональной деятельности</t>
  </si>
  <si>
    <t>Поступления дебиторской, депонентской задолженности государственных учреждений, финансируемых из местного бюджета</t>
  </si>
  <si>
    <t>количество конкурсов по государственным закупкам, проведенных с нарушением законодательства</t>
  </si>
  <si>
    <t>МЕМЛЕКЕТТІК БЮДЖЕТТІҢ ДЕБИТОРЛЫҚ БЕРЕШЕГІНІҢ ЖАЙ - КҮЙІ/</t>
  </si>
  <si>
    <t>Трансферты физическим лицам</t>
  </si>
  <si>
    <t>Коммуналдық қызметтерге ақы төлеу</t>
  </si>
  <si>
    <t>в т.ч. по государственным закупкам способом запроса ценовых предложений, признанных несостоявшимися</t>
  </si>
  <si>
    <t>Совокупный таможенный платеж на ввозимые товары</t>
  </si>
  <si>
    <t>Жеке тұлғалардан алынатын көлік құралдарына салынатын салық</t>
  </si>
  <si>
    <t>Дошкольное воспитание и обучение</t>
  </si>
  <si>
    <r>
      <t>1</t>
    </r>
    <r>
      <rPr>
        <sz val="10"/>
        <rFont val="Arial"/>
        <family val="2"/>
        <charset val="204"/>
      </rPr>
      <t xml:space="preserve"> - Есепті деректер/ Отчетные данные.</t>
    </r>
  </si>
  <si>
    <t>Погашение бюджетных кредитов, выданных из республиканского бюджета физическим лицам</t>
  </si>
  <si>
    <t>Лицензионный сбор за право занятия отдельными видами деятельности</t>
  </si>
  <si>
    <t>Сбор с аукционов</t>
  </si>
  <si>
    <t>Комитет национальной безопасности Республики Казахстан</t>
  </si>
  <si>
    <t>Услуги по обеспечению деятельности Парламента Республики Казахстан</t>
  </si>
  <si>
    <t>Басқа да бейрезиденттер</t>
  </si>
  <si>
    <t>Отдел внутренней политики района (города областного значения)</t>
  </si>
  <si>
    <t>Прочие нерезиденты</t>
  </si>
  <si>
    <t xml:space="preserve">Алматы облысы         </t>
  </si>
  <si>
    <t xml:space="preserve">НАЦИОНАЛЬНОГО ФОНДА РЕСПУБЛИКИ КАЗАХСТАН </t>
  </si>
  <si>
    <t>социальный налог</t>
  </si>
  <si>
    <t xml:space="preserve">   (млн.теңге/млн. тенге)</t>
  </si>
  <si>
    <t>1) халықаралық ұйымдар</t>
  </si>
  <si>
    <t>Среднесрочные облигации и векселя</t>
  </si>
  <si>
    <t>II.</t>
  </si>
  <si>
    <t>14-кесте</t>
  </si>
  <si>
    <t>Прочие услуги в области топливно-энергетического комплекса и недропользования</t>
  </si>
  <si>
    <t>I.</t>
  </si>
  <si>
    <t>Общие кадровые вопросы</t>
  </si>
  <si>
    <t>Охрана, защита, воспроизводство лесов и животного мира</t>
  </si>
  <si>
    <t>36 ай/ 6 мес.</t>
  </si>
  <si>
    <t>60 ай/ 60 мес.</t>
  </si>
  <si>
    <t>МЕОКАМ                    (млн.теңге)</t>
  </si>
  <si>
    <t>Бензин (за исключением авиационного) собственного производства, реализуемый производителями оптом</t>
  </si>
  <si>
    <t>Отдел сельского хозяйства и земельных отношений района (города областного значения)</t>
  </si>
  <si>
    <t>Отдел экономики, бюджетного планирования и предпринимательства района (города областного значения)</t>
  </si>
  <si>
    <t>БАРЛЫҒЫ</t>
  </si>
  <si>
    <t>Сыртқы қарыздар бойынша негізгі борыты өтеу</t>
  </si>
  <si>
    <t>Поступления от возмещения потерь сельскохозяйственного и лесохозяйственного производства при изъятии сельскохозяйственных и лесных угодий для использования их в целях, не связанных с ведением сельского и лесного хозяйства</t>
  </si>
  <si>
    <t>Поступления от продажи доли участия, ценных бумаг юридических лиц, находящихся в коммунальной собственности</t>
  </si>
  <si>
    <t>Қарыздың сыртқы келісім-шарттары бойынша негізгі борышты өтеу</t>
  </si>
  <si>
    <t>Генеральная прокуратура Республики Казахстан</t>
  </si>
  <si>
    <t>направление бюджетных средств на цели не предусмотренные единой бюджетной классификацией</t>
  </si>
  <si>
    <t>в том числе дивиденды на государственные пакеты акций национальных холдингов</t>
  </si>
  <si>
    <t>2. Республикалық бюджеттің берешегі</t>
  </si>
  <si>
    <t>III. Басқа заңды және жеке тұлғаларды - бақылау объектілерін бақылау</t>
  </si>
  <si>
    <t>Налог на транспортные средства с физических лиц</t>
  </si>
  <si>
    <t>Государственные эмиссионные ценные бумаги</t>
  </si>
  <si>
    <t>Правовая деятельность</t>
  </si>
  <si>
    <t>Подоходный налог</t>
  </si>
  <si>
    <t>Корпоративный подоходный налог</t>
  </si>
  <si>
    <t>Жолдарды күрделі жөндеу</t>
  </si>
  <si>
    <t>Долг Правительства Республики Казахстан</t>
  </si>
  <si>
    <t>1.1</t>
  </si>
  <si>
    <t>ішкі:</t>
  </si>
  <si>
    <t>Осуществление высшего надзора за точным и единообразным применением законов и подзаконных актов в Республике Казахстан</t>
  </si>
  <si>
    <t xml:space="preserve">   Мемлекеттің қаржылық активтерін сатудан түскен түсімдер</t>
  </si>
  <si>
    <t>Прочие доходы от государственной собственности</t>
  </si>
  <si>
    <t>Развитие спорта высших достижений</t>
  </si>
  <si>
    <t>Доходы от продажи вооружения и военной техники</t>
  </si>
  <si>
    <t>Акциялардан басқа бағалы қағаздар</t>
  </si>
  <si>
    <t>Краткосрочные облигации и векселя</t>
  </si>
  <si>
    <t>Еуропалық Қайта құру және Даму Банкі (ЕҚДБ)</t>
  </si>
  <si>
    <t>Выплата премий по вкладам в жилищные строительные сбережения</t>
  </si>
  <si>
    <t>410</t>
  </si>
  <si>
    <t>Налог на транспортные средства с юридических лиц</t>
  </si>
  <si>
    <t>Погашение основного долга по внешним договорам займа</t>
  </si>
  <si>
    <t xml:space="preserve">   Южно-Казахстанская</t>
  </si>
  <si>
    <t>ИТОГО по неналоговым поступлениям</t>
  </si>
  <si>
    <t>оның ішінде / в том числе</t>
  </si>
  <si>
    <t xml:space="preserve">Наименование </t>
  </si>
  <si>
    <t xml:space="preserve">   3. Общественный порядок, безопасность, правовая, судебная, уголовно-исполнительная деятельность</t>
  </si>
  <si>
    <t>3</t>
  </si>
  <si>
    <t>Текущие затраты</t>
  </si>
  <si>
    <t>индивидуальный подоходный налог</t>
  </si>
  <si>
    <t xml:space="preserve">КҚС </t>
  </si>
  <si>
    <t xml:space="preserve">НДС </t>
  </si>
  <si>
    <t>Үстеме пайда салығы</t>
  </si>
  <si>
    <t>Индивидуальный подоходный налог с доходов, не облагаемых у источника выплаты</t>
  </si>
  <si>
    <t>Hалоги на собственность</t>
  </si>
  <si>
    <t>Hалоги на имущество</t>
  </si>
  <si>
    <t>Азия Даму Банкі (АДБ)</t>
  </si>
  <si>
    <t>Ислам Даму Банкі (ИДБ)</t>
  </si>
  <si>
    <t>Hалог на транспортные средства с юридических лиц</t>
  </si>
  <si>
    <t xml:space="preserve">   Внутреннее</t>
  </si>
  <si>
    <t>Прочие штрафы, пени, санкции, взыскания, налагаемые государственными учреждениями, финансируемыми из республиканского бюджета, за исключением поступлений от организаций нефтяного сектора</t>
  </si>
  <si>
    <t>I. Масштаб контроля</t>
  </si>
  <si>
    <t>Жапон Халықаралық Ынтымақтастық Банкі</t>
  </si>
  <si>
    <t>Государственная пошлина, взимаемая за выдачу водительских удостоверений</t>
  </si>
  <si>
    <t xml:space="preserve">27-кесте </t>
  </si>
  <si>
    <t xml:space="preserve">РЕСПУБЛИКАЛЫҚ БЮДЖЕТТІҢ АТҚАРЫЛУЫ </t>
  </si>
  <si>
    <t>Прочие услуги в области здравоохранения</t>
  </si>
  <si>
    <t>Саудовский Фонд Развития (СФР)</t>
  </si>
  <si>
    <t>Бекітілген тізбе бойынша мұнай секторын ұйымдастырудан түскен салықтық түсімдер</t>
  </si>
  <si>
    <t>ЗЕЙНЕТАҚЫ ЖИНАҚТАУ ҚОРЫНА МІНДЕТТІ ЗЕЙНЕТКЕРЛІК ЖАРНАЛАР БОЙЫНША ТҮСІМДЕР ЖӘНЕ АЛЫНАТЫН АЛЫМ/ ПОСТУПЛЕНИЯ ПО ОБЯЗАТЕЛЬНЫМ ПЕНСИОННЫМ ВЗНОСАМ В НАКОПИТЕЛЬНЫЕ ПЕНСИОННЫЕ ФОНДЫ И НЕДОИМКА ПО НИМ</t>
  </si>
  <si>
    <r>
      <t xml:space="preserve">Поступления/ түсімдер </t>
    </r>
    <r>
      <rPr>
        <vertAlign val="superscript"/>
        <sz val="10"/>
        <rFont val="Arial"/>
        <family val="2"/>
        <charset val="204"/>
      </rPr>
      <t>1</t>
    </r>
  </si>
  <si>
    <t>Мемлекеттік бюджет /</t>
  </si>
  <si>
    <t xml:space="preserve">Республикалық бюджет / </t>
  </si>
  <si>
    <t>Государственный бюджет</t>
  </si>
  <si>
    <t>Заработная плата</t>
  </si>
  <si>
    <t xml:space="preserve">   Мангистауская</t>
  </si>
  <si>
    <t>Павлодар</t>
  </si>
  <si>
    <t xml:space="preserve">   Павлодарская</t>
  </si>
  <si>
    <t>Ішкі өнім тауарларына акциздер</t>
  </si>
  <si>
    <t>Салықтық түсімдер, БАРЛЫҒЫ</t>
  </si>
  <si>
    <t>Поступления трансфертов</t>
  </si>
  <si>
    <t>Отдел архитектуры и градостроительства района (города областного значения)</t>
  </si>
  <si>
    <t xml:space="preserve">   Сыртқы</t>
  </si>
  <si>
    <t xml:space="preserve">   5. Денсаулық сақтау</t>
  </si>
  <si>
    <t xml:space="preserve">   5. Здравоохранение</t>
  </si>
  <si>
    <t>Маңғыстау облысы</t>
  </si>
  <si>
    <t>2) басқа ұйымдар</t>
  </si>
  <si>
    <t>Акциялар және капиталға қатысудың басқа да нысандары</t>
  </si>
  <si>
    <t xml:space="preserve">сыйақылардың (мүдделердiң) ставкалары, %  / ставки вознаграждения (интереса),%  </t>
  </si>
  <si>
    <t>Бензин (за исключением авиационного) собственного производства, реализуемый производителями в розницу, а также используемый на собственные производственные нужды</t>
  </si>
  <si>
    <t>Фонд Развития Абу-Даби</t>
  </si>
  <si>
    <t>Санитарно-эпидемиологическое благополучие населения на республиканском уровне</t>
  </si>
  <si>
    <t>Государственная пошлина, взимаемая за регистрацию места жительства</t>
  </si>
  <si>
    <t>мерзiмдiлiгi: жылдық / периодичность: годовая</t>
  </si>
  <si>
    <t>Акционерлік қоғамдардың барлығы</t>
  </si>
  <si>
    <t xml:space="preserve">   Ішкі</t>
  </si>
  <si>
    <t>Налог на сверхприбыль</t>
  </si>
  <si>
    <t>Поступления от продажи финансовых активов государства</t>
  </si>
  <si>
    <t>МЕОКАМ                     (млн.теңге)</t>
  </si>
  <si>
    <t>Таблица 14</t>
  </si>
  <si>
    <t>Управление энергетики и коммунального хозяйства города республиканского значения, столицы</t>
  </si>
  <si>
    <t xml:space="preserve">II. Мемлекеттің қаржылық активтерін сатудан бюджетке түскен түсімдердің жалпы сомасы </t>
  </si>
  <si>
    <t xml:space="preserve">1) заңды тұлғалардың, оның ішінде мемлекеттік меншіктегі халықаралық ұйымдардың қатысу үлестері, бағалы қағаздары </t>
  </si>
  <si>
    <t xml:space="preserve"> - их сумма </t>
  </si>
  <si>
    <t>в том числе:</t>
  </si>
  <si>
    <t>корпоративный подоходный налог</t>
  </si>
  <si>
    <t>Продажа государственного имущества, закрепленного за государственными учреждениями</t>
  </si>
  <si>
    <t>Отдел культуры, развития языков, физической культуры и спорта района (города областного значения)</t>
  </si>
  <si>
    <t>Содержание осужденных, подозреваемых  и обвиняемых лиц</t>
  </si>
  <si>
    <t>Поступления части чистого дохода коммунальных государственных предприятий</t>
  </si>
  <si>
    <t xml:space="preserve">   Кызылординская</t>
  </si>
  <si>
    <t>Спорт</t>
  </si>
  <si>
    <t>Прочие услуги по организации культуры, спорта, туризма  и информационного пространства</t>
  </si>
  <si>
    <t>1.2</t>
  </si>
  <si>
    <t xml:space="preserve">   г.Алматы</t>
  </si>
  <si>
    <t>Внешние</t>
  </si>
  <si>
    <t>Социальная помощь и социальное обеспечение</t>
  </si>
  <si>
    <t>Карагандинская область</t>
  </si>
  <si>
    <t>Кызылординская область</t>
  </si>
  <si>
    <t>Мемлекеттік басқарму секторы</t>
  </si>
  <si>
    <t>Халықаралық ұйымдар</t>
  </si>
  <si>
    <t xml:space="preserve">РАЗМЕЩЕНИЕ ГОСУДАРСТВЕННЫХ ЦЕННЫХ БУМАГ, ЭМИТИРУЕМЫХ </t>
  </si>
  <si>
    <t>ИТОГО по доходам от операций с капиталом</t>
  </si>
  <si>
    <t>III.</t>
  </si>
  <si>
    <t>внутренние</t>
  </si>
  <si>
    <t>внешние</t>
  </si>
  <si>
    <t>Кувейт Араб Экономикалық Даму Қоры (КАЭДҚ)</t>
  </si>
  <si>
    <t>1.2.7</t>
  </si>
  <si>
    <t xml:space="preserve">Әбу-Даби Даму Қоры </t>
  </si>
  <si>
    <t>1.2.8</t>
  </si>
  <si>
    <t>Плата за пользование лесами</t>
  </si>
  <si>
    <t>өткен жылдың тиiстi кезеңiндегi нақты есептеудегi %-бен</t>
  </si>
  <si>
    <t xml:space="preserve">Северо-Казахстанская область  </t>
  </si>
  <si>
    <t xml:space="preserve">ҚР ҚМ СК  </t>
  </si>
  <si>
    <t>Алматы</t>
  </si>
  <si>
    <t xml:space="preserve">   Алматинская</t>
  </si>
  <si>
    <t>Атырау</t>
  </si>
  <si>
    <t>Доходы от государственной собственности</t>
  </si>
  <si>
    <t>Недоимка по поступлениям/                                    түсімдердің                                      алынатын алым</t>
  </si>
  <si>
    <t>Услуги по обеспечению государственных органов, юридических лиц  учетной, статистической информацией в сфере правовой статистики и специальных учетов</t>
  </si>
  <si>
    <t>Индивидуальный подоходный налог</t>
  </si>
  <si>
    <t>Плата за пользование водными ресурсами поверхностных источников</t>
  </si>
  <si>
    <t>Внешние государственные займы</t>
  </si>
  <si>
    <t>қосылған құн салығы</t>
  </si>
  <si>
    <t xml:space="preserve">Алматы қаласы                     </t>
  </si>
  <si>
    <t>Отдел архитектуры, градостроительства и строительства района (города областного значения)</t>
  </si>
  <si>
    <t>Аппарат акима области</t>
  </si>
  <si>
    <t>Hалоги на международную торговлю и внешние операции</t>
  </si>
  <si>
    <t>Аукционды өткізу күні /                                         Дата проведения аукциона</t>
  </si>
  <si>
    <t>Представительные, исполнительные и другие органы, выполняющие общие функции  государственного управления</t>
  </si>
  <si>
    <t>орташа есеппен өткен жылдың тиiстi кезеңiндегi кезге арналған,                            %-бен</t>
  </si>
  <si>
    <t>Мемлекет кепілдік берген борыш</t>
  </si>
  <si>
    <t>Оборона</t>
  </si>
  <si>
    <t>Военные нужды</t>
  </si>
  <si>
    <t>Маңғыстау</t>
  </si>
  <si>
    <t>Көрсеткіштер</t>
  </si>
  <si>
    <t>олардың ішінде:</t>
  </si>
  <si>
    <t>Услуги по обеспечению деятельности Главы государства, Премьер-Министра и других должностных лиц государственных органов</t>
  </si>
  <si>
    <t>Обеспечение  верховенства Конституции Республики Казахстан на территории республики</t>
  </si>
  <si>
    <t>РАСХОДЫ</t>
  </si>
  <si>
    <t>Заңды тұлғалар мен жеке кәсіпкерлер мүлкіне салынатын салық</t>
  </si>
  <si>
    <t>3 - тоқсан/      3-й квартал</t>
  </si>
  <si>
    <t>Обслуживание долга</t>
  </si>
  <si>
    <t>Корпоративный подоходный налог с юридических лиц-нерезидентов, за исключением поступлений от организаций нефтяного сектора</t>
  </si>
  <si>
    <t xml:space="preserve">орналастыру көлемi / объем размещения </t>
  </si>
  <si>
    <t xml:space="preserve">   Северо-Казахстанская</t>
  </si>
  <si>
    <t>II. Общая сумма поступлений в бюджет от продажи финансовых активов государства</t>
  </si>
  <si>
    <t>КЛАССИФИКАЦИИ РАСХОДОВ</t>
  </si>
  <si>
    <t>Услуги по повышению квалификации кадров социально-трудовой сферы</t>
  </si>
  <si>
    <t>Республиканский бюджет</t>
  </si>
  <si>
    <t>Государственные пособия семьям, имеющим детей</t>
  </si>
  <si>
    <t>"Республикалық бюджет туралы" Заңда көрсетілген кейбір бағдарламалар бойынша бюджеттің шығыстары азайтылды</t>
  </si>
  <si>
    <t>Подготовка специалистов с высшим, послевузовским образованием и оказание социальной поддержки обучающимся</t>
  </si>
  <si>
    <t>занижение расходов бюджета по отдельным программам, отраженным в Законе "О республиканском бюджете"</t>
  </si>
  <si>
    <t>15-кесте</t>
  </si>
  <si>
    <t xml:space="preserve">   9. Топливно-энергетический комплекс и недропользование</t>
  </si>
  <si>
    <t>Заңды тұлғалардан алынатын корпорациялық табыс салығы</t>
  </si>
  <si>
    <t>Топливно-энергетический комплекс и недропользование</t>
  </si>
  <si>
    <t>Национальный центр по правам человека</t>
  </si>
  <si>
    <t xml:space="preserve">Астана қаласы                     </t>
  </si>
  <si>
    <t>Внутренние налоги на товары, работы и услуги</t>
  </si>
  <si>
    <t>3. Задолженность государственного бюджета (1+2)</t>
  </si>
  <si>
    <t>Мемлекеттік баж</t>
  </si>
  <si>
    <t>Дивиденды на государственные пакеты акций, находящиеся в республиканской собственности</t>
  </si>
  <si>
    <t>ИСПОЛНЕНИЕ МЕСТНЫХ БЮДЖЕТОВ</t>
  </si>
  <si>
    <t>Прочие налоговые поступления в местный бюджет</t>
  </si>
  <si>
    <t>Прочие услуги в области общественного порядка и безопасности</t>
  </si>
  <si>
    <t>Жер салығы</t>
  </si>
  <si>
    <t>Орманды пайдаланғаны үшін төлем</t>
  </si>
  <si>
    <t>Вознаграждения за размещение бюджетных средств на банковских счетах</t>
  </si>
  <si>
    <t>Салықтық емес түсімдер</t>
  </si>
  <si>
    <t xml:space="preserve">Батыс Қазақстан облысы </t>
  </si>
  <si>
    <t>Деятельность в области культуры</t>
  </si>
  <si>
    <t>Басқа  міндеттер</t>
  </si>
  <si>
    <t>ҚАЗАҚСТАН РЕСПУБЛИКАСЫ ҚАРЖЫ МИНИСТРЛІГІ ҚАРЖЫЛЫҚ БАҚЫЛАУ КОМИТЕТІ ЖҮРГІЗГЕН БАҚЫЛАУ ҚОРЫТЫНДЫЛАРЫ ТУРАЛЫ МӘЛІМЕТ/</t>
  </si>
  <si>
    <t xml:space="preserve">   Салықтан тыс түсiмдер</t>
  </si>
  <si>
    <t xml:space="preserve">   Поступления от продажи финансовых активов государства</t>
  </si>
  <si>
    <t xml:space="preserve">3-кесте  </t>
  </si>
  <si>
    <t xml:space="preserve">  15. Трансферты</t>
  </si>
  <si>
    <t>1.1.2</t>
  </si>
  <si>
    <t>Центральный банк</t>
  </si>
  <si>
    <t>16-кесте</t>
  </si>
  <si>
    <t xml:space="preserve">   Қаржылық активтерді сатып алу</t>
  </si>
  <si>
    <t>ұлттық компаниялар</t>
  </si>
  <si>
    <t>Хозяйственное управление Парламента Республики Казахстан</t>
  </si>
  <si>
    <t>Плата за предоставление в пользование информации о недрах</t>
  </si>
  <si>
    <t>Жиыны</t>
  </si>
  <si>
    <t>Итого</t>
  </si>
  <si>
    <t>* - мемлекеттік  бағалы қағаздар (МЕУЖКАМ) бойынша индекстелген купонды төленетін кезінде өткен купондық кезең үшiн инфляция ескеріле отырып/ с учетом инфляции за истекший купонный период на момент выплаты индексированного купона по государственным ценным бумагам  (МЕУЖКАМ)</t>
  </si>
  <si>
    <t xml:space="preserve">САЛЫҚ ЖӘНЕ ТӨЛЕМДЕР БОЙЫНША БЮДЖЕТКЕ ТҮСЕТІН БЕРЕСІ/                                                                                                       НЕДОИМКА ПО НАЛОГАМ И ПЛАТЕЖАМ В БЮДЖЕТ                                 </t>
  </si>
  <si>
    <t>ауытқу/ отклонение</t>
  </si>
  <si>
    <t>Государственная пошлина, взимаемая за выдачу удостоверений тракториста - машиниста</t>
  </si>
  <si>
    <t>Сельское хозяйство</t>
  </si>
  <si>
    <t>Охрана окружающей среды</t>
  </si>
  <si>
    <t xml:space="preserve">количество должностных лиц объектов контроля, привлеченных к административной ответственности </t>
  </si>
  <si>
    <t>Қызылорда</t>
  </si>
  <si>
    <t xml:space="preserve">   Түсімдер</t>
  </si>
  <si>
    <t>Управление автомобильных дорог города Алматы</t>
  </si>
  <si>
    <t>Управление пассажирского транспорта города Алматы</t>
  </si>
  <si>
    <t>Управление жилья и жилищной инспекции города Алматы</t>
  </si>
  <si>
    <t>Халықаралық ұйымдардан басқа қаржылық корпорациялар</t>
  </si>
  <si>
    <t>Ревизионная комиссия области</t>
  </si>
  <si>
    <t>Финансовые корпорации, кроме международных организаций</t>
  </si>
  <si>
    <t xml:space="preserve"> Трансферттердің түсімдері</t>
  </si>
  <si>
    <t xml:space="preserve">  Поступления  трансфертов</t>
  </si>
  <si>
    <t>Поступления трансфертов из областных бюджетов, бюджетов городов Астана и Алматы на компенсацию потерь республиканского бюджета</t>
  </si>
  <si>
    <t>Мемлекеттік қысқа мерзімді қазынашылық міндеттемелер</t>
  </si>
  <si>
    <t>Субвенциялар</t>
  </si>
  <si>
    <t>411</t>
  </si>
  <si>
    <t>412</t>
  </si>
  <si>
    <t>Жолдар салу</t>
  </si>
  <si>
    <t>Государственная пошлина</t>
  </si>
  <si>
    <t>(млн.тенге)</t>
  </si>
  <si>
    <t xml:space="preserve"> 1.1. задолженность по заработной плате </t>
  </si>
  <si>
    <t xml:space="preserve"> - налоговые органы</t>
  </si>
  <si>
    <t>Мемлекеттік орта мерзімді қазынашылық міндеттемелер</t>
  </si>
  <si>
    <t xml:space="preserve">НЕГІЗГІ МАКРОЭКОНОМИКАЛЫҚ ИНДИКАТОРЛАР/ </t>
  </si>
  <si>
    <t>Отдел экономики и бюджетного планирования района (города областного значения)</t>
  </si>
  <si>
    <t>1 - тоқсан/      1-й квартал</t>
  </si>
  <si>
    <t>Прочие штрафы, пени, санкции, взыскания, налагаемые государственными учреждениями, финансируемыми из местного бюджета</t>
  </si>
  <si>
    <t>Плата за продажу права аренды земельных участков</t>
  </si>
  <si>
    <t>Сбор  за государственную регистрацию (постановку на учет) средства массовой информации</t>
  </si>
  <si>
    <t>Ценные бумаги, кроме акций</t>
  </si>
  <si>
    <t>Әлеуметтік сақтандырудың мемлекеттік қорына әлеуметтік аударымдар</t>
  </si>
  <si>
    <t>Қазақстан Республикасының өнім бөлу бойынша үлесi</t>
  </si>
  <si>
    <t>Барлығы мемлекеттік және мемлекет кепілдік берген борыш, мемлекет кепілгерлігі бойынша міндеттемелер (I + II + III)</t>
  </si>
  <si>
    <t xml:space="preserve">ГОСУДАРСТВОМ ДОЛГ РЕСПУБЛИКИ КАЗАХСТАН, </t>
  </si>
  <si>
    <t>Оказание юридической помощи адвокатами</t>
  </si>
  <si>
    <t>1.1.3</t>
  </si>
  <si>
    <t>1.1.4</t>
  </si>
  <si>
    <t>1.1.5</t>
  </si>
  <si>
    <t>Плата за пользование земельными участками</t>
  </si>
  <si>
    <t>Облигациялар</t>
  </si>
  <si>
    <t>Облигации</t>
  </si>
  <si>
    <t>МЕМЛЕКЕТТІК САТЫП АЛУ ТУРАЛЫ ДЕРЕКТЕР</t>
  </si>
  <si>
    <t xml:space="preserve">   Трансферттердің түсімдері</t>
  </si>
  <si>
    <t>в среднем за период к соответствующему периоду предыдущего года, в %</t>
  </si>
  <si>
    <t>Экспорт, млн. АҚШ долл.</t>
  </si>
  <si>
    <t>Экспорт, млн. долл. США</t>
  </si>
  <si>
    <t>Капиталмен жасалған операциялардан алынатын кірістер</t>
  </si>
  <si>
    <t>Доходы от операций с капиталом</t>
  </si>
  <si>
    <t>Денсаулық сақтау</t>
  </si>
  <si>
    <t>өткен жылдың желтоқсан айына,            %-бен</t>
  </si>
  <si>
    <t>Плата за использование радиочастотного спектра</t>
  </si>
  <si>
    <t>ОСНОВНЫЕ МАКРОЭКОНОМИЧЕСКИЕ ИНДИКАТОРЫ</t>
  </si>
  <si>
    <t>Атауы</t>
  </si>
  <si>
    <t>Другие неналоговые поступления в местный бюджет</t>
  </si>
  <si>
    <t>Долг по поручительствам государства</t>
  </si>
  <si>
    <t xml:space="preserve">ГОСУДАРСТВЕННЫЙ И ГАРАНТИРОВАННЫЙ </t>
  </si>
  <si>
    <t>1.2.4</t>
  </si>
  <si>
    <t>1.2.5</t>
  </si>
  <si>
    <t>Исламский Банк Развития (ИБР)</t>
  </si>
  <si>
    <t>Корпоративный подоходный налог с юридических лиц-резидентов, удерживаемый у источника выплаты, за исключением поступлений от организаций нефтяного сектора</t>
  </si>
  <si>
    <t>Погашение бюджетных кредитов, выданных из государственного бюджета</t>
  </si>
  <si>
    <t>МУИКАМ                       (млн.теңге)</t>
  </si>
  <si>
    <t xml:space="preserve">   Погашение бюджетных кредитов</t>
  </si>
  <si>
    <t xml:space="preserve">басқа заңды және жеке тұлғалар - бақылау обектілері </t>
  </si>
  <si>
    <t xml:space="preserve">   8. Мәдениет, спорт, туризм және ақпараттық кеңістiк</t>
  </si>
  <si>
    <t xml:space="preserve">  10. Сельское, водное, лесное, рыбное хозяйство, особоохраняемые природные территории, охрана окружающей среды и животного мира, земельные отношения </t>
  </si>
  <si>
    <t>%</t>
  </si>
  <si>
    <t>Вид инструмента</t>
  </si>
  <si>
    <t>Затраты из госбюджета,                           млрд. тенге</t>
  </si>
  <si>
    <t>Ескерту: / Примечание:</t>
  </si>
  <si>
    <t>Конституционный Совет Республики Казахстан</t>
  </si>
  <si>
    <t>3. Мемлекеттік бюджеттің берешегі (1+2)</t>
  </si>
  <si>
    <t>Таблица 8</t>
  </si>
  <si>
    <t>Правовое обеспечение деятельности государства</t>
  </si>
  <si>
    <t xml:space="preserve">   Бюджетные кредиты</t>
  </si>
  <si>
    <t xml:space="preserve">   Бюджеттік кредиттерді өтеу</t>
  </si>
  <si>
    <t>Поступления от продажи основного капитала</t>
  </si>
  <si>
    <t>Плата за использование особо охраняемых природных территорий республиканского значения</t>
  </si>
  <si>
    <t>Таблица 17</t>
  </si>
  <si>
    <t>Hалог на транспортные средства с физических лиц</t>
  </si>
  <si>
    <t>Әлеуметтік салық</t>
  </si>
  <si>
    <t>Услуги по обеспечению деятельности Премьер-Министра Республики Казахстан</t>
  </si>
  <si>
    <t xml:space="preserve">РЕСПУБЛИКАЛЫҚ МЕНШІКТЕГІ АКЦИОНЕРЛІК  ҚОҒАМДАРДА МЕМЛЕКЕТ ҮЛЕСІНІҢ БОЛУЫ /                                                                    НАЛИЧИЕ ДОЛИ ГОСУДАРСТВА В АКЦИОНЕРНЫХ ОБЩЕСТВАХ, НАХОДЯЩИХСЯ В РЕСПУБЛИКАНСКОЙ СОБСТВЕННОСТИ          </t>
  </si>
  <si>
    <t>ИСПОЛНЕНИЕ ГОСУДАРСТВЕННОГО БЮДЖЕТА</t>
  </si>
  <si>
    <t>Долгосрочные облигации</t>
  </si>
  <si>
    <t>Бюджеттік кредиттер</t>
  </si>
  <si>
    <t>3.1</t>
  </si>
  <si>
    <t>Трансферттер</t>
  </si>
  <si>
    <t>1.1.7</t>
  </si>
  <si>
    <t>Оплата коммунальных услуг</t>
  </si>
  <si>
    <t xml:space="preserve">Атырауская область            </t>
  </si>
  <si>
    <t>Восточно-Казахстанская область</t>
  </si>
  <si>
    <t>Жерді сату</t>
  </si>
  <si>
    <t>I. КІРІСТЕР</t>
  </si>
  <si>
    <t>I. ДОХОДЫ</t>
  </si>
  <si>
    <t>Погашение бюджетных кредитов, выданных из местного бюджета физическим лицам</t>
  </si>
  <si>
    <t>Министерство обороны Республики Казахстан</t>
  </si>
  <si>
    <t>Валовый внутренний продукт,                   млрд.тенге</t>
  </si>
  <si>
    <t>Объем промышленного производства, млрд.тенге</t>
  </si>
  <si>
    <t>Бюджетное изъятие из областного бюджета Мангистауской области</t>
  </si>
  <si>
    <t>Государственная пошлина, взимаемая за совершение уполномоченным государственным органом в области интеллектуальной собственности юридически значимых действий</t>
  </si>
  <si>
    <t>Акмолинская область</t>
  </si>
  <si>
    <t>Актюбинская область</t>
  </si>
  <si>
    <t>Алматинская область</t>
  </si>
  <si>
    <t>Жамбылская область</t>
  </si>
  <si>
    <t>9</t>
  </si>
  <si>
    <t>Всего акционерных обществ</t>
  </si>
  <si>
    <t>Таблица 23</t>
  </si>
  <si>
    <t>Северо-Казахстанская область</t>
  </si>
  <si>
    <t>Шетелдік коммерциялық банктер</t>
  </si>
  <si>
    <t>Сбор за государственную регистрацию лекарственных средств, а также их перерегистрацию</t>
  </si>
  <si>
    <t>Таблица 26</t>
  </si>
  <si>
    <t>Дивиденды на государственные пакеты акций, находящихся в республиканской собственности</t>
  </si>
  <si>
    <t>Аппарат маслихата области</t>
  </si>
  <si>
    <t>Сбор за государственную регистрацию юридических лиц и учетную регистрацию филиалов и представительств, а также их перерегистрацию</t>
  </si>
  <si>
    <t>Таблица 7</t>
  </si>
  <si>
    <t xml:space="preserve">   3. Қоғамдық тәртіп, қауiпсiздiк, құқықтық, сот, қылмыстық-атқару қызметі</t>
  </si>
  <si>
    <t>Жергілікті бюджеттерден бюджеттік алулар</t>
  </si>
  <si>
    <t>Республикалық бюджеттен субвенциялар</t>
  </si>
  <si>
    <t xml:space="preserve">СОСТОЯНИЕ ДЕБИТОРСКОЙ ЗАДОЛЖЕННОСТИ ГОСУДАРСТВЕННОГО БЮДЖЕТА </t>
  </si>
  <si>
    <t>қаржылық органдар жергілікті бюджеттерді атқару кезінде қаржылық рәсімдердің сақталмауы</t>
  </si>
  <si>
    <t>Аукциондардан алынатын алым</t>
  </si>
  <si>
    <t xml:space="preserve">Ескерту: / Примечание: </t>
  </si>
  <si>
    <t>Развитие автомобильных дорог на республиканском уровне</t>
  </si>
  <si>
    <t>Иностранные государства</t>
  </si>
  <si>
    <t>Обеспечение национальной безопасности</t>
  </si>
  <si>
    <t xml:space="preserve">2.1. задолженность по заработной плате </t>
  </si>
  <si>
    <t>Взносы работодателей</t>
  </si>
  <si>
    <t>II.II. Контроль местных бюджетов</t>
  </si>
  <si>
    <t>Фиксированный налог</t>
  </si>
  <si>
    <t>жарғылық капиталында 49 бастап 25% дейін мемлекет үлесі бар</t>
  </si>
  <si>
    <t>Стабилизационный портфель</t>
  </si>
  <si>
    <t>Услуги по профилактике наркомании и наркобизнеса</t>
  </si>
  <si>
    <t>Осуществление оперативно-розыскной деятельности</t>
  </si>
  <si>
    <t>Управление по развитию языков города республиканского значения, столицы</t>
  </si>
  <si>
    <t xml:space="preserve">   г.Астана</t>
  </si>
  <si>
    <t>1.1.6</t>
  </si>
  <si>
    <t>110</t>
  </si>
  <si>
    <t>120</t>
  </si>
  <si>
    <t>Текущие трансферты другим уровням государственного управления</t>
  </si>
  <si>
    <t>Ұзақ мерзімді облигациялар</t>
  </si>
  <si>
    <t>Погашение бюджетных кредитов, выданных из местного бюджета банкам-заемщикам</t>
  </si>
  <si>
    <t xml:space="preserve">кезеңнiң аяғындағы </t>
  </si>
  <si>
    <t>Поступления дебиторской, депонентской задолженности государственных учреждений, финансируемых из республиканского бюджета</t>
  </si>
  <si>
    <t>Корпоративный подоходный налог с юридических лиц-резидентов, за исключением поступлений от организаций нефтяного сектора</t>
  </si>
  <si>
    <t xml:space="preserve">МЕККАМ                                              (млн. теңге) </t>
  </si>
  <si>
    <t>Обеспечение качества выполнения дорожно-строительных и ремонтных работ</t>
  </si>
  <si>
    <t>Организация проведения выборов</t>
  </si>
  <si>
    <t>Көрсеткіштердің атауы</t>
  </si>
  <si>
    <t>Наименование показателей</t>
  </si>
  <si>
    <t>Отдел предпринимательства района (города областного значения)</t>
  </si>
  <si>
    <t>к декабрю предыдущего года, в %</t>
  </si>
  <si>
    <t>Культура, спорт, туризм и информационное пространство</t>
  </si>
  <si>
    <t>Вознаграждения по бюджетным кредитам, выданным из местного бюджета банкам-заемщикам</t>
  </si>
  <si>
    <t>Земельный налог с юридических лиц, индивидуальных предпринимателей, частных нотариусов и адвокатов на земли населенных пунктов</t>
  </si>
  <si>
    <t>Hалог на транспортные средства</t>
  </si>
  <si>
    <t xml:space="preserve">   количество </t>
  </si>
  <si>
    <t xml:space="preserve">   сумма </t>
  </si>
  <si>
    <t>Внутренние государственные займы</t>
  </si>
  <si>
    <t>Услуги по охране общественного порядка и обеспечению общественной безопасности</t>
  </si>
  <si>
    <t xml:space="preserve">Кызылординская область        </t>
  </si>
  <si>
    <t xml:space="preserve">  11. Промышленность, архитектурная, градостроительная и строительная деятельность</t>
  </si>
  <si>
    <t>Проведение судебных экспертиз</t>
  </si>
  <si>
    <t>Кувейтский Фонд Арабского Экономического Развития (КФАЭР)</t>
  </si>
  <si>
    <t xml:space="preserve">   1. Жалпы сипаттағы мемлекеттiк қызметтер </t>
  </si>
  <si>
    <t xml:space="preserve">   7. Жилищно-коммунальное хозяйство</t>
  </si>
  <si>
    <t>Прочие услуги в области образования</t>
  </si>
  <si>
    <t>Всего государственный и гарантированный государством долг, долг по поручительствам государства (I+II+III)</t>
  </si>
  <si>
    <t>ДОЛГ  ПО ПОРУЧИТЕЛЬСТВАМ ГОСУДАРСТВА</t>
  </si>
  <si>
    <t>Погашение основного долга по внешним займам</t>
  </si>
  <si>
    <t>Услуги по обеспечению деятельности Главы государства</t>
  </si>
  <si>
    <t>Заңды тұлғалардың қатысу үлесін, бағалы қағаздарын сатып алу</t>
  </si>
  <si>
    <t>с долей государства в уставном капитале 25% и менее процентов</t>
  </si>
  <si>
    <t>Исполнительская санкция</t>
  </si>
  <si>
    <t>1.2.10</t>
  </si>
  <si>
    <t>ИТОГО по налоговым поступлениям</t>
  </si>
  <si>
    <t>Коньяк, бренди (кроме коньяка, бренди, произведенного из коньячного спирта отечественного производства), произведенные на территории Республики Казахстан</t>
  </si>
  <si>
    <t xml:space="preserve">жарғылық капиталында 100% мемлекеттің үлесі бар </t>
  </si>
  <si>
    <t>Деятельность по обеспечению законности и правопорядка</t>
  </si>
  <si>
    <t>Оплата услуг в рамках государственного социального заказа</t>
  </si>
  <si>
    <t xml:space="preserve">   8. Культура, спорт, туризм и информационное пространство</t>
  </si>
  <si>
    <t xml:space="preserve">Республикалық бюджет / Республиканский бюджет </t>
  </si>
  <si>
    <t>сұраныстардың көлемi / объем спроса</t>
  </si>
  <si>
    <t>2012 ж. есеп/  отчет 2012 г.</t>
  </si>
  <si>
    <t>Отдел строительства, архитектуры и градостроительства района (города областного значения)</t>
  </si>
  <si>
    <t>Халықаралық Қайта құру және Даму Банкі (ХҚДБ)</t>
  </si>
  <si>
    <t>Налог на добавленную стоимость на товары, происходящие и импортируемые  с территории Российской Федерации до создании единой таможенной территории таможенного союза</t>
  </si>
  <si>
    <t>Пиво, ввозимое на территорию Республики Казахстан с территории Республики Беларусь</t>
  </si>
  <si>
    <t>Ағымдағы шығындар</t>
  </si>
  <si>
    <t>Жалақы</t>
  </si>
  <si>
    <t>Қазақстан Республикасының Ұлттық Банкi / Национальный Банк Республики Казахстан.</t>
  </si>
  <si>
    <t>Охрана здоровья населения</t>
  </si>
  <si>
    <t>Отдел финансов района (города областного значения)</t>
  </si>
  <si>
    <t>Шығыс Қазақстан</t>
  </si>
  <si>
    <t>Налоговые  поступления</t>
  </si>
  <si>
    <t xml:space="preserve">  </t>
  </si>
  <si>
    <t>Налоговые поступления</t>
  </si>
  <si>
    <t>СРАВНИТЕЛЬНЫЙ АНАЛИЗ ИСПОЛНЕНИЯ</t>
  </si>
  <si>
    <t>Субсидирование железнодорожных пассажирских перевозок по социально значимым межобластным сообщениям</t>
  </si>
  <si>
    <t>Поступления займов</t>
  </si>
  <si>
    <t>Таблица 24</t>
  </si>
  <si>
    <t>Ақпарат көзi: / Источник:</t>
  </si>
  <si>
    <t>корпоративтік табыс салығы</t>
  </si>
  <si>
    <t>жеке табыс салығы</t>
  </si>
  <si>
    <t>Атқарылу пайызы/ Процент исполнения</t>
  </si>
  <si>
    <t>Министерство образования и науки Республики Казахстан</t>
  </si>
  <si>
    <t>Қазақстан Республикасы Үкіметінің алдындағы</t>
  </si>
  <si>
    <t>Мемлекеттік ұзақ мерзімді қазынашылық міндеттемелер</t>
  </si>
  <si>
    <t>Социальные отчисления в Государственный фонд социального страхования</t>
  </si>
  <si>
    <t xml:space="preserve">                  МЕМЛЕКЕТТІК   БЮДЖЕТ  /  ГОСУДАРСТВЕННЫЙ БЮДЖЕТ</t>
  </si>
  <si>
    <t>Договоры займа</t>
  </si>
  <si>
    <t>Здравоохранение</t>
  </si>
  <si>
    <t>002</t>
  </si>
  <si>
    <t>4</t>
  </si>
  <si>
    <t xml:space="preserve">Солтүстік Қазақстан облысы </t>
  </si>
  <si>
    <t>Аппарат акима района (города областного значения)</t>
  </si>
  <si>
    <t>Поступления от реализации товаров (работ, услуг) государственными учреждениями, финансируемыми из государственного бюджета</t>
  </si>
  <si>
    <t>Планирование и статистическая деятельность</t>
  </si>
  <si>
    <t>006</t>
  </si>
  <si>
    <t>Продажа земли</t>
  </si>
  <si>
    <t>Плата за воду</t>
  </si>
  <si>
    <t>млн.теңге /      млн.тенге</t>
  </si>
  <si>
    <t>Ішкі</t>
  </si>
  <si>
    <t>Внутренние</t>
  </si>
  <si>
    <t>II. ЗАТРАТЫ</t>
  </si>
  <si>
    <t xml:space="preserve">   Акмолинская </t>
  </si>
  <si>
    <t xml:space="preserve">   Актюбинская</t>
  </si>
  <si>
    <t>Басқа да облигациялар мен векселдер</t>
  </si>
  <si>
    <t>Валюта және депозиттер</t>
  </si>
  <si>
    <t xml:space="preserve">әкімшілік жазаға тартылған бақылау объектілері лауазымды тұлғаларының саны </t>
  </si>
  <si>
    <t xml:space="preserve">   Бюджеттік кредиттер</t>
  </si>
  <si>
    <t>Приобретение финансовых активов</t>
  </si>
  <si>
    <t>Субвенции областным бюджетам</t>
  </si>
  <si>
    <t>внешний:</t>
  </si>
  <si>
    <t>1.2.1</t>
  </si>
  <si>
    <t>1.2.2</t>
  </si>
  <si>
    <t>1.2.3</t>
  </si>
  <si>
    <t>Дополнительные денежные выплаты</t>
  </si>
  <si>
    <t>Строительство дорог</t>
  </si>
  <si>
    <t>I. Общая сумма приобретенных финансовых активов (расходы бюджета, связанные с операциями по приобретению в государственную собственность долей участия, ценных бумаг юридических лиц)</t>
  </si>
  <si>
    <t>из них:</t>
  </si>
  <si>
    <t>Министерство иностранных дел Республики Казахстан</t>
  </si>
  <si>
    <t>Қызметтер мен жұмыстарды сатып алу</t>
  </si>
  <si>
    <t>Финансовая  деятельность</t>
  </si>
  <si>
    <t>Тіркелген салық</t>
  </si>
  <si>
    <t>Западно-Казахстанская область</t>
  </si>
  <si>
    <t xml:space="preserve">18-кесте </t>
  </si>
  <si>
    <t>Таблица 18</t>
  </si>
  <si>
    <t xml:space="preserve">  Поступления от продажи основного капитала</t>
  </si>
  <si>
    <t>Наименование программы</t>
  </si>
  <si>
    <t>Поступления части чистого дохода государственных предприятий</t>
  </si>
  <si>
    <t>Арнайы мемлекеттік жәрдемақылар</t>
  </si>
  <si>
    <t>Подготовка специалистов с высшим профессиональным образованием</t>
  </si>
  <si>
    <t>Водное хозяйство</t>
  </si>
  <si>
    <t>Специальные защитные, антидемпинговые и компенсационные пошлины, поступившие от Республики Беларусь</t>
  </si>
  <si>
    <t>Специальные защитные, антидемпинговые и компенсационные пошлины</t>
  </si>
  <si>
    <t xml:space="preserve">Жамбыл облысы       </t>
  </si>
  <si>
    <t>Қоршаған ортаны ластағаны үшін төленетін төлем</t>
  </si>
  <si>
    <t>Прочие обязательства</t>
  </si>
  <si>
    <t>Отдел образования, физической культуры и спорта района (города областного значения)</t>
  </si>
  <si>
    <t>6</t>
  </si>
  <si>
    <t>2.1. жалақы бойынша берешек</t>
  </si>
  <si>
    <t>2)  государственных учреждений и государственных предприятий в виде имущественного комплекса, а также иного государственного имущества</t>
  </si>
  <si>
    <t>Индивидуальный подоходный налог с физических лиц, осуществляющих деятельность по разовым талонам и с доходов, не облагаемых у источников выплаты</t>
  </si>
  <si>
    <t xml:space="preserve">с долей государства в уставном капитале 100%   </t>
  </si>
  <si>
    <t>Водка, произведенная на территории Республики Казахстан</t>
  </si>
  <si>
    <t>120 ай / 120 мес.</t>
  </si>
  <si>
    <t>-</t>
  </si>
  <si>
    <t xml:space="preserve">2-кесте  </t>
  </si>
  <si>
    <t>Таблица   2</t>
  </si>
  <si>
    <t>Жеке тұлғалар мүлкіне салынатын салық</t>
  </si>
  <si>
    <t>48 ай/ 48 мес.</t>
  </si>
  <si>
    <t xml:space="preserve">II.I.  Контроль государственных учреждений </t>
  </si>
  <si>
    <t>III. Контроль других юридических и физических лиц - объектов контроля</t>
  </si>
  <si>
    <t>I. Бақылау ауқымы</t>
  </si>
  <si>
    <t xml:space="preserve">әкімшілік жаза қолданылды                                                                                                                                                               </t>
  </si>
  <si>
    <t xml:space="preserve">заңнамаларды, қаулыларды және мәслихаттар мен әкімдердің шешімдерін анықталған бұзудың жалпы сомасы </t>
  </si>
  <si>
    <t>Поступления от реализации конфискованного имущества, имущества, безвозмездно перешедшего в установленном порядке в республиканскую собственность, в том числе товаров и транспортных средств,  оформленных в таможенном режиме отказа в пользу государства</t>
  </si>
  <si>
    <t xml:space="preserve">внешний </t>
  </si>
  <si>
    <t xml:space="preserve">Павлодар облысы         </t>
  </si>
  <si>
    <t>Услуги по координации внешнеполитической деятельности</t>
  </si>
  <si>
    <t>Другие текущие затраты</t>
  </si>
  <si>
    <t>Коньяк, бренди, произведенные из коньячного  спирта отечественного производства на территории Республики Казахстан</t>
  </si>
  <si>
    <t>Продажа земли и нематериальных активов</t>
  </si>
  <si>
    <t>Астана қаласы</t>
  </si>
  <si>
    <t>Управление энергетики и жилищно-коммунального хозяйства области</t>
  </si>
  <si>
    <t>Аукционды өткізу күні/                                         Дата проведения аукциона</t>
  </si>
  <si>
    <t>Акциздер</t>
  </si>
  <si>
    <t>Бір реттік талон бойынша қызметін жүзеге асыратын жеке тұлғалардан және төлем көздеріне салынбайтын табыстан алынатын</t>
  </si>
  <si>
    <t>Дизельное топливо собственного производства, реализуемое производителями оптом</t>
  </si>
  <si>
    <t>Услуги по обеспечению контроля за исполнением республиканского бюджета</t>
  </si>
  <si>
    <t>Отдел внутренней политики, культуры и развития языков района (города областного значения)</t>
  </si>
  <si>
    <t>жарғылық капиталында 25% және одан аз пайыз мемлекет үлесі бар</t>
  </si>
  <si>
    <t xml:space="preserve"> - олардың сомасы </t>
  </si>
  <si>
    <t>Транспорт и коммуникации</t>
  </si>
  <si>
    <t>Автомобильный транспорт</t>
  </si>
  <si>
    <t xml:space="preserve">   в том числе:</t>
  </si>
  <si>
    <t>Земельный налог с юридических лиц и индивидуальных предпринимателей, частных нотариусов и адвокатов на земли сельскохозяйственного назначения</t>
  </si>
  <si>
    <t>2. Задолженность республиканского бюджета</t>
  </si>
  <si>
    <t xml:space="preserve">   15. Трансферттер</t>
  </si>
  <si>
    <t>Услуги кинологического центра</t>
  </si>
  <si>
    <t>Hалог на добавленную стоимость</t>
  </si>
  <si>
    <t>ПОСТУПЛЕНИЯ</t>
  </si>
  <si>
    <t>Погашение бюджетных кредитов</t>
  </si>
  <si>
    <t xml:space="preserve">   Внешнее</t>
  </si>
  <si>
    <t>Обеспечение фельдъегерской связью государственных учреждений</t>
  </si>
  <si>
    <t>Административные штрафы, пени, санкции, взыскания, налагаемые департаментами внутренних дел областей, города республиканского значения, столицы, их территориальными подразделениями, финансируемыми из местного бюджета</t>
  </si>
  <si>
    <t>МЕУЖКАМ                         (млн.теңге)</t>
  </si>
  <si>
    <t>Аукционды өткізу күні /                                                                              Дата проведения аукциона</t>
  </si>
  <si>
    <t>Атырау облысының облыстық бюджетiнен  алынатын бюджеттік алу</t>
  </si>
  <si>
    <t>Заграничные командировки</t>
  </si>
  <si>
    <t>Формирование туристского имиджа Казахстана</t>
  </si>
  <si>
    <t>Туризм</t>
  </si>
  <si>
    <t>Ішкі бюджеттік кредиттер</t>
  </si>
  <si>
    <t>бақылаумен қамтылған объектілердің саны, барлығы</t>
  </si>
  <si>
    <t>Таможенные пошлины на вывозимые товары</t>
  </si>
  <si>
    <t xml:space="preserve">   Поступление</t>
  </si>
  <si>
    <t>Жеке тұлғаларға берілетін трансферттер</t>
  </si>
  <si>
    <t>Субвенции из республиканского бюджета</t>
  </si>
  <si>
    <t>1</t>
  </si>
  <si>
    <t>Валюта и депозиты</t>
  </si>
  <si>
    <t>Костанайская область</t>
  </si>
  <si>
    <t>II. Бюджетті бақылау</t>
  </si>
  <si>
    <t>II. Контроль бюджета</t>
  </si>
  <si>
    <t>2.1</t>
  </si>
  <si>
    <t xml:space="preserve">внутренний </t>
  </si>
  <si>
    <t>2.2</t>
  </si>
  <si>
    <t>СВЕДЕНИЯ ОБ ИТОГАХ КОНТРОЛЯ, ПРОВЕДЕННОГО КОМИТЕТОМ ФИНАНСОВОГО КОНТРОЛЯ  МИНИСТЕРСТВА ФИНАНСОВ РЕСПУБЛИКИ КАЗАХСТАН</t>
  </si>
  <si>
    <t>1.2.6</t>
  </si>
  <si>
    <t>Социальное обеспечение</t>
  </si>
  <si>
    <t>(млн. тенге)</t>
  </si>
  <si>
    <t>Аппарат маслихата города республиканского значения, столицы</t>
  </si>
  <si>
    <t>Таблица 19</t>
  </si>
  <si>
    <t xml:space="preserve">1. Жергілікті бюджеттердің берешегі </t>
  </si>
  <si>
    <t>Ақмола</t>
  </si>
  <si>
    <t>Ақтөбе</t>
  </si>
  <si>
    <t xml:space="preserve">Атырау облысы           </t>
  </si>
  <si>
    <t>Погашение основного долга по государственным эмиссионным ценным бумагам, размещенным на  внутреннем рынке</t>
  </si>
  <si>
    <t>Управление делами Президента Республики Казахстан</t>
  </si>
  <si>
    <t>Оплата услуг связи</t>
  </si>
  <si>
    <t xml:space="preserve">   Западно-Казахстанская</t>
  </si>
  <si>
    <t>Сектор государственного управления</t>
  </si>
  <si>
    <t>Орталық банк</t>
  </si>
  <si>
    <t>Павлодар облысы</t>
  </si>
  <si>
    <t>Управление по развитию языков области</t>
  </si>
  <si>
    <t>Жер участкелерін пайдаланғаны үшін төлем</t>
  </si>
  <si>
    <t>Плата за  лесные пользования</t>
  </si>
  <si>
    <t>II.I.  Мемлекеттік мекемелерді бақылау</t>
  </si>
  <si>
    <t>Информационное пространство</t>
  </si>
  <si>
    <t xml:space="preserve">                                                                                                                                                                                                                                                                                                                                                                                                                                                                                                                                                                                                                                                                                                                                                                                                                                                                                                                                                                                                                                                                                                                                                                                                                                                                                                                                                                                                                                                                                                                                                                                                                                                                                                                                                                                                                                                                                                                                                                                                                                                                                                                                                                                                                                                                                                                                                                                                                                                                                     </t>
  </si>
  <si>
    <t>Учет арендованного имущества комплекса «Байконур»</t>
  </si>
  <si>
    <t>V. Түсімдер мен аударымдар сальдосы</t>
  </si>
  <si>
    <r>
      <t>Қазақстан Республикасы жергілікті атқарушы органдарының борышы</t>
    </r>
    <r>
      <rPr>
        <b/>
        <vertAlign val="superscript"/>
        <sz val="10"/>
        <rFont val="Arial"/>
        <family val="2"/>
        <charset val="204"/>
      </rPr>
      <t xml:space="preserve">2 </t>
    </r>
  </si>
  <si>
    <t>2010ж. есеп / 2010г. отчет</t>
  </si>
  <si>
    <t xml:space="preserve">Сатып алу тәсілі                                           </t>
  </si>
  <si>
    <t>Управление координации занятости и социальных  программ области</t>
  </si>
  <si>
    <t>Оздоровление, реабилитация и организация отдыха детей</t>
  </si>
  <si>
    <t>өткен жылдың тиiстi кезеңiне                                                    %-бен</t>
  </si>
  <si>
    <t>Бюджеттік сыныптама кодтары/ Коды  бюджетной  классификации</t>
  </si>
  <si>
    <t>жылдық/ годовой</t>
  </si>
  <si>
    <t>Административные штрафы, пени, санкции, взыскания, налагаемые Национальным Банком Республики Казахстан, за исключением поступлений от организаций нефтяного сектора</t>
  </si>
  <si>
    <t>Жилищное хозяйство</t>
  </si>
  <si>
    <t>Жилищно-коммунальное хозяйство</t>
  </si>
  <si>
    <t xml:space="preserve"> оның ішінде, шетелдік  өнiм берушілерден/      в том числе у зарубежных поставщиков</t>
  </si>
  <si>
    <t>Жүргізілген сатып алу жиыны</t>
  </si>
  <si>
    <t xml:space="preserve">Баға ұсыныстарын сұрату тәсілімен жүргізілген мемлекеттік сатып алу </t>
  </si>
  <si>
    <t>Примечание:</t>
  </si>
  <si>
    <t>Управление образования области</t>
  </si>
  <si>
    <t>ДАННЫЕ О ПРОВЕДЕННЫХ ГОСУДАРСТВЕННЫХ</t>
  </si>
  <si>
    <t>Управление природных ресурсов и регулирования природопользования города республиканского значения, столицы</t>
  </si>
  <si>
    <t>МЕИКАМ                          (млн.теңге)</t>
  </si>
  <si>
    <t>Долг Национального Банка Республики Казахстан</t>
  </si>
  <si>
    <r>
      <t>Долг местных исполнительных органов Республики Казахстан</t>
    </r>
    <r>
      <rPr>
        <b/>
        <vertAlign val="superscript"/>
        <sz val="10"/>
        <rFont val="Arial"/>
        <family val="2"/>
        <charset val="204"/>
      </rPr>
      <t>2</t>
    </r>
    <r>
      <rPr>
        <b/>
        <sz val="10"/>
        <rFont val="Arial"/>
        <family val="2"/>
        <charset val="204"/>
      </rPr>
      <t xml:space="preserve"> </t>
    </r>
  </si>
  <si>
    <t>Мониторинг сейсмологической информации</t>
  </si>
  <si>
    <t>ДОХОДЫ</t>
  </si>
  <si>
    <t>Поступления  трансфертов</t>
  </si>
  <si>
    <t xml:space="preserve">   _____________________________жылға арналған</t>
  </si>
  <si>
    <t>Управление архитектуры и градостроительства области</t>
  </si>
  <si>
    <t>Қостанай облысы</t>
  </si>
  <si>
    <t>Дефицит (-) / профицит (+) госбюджета, млрд.тенге</t>
  </si>
  <si>
    <t>Проведение наблюдений за состоянием окружающей среды</t>
  </si>
  <si>
    <t xml:space="preserve">   9. Отын-энергетика кешені және жер қойнауын пайдалану</t>
  </si>
  <si>
    <t xml:space="preserve">ҚАЗАҚСТАН РЕСПУБЛИКАСЫНЫҢ МЕМЛЕКЕТТІК ЖӘНЕ МЕМЛЕКЕТ </t>
  </si>
  <si>
    <t>Управление архивов и документации города республиканского значения, столицы</t>
  </si>
  <si>
    <t>Пиво, импортируемое на территорию Республики Казахстан, кроме товаров таможенного союза, ввозимых с территории Российской Федерации и Республики Беларусь</t>
  </si>
  <si>
    <t>Қызылорда облысы</t>
  </si>
  <si>
    <t>Мемлекеттік ұзақ мерзімді индекстельген қазынашылық облигациялары</t>
  </si>
  <si>
    <t>Таблица 6</t>
  </si>
  <si>
    <t>Поступления от продажи республиканских государственных учреждений и государственных предприятий в виде имущественного комплекса, иного государственного имущества, находящегося в оперативном управлении или хозяйственном введении республиканских государственных предприятий</t>
  </si>
  <si>
    <t>III. ЧИСТОЕ БЮДЖЕТНОЕ КРЕДИТОВАНИЕ</t>
  </si>
  <si>
    <t>V. БЮДЖЕТ ТАПШЫЛЫҒЫ (ПРОФИЦИТІ)</t>
  </si>
  <si>
    <t>VI. БЮДЖЕТТІҢ ТАПШЫЛЫҒЫН ҚАРЖЫЛАНДЫРУ (ПРОФИЦИТТІ ПАЙДАЛАНУ)</t>
  </si>
  <si>
    <t> Крепкие ликероводочные изделия с объемной долей этилового спирта от 30 до 60 процентов, импортируемые на территорию Республики Казахстан, кроме товаров таможенного союза, ввозимых с территории Российской Федерации и Республики Беларусь</t>
  </si>
  <si>
    <t>Конкурс тәсілімен жүргізілген мемлекеттік сатып алу.                              Барлығы</t>
  </si>
  <si>
    <t>оның ішінде екі сатылы рәсімдерді пайдаланып</t>
  </si>
  <si>
    <t>Слабоградусные ликероводочные изделия с объемной долей этилового спирта от 1,5 до 12 процентов, произведенные на территории Республики Казахстан</t>
  </si>
  <si>
    <t>Управление сельского хозяйства области</t>
  </si>
  <si>
    <t>Прочие услуги  в сфере промышленности, архитектурной, градостроительной и строительной деятельности</t>
  </si>
  <si>
    <r>
      <t>Қазақстан Республикасы Ұлттық банкінің борышы</t>
    </r>
    <r>
      <rPr>
        <b/>
        <vertAlign val="superscript"/>
        <sz val="10"/>
        <rFont val="Arial"/>
        <family val="2"/>
        <charset val="204"/>
      </rPr>
      <t xml:space="preserve"> </t>
    </r>
  </si>
  <si>
    <t>Ескерту / Примечание:</t>
  </si>
  <si>
    <t>Пиво, ввозимое на территорию Республики Казахстан с территории Российской Федерации</t>
  </si>
  <si>
    <t>Подготовка специалистов в организациях технического и профессионального, послесреднего образования</t>
  </si>
  <si>
    <t>Таблица 12.1</t>
  </si>
  <si>
    <t>Управление строительства, пассажирского транспорта и автомобильных дорог области</t>
  </si>
  <si>
    <t>Управление внутренней политики города республиканского значения, столицы</t>
  </si>
  <si>
    <t>Управление образования города республиканского значения, столицы</t>
  </si>
  <si>
    <t>Государственные долгосрочные индексированные казначейские обязательства</t>
  </si>
  <si>
    <t>финансовые нарушения</t>
  </si>
  <si>
    <t xml:space="preserve">  10. Сельское, водное, лесное, рыбное хозяйство, особо охраняемые природные территории, охрана окружающей среды и животного мира, земельные отношения </t>
  </si>
  <si>
    <t xml:space="preserve">   13. Басқалар</t>
  </si>
  <si>
    <t>IV. ҚР Ұлттық қорының ҚБШ-сына аударымдар</t>
  </si>
  <si>
    <t>132 ай/132 мес.</t>
  </si>
  <si>
    <t>Налоговые  поступления от  организаций  нефтяного  сектора  по  утвержденному  перечню</t>
  </si>
  <si>
    <t>КІРІСТЕР</t>
  </si>
  <si>
    <t>сумма подлежащих восстановлению и возмещению в бюджет средств, всего</t>
  </si>
  <si>
    <t>ережелерді, шарттар мен рәсімдерді сақтау кезінде анықталған жолсыздықтар</t>
  </si>
  <si>
    <t>Ақмола облысы</t>
  </si>
  <si>
    <t>Техническое и профессиональное, послесреднее образование</t>
  </si>
  <si>
    <t>Таблица 20</t>
  </si>
  <si>
    <t xml:space="preserve">20-кесте </t>
  </si>
  <si>
    <t>Таблица 15</t>
  </si>
  <si>
    <t xml:space="preserve">                                                Таблица 16</t>
  </si>
  <si>
    <t>барлығы/                   всего</t>
  </si>
  <si>
    <t>Управление экономики и бюджетного планирования области</t>
  </si>
  <si>
    <t>Управление финансов области</t>
  </si>
  <si>
    <t xml:space="preserve"> айналыс мерзiмi/                                                                    срок обращения</t>
  </si>
  <si>
    <t>МЕУКАМ                                                           (млн.теңге)</t>
  </si>
  <si>
    <t>Государственные долгосрочные сберегательные казначейские обязательства</t>
  </si>
  <si>
    <t>I. Кiрiстер</t>
  </si>
  <si>
    <t>036</t>
  </si>
  <si>
    <t>Государственные закупки, проведенные способом конкурса. Всего</t>
  </si>
  <si>
    <t>Государственные закупки, проведенные способом запроса ценовых предложений</t>
  </si>
  <si>
    <t>131</t>
  </si>
  <si>
    <t>135</t>
  </si>
  <si>
    <t>136</t>
  </si>
  <si>
    <t>Оплата прочих услуг и работ</t>
  </si>
  <si>
    <t>Приобретение помещений, зданий, сооружений, передаточных устройств</t>
  </si>
  <si>
    <t>Строительство новых объектов и реконструкция имеющихся объектов</t>
  </si>
  <si>
    <t>Отын, жанар-жағар май материалдарын  сатып алу</t>
  </si>
  <si>
    <t>Үй-жайлар, ғимараттар мен құрылыстарды, беру қондырғыларын сатып алу</t>
  </si>
  <si>
    <t>Жаңа объектілерді салу және қолдағы объектілерді реконструкциялау</t>
  </si>
  <si>
    <t>Отдел предпринимательства, сельского хозяйства и ветеринарии района (города областного значения)</t>
  </si>
  <si>
    <t>Таблица 9</t>
  </si>
  <si>
    <t>оның ішінде шетелдік өнiм берушілер/               в том числе зарубежных поставщиков</t>
  </si>
  <si>
    <t>VI. ФИНАНСИРОВАНИЕ ДЕФИЦИТА (ИСПОЛЬЗОВАНИЕ ПРОФИЦИТА) БЮДЖЕТА</t>
  </si>
  <si>
    <t>V. Сальдо поступлений и переводов</t>
  </si>
  <si>
    <t>VI. Қаржы жылының басына ҚР Ұлттық қорының ҚБШ-сындағы ақша қалдығы</t>
  </si>
  <si>
    <t>өткен жылдың тиiстi кезеңiне                                         %-бен</t>
  </si>
  <si>
    <t xml:space="preserve">   11. Өнеркәсiп, сәулет, қала құрылысы және құрылыс қызметі </t>
  </si>
  <si>
    <t>ПОГАШЕНИЕ ЗАЙМОВ</t>
  </si>
  <si>
    <t>Переподготовка и повышение квалификации специалистов</t>
  </si>
  <si>
    <t>қалпына келтіруге және бюджетке өтеуге жататын қаражат сомасы, барлығы</t>
  </si>
  <si>
    <t>Поступления  от  продажи  основного капитала</t>
  </si>
  <si>
    <r>
      <t xml:space="preserve">2  -  </t>
    </r>
    <r>
      <rPr>
        <sz val="9"/>
        <rFont val="Arial"/>
        <family val="2"/>
        <charset val="204"/>
      </rPr>
      <t>Жергілікті атқарушы органдарының қарыз борышының мендеттемелері бойынша деректер базасын қалыптастыру және салыстыру процесі аяқталған соң қарызды бағалау нақтылануға тиіс/  Оценка долга подлежит уточнению по завершению процесса формирования и сверки базы данных по долговым обязательствам местных исполнительных органов</t>
    </r>
  </si>
  <si>
    <t>Высшее и послевузовское образование</t>
  </si>
  <si>
    <t xml:space="preserve">өткізілген сатып алу/ проведенных закупок </t>
  </si>
  <si>
    <t>Крепкие ликероводочные изделия с объемной долей этилового спирта от 30 до 60 процентов, произведенные на территории Республики Казахстан</t>
  </si>
  <si>
    <t>VI. Остаток денег на КСН Национального  фонда РК на начало финансового года</t>
  </si>
  <si>
    <t>Сбор за государственную регистрацию залога движимого имущества и ипотеки судна или строящегося судна</t>
  </si>
  <si>
    <t>Водка, ввозимая на территорию Республики Казахстан с территории Российской Федерации</t>
  </si>
  <si>
    <t>Материально-техническое оснащение государственных предприятий</t>
  </si>
  <si>
    <t>Таможенные пошлины на ввозимые товары и (или) ввозные таможенные пошлины, обязанность по уплате которых возникла до вступления в силу Соглашения об установлении и применении в таможенном союзе порядка зачисления и распределения ввозных таможенных пошлин (иных пошлин, налогов и сборов, имеющих эквивалентное действие)</t>
  </si>
  <si>
    <t>Возмещение за вред, причиненный жизни и здоровью, возложенное судом на государство в случае прекращения деятельности юридического лица</t>
  </si>
  <si>
    <t>Өткізілген сатып алудан түскен шартты үнем (млн.теңге)/ Условная экономия от проведенных закупок (млн.тенге)</t>
  </si>
  <si>
    <t xml:space="preserve"> Способ закупок   </t>
  </si>
  <si>
    <t xml:space="preserve">  акцизы</t>
  </si>
  <si>
    <t>Сатып алудың жалпы көлемі, (млн.теңге)/                                 Общий объем закупок,  (млн.тенге)</t>
  </si>
  <si>
    <t>29-кесте</t>
  </si>
  <si>
    <t>180 ай / 180 мес.</t>
  </si>
  <si>
    <t>Таблица 12.16</t>
  </si>
  <si>
    <t>30-кесте</t>
  </si>
  <si>
    <r>
      <t>1</t>
    </r>
    <r>
      <rPr>
        <sz val="12"/>
        <rFont val="Arial Cyr"/>
        <charset val="204"/>
      </rPr>
      <t xml:space="preserve">- Халықаралық Валюта Қорының әдіснамасы бойынша / По методологии Международного Валютного Фонда. </t>
    </r>
  </si>
  <si>
    <t>Целевые текущие трансферты областным бюджетам, бюджетам городов Астаны и Алматы на обеспечение и расширение гарантированного объема бесплатной медицинской помощи</t>
  </si>
  <si>
    <t>Өзге міндеттемелер</t>
  </si>
  <si>
    <t>Управление строительства области</t>
  </si>
  <si>
    <t>Коньяк, бренди, импортируемые на территорию Республики Казахстан, кроме товаров таможенного союза, ввозимых с территории Российской Федерации и Республики Беларусь</t>
  </si>
  <si>
    <t>қаржылық жолсыздықтар</t>
  </si>
  <si>
    <t>Выплаты вознаграждений по внешним займам</t>
  </si>
  <si>
    <t xml:space="preserve"> айналыс мерзiмi/                                                                  срок обращения</t>
  </si>
  <si>
    <t>I. Доходы</t>
  </si>
  <si>
    <t>Таможенные платежи</t>
  </si>
  <si>
    <r>
      <t xml:space="preserve">Мемлекеттік борыш </t>
    </r>
    <r>
      <rPr>
        <b/>
        <vertAlign val="superscript"/>
        <sz val="10"/>
        <rFont val="Arial"/>
        <family val="2"/>
        <charset val="204"/>
      </rPr>
      <t>1</t>
    </r>
  </si>
  <si>
    <r>
      <t xml:space="preserve">Государственный долг </t>
    </r>
    <r>
      <rPr>
        <b/>
        <vertAlign val="superscript"/>
        <sz val="10"/>
        <rFont val="Arial"/>
        <family val="2"/>
        <charset val="204"/>
      </rPr>
      <t>1</t>
    </r>
  </si>
  <si>
    <t>Управление пассажирского транспорта и автомобильных дорог области</t>
  </si>
  <si>
    <t>қаржылық активтерді қолданумен байланысты жолсыздықтар</t>
  </si>
  <si>
    <t>Управление архитектуры и градостроительства города республиканского значения, столицы</t>
  </si>
  <si>
    <t>Налог на игорный бизнес</t>
  </si>
  <si>
    <t>Обеспечение защиты прав и свобод лиц, участвующих в судебном процессе</t>
  </si>
  <si>
    <t xml:space="preserve">Движение  денег  на  контрольном счете  наличности Национального  фонда  Республики Казахстан </t>
  </si>
  <si>
    <t>Управление строительства города республиканского значения, столицы</t>
  </si>
  <si>
    <t>Строительство и реконструкция объектов Управления делами Президента Республики Казахстан</t>
  </si>
  <si>
    <t>Административные штрафы, пени, санкции, взыскания, налагаемые Министерством внутренних дел Республики Казахстан, его территориальными органами финансируемые из республиканского бюджета , за исключением поступлений от организаций нефтяного сектора</t>
  </si>
  <si>
    <t>Вознаграждения по депозитам Правительства Республики Казахстан в Национальном Банке Республики Казахстан</t>
  </si>
  <si>
    <t>Выполнение обязательств по государственным гарантиям</t>
  </si>
  <si>
    <t xml:space="preserve">  социальный налог</t>
  </si>
  <si>
    <t xml:space="preserve">  налог на добавленную стоимость</t>
  </si>
  <si>
    <t>Управление пассажирского транспорта и автомобильных дорог города Астаны</t>
  </si>
  <si>
    <t>Управление по вопросам молодежной политики области</t>
  </si>
  <si>
    <t>Поступления от продажи коммунальных государственных учреждений и государственных предприятий в виде имущественного комплекса, иного государственного имущества, находящегося в оперативном управлении или хозяйственном ведении коммунальных государственных предприятий</t>
  </si>
  <si>
    <t>Управление природных ресурсов и регулирования природопользования области</t>
  </si>
  <si>
    <t>Управление здравоохранения области</t>
  </si>
  <si>
    <t>Бір көзден алу тәсілімен жүргізілген мемлекеттік сатып алу. Барлығы</t>
  </si>
  <si>
    <t>Государственные закупки, осуществленные без применения норм Закона</t>
  </si>
  <si>
    <t xml:space="preserve"> РЕСПУБЛИКАЛЫҚ МЕНШІКТЕГІ АКЦИЯЛАРДЫҢ МЕМЛЕКЕТТІК ПАКЕТТЕРІНЕ ДИВИДЕНДТЕРДІҢ ТҮСУІ/ ПОСТУПЛЕНИЕ ДИВИДЕНДОВ НА ГОСУДАРСТВЕННЫЕ ПАКЕТЫ АКЦИЙ, НАХОДЯЩИХСЯ В РЕСПУБЛИКАНСКОЙ СОБСТВЕННОСТИ</t>
  </si>
  <si>
    <t>оның ішінде қалпына келтірілген және бюджетке өтелген қаражат, барлығы</t>
  </si>
  <si>
    <t>Гарантированный трансферт в республиканский бюджет из Национального фонда</t>
  </si>
  <si>
    <t>Трансферты из Национального фонда</t>
  </si>
  <si>
    <t>Мемлекеттік кепілдіктер бойынша міндеттемелерді орындау</t>
  </si>
  <si>
    <t>VII. Есепті кезеңнің соңына ҚР Ұлттық қорының ҚБШ-сындағы ақша қалдығы</t>
  </si>
  <si>
    <t>Управление здравоохранения города республиканского значения, столицы</t>
  </si>
  <si>
    <t>120 ай/ 120 мес.</t>
  </si>
  <si>
    <t>156ай / 156 мес.</t>
  </si>
  <si>
    <t>Обеспечение функционирования театрально-концертных организаций</t>
  </si>
  <si>
    <t>Хранение специального медицинского резерва</t>
  </si>
  <si>
    <t>Административные штрафы, пени, санкции, взыскания, налагаемые Министерством юстиции Республики Казахстан, его территориальными органами финансируемые из республиканского бюджета, за исключением поступлений от организаций нефтяного сектора</t>
  </si>
  <si>
    <t>мерзiмдiлiгi: жартыжылдық, жылдық / периодичность:  полугодовая, годовая</t>
  </si>
  <si>
    <t>завышение доходов бюджета</t>
  </si>
  <si>
    <t xml:space="preserve"> Нарықтық құны (АҚШ долл.)/                                   Рыночная стоимость                          (в долл. США)</t>
  </si>
  <si>
    <t>Слабоградусные ликероводочные изделия с  обьемной долей этилового спирта от 12 до 30 процентов, произведенные на территории Республики Казахстан</t>
  </si>
  <si>
    <t>Административные штрафы, пени, санкции, взыскания, налагаемые Министерством сельского хозяйства Республики Казахстан, его территориальными органами финансируемые из республиканского бюджета , за исключением поступлений от организаций нефтяного сектора</t>
  </si>
  <si>
    <t>Поддержка развития массового спорта и национальных видов спорта</t>
  </si>
  <si>
    <t>2 - тоқсан/          2-й квартал</t>
  </si>
  <si>
    <t>Батыс Қазақстан облысы</t>
  </si>
  <si>
    <t>Штрафы, пени, санкции, взыскания по бюджетным кредитам (займам),  выданным из местного бюджета специализированным организациям, физическим лицам</t>
  </si>
  <si>
    <t>Мұнай секторын ұйымдастырудан түскен салықтық емес түсімдер</t>
  </si>
  <si>
    <t xml:space="preserve">Неналоговые поступления от организаций нефтяного сектора </t>
  </si>
  <si>
    <t>Негізгі капиталды сатудан түскен түсімдер</t>
  </si>
  <si>
    <t>Қазақстан Республикасының Ұлттық Банкi / Национальный Банк Республики Казахстан</t>
  </si>
  <si>
    <t>нарушения, выявленные при соблюдении правил, условий и процедур</t>
  </si>
  <si>
    <r>
      <t>СЕКТОРЛАР МЕН РЕЗИДЕНТТІК КЕРЕК-ЖАРАҚ ҮЛГІСІ БОЙЫНША БЮДЖЕТТЕН ҚАРЖЫЛАНДЫРУ /</t>
    </r>
    <r>
      <rPr>
        <b/>
        <vertAlign val="superscript"/>
        <sz val="12"/>
        <rFont val="Arial Cyr"/>
        <charset val="204"/>
      </rPr>
      <t xml:space="preserve"> </t>
    </r>
    <r>
      <rPr>
        <b/>
        <sz val="12"/>
        <rFont val="Arial Cyr"/>
        <charset val="204"/>
      </rPr>
      <t xml:space="preserve"> </t>
    </r>
  </si>
  <si>
    <t>Начальное, основное среднее и общее среднее образование</t>
  </si>
  <si>
    <t>Капитальный ремонт помещений, зданий, сооружений государственных предприятий</t>
  </si>
  <si>
    <t>Мемлекеттік кәсіпорындарды материалдық-техникалық жарақтандыру</t>
  </si>
  <si>
    <t xml:space="preserve">   саны</t>
  </si>
  <si>
    <t xml:space="preserve">   сомасы</t>
  </si>
  <si>
    <t xml:space="preserve"> - салық органдарына</t>
  </si>
  <si>
    <t xml:space="preserve">ҚАЗАҚСТАН РЕСПУБЛИКАСЫНЫҢ ҰЛТТЫҚ ҚОРЫ </t>
  </si>
  <si>
    <t>Тұрақтандыру портфелі</t>
  </si>
  <si>
    <t>Құрал түрі</t>
  </si>
  <si>
    <t>Итого проведено закупок</t>
  </si>
  <si>
    <t>Административные штрафы, пени, санкции, взыскания, налагаемые Министерством образования и науки Республики Казахстан, его территориальными органами финансируемые из республиканского бюджета , за исключением поступлений от организаций нефтяного сектора</t>
  </si>
  <si>
    <t>Обеспечение сохранности  историко-культурного наследия</t>
  </si>
  <si>
    <t>Таблица 29</t>
  </si>
  <si>
    <t>занижение доходов бюджета</t>
  </si>
  <si>
    <t>МЕУКАМ                                                                (млн.теңге)</t>
  </si>
  <si>
    <t>Приобретение транспортных средств</t>
  </si>
  <si>
    <t>Приобретение машин, оборудования, инструментов, производственного и хозяйственного инвентаря</t>
  </si>
  <si>
    <t>Приобретение прочих основных средств</t>
  </si>
  <si>
    <t>Капитальный ремонт помещений, зданий, сооружений, передаточных устройств</t>
  </si>
  <si>
    <t>132</t>
  </si>
  <si>
    <t>Общеобразовательное обучение в специализированных организациях образования</t>
  </si>
  <si>
    <t>Выплаты вознаграждений по внешним займам Правительства Республики Казахстан</t>
  </si>
  <si>
    <t>Выплаты вознаграждений по внутренним займам Правительства Республики Казахстан</t>
  </si>
  <si>
    <t>Управление по развитию языков, архивов и документации города республиканского значения, столицы</t>
  </si>
  <si>
    <t>Научная и (или) научно-техническая деятельность</t>
  </si>
  <si>
    <t>Вина, импортируемые на территорию Республики Казахстан, кроме товаров таможенного союза, ввозимых с территории Российской Федерации и Республики Беларусь</t>
  </si>
  <si>
    <t>Таблица 12.10</t>
  </si>
  <si>
    <t>Таблица 12.11</t>
  </si>
  <si>
    <t>Бензин (за исключением авиационного), ввозимый на территорию Республики Казахстан с территории Российской Федерации</t>
  </si>
  <si>
    <t>Оказание медицинской помощи отдельным категориям граждан</t>
  </si>
  <si>
    <t>Таблица 12.2</t>
  </si>
  <si>
    <t>Таблица 12.3</t>
  </si>
  <si>
    <t>Таблица 12.4</t>
  </si>
  <si>
    <t>Дизельное топливо, ввозимое на территорию Республики Казахстан с территории Российской Федерации</t>
  </si>
  <si>
    <t>Выплаты вознаграждений по внутренним займам</t>
  </si>
  <si>
    <t>Доходы в госбюджет, млрд.тенге</t>
  </si>
  <si>
    <t>Управление предпринимательства и промышленности города республиканского значения, столицы</t>
  </si>
  <si>
    <t>Управление занятости и социальных программ города республиканского значения, столицы</t>
  </si>
  <si>
    <t>Обеспечение внешней разведки</t>
  </si>
  <si>
    <t>Среднемесячная номинальная заработная плата 1 работника, тенге</t>
  </si>
  <si>
    <t>Государственные закупки, проведенные способом из одного источника. Всего</t>
  </si>
  <si>
    <t>Таблица 12.15</t>
  </si>
  <si>
    <t>Отдел ветеринарии района (города областного значения)</t>
  </si>
  <si>
    <t>из них восстановлено и возмещено в бюджет,  всего</t>
  </si>
  <si>
    <t>Кредитное агентство Правительства Германии</t>
  </si>
  <si>
    <t>ІІІ. ҚР Ұлттық қорының ҚБШ-на түскен түсімдер жиыны</t>
  </si>
  <si>
    <t>IV. Переводы с  КСН  Национального  фонда  РК</t>
  </si>
  <si>
    <t>Государственные закупки, проведенные способом аукциона</t>
  </si>
  <si>
    <t>в т.ч. по государственным закупкам способом аукциона, признанных несостоявшимися</t>
  </si>
  <si>
    <t xml:space="preserve">Аукционмен сұрату тәсілімен жүргізілген мемлекеттік сатып алу </t>
  </si>
  <si>
    <t xml:space="preserve">оның ішінде дәрменсіз деп танылған аукционмен тәсілімен мемлекеттік сатып алу бойынша </t>
  </si>
  <si>
    <t>Чистое бюджетное кредитование,                              млрд. тенге</t>
  </si>
  <si>
    <t>Саны/                                                                      Количество</t>
  </si>
  <si>
    <t>жеңіп шыққан өнiм берушілер/ поставщиков-победителей</t>
  </si>
  <si>
    <t xml:space="preserve">сумма выявленных нарушений бюджетного законодательства, всего </t>
  </si>
  <si>
    <t>Коммунальное хозяйство</t>
  </si>
  <si>
    <t>Мемлекеттік ұзақ мерзімді жинақ қазынашылық міндеттемелер</t>
  </si>
  <si>
    <t>III. Итого поступлений на КСН Национального фонда РК</t>
  </si>
  <si>
    <t>Таблица 12.12</t>
  </si>
  <si>
    <t>Таблица 12.13</t>
  </si>
  <si>
    <t xml:space="preserve">Сауда балансының сальдосы,                                  млн. АҚШ долл. </t>
  </si>
  <si>
    <t>Управление предпринимательства и промышленности области</t>
  </si>
  <si>
    <t>Қарағанды облысы</t>
  </si>
  <si>
    <t>Промышленность, архитектурная, градостроительная и строительная деятельность</t>
  </si>
  <si>
    <t>Управление внутренней политики области</t>
  </si>
  <si>
    <t>Управление культуры области</t>
  </si>
  <si>
    <t>Сигареты с фильтром, ввозимые на территорию Республики Казахстан с территории Российской Федерации</t>
  </si>
  <si>
    <t>Служба внешней разведки Республики Казахстан «Сырбар»</t>
  </si>
  <si>
    <t>БЮДЖЕТТІК КРЕДИТТЕР</t>
  </si>
  <si>
    <t>Таблица 30</t>
  </si>
  <si>
    <t xml:space="preserve">28-кесте </t>
  </si>
  <si>
    <t xml:space="preserve">25 -кесте </t>
  </si>
  <si>
    <t xml:space="preserve">24-кесте </t>
  </si>
  <si>
    <t xml:space="preserve">23- кесте  </t>
  </si>
  <si>
    <t>21- кесте</t>
  </si>
  <si>
    <t>22 - кесте</t>
  </si>
  <si>
    <t xml:space="preserve">                              Таблица 22</t>
  </si>
  <si>
    <t>Обеспечение классификации и технической безопасности судов внутреннего водного плавания «река-море»</t>
  </si>
  <si>
    <t xml:space="preserve">  корпоративный подоходный налог</t>
  </si>
  <si>
    <t xml:space="preserve">  индивидуальный подоходный налог</t>
  </si>
  <si>
    <t>Германия Үкіметінің кредиттік агенттігі</t>
  </si>
  <si>
    <t>Погашение правительственного долга</t>
  </si>
  <si>
    <t>Таблица 28</t>
  </si>
  <si>
    <t>Государственные специальные среднесрочные казначейские обязательства для физических лиц</t>
  </si>
  <si>
    <t>010</t>
  </si>
  <si>
    <t>Плата за эмиссии в окружающую среду</t>
  </si>
  <si>
    <t>IV. САЛЬДО ПО ОПЕРАЦИЯМ С ФИНАНСОВЫМИ АКТИВАМИ</t>
  </si>
  <si>
    <t>V. БЮДЖЕТ ТАПШЫЛЫҒЫ  (ПРОФИЦИТІ)</t>
  </si>
  <si>
    <t>III. ТАЗА БЮДЖЕТТІК КРЕДИТ БЕРУ</t>
  </si>
  <si>
    <t>V. ДЕФИЦИТ (ПРОФИЦИТ) БЮДЖЕТА</t>
  </si>
  <si>
    <t>2011ж. есеп / 2011г. отчет</t>
  </si>
  <si>
    <t>Управление экономики и бюджетного планирования города республиканского значения, столицы</t>
  </si>
  <si>
    <t>Лесное хозяйство</t>
  </si>
  <si>
    <t>ИСПОЛНЕНИЕ РЕСПУБЛИКАНСКОГО БЮДЖЕТА</t>
  </si>
  <si>
    <t>Услуги учебно-методического центра</t>
  </si>
  <si>
    <t>ПОРТФЕЛІНІҢ ҚҰРАМЫ ЖӘНЕ ОНЫҢ АКТИВТЕРІН БӨЛУ</t>
  </si>
  <si>
    <t xml:space="preserve">   10. Ауыл, су, орман, балық шаруашылығы, ерекше қорғалатын табиғи аумақтар, қоршаған ортаны және жануарлар дүниесін қорғау, жер қатынастары</t>
  </si>
  <si>
    <t>Заң нормасының қолданбай жүзеге асырылған мемлекеттік сатып алу</t>
  </si>
  <si>
    <t>ұлттық холдингтар</t>
  </si>
  <si>
    <t>национальные холдинги</t>
  </si>
  <si>
    <t>Государственные закупки, проведенные через открытые товарные биржи</t>
  </si>
  <si>
    <t>VII. Остаток  денег на КСН Национального  фонда РК на  конец  отчетного  периода</t>
  </si>
  <si>
    <t xml:space="preserve">                              Таблица 21</t>
  </si>
  <si>
    <t xml:space="preserve">анықталған бюджет заңнамасы жолсыздықтарының сомасы, барлығы </t>
  </si>
  <si>
    <t>Подготовка специалистов в высших учебных заведениях за рубежом в рамках программы «Болашак»</t>
  </si>
  <si>
    <t>Водка, ввозимая на территорию Республики Казахстан с территории Республики Беларусь</t>
  </si>
  <si>
    <t>Таможенные пошлины, налоги на ввозимые физическими лицами товары для личного пользования с применением единых ставок таможенных пошлин, налогов</t>
  </si>
  <si>
    <t>млн. теңге/      млн. тенге</t>
  </si>
  <si>
    <t>12.16-кесте</t>
  </si>
  <si>
    <t>Қосымша ақшалай төлемдер</t>
  </si>
  <si>
    <t>Өтемақы төлемдері</t>
  </si>
  <si>
    <t xml:space="preserve"> Қазақстан Республикасы Ұлттық қорының қолма-қол ақшасын бақылау шотындағы ақша қозғалысы туралы есеп</t>
  </si>
  <si>
    <t>2012 жылдың 1 қантарына/ на 1 января 2012 года</t>
  </si>
  <si>
    <t xml:space="preserve"> 2012 жылдың 1 қантарына/ </t>
  </si>
  <si>
    <t>на 1 января  2012 года</t>
  </si>
  <si>
    <t>Государственные долгосрочные  казначейские обязательства</t>
  </si>
  <si>
    <t>Топливо и энергетика</t>
  </si>
  <si>
    <t>Қарыздарды өтеу</t>
  </si>
  <si>
    <t>Формирование геологической информации</t>
  </si>
  <si>
    <t>Оплата труда</t>
  </si>
  <si>
    <t>Таблица 12.5</t>
  </si>
  <si>
    <t>Таблица 12.6</t>
  </si>
  <si>
    <t>Таблица 12.7</t>
  </si>
  <si>
    <t>Таблица 12.8</t>
  </si>
  <si>
    <t>Таблица 12.9</t>
  </si>
  <si>
    <t>нарушения, связанные с использованием финансовых активов</t>
  </si>
  <si>
    <t>Аукционды өткізу күні /                                                           Дата проведения аукциона</t>
  </si>
  <si>
    <t>2 - тоқсан/      2-й квартал</t>
  </si>
  <si>
    <t>Отдел сельского хозяйства и ветеринарии района (города областного значения)</t>
  </si>
  <si>
    <t>Обеспечение хранения информации</t>
  </si>
  <si>
    <t>Продажа нематериальных активов</t>
  </si>
  <si>
    <t>өткен жылдың тиiстi кезеңiне                              %-бен</t>
  </si>
  <si>
    <t>Управление архивов и документации области</t>
  </si>
  <si>
    <t>БЮДЖЕТНЫЕ КРЕДИТЫ</t>
  </si>
  <si>
    <t>Аукционнан алынатын алым</t>
  </si>
  <si>
    <t>Сальдо торгового баланса,                                                        млн. долл. США</t>
  </si>
  <si>
    <t>IV. ҚАРЖЫЛЫҚ АКТИВТЕРМЕН БОЛАТЫН ОПЕРАЦИЯЛАР БОЙЫНША САЛЬДО</t>
  </si>
  <si>
    <t xml:space="preserve">Ашық тауар биржасы арқылы өткізілген мемлекеттік сатып алу </t>
  </si>
  <si>
    <t>Управление финансов города республиканского значения, столицы</t>
  </si>
  <si>
    <t>Түрлі салық түсімдері</t>
  </si>
  <si>
    <t>Налог на добычу полезных ископаемых</t>
  </si>
  <si>
    <t>Сатып алуға бөлемген сома/                                Сумма, выделенная                 для закупки (млн.тенге)</t>
  </si>
  <si>
    <t>Обеспечение политических интересов страны в области общественного порядка</t>
  </si>
  <si>
    <t>Государственные премии и стипендии</t>
  </si>
  <si>
    <t>Строительство и реконструкция объектов  защиты от чрезвычайных ситуаций</t>
  </si>
  <si>
    <t>Повышение квалификации и переподготовка кадров государственных организаций образования</t>
  </si>
  <si>
    <t>Подготовка, переподготовка и повышение квалификации государственных служащих</t>
  </si>
  <si>
    <t>Целевой вклад в АОО «Назарбаев Университет»</t>
  </si>
  <si>
    <t>Проведение республиканских школьных олимпиад, конкурсов, внешкольных мероприятий республиканского значения</t>
  </si>
  <si>
    <t>Подготовка кадров в области культуры и искусства</t>
  </si>
  <si>
    <t>Целевой вклад в АОО «Назарбаев Интеллектуальные школы»</t>
  </si>
  <si>
    <t>Капитальные расходы государственных организаций здравоохранения на республиканском уровне</t>
  </si>
  <si>
    <t>Реформирование системы здравоохранения</t>
  </si>
  <si>
    <t>Внедрение международных стандартов в области больничного управления</t>
  </si>
  <si>
    <t>Техническое и информационное обеспечение медицинских организаций</t>
  </si>
  <si>
    <t>Единовременные государственные денежные компенсации отдельным категориям граждан</t>
  </si>
  <si>
    <t>Целевые трансферты на развитие бюджету Алматинской области на формирование уставного капитала уполномоченной организации для строительства, проектирования жилья и инженерно-коммуникационной инфраструктуры</t>
  </si>
  <si>
    <t>Разработка обоснований инвестиций</t>
  </si>
  <si>
    <t>Целевые трансферты на развитие областным бюджетам на развитие системы водоснабжения и водоотведения в сельских населенных пунктах</t>
  </si>
  <si>
    <t>Благоустройство населенных пунктов</t>
  </si>
  <si>
    <t>Производство национальных фильмов</t>
  </si>
  <si>
    <t>Обеспечение доступности научной, научно-технической и научно-педагогической информации</t>
  </si>
  <si>
    <t>Проведение государственной политики в области внутриполитической стабильности и общественного согласия</t>
  </si>
  <si>
    <t>Проведение государственной информационной политики</t>
  </si>
  <si>
    <t>Консервация и ликвидация урановых рудников, захоронение техногенных отходов</t>
  </si>
  <si>
    <t>Обеспечение радиационной безопасности на территории Республики Казахстан</t>
  </si>
  <si>
    <t>Региональные, геолого-съемочные, поисково-оценочные и поисково-разведочные работы</t>
  </si>
  <si>
    <t>Мониторинг минерально-сырьевой базы и недропользования, подземных вод и опасных геологических процессов</t>
  </si>
  <si>
    <t>Сохранение и воспроизводство рыбных ресурсов и других водных животных</t>
  </si>
  <si>
    <t>Промышленность</t>
  </si>
  <si>
    <t>Прикладные научные исследования технологического характера</t>
  </si>
  <si>
    <t>Архитектурная, градостроительная и строительная деятельность</t>
  </si>
  <si>
    <t>Системы связи</t>
  </si>
  <si>
    <t>Техническое сопровождение системы мониторинга радиочастотного спектра и радиоэлектронных средств</t>
  </si>
  <si>
    <t>Обеспечение водных путей в судоходном состоянии и содержание шлюзов</t>
  </si>
  <si>
    <t>Оплата услуг банкам-агентам  по обслуживанию бюджетного кредита в рамках межправительственного соглашения</t>
  </si>
  <si>
    <t>Обеспечение сохранности объектов комплекса «Байконур», не вошедших в состав аренды Российской Федерации и исключенных из него</t>
  </si>
  <si>
    <t>Регулирование экономической деятельности</t>
  </si>
  <si>
    <t>Услуги в сфере технического регулирования и метрологии</t>
  </si>
  <si>
    <t>Службы прогноза погоды</t>
  </si>
  <si>
    <t>Ведение гидрометеорологического мониторинга</t>
  </si>
  <si>
    <t>ПРИОБРЕТЕНИЕ ФИНАНСОВЫХ АКТИВОВ</t>
  </si>
  <si>
    <t>Приобретение акций международных финансовых организаций</t>
  </si>
  <si>
    <t>Плата за сервитут по земельным участкам, находящихся в республиканской собственности</t>
  </si>
  <si>
    <t>Продажа товаров из государственного материального резерва</t>
  </si>
  <si>
    <t>Поступления от реализации материальных ценностей государственного материального  резерва</t>
  </si>
  <si>
    <t xml:space="preserve"> 2012 жыл/ 2012 год                    </t>
  </si>
  <si>
    <t>Капитальный ремонт прочих основных средств</t>
  </si>
  <si>
    <t>228  ай/228 мес.</t>
  </si>
  <si>
    <t>228 ай/228 мес.</t>
  </si>
  <si>
    <t>Крепкие ликероводочные изделия с объемной долей этилового спирта от 30 до 60 процентов, ввозимые на территорию Республики Казахстан с территории Республики Беларусь</t>
  </si>
  <si>
    <t>Доходы на доли участия в юридических лицах, находящиеся в государственной собственности</t>
  </si>
  <si>
    <t>Доходы на доли участия в юридических лицах, находящиеся в республиканской собственности</t>
  </si>
  <si>
    <t>Укрепление национальной статистической системы Республики Казахстан</t>
  </si>
  <si>
    <t>Борьба с наркоманией и наркобизнесом</t>
  </si>
  <si>
    <t>Повышение квалификации и переподготовка кадров государственных организаций здравоохранения</t>
  </si>
  <si>
    <t>Повышение квалификации и переподготовка кадров медицинских организаций</t>
  </si>
  <si>
    <t>Строительство и реконструкция объектов образования и науки</t>
  </si>
  <si>
    <t>Капитальные расходы организаций образования</t>
  </si>
  <si>
    <t>Целевые текущие трансферты областным бюджетам, бюджетам городов Астаны и Алматы на материально-техническое оснащение медицинских организаций здравоохранения на местном уровне</t>
  </si>
  <si>
    <t>Строительство и реконструкция объектов здравоохранения</t>
  </si>
  <si>
    <t>Прикладные научные исследования</t>
  </si>
  <si>
    <t>Целевые текущие трансферты областным бюджетам на изъятие земельных участков для государственных нужд</t>
  </si>
  <si>
    <t>Проведение социально значимых и культурных мероприятий</t>
  </si>
  <si>
    <t>Воссоздание, сооружение  памятников историко-культурного наследия</t>
  </si>
  <si>
    <t>Развитие инфраструктуры Щучинско-Боровской курортной зоны</t>
  </si>
  <si>
    <t>Мониторинг ядерных испытаний</t>
  </si>
  <si>
    <t>Капитальные расходы подведомственных государственных учреждений и организаций  Министерства сельского хозяйства Республики Казахстан</t>
  </si>
  <si>
    <t>Воздушный транспорт</t>
  </si>
  <si>
    <t>Строительство и реконструкция инфраструктуры воздушного транспорта</t>
  </si>
  <si>
    <t>Субсидирование регулярных внутренних авиаперевозок</t>
  </si>
  <si>
    <t>Исследования в области индустриально-инновационного развития Республики Казахстан</t>
  </si>
  <si>
    <t>Субсидирование процентной ставки вознаграждения в рамках «Программы посткризисного восстановления (оздоровление конкурентоспособных предприятий)»</t>
  </si>
  <si>
    <t>Погашение простых векселей</t>
  </si>
  <si>
    <t>Оплата услуг институтов национальной инновационной системы</t>
  </si>
  <si>
    <t>Услуги по обеспечению стимулирования инновационной активности</t>
  </si>
  <si>
    <t>Государственная пошлина, взимаемая за регистрацию актов гражданского состояния, а также за выдачу гражданам справок и повторных свидетельств о регистрации актов гражданского состояния и свидетельств в связи с изменением, дополнением и восстановлением записей актов гражданского состояния</t>
  </si>
  <si>
    <t>Отдел жилищной инспекции района (города областного значения)</t>
  </si>
  <si>
    <t xml:space="preserve">бюджет кірістерінің азайтылуы </t>
  </si>
  <si>
    <t xml:space="preserve">бюджет кірістерінің көбеюі </t>
  </si>
  <si>
    <t>мәслихат шешім қабылдағанға дейін бюджет қаражаттарын пайдалану</t>
  </si>
  <si>
    <t>другие нарушения</t>
  </si>
  <si>
    <t xml:space="preserve"> - құқық қорғау органдарына</t>
  </si>
  <si>
    <t xml:space="preserve">   айыппұл сомасы:</t>
  </si>
  <si>
    <t xml:space="preserve">   сумма штрафов:</t>
  </si>
  <si>
    <t xml:space="preserve">   салынған</t>
  </si>
  <si>
    <t xml:space="preserve">   наложенных</t>
  </si>
  <si>
    <t xml:space="preserve">   бюджетке түскен</t>
  </si>
  <si>
    <t xml:space="preserve">   поступивших в бюджет</t>
  </si>
  <si>
    <t>МЕМЛЕКЕТТІҢ ҚАРЖЫЛЫҚ АКТИВТЕРІН САТЫП АЛУ ЖӘНЕ САТУ /ПРИОБРЕТЕНИЕ И ПРОДАЖА ФИНАНСОВЫХ АКТИВОВ ГОСУДАРСТВА</t>
  </si>
  <si>
    <t>(млн. теңге) / (млн. тенге)</t>
  </si>
  <si>
    <t>Республикалық меншік / Республиканская собственность</t>
  </si>
  <si>
    <t>Коммуналдық меншік / Коммунальная собственность</t>
  </si>
  <si>
    <t>2)  мүліктік кешен, сондай-ақ басқа мемлекеттік мүлік түріндегі мемлекеттік мекемелер және мемлекеттік кәсіпорындар</t>
  </si>
  <si>
    <t xml:space="preserve">3) кен өндіру және өңдеу саласына жататын республикалық меншіктегі мүлікті сатудан Қазақстан Республикасы Ұлттық қорына түсетін түсімдер </t>
  </si>
  <si>
    <t xml:space="preserve">3) поступления в Национальный фонд Республики Казахстан от продажи имущества республиканской собственности, относящегося к горнодобывающей и обрабатывающей отраслям </t>
  </si>
  <si>
    <t>Сбор за проезд автотранспортных средств по территории Республики Казахстан</t>
  </si>
  <si>
    <t>Управление туризма области</t>
  </si>
  <si>
    <t>Управление физической культуры и спорта области</t>
  </si>
  <si>
    <t>Модернизация таможенной службы</t>
  </si>
  <si>
    <t>Развитие сетей инновационной системы по проекту коммерциализации научных исследований</t>
  </si>
  <si>
    <t>Нравственно-духовное образование детей и учащейся молодежи</t>
  </si>
  <si>
    <t>Внедрение системы электронного обучения в организациях среднего и технического профессионального образования</t>
  </si>
  <si>
    <t>Капитальные расходы медицинских организаций Управления делами Президента Республики Казахстан</t>
  </si>
  <si>
    <t>Реализация инициативы прозрачности деятельности добывающих отраслей в Республике Казахстан</t>
  </si>
  <si>
    <t>Обеспечение закрытия шахт Карагандинского угольного бассейна</t>
  </si>
  <si>
    <t>Мониторинг и оценка мелиоративного состояния орошаемых земель</t>
  </si>
  <si>
    <t>Целевые трансферты на развитие областному бюджету Жамбылской области на берегоукрепительные работы на реке Шу вдоль Государственной границы Республики Казахстан</t>
  </si>
  <si>
    <t>Капитальный ремонт и восстановление особо аварийных участков межхозяйственных каналов и гидромелиоративных сооружений</t>
  </si>
  <si>
    <t>Регулирование использования и охраны водного фонда, обеспечение функционирования водохозяйственных систем и сооружений</t>
  </si>
  <si>
    <t>Поддержка создания новых, модернизация и оздоровление действующих производств в рамках направления «Производительность-2020»</t>
  </si>
  <si>
    <t>Субсидирование убытков операторов сельской связи по предоставлению универсальных услуг связи</t>
  </si>
  <si>
    <t>Строительство и реконструкция инфраструктуры водного транспорта</t>
  </si>
  <si>
    <t>Обеспечение первоначальной подготовки пилотов</t>
  </si>
  <si>
    <t>Обеспечение управления космическими аппаратами</t>
  </si>
  <si>
    <t>Районирование территории Казахстана по климатическим характеристикам</t>
  </si>
  <si>
    <t>Отдел туризма района (города областного значения)</t>
  </si>
  <si>
    <t>Капитальные расходы Министерства образования и науки Республики Казахстан</t>
  </si>
  <si>
    <t>Целевые текущие трансферты бюджету города Алматы на капитальный ремонт сейсмоусиляемых объектов здравоохранения</t>
  </si>
  <si>
    <t>Проведение мероприятий по энергосбережению объектов социальной сферы и жилищно-коммунального хозяйства</t>
  </si>
  <si>
    <t>Строительство и реконструкция системы водоснабжения, гидротехнических сооружений</t>
  </si>
  <si>
    <t>Земельные отношения</t>
  </si>
  <si>
    <t>Формирование сведений государственного земельного кадастра</t>
  </si>
  <si>
    <t>Обеспечение топографо - геодезической и картографической продукцией и ее хранение</t>
  </si>
  <si>
    <t>Капитальные расходы Министерства сельского хозяйства Республики Казахстан</t>
  </si>
  <si>
    <t>Услуги по привлечению инвестиций, функционированию и развитию специальной экономической зоны «Национальный индустриальный нефтехимический технопарк»</t>
  </si>
  <si>
    <t>Бюджетные кредиты местным исполнительным органам для реализации мер социальной поддержки специалистов</t>
  </si>
  <si>
    <t>Увеличение уставного капитала АО «Фонд национального благосостояния «Самрук-Казына» для обеспечения конкурентоспособности и устойчивости национальной экономики</t>
  </si>
  <si>
    <t>Өзге де негізгі қаражатты күрделі жөндеу</t>
  </si>
  <si>
    <t>4 - тоқсан/          4-й квартал</t>
  </si>
  <si>
    <t xml:space="preserve"> 2013 жылдың 1 қантарына/ </t>
  </si>
  <si>
    <t>на 1 января  2013 года</t>
  </si>
  <si>
    <t>Целевые трансферты на развитие областным бюджетам на строительство врачебных амбулаторий и фельдшерского акушерских пунктов, расположенных в сельских населенных пунктах в рамках Дорожной карты занятости 2020</t>
  </si>
  <si>
    <t>Свод и систематизация  изучения культурного наследия казахского народа</t>
  </si>
  <si>
    <t>Строительство, реконструкция объектов культуры</t>
  </si>
  <si>
    <t>Совершенствование нормативно-технической базы в топливно-энергетическом комплексе</t>
  </si>
  <si>
    <t>Кредитование областных бюджетов на содействие развитию предпринимательства на селе в рамках Дорожной карты занятости 2020</t>
  </si>
  <si>
    <t>96 ай/96 мес.</t>
  </si>
  <si>
    <t>Доходы от аренды имущества, находящегося в коммунальной собственности области</t>
  </si>
  <si>
    <t>Административные штрафы, пени, санкции, взыскания, налагаемые государственными учреждениями, финансируемыми из областного бюджета</t>
  </si>
  <si>
    <t>Управление туризма города республиканского значения, столицы</t>
  </si>
  <si>
    <t>Управление физической культуры и спорта города республиканского значения, столицы</t>
  </si>
  <si>
    <t>2013  жылдың  жоспары/                                        план на 2013 год</t>
  </si>
  <si>
    <t>Плата за размещение наружной (визуальной) рекламы на открытом пространстве за пределами помещений в городах республиканского значения, столице и на транспортных средствах, зарегистрированных в городах республиканского значения, столице</t>
  </si>
  <si>
    <t>Доходы от аренды имущества, находящегося в коммунальной собственности города республиканского значения, столицы</t>
  </si>
  <si>
    <t>Доходы от аренды жилищ из жилищного фонда, находящегося в коммунальной собственности города республиканского значения, столицы</t>
  </si>
  <si>
    <t>Доходы от аренды имущества, находящегося в коммунальной собственности района (города областного значения), за исключением доходов от аренды государственного имущества, находящегося в управлении акимов города районного значения, села, поселка, сельского округа</t>
  </si>
  <si>
    <t>Доходы от аренды жилищ из жилищного фонда, находящегося в коммунальной собственности района (города областного значения), за исключением доходов от аренды государственного имущества, находящегося в управлении акимов города районного значения, села, поселка, сельского округа</t>
  </si>
  <si>
    <t>Проведение мероприятий по молодежной политике и патриотическому воспитанию граждан</t>
  </si>
  <si>
    <t>Создание Центра ядерной медицины и биофизики</t>
  </si>
  <si>
    <t>Аппарат акима района в городе, города районного значения, поселка, села, сельского округа</t>
  </si>
  <si>
    <t>Обеспечение повышения энергоэффективности</t>
  </si>
  <si>
    <t>Услуги по организации работ по строительству, реконструкции, ремонту и содержанию автомобильных дорог</t>
  </si>
  <si>
    <t>Целевые трансферты на развитие бюджету города Алматы на развитие инфраструктуры специальной экономической зоны «Парк инновационных технологий»</t>
  </si>
  <si>
    <t>Административные штрафы, пени, санкции, взыскания, налагаемые судебными исполнителями, судебными приставами и другими сотрудниками судов, уполномоченными председателем суда или председательствующим в заседании суда, за исключением поступлений от организаций нефтяного сектора и правонарушений в области налогообложения</t>
  </si>
  <si>
    <t>Управление предпринимательства и индустриально-инновационного развития области</t>
  </si>
  <si>
    <t>Управление по делам религий области</t>
  </si>
  <si>
    <t>Управление по инспекции труда области</t>
  </si>
  <si>
    <t>Управление культуры, архивов и документации области</t>
  </si>
  <si>
    <t>Управление государственных активов и закупок</t>
  </si>
  <si>
    <t>Управление предпринимательства области</t>
  </si>
  <si>
    <t>Управление промышленности и индустриально-инновационного развития области</t>
  </si>
  <si>
    <t>Управление предпринимательства и торговли области</t>
  </si>
  <si>
    <t>Управление индустриально-инновационного развития области</t>
  </si>
  <si>
    <t>Управление туризма и внешних связей области</t>
  </si>
  <si>
    <t>Управление строительства, архитектуры и градостроительства области</t>
  </si>
  <si>
    <t>Управление предпринимательства и туризма области</t>
  </si>
  <si>
    <t>Управление внешних связей области</t>
  </si>
  <si>
    <t>Управление по контролю в сфере труда области</t>
  </si>
  <si>
    <t>Управление труда области</t>
  </si>
  <si>
    <t>Управление государственной инспекции труда области</t>
  </si>
  <si>
    <t>Управление экономики и финансов области</t>
  </si>
  <si>
    <t>Управление коммунального хозяйства города Астаны</t>
  </si>
  <si>
    <t>Управление по делам религий города республиканского значения, столицы</t>
  </si>
  <si>
    <t>Управление по инспекции труда города Астаны</t>
  </si>
  <si>
    <t>Управление энергетики города Астаны</t>
  </si>
  <si>
    <t>Управление государственной инспекции труда и миграции города Алматы</t>
  </si>
  <si>
    <t>Управление предпринимательства, индустриально-инновационного развития и сельского хозяйства города Алматы</t>
  </si>
  <si>
    <t>Отдел жилищно-коммунального хозяйства и жилищной инспекции района (города областного значения)</t>
  </si>
  <si>
    <t>Отдел предпринимательства, промышленности и туризма района (города областного значения)</t>
  </si>
  <si>
    <t>Отдел предпринимательства и промышленности района (города областного значения)</t>
  </si>
  <si>
    <t>Отдел жилищно-коммунального хозяйства района (города областного значения)</t>
  </si>
  <si>
    <t>Отдел земельных  отношений и сельского хозяйства района (города областного значения)</t>
  </si>
  <si>
    <t>Целевые текущие трансферты областным бюджетам, бюджетам городов Астаны и Алматы на увеличение государственного образовательного заказа на подготовку специалистов в организациях технического и профессионального образования</t>
  </si>
  <si>
    <t>Субсидирование процентной ставки по кредитным и лизинговым обязательствам в рамках направления по финансовому оздоровлению субъектов агропромышленного комплекса</t>
  </si>
  <si>
    <t>Мониторинг реализации планов оздоровлений участников «Программы посткризисного восстановления (оздоровление конкурентоспособных предприятий)»</t>
  </si>
  <si>
    <t>Кредитование областных бюджетов на содействие развитию предпринимательства в моногородах</t>
  </si>
  <si>
    <t>3 - тоқсан/          3-й квартал</t>
  </si>
  <si>
    <r>
      <t xml:space="preserve">    </t>
    </r>
    <r>
      <rPr>
        <vertAlign val="superscript"/>
        <sz val="10"/>
        <rFont val="Arial"/>
        <family val="2"/>
        <charset val="204"/>
      </rPr>
      <t xml:space="preserve"> 1  </t>
    </r>
    <r>
      <rPr>
        <sz val="10"/>
        <rFont val="Arial"/>
        <family val="2"/>
        <charset val="204"/>
      </rPr>
      <t>- 2014 жылғы 1 қантарына жағдай бойынша  / По состоянию на 1 января 2014 года.</t>
    </r>
  </si>
  <si>
    <t>4 - тоқсан/      4-й квартал</t>
  </si>
  <si>
    <t>Бензин (за исключением авиационного), ввозимый на территорию Республики Казахстан с территории Республики Беларусь</t>
  </si>
  <si>
    <t>Управление по мобилизационной подготовке области</t>
  </si>
  <si>
    <t>Отдел государственных активов и закупок района (города областного значения)</t>
  </si>
  <si>
    <t>Отдел коммунального хозяйства, пассажирского транспорта и автомобильных дорог района (города областного значения)</t>
  </si>
  <si>
    <t>Отдел  жилищных отношений района (города областного значения)</t>
  </si>
  <si>
    <t>Отдел жилищно-коммунального хозяйства, пассажирского транспорта, автомобильных дорог и жилищной инспекции района (города областного значения)</t>
  </si>
  <si>
    <t>Отдел архитектуры, строительства, жилищно-коммунального хозяйства, пассажирского транспорта и автомобильных дорог района (города областного значения)</t>
  </si>
  <si>
    <t>Отдел жилищной инспекции и  коммунального хозяйства района (города областного значения)</t>
  </si>
  <si>
    <t>Создание информационных систем здравоохранения</t>
  </si>
  <si>
    <t>Проведение текущих мероприятий в рамках Дорожной карты занятости 2020</t>
  </si>
  <si>
    <t>Целевые трансферты на развитие бюджету Акмолинской области на строительство и реконструкцию систем водоснабжения, водоотведения и теплоснабжения Щучинско-Боровской курортной зоны</t>
  </si>
  <si>
    <t>Строительство и реконструкция объектов охраны окружающей среды</t>
  </si>
  <si>
    <t>2012 жылдың        1 қантарына/                  на 1 января 2013 года</t>
  </si>
  <si>
    <t>2013 жылдың        1 қантарына/                  на 1 января 2014 года</t>
  </si>
  <si>
    <t>2013ж. есеп/   отчет 2013г.1</t>
  </si>
  <si>
    <t>2013 жылдағы мемлекеттік меншік, барлығы/ Государственная собственность за 2013 года, всего</t>
  </si>
  <si>
    <t>2014 жылдың 1 қантарына/ на 1 января 2014 года</t>
  </si>
  <si>
    <t>2013 жылдағы                                орындалу/  исполнение за                     2013 года</t>
  </si>
  <si>
    <t>национальные холдинги (1 - на ликвидации)</t>
  </si>
  <si>
    <t>* В связи с внесением изменений в Закон Республики Казахстан "Об акционерных обществах" введено понятие "национальный холдинг"</t>
  </si>
  <si>
    <t xml:space="preserve"> Қазақстан Республикасының  "Акционерлік қоғамдар туралы" Заңына  өзгерістер енгізіліп, "ұлттық холдинг" ұғымын енгізілгенге байланысты. </t>
  </si>
  <si>
    <t xml:space="preserve">В соответствии с Законом Республики Казахстан "О статусе Назарбаев Университет", "Назарбаев интеллектуальные школы" и "Назарбаев фонд" созданы две автономные организации образования. </t>
  </si>
  <si>
    <t xml:space="preserve">Қазақстан Республикасының "Назарбаев Университет" мәртебесі туралы", "Назарбаев" зияткерлік мектептері" және "Назарбаев қоры" Заңына сәйкес екі автономды білім беру ұйымы құрылды </t>
  </si>
  <si>
    <t xml:space="preserve"> 2014 жылдың              1 қантарына/                 на 1 января 2014 года</t>
  </si>
  <si>
    <t xml:space="preserve"> 2014 жылдың 1 қантарына/ </t>
  </si>
  <si>
    <t>на 1 января  2014 года</t>
  </si>
  <si>
    <t xml:space="preserve"> - 31.12.2013 жылғы теңгенің АҚШ долларына шаққандағы бағамы - 153,61 теңге/ Курс доллара США на 31.12.2013 года - 153,61 тенге.</t>
  </si>
  <si>
    <t>ЗАКУПКАХ ЗА  2013 ГОД</t>
  </si>
  <si>
    <t xml:space="preserve">2013  ЖЫЛ  ӨТКІЗІЛГЕН </t>
  </si>
  <si>
    <t>2013ж.                4 тоқсан/ 2013г.            4 квартал</t>
  </si>
  <si>
    <t>2014 жылдың 1 қаңтарына / на 1 января 2014 года</t>
  </si>
  <si>
    <t>2013 ж. есеп/  отчет 2013 г.</t>
  </si>
  <si>
    <t>Сбор за сертификацию в сфере гражданской авиации</t>
  </si>
  <si>
    <t>Государственная пошлина, взимаемая за выдачу (переоформления) удостоверения охотника и его ежегодную регистрацию</t>
  </si>
  <si>
    <t>Государственная пошлина, взимаемая за выдачу разрешений на приобретение, хранение или хранение и ношение, перевозку гражданского, служебного оружия и патронов к нему</t>
  </si>
  <si>
    <t>2014 ж. қантар-қантар есеп/  январь-январь отчет 2014 г.</t>
  </si>
  <si>
    <t xml:space="preserve"> 2014 ж. қантар-қантар есеп/  январь-январь отчет 2014 г.</t>
  </si>
  <si>
    <t>Ликвидация природных и техногенных загрязнений</t>
  </si>
  <si>
    <t>қантар/ январь</t>
  </si>
  <si>
    <t>2014 ж. қантар есеп/  январь отчет 2014 г.</t>
  </si>
  <si>
    <t>қантар/январь</t>
  </si>
  <si>
    <t>2014 ж. Қантар есеп/ январь отчет 2014 г.</t>
  </si>
  <si>
    <t xml:space="preserve"> 2014  жылына арналған жоспар/ План на 2014 год</t>
  </si>
  <si>
    <t>004</t>
  </si>
  <si>
    <t>005</t>
  </si>
  <si>
    <t>2013ж. есеп/   отчет 2013г.</t>
  </si>
  <si>
    <t xml:space="preserve">мерзiмдiлiгi: тоқсандық / периодичность: квартальная </t>
  </si>
  <si>
    <t>(млн.теңге) (млн. тенге)</t>
  </si>
  <si>
    <t>132 ай/ 132 мес.</t>
  </si>
  <si>
    <r>
      <t xml:space="preserve">33 639,3 </t>
    </r>
    <r>
      <rPr>
        <b/>
        <vertAlign val="superscript"/>
        <sz val="11"/>
        <rFont val="Arial"/>
        <family val="2"/>
        <charset val="204"/>
      </rPr>
      <t>3</t>
    </r>
  </si>
  <si>
    <t>192 ай / 192 мес.</t>
  </si>
  <si>
    <r>
      <t xml:space="preserve">82 511,8 </t>
    </r>
    <r>
      <rPr>
        <b/>
        <vertAlign val="superscript"/>
        <sz val="11"/>
        <rFont val="Arial"/>
        <family val="2"/>
        <charset val="204"/>
      </rPr>
      <t>3</t>
    </r>
  </si>
  <si>
    <r>
      <t xml:space="preserve">48 872,5 </t>
    </r>
    <r>
      <rPr>
        <b/>
        <vertAlign val="superscript"/>
        <sz val="11"/>
        <rFont val="Arial"/>
        <family val="2"/>
        <charset val="204"/>
      </rPr>
      <t>3</t>
    </r>
  </si>
  <si>
    <t>НА 31 ДЕКАБРЯ  2013 ГОДА</t>
  </si>
  <si>
    <t>2013 ЖЫЛҒЫ 31 ЖЕЛТОҚСАНДАҒЫ</t>
  </si>
  <si>
    <t xml:space="preserve"> 2011 жыл/ 2011 год                    </t>
  </si>
  <si>
    <r>
      <t xml:space="preserve">27 571,9 </t>
    </r>
    <r>
      <rPr>
        <b/>
        <vertAlign val="superscript"/>
        <sz val="11"/>
        <rFont val="Arial"/>
        <family val="2"/>
        <charset val="204"/>
      </rPr>
      <t>1</t>
    </r>
  </si>
  <si>
    <t>15.01.2014 повтор</t>
  </si>
  <si>
    <t>22.01.2014 повтор</t>
  </si>
  <si>
    <t>27.01.2014 повтор</t>
  </si>
  <si>
    <t>Итого за январь 2014г.</t>
  </si>
  <si>
    <t>156 ай/ 156 мес.</t>
  </si>
  <si>
    <t>156 ай / 156 мес.</t>
  </si>
  <si>
    <t>инф+0,1*</t>
  </si>
  <si>
    <r>
      <t xml:space="preserve">30 347,0 </t>
    </r>
    <r>
      <rPr>
        <b/>
        <vertAlign val="superscript"/>
        <sz val="11"/>
        <rFont val="Arial"/>
        <family val="2"/>
        <charset val="204"/>
      </rPr>
      <t>1</t>
    </r>
  </si>
  <si>
    <r>
      <t>84 335,9</t>
    </r>
    <r>
      <rPr>
        <b/>
        <vertAlign val="superscript"/>
        <sz val="11"/>
        <rFont val="Arial"/>
        <family val="2"/>
        <charset val="204"/>
      </rPr>
      <t xml:space="preserve"> 3</t>
    </r>
  </si>
  <si>
    <r>
      <t xml:space="preserve">86 448,8 </t>
    </r>
    <r>
      <rPr>
        <b/>
        <vertAlign val="superscript"/>
        <sz val="11"/>
        <rFont val="Arial"/>
        <family val="2"/>
        <charset val="204"/>
      </rPr>
      <t>3</t>
    </r>
  </si>
  <si>
    <r>
      <t xml:space="preserve">36 905,8 </t>
    </r>
    <r>
      <rPr>
        <b/>
        <vertAlign val="superscript"/>
        <sz val="11"/>
        <rFont val="Arial"/>
        <family val="2"/>
        <charset val="204"/>
      </rPr>
      <t>3</t>
    </r>
  </si>
  <si>
    <r>
      <t xml:space="preserve">46 358,4 </t>
    </r>
    <r>
      <rPr>
        <b/>
        <vertAlign val="superscript"/>
        <sz val="11"/>
        <rFont val="Arial"/>
        <family val="2"/>
        <charset val="204"/>
      </rPr>
      <t>3</t>
    </r>
  </si>
  <si>
    <r>
      <t xml:space="preserve">47 430,1 </t>
    </r>
    <r>
      <rPr>
        <b/>
        <vertAlign val="superscript"/>
        <sz val="11"/>
        <rFont val="Arial"/>
        <family val="2"/>
        <charset val="204"/>
      </rPr>
      <t>3</t>
    </r>
  </si>
  <si>
    <r>
      <t xml:space="preserve">40 090,4 </t>
    </r>
    <r>
      <rPr>
        <b/>
        <vertAlign val="superscript"/>
        <sz val="11"/>
        <rFont val="Arial"/>
        <family val="2"/>
        <charset val="204"/>
      </rPr>
      <t>3</t>
    </r>
  </si>
  <si>
    <t>13-кесте</t>
  </si>
  <si>
    <t>Таблица 13</t>
  </si>
  <si>
    <t xml:space="preserve">  Қазақстан Республикасының шоғырландырылған бюджетінің атқарылуы/Исполнение консолидированного бюджета Республики Казахстан </t>
  </si>
  <si>
    <t xml:space="preserve">млн.теңге </t>
  </si>
  <si>
    <t xml:space="preserve">млн.тенге </t>
  </si>
  <si>
    <t>Атауы/</t>
  </si>
  <si>
    <t xml:space="preserve">Бір жылға түзету енгізілген бюджеттің атқарылу %-ы/                    % исполнения к скорректированному бюджету на год </t>
  </si>
  <si>
    <t>САЛЫҚТЫҚ ТҮСІМДЕР</t>
  </si>
  <si>
    <t>НАЛОГОВЫЕ ПОСТУПЛЕНИЯ</t>
  </si>
  <si>
    <t>САЛЫҚТЫҚ ЕМЕС ТҮСІМДЕР</t>
  </si>
  <si>
    <t>НЕНАЛОГОВЫЕ ПОСТУПЛЕНИЯ</t>
  </si>
  <si>
    <t>НЕГІЗГІ КАПИТАЛДЫ САТУДАН ТҮСЕТІН ТҮСІМДЕР</t>
  </si>
  <si>
    <t>ПОСТУПЛЕНИЯ ОТ ПРОДАЖИ ОСНОВНОГО КАПИТАЛА</t>
  </si>
  <si>
    <t>ТРАНСФЕРТТЕРДІҢ ТҮСІМДЕРІ</t>
  </si>
  <si>
    <t>ПОСТУПЛЕНИЯ ТРАНСФЕРТОВ</t>
  </si>
  <si>
    <t xml:space="preserve">Ұлттық қорды басқарудан түсетін инвестициялык кірістер </t>
  </si>
  <si>
    <t xml:space="preserve">Инвестиционные доходы от управления Национальным фондом </t>
  </si>
  <si>
    <t>Жалпы сипаттағы мемлекеттiк қызметтер</t>
  </si>
  <si>
    <t>Қорғаныс</t>
  </si>
  <si>
    <t>Қоғамдық тәртіп, қауіпсіздік, құқықтық, сот, қылмыстық-атқару қызметі</t>
  </si>
  <si>
    <t>Әлеуметтiк көмек және әлеуметтiк қамсыздандыру</t>
  </si>
  <si>
    <t>Тұрғын үй-коммуналдық шаруашылық</t>
  </si>
  <si>
    <t>Мәдениет, спорт, туризм және ақпараттық кеңістiк</t>
  </si>
  <si>
    <t>Отын-энергетика кешенi және жер қойнауын пайдалану</t>
  </si>
  <si>
    <t>Ауыл, су, орман, балық шаруашылығы, ерекше қорғалатын табиғи аумақтар, қоршаған ортаны және жануарлар дүниесін қорғау, жер қатынастары</t>
  </si>
  <si>
    <t>Өнеркәсіп, сәулет, қала құрылысы және құрылыс қызметі</t>
  </si>
  <si>
    <t>Көлiк және коммуникация</t>
  </si>
  <si>
    <t>Басқалар</t>
  </si>
  <si>
    <t>Борышқа  қызмет көрсету</t>
  </si>
  <si>
    <t>Ұлттық қорды басқаруға және жыл сайынғы сыртқы аудитті жүргізуге байланысты шығыстарды жабу</t>
  </si>
  <si>
    <t>Покрытие расходов, связанных с управлением Нацфондом и проведением ежегодного внешнего аудита</t>
  </si>
  <si>
    <t>Бюджеттік кредиттерді өтеу</t>
  </si>
  <si>
    <t>ҚАРЖЫЛЫҚ АКТИВТЕРДІ САТЫП АЛУ</t>
  </si>
  <si>
    <t>Мемлекеттің қаржы активтерін сатудан түсетін түсімдер</t>
  </si>
  <si>
    <t>V. БЮДЖЕТТІҢ ТАПШЫЛЫҒЫ (ПРОФИЦИТІ)</t>
  </si>
  <si>
    <t>ҚАРЫЗДАР ТҮСІМІ</t>
  </si>
  <si>
    <t>ПОСТУПЛЕНИЕ ЗАЙМОВ</t>
  </si>
  <si>
    <t>ҚАРЫЗДАРДЫ ӨТЕУ</t>
  </si>
  <si>
    <t>БЮДЖЕТ ҚАРАЖАТТАРЫНЫҢ ҚОЛДАНЫЛАТЫН ҚАЛДЫҚТАРЫ</t>
  </si>
  <si>
    <t>ИСПОЛЬЗУЕМЫЕ ОСТАТКИ БЮДЖЕТНЫХ СРЕДСТВ</t>
  </si>
  <si>
    <t>Справочно:
Остатки бюджетных средств</t>
  </si>
  <si>
    <t>Остатки бюджетных средств на начало финансового года</t>
  </si>
  <si>
    <t>Остатки бюджетных средств на конец отчетного периода</t>
  </si>
  <si>
    <t>Салықтық емес түсiмдер</t>
  </si>
  <si>
    <t>Негізгі капиталды сатудан түсетін түсімдер</t>
  </si>
  <si>
    <t>Трансферттердің түсімдері</t>
  </si>
  <si>
    <t>Анықтамалық:
Бюджет қаражаттарының қалдықтары</t>
  </si>
  <si>
    <t>Қаржы жылының басындағы бюджет қаражаттарының қалдықтары</t>
  </si>
  <si>
    <t>Есепті кезең соңындағы бюджет қаражаттарының қалдықтары</t>
  </si>
  <si>
    <t xml:space="preserve"> 2013 жыл/ 2013 год                    </t>
  </si>
  <si>
    <t xml:space="preserve"> 2015 жылғы                       1 қаңтарға/               на 1 января                  2015 года                    </t>
  </si>
  <si>
    <t>2015 жылғы қантар атқарылуы (млн. теңге)/ исполнение за январь 2015 года (млн.тенге)</t>
  </si>
  <si>
    <t xml:space="preserve">2015 жылға түзету енгізілген бюджет             (млн. теңге)/ скорректированный бюджет на 2015 год (млн.тенге) </t>
  </si>
  <si>
    <t>2014ж. қантар %-бен 2015ж. қантарға/  2015г. январь  в % к  январю 2014г.</t>
  </si>
  <si>
    <t>2014 ж. есеп/  отчет 2014 г.</t>
  </si>
  <si>
    <t>2015 ж. қантар есеп/  январь отчет 2015 г.</t>
  </si>
  <si>
    <t>2014ж. есеп/ 2014г. отчет</t>
  </si>
  <si>
    <t xml:space="preserve">   Салықтық түсiмдері, оның iшiнде:</t>
  </si>
  <si>
    <t xml:space="preserve">  Налоговые поступления, в том числе:</t>
  </si>
  <si>
    <t xml:space="preserve">   Налоговые поступления, в том числе:</t>
  </si>
  <si>
    <r>
      <t>жылдық/ годовой</t>
    </r>
    <r>
      <rPr>
        <vertAlign val="superscript"/>
        <sz val="10"/>
        <rFont val="Arial Cyr"/>
        <charset val="204"/>
      </rPr>
      <t>1</t>
    </r>
  </si>
  <si>
    <r>
      <t xml:space="preserve">    </t>
    </r>
    <r>
      <rPr>
        <vertAlign val="superscript"/>
        <sz val="10"/>
        <rFont val="Arial"/>
        <family val="2"/>
        <charset val="204"/>
      </rPr>
      <t xml:space="preserve"> 1  </t>
    </r>
    <r>
      <rPr>
        <sz val="10"/>
        <rFont val="Arial"/>
        <family val="2"/>
        <charset val="204"/>
      </rPr>
      <t>- 2015 жылғы 1 қантарына жағдай бойынша  / По состоянию на 1 января 2015 года.</t>
    </r>
  </si>
  <si>
    <t>2013ж. есеп/  отчет 2013г.</t>
  </si>
  <si>
    <t>2015 ж. қантар есеп/январь отчет 2015 г.</t>
  </si>
  <si>
    <t>4-кесте</t>
  </si>
  <si>
    <t>МЕМЛЕКЕТТІК БЮДЖЕТКЕ ТҮСІМДЕР/_x000D_
ПОСТУПЛЕНИЯ В ГОСУДАРСТВЕННЫЙ БЮДЖЕТ</t>
  </si>
  <si>
    <t>Сыныбы/ Класс</t>
  </si>
  <si>
    <t>Сыныпшасы/ Подкласс</t>
  </si>
  <si>
    <t>Ерешелігі/ Специфика</t>
  </si>
  <si>
    <t>2015 ж. қаңтар есеп/_x000D_
  январь отчет 2015 г.</t>
  </si>
  <si>
    <t>5</t>
  </si>
  <si>
    <t>7</t>
  </si>
  <si>
    <t>ТҮСІМДЕР</t>
  </si>
  <si>
    <t>L01 Класс  дохода</t>
  </si>
  <si>
    <t>L01 Подкласс  дохода</t>
  </si>
  <si>
    <t>L01 Специфика  дохода</t>
  </si>
  <si>
    <t>L01 Категория дохода</t>
  </si>
  <si>
    <t>01</t>
  </si>
  <si>
    <t>Табыс салығы</t>
  </si>
  <si>
    <t>Корпорациялық табыс салығы</t>
  </si>
  <si>
    <t>Мұнай секторы ұйымдарынан түсетін түсімдерді қоспағанда, резидент заңды тұлғалардан алынатын корпорациялық табыс салығы</t>
  </si>
  <si>
    <t>02</t>
  </si>
  <si>
    <t>Мұнай секторы ұйымдарынан түсетін түсімдерді қоспағанда, резидент емес заңды тұлғалардан алынатын корпорациялық табыс</t>
  </si>
  <si>
    <t>03</t>
  </si>
  <si>
    <t>Резидент заңды тұлғалардан алынатын, төлем көзінен ұсталатын корпоративтік табыс салығы, мұнай секторы ұйымдарынан түсетін түсімдерден басқа</t>
  </si>
  <si>
    <t>04</t>
  </si>
  <si>
    <t>Мұнай секторы ұйымдарынан түсетін түсімдерді қоспағанда резидент емес заңды тұлғалардан алынатын, төлем көзінен ұсталатын корпорациялық табыс салығы</t>
  </si>
  <si>
    <t>Жеке табыс салығы</t>
  </si>
  <si>
    <t>Төлем көзінен салық салынатын табыстардан ұсталатын жеке табыс салығы</t>
  </si>
  <si>
    <t>Төлем көзінен салық салынбайтын табыстардан ұсталатын жеке табыс салығы</t>
  </si>
  <si>
    <t>Төлем көзінен салық салынатын шетелдік азаматтар табыстарынан ұсталатын жеке табыс салығы</t>
  </si>
  <si>
    <t>05</t>
  </si>
  <si>
    <t>Төлем көзінен салық салынбайтын шетелдік азаматтар табыстарынан ұсталатын жеке табыс салығы</t>
  </si>
  <si>
    <t>Әлеуметтiк салық</t>
  </si>
  <si>
    <t>Меншiкке салынатын салықтар</t>
  </si>
  <si>
    <t>Мүлiкке салынатын салықтар</t>
  </si>
  <si>
    <t>Заңды тұлғалардың және жеке кәсіпкерлердің мүлкіне салынатын салық</t>
  </si>
  <si>
    <t>Жеке тұлғалардың мүлкiне салынатын салық</t>
  </si>
  <si>
    <t>Ауыл шаруашылығы мақсатындағы жерлерге жеке тұлғалардан алынатын жер салығы</t>
  </si>
  <si>
    <t>Елдi мекендер жерлерiне жеке тұлғалардан алынатын жер салығы</t>
  </si>
  <si>
    <t>Өнеркәсіп, көлік, байланыс, қорғаныс жеріне және ауыл шаруашылығына арналмаған өзге де жерге салынатын жер салығы</t>
  </si>
  <si>
    <t>Земельный налог на земли промышленности, транспорта, связи,обороны и иного несельскохозяйственного назначения</t>
  </si>
  <si>
    <t>06</t>
  </si>
  <si>
    <t>07</t>
  </si>
  <si>
    <t>Ауыл шаруашылығы мақсатындағы жерлерге заңды тұлғалардан, жеке кәсіпкерлерден, жеке нотариустар мен адвокаттардан алынатын жер салығы</t>
  </si>
  <si>
    <t>08</t>
  </si>
  <si>
    <t>Елді мекендер жерлеріне заңды тұлғалардан, жеке кәсіпкерлерден, жеке нотариустар мен адвокаттардан алынатын жер салығы</t>
  </si>
  <si>
    <t>Көлiк құралдарына салынатын салық</t>
  </si>
  <si>
    <t>Заңды тұлғалардан көлiк құралдарына салынатын салық</t>
  </si>
  <si>
    <t>Жеке тұлғалардан көлiк құралдарына салынатын салық</t>
  </si>
  <si>
    <t>Бірыңғай жер салығы</t>
  </si>
  <si>
    <t>Тауарларға, жұмыстарға және қызметтерге салынатын iшкi салықтар</t>
  </si>
  <si>
    <t>Қосылған құн салығы</t>
  </si>
  <si>
    <t>Қазақстан Республикасының аумағында өндiрiлген тауарларға, орындалған жұмыстарға және көрсетілген қызметтерге салынатынқосылған құн салығы</t>
  </si>
  <si>
    <t>Ресей Федерациясы және Беларусь Республикасының аумағынан импортталатын тауарларға салынатын қосылған құн салығынан басқа, Қазақстан Республикасының аумағына импортталатын тауарларға  салынатын қосылған құн салығы</t>
  </si>
  <si>
    <t>Hалог на добавленную стоимость на товары, импортируемые на территорию Республики Казахстан, кроме налога на добавленнуюстоимость на товары, импортируемые с территории Российской Федерации и Республики Беларусь</t>
  </si>
  <si>
    <t>Резидент емес үшін қосылған құн салығы</t>
  </si>
  <si>
    <t>Kеден одағында бірыңғай кеден аумағын құрғанға дейін Ресей Федерациясының аумағынан шығарылатын және импортталатын тауарларға салынатын қосылған құн салығы</t>
  </si>
  <si>
    <t>09</t>
  </si>
  <si>
    <t>Ресей Федерациясының аумағынан әкелінетін кеден одағы тауарларына салынатын қосылған құн салығы</t>
  </si>
  <si>
    <t>Налог на добавленную стоимость на товары таможенного союза,ввозимые с территории Российской Федерации</t>
  </si>
  <si>
    <t>10</t>
  </si>
  <si>
    <t>Беларусь Республикасының аумағынан әкелінетін кеден одағы тауарларына салынатын қосылған құн салығы</t>
  </si>
  <si>
    <t>Налог на добавленную стоимость на товары таможенного союза,ввозимые с территории Республики Беларусь</t>
  </si>
  <si>
    <t>11</t>
  </si>
  <si>
    <t>Бюджеттен қайтарылған және құжаттық салықтық тексеру жүргізу барысында расталмаған қосылған құн салығының асып кеткен сомасы салық төлеушілердің (қайтару) аударатын сомалары</t>
  </si>
  <si>
    <t>12</t>
  </si>
  <si>
    <t>Салықтық тексеру кезінде расталмаған, бұрын аударылған жәнеқайтарылған қосылған құн салығының асып кеткен сомасына келетін   (қайтару) аударатын өсімпұл сомалары</t>
  </si>
  <si>
    <t>Перечисление (возврат) суммы пени, приходящейся на возвращенную сумму превышения налога на добавленную стоимость, ранеевозвращенной из бюджета и не подтвержденной к возврату при проведении налоговой проверки</t>
  </si>
  <si>
    <t>Қазақстан Республикасының аумағында өндірілген спирттiң барлық түрлерi</t>
  </si>
  <si>
    <t>Қазақстан Республикасының аумағында өндірілген арақ</t>
  </si>
  <si>
    <t>Қазақстан Республикасының аумағында өндірілген этил спиртінің көлемдік үлесі 30-дан 60 процентке дейін күшті ликер-арақбұйымдар</t>
  </si>
  <si>
    <t>Қазақстан Республикасының аумағында өндірілген шараптар</t>
  </si>
  <si>
    <t>Қазақстан Республикасының аумағында өндірілген коньяк, бренди   (отандық өндірістің коньяк спиртінен өндірілген коньяктан, брендиден  басқа )</t>
  </si>
  <si>
    <t>Қазақстан Республикасының аумағында отандық коньяк спирті өндірісінен жасалған коньяк, бренди</t>
  </si>
  <si>
    <t>Қазақстан Республикасының аумағында өндірілген сыра</t>
  </si>
  <si>
    <t>Қазақстан Республикасының аумағында өндірілген этил спиртінің көлемдік үлесі 12-ден 30 процентке дейінгі градусы аз ликер-арақ бұйымдары</t>
  </si>
  <si>
    <t>Қазақстан Республикасының аумағында өндірілген фильтрлі сигареттер</t>
  </si>
  <si>
    <t>Сигареты с фильтром, произведенные на территории РеспубликиКазахстан</t>
  </si>
  <si>
    <t>13</t>
  </si>
  <si>
    <t>14</t>
  </si>
  <si>
    <t>15</t>
  </si>
  <si>
    <t>17</t>
  </si>
  <si>
    <t>Қазақстан Республикасының аумағына импортталатын сигариллалар, Ресей Федерациясы және Беларусь Республикасының аумағынан әкелінетін кеден одағы тауарларынан басқа</t>
  </si>
  <si>
    <t>Сигариллы, импортируемые на территорию Республики Казахстанкроме товаров таможенного союза, ввозимых с территории Российской Федерации и Республики Беларусь</t>
  </si>
  <si>
    <t>20</t>
  </si>
  <si>
    <t>Ресей Федерациясы және Беларусь Республикасының аумағынан әкелінетін кеден одағы тауарларынан басқа Қазақстан Республикасының аумағына импортталатын  құрамында никотині бар фармацевтикалық өнімді қоспағанда, тұтыну ыдысына қатталған  және соңғы тұтынуға арналған түтіктік, шегетін, шайнайтын, соратын, иіскейтін, хорхорлы және өзге де темекі</t>
  </si>
  <si>
    <t>Табак  трубочный, курительный, жевательный, сосательный, нюхательный, кальянный  и прочий, упакованный в потребительскую тару и предназначенный для конечного потребления, за исключением фармацевтической продукции, содержащей никотин, импортируемый на территорию Республики Казахстан, кроме товаров таможенного союза, ввозимых с территории Российской Федерациии Республики Беларусь</t>
  </si>
  <si>
    <t>21</t>
  </si>
  <si>
    <t>25</t>
  </si>
  <si>
    <t>Қазақстан Республикасының аумағына Ресей Федерациясы аумағынан әкелінетін арақ</t>
  </si>
  <si>
    <t>26</t>
  </si>
  <si>
    <t>30</t>
  </si>
  <si>
    <t>Қазақстан Республикасы аумағына Ресей Федерациясы аумағынанәкелінетін сыра</t>
  </si>
  <si>
    <t>32</t>
  </si>
  <si>
    <t>Қазақстан Республикасының аумағына Ресей Федерациясы аумағынан әкелінетін фильтрлі сигареттер</t>
  </si>
  <si>
    <t>33</t>
  </si>
  <si>
    <t>Қазақстан Республикасының аумағына Ресей Федерациясы аумағынан әкелінетін фильтрсіз сигареттер, папиростар</t>
  </si>
  <si>
    <t>Сигареты без фильтра, папиросы, ввозимые на территорию Республики Казахстан с территории Российской Федерации</t>
  </si>
  <si>
    <t>34</t>
  </si>
  <si>
    <t>Қазақстан Республикасының аумағына Ресей Федерациясы аумағынан әкелінетін жеңіл автомобильдер (арнайы мүгедектерге арналған, қолмен басқарылатын немесе қолмен басқару адаптері баравтомобильдерден басқа)</t>
  </si>
  <si>
    <t>Легковые автомобили (кроме автомобилей с ручным управлениемили адаптером ручного управления, специально предназначенных для инвалидов), ввозимые на территорию Республики Казахстан с территории Российской Федерации</t>
  </si>
  <si>
    <t>36</t>
  </si>
  <si>
    <t>Қазақстан Республикасының аумағында өндірілген жеңiл автомобильдер (арнайы мүгедектерге арналған, қолмен басқарылатын немесе қолмен басқару адаптері бар автомобильдерден басқа)</t>
  </si>
  <si>
    <t>Легковые автомобили (кроме автомобилей с ручным управлениемили адаптером ручного управления, специально предназначенных для инвалидов), произведенные на территории Республики Казахстан</t>
  </si>
  <si>
    <t>37</t>
  </si>
  <si>
    <t>Қазақстан Республикасының аумағында өндірілген этил спиртінің көлемдік үлесі 1,5-тен 12 процентке дейінгі градусы аз ликер-арақ бұйымдары</t>
  </si>
  <si>
    <t>38</t>
  </si>
  <si>
    <t>Қазақстан Республикасы аумағына Ресей Федерациясы аумағынанәкелінетін дизель отыны</t>
  </si>
  <si>
    <t>39</t>
  </si>
  <si>
    <t>Қазақстан Республикасы аумағына Ресей Федерациясы аумағынанәкелінетін  бензин (авиациялықты қоспағанда)</t>
  </si>
  <si>
    <t>42</t>
  </si>
  <si>
    <t>Қазақстан Республикасының аумағына импортталатын арақ, Ресей Федерациясы және Беларусь Республикасының аумағынан әкелінетін кеден одағы тауарларынан басқа</t>
  </si>
  <si>
    <t>43</t>
  </si>
  <si>
    <t>Ресей Федерациясы және Беларусь Республикасының аумағынан әкелінетін кеден одағы тауарларынан басқа Қазақстан Республикасының аумағына импортталатын этил спиртінің көлемдік ұлесі 30-дан 60 процентке дейін күшті ликер-арақ бұйымдары</t>
  </si>
  <si>
    <t>44</t>
  </si>
  <si>
    <t>Қазақстан Республикасының аумағына импортталатын шараптар, Ресей Федерациясы және Беларусь Республикасының аумағынан әкелінетін кеден одағы тауарларынан басқа</t>
  </si>
  <si>
    <t>45</t>
  </si>
  <si>
    <t>Қазақстан Республикасының аумағына импортталатын коньяк, бренди, Ресей Федерациясы және Беларусь Республикасының аумағынан әкелінетін кеден одағы тауарларынан басқа</t>
  </si>
  <si>
    <t>47</t>
  </si>
  <si>
    <t>Қазақстан Республикасының аумағына импортталатын сыра, Ресей Федерациясы және Беларусь Республикасының аумағынан әкелінетін кеден одағы тауарларынан басқа</t>
  </si>
  <si>
    <t>50</t>
  </si>
  <si>
    <t>Ресей Федерациясы және Беларусь Республикасының аумағынан әкелінетін кеден одағы тауарларынан басқа Қазақстан Республикасының аумағына импортталатын фильтрлі сигареттер</t>
  </si>
  <si>
    <t>Сигареты с фильтром, импортируемые  на территорию Республики Казахстан, кроме товаров таможенного союза, ввозимых с территории Российской Федерации и Республики Беларусь</t>
  </si>
  <si>
    <t>51</t>
  </si>
  <si>
    <t>55</t>
  </si>
  <si>
    <t>Ресей Федерациясы және Беларусь Республикасының аумағынан әкелінетін кеден одағы тауарларынан басқа Қазақстан Республикасының аумағында өндірілген жеңiл автомобильдер (арнайы мүгедектерге арналған, қолмен басқарылатын немесе қолмен басқаруадаптері бар автомобильдерден басқа)</t>
  </si>
  <si>
    <t>Легковые автомобили (кроме автомобилей с ручным управлениемили адаптером ручного управления, специально предназначенных для инвалидов), импортируемые на территорию Республики Казахстан, кроме товаров таможенного союза, ввозимых с территории Российской Федерации и Республики Беларусь</t>
  </si>
  <si>
    <t>56</t>
  </si>
  <si>
    <t>Қазақстан Республикасы аумағына Беларусь Республикасының аумағынан әкелінетін  арақ</t>
  </si>
  <si>
    <t>57</t>
  </si>
  <si>
    <t>Қазақстан Республикасы аумағына Беларусь Республикасының аумағынан әкелінетін  этил спиртінің көлемдік үлесі 12-ден 30 процентке дейінгі градусы аз ликер-арақ бұйымдары</t>
  </si>
  <si>
    <t>59</t>
  </si>
  <si>
    <t>60</t>
  </si>
  <si>
    <t>61</t>
  </si>
  <si>
    <t>63</t>
  </si>
  <si>
    <t>Қазақстан Республикасы аумағына Беларусь Республикасының аумағынан әкелінетін сыра</t>
  </si>
  <si>
    <t>67</t>
  </si>
  <si>
    <t>Қазақстан Республикасы аумағына Беларусь Республикасының аумағынан әкелінетін жеңiл автомобильдер (арнайы мүгедектерге арналған, қолмен басқарылатын немесе қолмен басқару адаптерібар автомобильдерден басқа)</t>
  </si>
  <si>
    <t>Легковые автомобили (кроме автомобилей с ручным управлениемили адаптером ручного управления, специально предназначенных для инвалидов), ввозимые на территорию Республики Казахстан с территории Республики Беларусь</t>
  </si>
  <si>
    <t>70</t>
  </si>
  <si>
    <t>Қазақстан Республикасының аумағына импорталаттын тауарлардың кедендік құнына тәуелсіз сараптама жүргізу нәтижесінде жете есептелген акциздер</t>
  </si>
  <si>
    <t>Акцизы, доначисленные в результате проведения независимой экспертизы таможенной стоимости товаров, импортируемых на территорию Республики Казахстан</t>
  </si>
  <si>
    <t>72</t>
  </si>
  <si>
    <t>Қазақстан Республикасының аумағына Беларусь Республикасыныңаумағынан әкелінетін бензин (авиациялықты қоспағанда)</t>
  </si>
  <si>
    <t>90</t>
  </si>
  <si>
    <t>Өндірушілер көтерме саудада сататын өзі өндіретін бензин (авиациялық бензинді қоспағанда)</t>
  </si>
  <si>
    <t>91</t>
  </si>
  <si>
    <t>Өндірушілер көтерме саудада сататын өзі өндіретін дизель отыны</t>
  </si>
  <si>
    <t>92</t>
  </si>
  <si>
    <t>Өндірушілер бөлшек саудада өткізетін өз өндірісінің (авиациялықты қоспағанда), сондай-ақ өз өндірістің мұқтаждарына пайдаланылатын бензин</t>
  </si>
  <si>
    <t>93</t>
  </si>
  <si>
    <t>Өндірушілерге бөлшек саудада өткізетін өз өндірісінің, сондай-ақ өз өндірістік мұқтаждарына пайдаланылатын дизель отыны</t>
  </si>
  <si>
    <t>Дизельное топливо собственного производства, реализуемое производителями в розницу, а также используемое на собственныепроизводственные нужды</t>
  </si>
  <si>
    <t>96</t>
  </si>
  <si>
    <t>Заңды және жеке тұлғалар бөлшек саудада  өткізетін, сондай-ақ өзінің өндірістік мұқтаждарына пайдаланылатын бензин (авиациялықты қоспағанда)</t>
  </si>
  <si>
    <t>97</t>
  </si>
  <si>
    <t>Заңды және жеке тұлғаларға бөлшек саудада өткізетін, сондай-ақ өз өндірістік мұқтаждарына пайдаланылатын дизель отыны</t>
  </si>
  <si>
    <t>Табиғи және басқа да ресурстарды пайдаланғаны үшiн түсетiн түсiмдер</t>
  </si>
  <si>
    <t>Қалааралық және (немесе) халықаралық телефон байланысын көрсеткені үшін төлем,тағыда ұялы байланыс</t>
  </si>
  <si>
    <t>Плата за предоставление междугородной и (или) международнойтелефонной связи, а также сотовой связи</t>
  </si>
  <si>
    <t>Жер бетіне жақын көздердегі су ресурстарын пайдаланғаны үшін төлем</t>
  </si>
  <si>
    <t>Орманды пайдаланғаны үшiн төлем</t>
  </si>
  <si>
    <t>Бонустар, мұнай секторы ұйымдарынан түсетін түсімдерден басқа</t>
  </si>
  <si>
    <t>Бонусы, за исключением поступлений от организаций нефтяногосектора</t>
  </si>
  <si>
    <t>Пайдалы қазбаларды өндіруге салынатын салық, мұнай секторы ұйымдарынан түсетін түсімдерден басқа</t>
  </si>
  <si>
    <t>Мұнай секторы ұйымдарынан түсетін түсімдерді қоспағанда, экспортқа салынатын рента салығы</t>
  </si>
  <si>
    <t>Жануарлар дүниесін пайдаланғаны үшін төлем</t>
  </si>
  <si>
    <t>Республикалық маңызы бар ерекше қорғалатын табиғи аумақтарды пайдаланғаны үшін төлем</t>
  </si>
  <si>
    <t>Жер учаскелерін пайдаланғаны үшін төлем</t>
  </si>
  <si>
    <t>16</t>
  </si>
  <si>
    <t>Қоршаған ортаға эмиссия үшін төленетін төлемақы</t>
  </si>
  <si>
    <t>19</t>
  </si>
  <si>
    <t>Кәсiпкерлiк және кәсiби қызметтi жүргiзгенi үшiн алынатын алымдар</t>
  </si>
  <si>
    <t>Жеке кәсіпкерлерді мемлекеттік тіркегені үшін алынатын алым</t>
  </si>
  <si>
    <t>Жекелеген қызмет түрлерiмен айналысу құқығы үшiн алынатын лицензиялық алым</t>
  </si>
  <si>
    <t>Заңды тұлғаларды мемлекеттік тіркегені және филиалдар мен өкілдіктерді есептік тіркегені, сондай-ақ оларды қайта тіркегені үшін алым</t>
  </si>
  <si>
    <t>Жылжымалы мүлікті кепілдікке салуды мемлекеттік тіркегені және кеменiң немесе жасалып жатқан кеменiң ипотекасы үшін алынатын алым</t>
  </si>
  <si>
    <t>Автокөлік құралдарының Қазақстан Республикасының аумағы арқылы өткені үшін алынатын алым</t>
  </si>
  <si>
    <t>Телевизиялық және радио хабарын тарататын ұйымдарға радиожиілік өрісін пайдалануға рұқсат бергені үшін алынатын алым</t>
  </si>
  <si>
    <t>Көлік құралдарын мемлекеттік тіркегені, сондай-ақ оларды қайта тіркегені үшін алым</t>
  </si>
  <si>
    <t>Сбор за государственную регистрацию транспортных средств, атакже их перерегистрацию</t>
  </si>
  <si>
    <t>Дәрілік заттарды мемлекеттік тіркегені, сондай-ақ оларды қайта тіркегені үшін алым</t>
  </si>
  <si>
    <t>18</t>
  </si>
  <si>
    <t>Жылжымайтын мүлікке және олармен мәміле жасау құқығын мемлекеттік тіркегені үшін алынатын алым</t>
  </si>
  <si>
    <t>Сыртқы (көрнекі) жарнаманы аудандық маңызы бар қалалар, ауылдар, кенттер, ауылдық округтер аумақтары арқылы өтетін республикалық маңызы бар жалпыға ортақ пайдаланылатын автомобильжолдарының бөлiнген белдеуiндегі жарнаманы тұрақты орналастыру объектілерінде орналастырғаны үшін төлемақыны қоспағанда, сыртқы (көрнекi) жарнаманы республикалық маңызы бар жалпыға ортақ пайдаланылатын автомобиль жолдарының бөлiнген белдеуi</t>
  </si>
  <si>
    <t>Плата за размещение наружной (визуальной) рекламы на объектах стационарного размещения рекламы в полосе отвода автомобильных дорог общего пользования республиканского значения, заисключением платы за размещение наружной (визуальной) рекламы на объектах стационарного размещения рекламы в полосе отвода автомобильных дорог общего пользования республиканского значения, проходящих через территории городов районного значе</t>
  </si>
  <si>
    <t>Сыртқы (көрнекі) жарнаманы аудандық маңызы бар қалалар, ауылдар, кенттер, ауылдық округтер аумақтары арқылы өтетін облыстық маңызы бар жалпыға ортақ пайдаланылатын автомобиль жолдарының бөлiнген белдеуiндегі жарнаманы тұрақты орналастыру объектілерінде орналастырғаны үшін төлемақыны қоспағанда, сыртқы (көрнекi) жарнаманы облыстық маңызы бар жалпыға ортақ пайдаланылатын автомобиль жолдарының бөлiнген белдеуiндегі жарн</t>
  </si>
  <si>
    <t>Плата за размещение наружной (визуальной) рекламы на объектах стационарного размещения рекламы в полосе отвода автомобильных дорог общего пользования областного значения, за исключением платы за размещение наружной (визуальной) рекламы на объектах стационарного размещения рекламы в полосе отвода автомобильных дорог общего пользования областного значения, проходящих через территории городов районного значения, сел, по</t>
  </si>
  <si>
    <t>Туындылар мен сабақтас құқықтар объектілеріне құқықтарды, туындылар мен сабақтас құқықтар объектілерін пайдалануға арналған лицензиялық шарттарды мемлекеттік тіркегені, сондай-ақ оларды қайта тіркегені үшін алым</t>
  </si>
  <si>
    <t>Сбор за государственную регистрацию права на произведения иобъекты смежных прав, лицензионных договоров на использование произведений и объектов смежных прав, а также их перерегистрацию</t>
  </si>
  <si>
    <t>23</t>
  </si>
  <si>
    <t>Бұқаралық ақпарат құралын мемлекеттік тіркегені үшін (есепке алғаны үшін) алым</t>
  </si>
  <si>
    <t>24</t>
  </si>
  <si>
    <t>Сыртқы (көрнекі) жарнаманы республикалық маңызы бар қалалардағы, астанадағы үй-жайлардан тыс ашық кеңістікте және республикалық маңызы бар қалаларда, астанада тіркелген көлік құралдарында  орналастырғаны үшін төлемақы</t>
  </si>
  <si>
    <t>Сыртқы (көрнекі) жарнаманы аудандық маңызы бар жалпыға ортақ пайдаланылатын автомобиль жолдарының бөлінген белдеуіндегі, аудандық маңызы бар қаладағы, ауылдағы, кенттегі үй-жайлардан тыс ашық кеңістіктегі жарнаманы тұрақты орналастыру объектілерінде және ауданда тіркелген көлік құралдарында орналастырғаны үшін төлемақыны қоспағанда, сыртқы (көрнекі) жарнаманы облыстық маңызы бар қаладағы үй-жайлардан тыс ашық кеңісті</t>
  </si>
  <si>
    <t>Плата за размещение наружной (визуальной) рекламы на открытом пространстве за пределами помещений в городе областного значения и на транспортных средствах, зарегистрированных в городе областного значения, за исключением платы за размещениенаружной (визуальной) рекламы на объектах стационарного размещения рекламы в полосе отвода автомобильных дорог общего пользования районного значения, на открытом пространстве за пр</t>
  </si>
  <si>
    <t>Азаматтық авиация саласындағы сертификаттау үшін алым</t>
  </si>
  <si>
    <t>Ойын бизнесіне салық</t>
  </si>
  <si>
    <t>Халықаралық сауда мен сыртқы операцияларға салынатын салықтар</t>
  </si>
  <si>
    <t>Кеден төлемдерi</t>
  </si>
  <si>
    <t>Кеден одағында әкелу кедендік баждарын (баламалы қолданылатын өзге де баждарды, салықтар мен алымдарды) есепке жатқызу мен бөлудің тәртібін белгілеу және қолдану туралы келісімге сәйкес төленген әкелінетін кедендік баждары (баламалы қолданылатын өзге де баждарды, салықтар мен алымдарды)</t>
  </si>
  <si>
    <t>Ввозные таможенные пошлины (иные пошлины, налоги и сборы, имеющие эквивалентное действие), уплаченные в соответствии с Соглашением об установлении и применении в таможенном союзе порядка зачисления и распределения ввозных таможенных пошлин(иных пошлин, налогов и сборов, имеющих эквивалентное действие)</t>
  </si>
  <si>
    <t>Әкетілетін тауарларға салынатын кедендік баждар</t>
  </si>
  <si>
    <t>Кеден бажының бірыңғай ставкасын қолданумен жеке тұлғалардан өндіріп алынатын жеке пайдалануына әкелінетін тауарларға салынатын кеден баждары, салықтары</t>
  </si>
  <si>
    <t>Әкелінетін тауарларға жиынтық кедендік төлем</t>
  </si>
  <si>
    <t>Ресей Федерациясымен бөлінген кедендік баж</t>
  </si>
  <si>
    <t>Беларусь Республикасымен бөлінген кедендік баж</t>
  </si>
  <si>
    <t>Мұнайға салынатын кедендік әкету бажы</t>
  </si>
  <si>
    <t>Мұнайдан өндірілген тауарларға салынатын кедендік әкету бажы</t>
  </si>
  <si>
    <t>Төлеу бойынша міндеттеме Кеден одағында әкелу кедендік баждарын (баламалы қолданылатын өзге де баждарды, салықтар мен алымдарды) есепке жатқызу мен бөлудің тәртібін белгілеу және қолдану туралы келісім күшіне енгенге дейін туындаған әкелу тауарларына кедендік баждар және (немесе) әкелінетін кедендік баждар</t>
  </si>
  <si>
    <t>Халықаралық сауда мен операцияларға салынатын басқа да салықтар</t>
  </si>
  <si>
    <t>Кедендiк бақылауды және  кедендiк рәсiмдердi жүзеге асырудан түсетiн түсiмдер</t>
  </si>
  <si>
    <t>Арнайы қорғалатын, демпингке қарсы және өтемақы баждары</t>
  </si>
  <si>
    <t>Беларус Республикасынан түсетін арнайы қорғалатын, демпингке қарсы және өтемақы баждары</t>
  </si>
  <si>
    <t>Ресей Федерациясынан түсетін арнайы қорғалатын, демпингке қарсы және өтемақы баждары</t>
  </si>
  <si>
    <t>Басқа да салықтар</t>
  </si>
  <si>
    <t>Жергілікті бюджетке түсетін өзге де салық түсімдері</t>
  </si>
  <si>
    <t>Обязательные платежи, взимаемые за совершение юридически значимых действий и (или) выдачу документов уполномоченными нато государственными органами или должностными лицами</t>
  </si>
  <si>
    <t>Консулдық алым</t>
  </si>
  <si>
    <t>Мемлекеттік мекемелерге сотқа берілетін талап арыздарынан алынатын мемлекеттік бажды қоспағанда, мемлекеттік баж сотқа берілетін талап арыздардан, ерекше талап ету істері арыздарынан, ерекше жүргізілетін істер бойынша арыздардан (шағымдардан), сот бұйрығын шығару туралы өтініштерден, атқару парағының дубликатын беру туралы шағымдардан, аралық (төрелік) соттардың және шетелдік соттардың шешімдерін мәжбүрлеп орындауға</t>
  </si>
  <si>
    <t>Государственная пошлина, взимаемая с подаваемых в суд исковых заявлений, заявлений особого искового производства, заявлений (жалоб) по делам особого  производства, заявлений о вынесении судебного приказа, заявлений о выдаче дубликата исполнительного листа,  заявлений о выдаче исполнительных листов на принудительное исполнение решений третейских (арбитражных) судов и иностранных судов, заявлений о повторной выдаче коп</t>
  </si>
  <si>
    <t>Нотариаттық iс-қимылдар жасағаны үшiн, мемлекеттік баж</t>
  </si>
  <si>
    <t>Азаматтық хал актiлерiн тiркегенi үшiн, сондай-ақ азаматтарға азаматтық хал актiлерiн тiркеу туралы куәлiктердi және азаматтық хал актiлерi жазбаларын өзгертуге, толықтыруға және қалпына келтiруге байланысты куәлiктердi қайтадан бергенi үшiн мемлекеттік баж</t>
  </si>
  <si>
    <t>Шетелге баруға және Қазақстан Республикасына басқа мемлекеттерден адамдарды шақыруға құқық беретiн құжаттарды ресiмдегенi үшiн, сондай-ақ осы құжаттарға өзгерiстер енгiзгенi үшiн мемлекеттік баж</t>
  </si>
  <si>
    <t>Государственная пошлина, взимаемая за оформление документовна право выезда за границу на постоянное место жительства иприглашение в Республику Казахстан лиц из других государств, а также за внесение изменений в эти документы</t>
  </si>
  <si>
    <t>Шетелдiктердiң паспорттарына немесе оларды ауыстыратын құжаттарына Қазақстан Республикасынан кету және Қазақстан Республикасына келу құқығына виза бергенi үшiн мемлекеттік баж</t>
  </si>
  <si>
    <t>Государственная пошлина, взимаемая за выдачу на территории Республики Казахстан  визы к паспортам иностранцев и лиц безгражданства  или заменяющим их документам на право выезда из Республики Казахстан и въезда в Республику Казахстан</t>
  </si>
  <si>
    <t>Қазақстан Республикасының азаматтығын алу, Қазақстан Республикасының азаматтығын қалпына келтiру және Қазақстан Республикасының азаматтығын тоқтату туралы құжаттарды ресiмдегенi үшін мемлекеттік баж</t>
  </si>
  <si>
    <t>Государственная пошлина, взимаемая за оформление документово приобретении гражданства Республики Казахстан, восстановлении гражданства Республики Казахстан и прекращении гражданства Республики Казахстан</t>
  </si>
  <si>
    <t>Тұрғылықты жерiн тiркегенi үшiн мемлекеттік баж</t>
  </si>
  <si>
    <t>Аңшы куәлігін бергенi (қайта ресімдеу) және оны жыл сайын тіркегені үшiн алынатын мемлекеттік баж</t>
  </si>
  <si>
    <t>Жеке және заңды тұлғалардың азаматтық, қызметтік қаруының (аңшылық суық қаруды, белгі беретін қаруды, ұңғысыз атыс қаруын, механикалық шашыратқыштарды, көзден  жас ағызатын немесетітіркендіретін заттар толтырылған аэрозольді және басқа құрылғыларды, үрлемелі қуаты 7,5 Дж-дан аспайтын пневматикалыққаруды қоспағанда және калибрі 4,5 мм-ге дейінгілерін қоспағанда) әрбір бірлігін тіркегені және қайта тіркегені үшін алы</t>
  </si>
  <si>
    <t>Государственная пошлина, взимаемая за регистрацию и перерегистрацию каждой единицы гражданского, служебного оружия физических и юридических лиц (за исключением холодного охотничьего, сигнального, огнестрельного бесствольного, механических распылителей, аэрозольных и других устройств, снаряженных слезоточивыми или раздражающими веществами, пневматического оружия с дульной энергией  не более 7,5 Дж и калибра до 4,5 мм</t>
  </si>
  <si>
    <t>Жеке басты куәландыратын құжаттарды бергені үшін мемлекеттік баж</t>
  </si>
  <si>
    <t>Азаматтық, қызметтік қаруды және оның оқтарын сатып алуға, сақтауға немесе сақтау мен алып жүруге, тасымалдауға, рұқсатбергені үшін алынатын мемлекеттік баж</t>
  </si>
  <si>
    <t>Қазақстан Республикасы бекiткен халықаралық шартқа сәйкес Қазақстан Республикасында жасалған ресми құжаттарға ҚазақстанРеспубликасының Үкiметi уәкiлеттiк берген мемлекеттiк органдардың апостиль қойғаны үшiн мемлекеттік баж</t>
  </si>
  <si>
    <t>Государственная пошлина, взимаемая за проставление уполномоченными Правительством Республики Казахстан государственнымиорганами апостиля на официальных документах, совершенных в Республике Казахстан, в соответствии с международным договором, ратифицированным Республикой Казахстан</t>
  </si>
  <si>
    <t>Жүргізуші куәлігі  берілгені үшін алынатын мемлекеттік баж</t>
  </si>
  <si>
    <t>Механикалық көлік құралдарын мемлекеттік тіркеу туралы куәлік берілгені үшін алынатын мемлекеттік баж</t>
  </si>
  <si>
    <t>Государственная пошлина, взимаемая за выдачу свидетельств огосударственной регистрации механических транспортных средств</t>
  </si>
  <si>
    <t>Мемлекеттік тіркеу нөмірлі белгілері берілгені үшін алынатын мемлекеттік баж</t>
  </si>
  <si>
    <t>Зияткерлiк меншiк саласындағы уәкілетті мемлекеттік органның заңды мәнi бар iс-әрекеттер жасағаны үшiн мемлекеттiк баж</t>
  </si>
  <si>
    <t>Мемлекеттік мекемелерге сотқа берiлетiн талап арыздардан алынатын мемлекеттік баж</t>
  </si>
  <si>
    <t>Механикалық көлік құралдарының және тіркемелердің техникалық байқаудан өткені туралы куәліктің және халықаралық техникалық байқау сертификатының берілгені үшін алынатын мемлекеттік баж</t>
  </si>
  <si>
    <t>Государственная пошлина, взимаемая за выдачу свидетельств опрохождении технического осмотра механических транспортных средств и прицепов и международных сертификатов техническогоосмотра</t>
  </si>
  <si>
    <t>Тракторшы-машинистің куәлігі берілгені үшін алынатын мемлекеттік баж</t>
  </si>
  <si>
    <t>22</t>
  </si>
  <si>
    <t>Кәсiпкерлiк қызмет пен меншiктен түсетiн кiрiстер</t>
  </si>
  <si>
    <t>Мемлекеттік кәсіпорындардың таза кірісі бөлігінің түсімдері</t>
  </si>
  <si>
    <t>Республикалық мемлекеттік кәсіпорындардың таза кірісінің бір бөлігінің түсімдері</t>
  </si>
  <si>
    <t>Коммуналдық мемлекеттік кәсіпорындардың таза кірісінің бір бөлігінің түсімдері</t>
  </si>
  <si>
    <t>Қазақстан Республикасы Ұлттық Банкінің таза табысы бөлігінің түсімдері</t>
  </si>
  <si>
    <t>Поступления части чистого дохода Национального Банка Республики Казахстан</t>
  </si>
  <si>
    <t>Мемлекет меншігіндегі акциялардың мемлекеттік пакеттеріне дивидендтер</t>
  </si>
  <si>
    <t>Республика меншігіндегі акциялардың мемлекеттік пакетіне дивидендтер</t>
  </si>
  <si>
    <t>Республикалық меншіктегі заңды тұлғаларға қатысу үлесіне кірістер</t>
  </si>
  <si>
    <t>Доходы от аренды  имущества, находящегося в государственнойсобственности</t>
  </si>
  <si>
    <t>Республика меншігіндегі мүлікті жалға алудан түсетін кірістер</t>
  </si>
  <si>
    <t>Доходы от аренды  имущества, находящегося в республиканскойсобственности</t>
  </si>
  <si>
    <t>Облыстың коммуналдық меншігіндегі мүлікті жалға беруден түсетін кірістер</t>
  </si>
  <si>
    <t>Республикалық маңызы бар қаланың, астананың коммуналдық меншігіндегі мүлікті жалға беруден түсетін кірістер</t>
  </si>
  <si>
    <t>Республикалық маңызы бар қаланың, астананың коммуналдық меншігіндегі тұрғын үй қорынан үйлердi жалға беруден түсетін кірістер</t>
  </si>
  <si>
    <t>Аудандық маңызы бар қала, ауыл, кент, ауылдық округ әкімдерінің басқаруындағы мемлекеттік мүлікті жалға беруден түсетінкірістерді қоспағанда ауданның (облыстық маңызы бар қаланың) коммуналдық меншігіндегі мүлікті жалға беруден түсетін кірістер</t>
  </si>
  <si>
    <t>Аудандық маңызы бар қала, ауыл, кент, ауылдық округ әкімдерінің басқаруындағы мемлекеттік мүлікті жалға беруден түсетінкірістерді қоспағанда ауданның (облыстық маңызы бар қаланың) коммуналдық меншігіндегі тұрғын үй қорынан үйлердi жалға беруден түсетін кірістер</t>
  </si>
  <si>
    <t>Бюджет қаражатын банк шоттарына орналастырғаны үшін сыйақылар</t>
  </si>
  <si>
    <t>Қазақстан Республикасы Үкіметінің Қазақстан Республикасы Ұлттық банкіндегі депозиттері бойынша сыйақылар</t>
  </si>
  <si>
    <t>Мемлекеттік бюджеттен берілген кредиттер бойынша сыйақылар</t>
  </si>
  <si>
    <t>Қарыз алушы банктерге ішкі көздер есебінен республикалық бюджеттен берілген бюджеттік кредиттер бойынша сыйақылар</t>
  </si>
  <si>
    <t>Қарыз алушы банктерге жергілікті бюджеттен берілген бюджеттік кредиттер бойынша сыйақылар</t>
  </si>
  <si>
    <t>Ауыл шаруашылығы және орман алқаптарын ауыл және орман шаруашылықтарын жүргізуге байланысты емес мақсаттарға пайдалану үшін алған кезде ауыл шаруашылығы және орман шаруашылығы өндірістерінің шығасыларын өтеуден түсетін түсімдер</t>
  </si>
  <si>
    <t>Жер қойнауы туралы ақпаратты пайдалануға берілгені үшін ақы</t>
  </si>
  <si>
    <t>Қару-жарақты және әскери техниканы сатудан түсетін кірістер</t>
  </si>
  <si>
    <t>Тәркіленген мүлікті, белгіленген тәртіппен республикалық меншікке өтеусіз өткен мүлікті, оның ішінде кедендік бас тартурежимінде мемлекеттің пайдасына ресімделген тауарлар мен көлік құралдарын сатудан түсетін түсімдер</t>
  </si>
  <si>
    <t>Республикалық меншігіне жататын жер учаскелері бойынша сервитут үшін төлемақы</t>
  </si>
  <si>
    <t>Мемлекеттік бюджеттен қаржыландырылатын  мемлекеттік мекемелердің тауарларды (жұмыстарды, қызметтерді) өткізуінен түсетін түсімдер</t>
  </si>
  <si>
    <t>Республикалық бюджеттен қаржыландырылатын мемлекеттiк мекемелердің тауарларды (жұмыстарды, қызметтерді) өткізуінен түсетін түсiмдер</t>
  </si>
  <si>
    <t>Жергілікті бюджеттен қаржыландырылатын мемлекеттік мекемелер көрсететін қызметтерді сатудан түсетін түсімдер</t>
  </si>
  <si>
    <t>Мемлекеттік бюджеттен қаржыландырылатын  мемлекеттік мекемелер ұйымдастыратын мемлекеттік сатып алуды өткізуден түсетінақша түсімдері</t>
  </si>
  <si>
    <t>Республикалық бюджеттен қаржыландырылатын мемлекеттiк мекемелер ұйымдастыратын мемлекеттiк сатып алуды өткiзуден түсетiн ақша түсімі</t>
  </si>
  <si>
    <t>Жергілікті бюджеттен қаржыландырылатын мемлекеттік мекемелер ұйымдастыратын мемлекеттік сатып алуды өткізуден түсетін ақшаның түсімі</t>
  </si>
  <si>
    <t>Штрафы, пени, санкции, взыскания, налагаемые государственными учреждениями, финансируемыми из государственного бюджета,а также содержащимися и финансируемыми из бюджета (сметы расходов) Национального Банка Республики Казахстан</t>
  </si>
  <si>
    <t>Штрафы, пени, санкции, взыскания, налагаемые государственными учреждениями, финансируемыми из государственного бюджета,а также содержащимися и финансируемыми из бюджета (сметы расходов) Национального Банка Республики Казахстан, за исключением поступлений от организаций нефтяного сектора</t>
  </si>
  <si>
    <t>Атқарушылық санкция</t>
  </si>
  <si>
    <t>Облыстық бюджеттен қаржыландыратын мемлекеттік мекемелер  салатын әкімшілік айыппұлдар, өсімпұлдар, санкциялар, өндіріпалулар</t>
  </si>
  <si>
    <t>Жергілікті бюджеттен қаржыландырылатын облыстардың, республикалық маңызы бар қаланың ішкі істер департаменттері, олардың аумақтық бөлімшелері салатын әкiмшiлiк айыппұлдар, өсiмпұлдар, санкциялар, өндiрiп алулар</t>
  </si>
  <si>
    <t>Мұнай секторын ұйымдастырудан түсетін түсімдерден басқа залалдың орнын толтыру туралы өтініштер бойынша табиғатты пайдаланушылардан алынатын қаражат</t>
  </si>
  <si>
    <t>Түзету жұмыстарына сотталғандардың еңбекақысынан ұсталатын түсімдер</t>
  </si>
  <si>
    <t>Мұнай секторы ұйымдарынан түсетін түсімдерді қоспағанда, республикалық бюджеттен қаржыландырылатын мемлекеттік мекемелер салатын өзге де айыппұлдар, өсімпұлдар, санкциялар, өндіріп алулар</t>
  </si>
  <si>
    <t>Жергілікті бюджеттен қаржыландырылатын мемлекеттік мекемелермен алынатын өзге де айыппұлдар, өсімпұлдар, санкциялар</t>
  </si>
  <si>
    <t>Мамандандырылған ұйымдарға, жеке тұлғаларға бюджеттік кредиттер (қарыздар) бойынша жергілікті бюджеттен берілген айыппұлдар, өсімпұлдар, санкциялар, өндіріп алулар</t>
  </si>
  <si>
    <t>Мұнай секторы ұйымдарынан түсетін түсімдерді қоспағанда, Қазақстан Республикасы Қорғаныс министрлiгi, республикалық бюджеттен қаржыландырылатын оның аумақтық бөлімшелері салатын әкiмшiлiк айыппұлдар, өсімпұлдар, санкциялар, өндіріп алулар</t>
  </si>
  <si>
    <t>Административные штрафы, пени, санкции, взыскания, налагаемые Министерством обороны Республики Казахстан, его территориальные органы финансируемые из республиканского бюджета,  заисключением поступлений от организаций нефтяного сектора</t>
  </si>
  <si>
    <t>Мұнай секторы ұйымдарынан түсетін түсімдерді қоспағанда, Қазақстан Республикасы Бiлiм және ғылым министрлiгi, республикалық бюджеттен қаржыландырылатын оның аумақтық бөлімшелері  салатын әкiмшiлiк айыппұлдар, өсімпұлдар, санкциялар, өндіріп алулар</t>
  </si>
  <si>
    <t>Мұнай секторы ұйымдарынан түсетін түсімдерді қоспағанда, Қазақстан Республикасы Ауыл шаруашылығы министрлiгi, республикалық бюджеттен қаржыландырылатын оның аумақтық бөлімшелері  салатын әкiмшiлiк айыппұлдар, өсімпұлдар, санкциялар, өндіріп алулар</t>
  </si>
  <si>
    <t>29</t>
  </si>
  <si>
    <t>Мұнай секторы ұйымдарынан түсетін түсімдерді қоспағанда, Қазақстан Республикасы Iшкi iстер министрлiгi, республикалық бюджеттен қаржыландырылатын  оның аумақтық бөлімшелері салатын әкiмшiлiк айыппұлдар, өсімпұлдар, санкциялар, өндіріп алулар</t>
  </si>
  <si>
    <t>Мұнай секторы ұйымдарынан түсетін түсімдерді қоспағанда, Қазақстан Республикасы Әдiлет министрлiгi, республикалық бюджеттен қаржыландырылатын оның аумақтық бөлімшелері салатын әкiмшiлiк айыппұлдар, өсімпұлдар, санкциялар, өндіріп алулар</t>
  </si>
  <si>
    <t>Мұнай секторы ұйымдарынан түсетін түсімдерді және салық салу саласындағы құқық бұзушылықтарды қоспағанда, сот төрағасы немесе сот отырысында төрағалық етушi уәкiлдiк берген сот орындаушылары, сот приставтары және соттардың басқа да қызметкерлерi, салатын әкiмшiлiк айыппұлдар, өсімпұлдар, санкциялар, өндіріп алулар</t>
  </si>
  <si>
    <t>Мұнай секторы ұйымдарынан түсетін түсімдерді қоспағанда, Қазақстан Республикасы Ұлттық Банкi салатын әкiмшiлiк айыппұлдар, өсімпұлдар, санкциялар, өндіріп алулар</t>
  </si>
  <si>
    <t>Мұнай секторы ұйымдарынан түсетін түсімдерді қоспағанда, Республикалық бюджеттiң атқарылуын бақылау жөнiндегi есеп комитетiнің тапсырмасы бойынша және/немесе шешімдерін орындау үшін төленуге тиіс санкциялар, өндіріп алулар</t>
  </si>
  <si>
    <t>Санкции, взыскания, подлежащие уплате по поручению и/или воисполнения решений Счетного комитета по контролю за исполнением республиканского бюджета, за исключением поступлений оторганизации нефтяного сектора</t>
  </si>
  <si>
    <t>Мұнай секторы ұйымдарынан түсетін түсімдерді қоспағанда, Қазақстан Республикасының Ұлттық қауіпсіздік комитеті, республикалық бюджеттен қаржыландырылатын оның аумақтық бөлімшелерісалатын әкiмшiлiк айыппұлдар, өсімпұлдар, санкциялар, өндіріп алулар</t>
  </si>
  <si>
    <t>Административные штрафы, пени, санкции, взыскания, налагаемые Комитетом национальной безопасности Республики Казахстан,его территориальными органами финансируемые из республиканского бюджета, за исключением поступлений от организаций нефтяного сектора</t>
  </si>
  <si>
    <t>Мұнай секторы ұйымдарынан түсетін түсімдерді қоспағанда, Қазақстан Республикасы Қаржы министрлігінің Қаржылық бақылау комитеті, республикалық бюджеттен қаржыландырылатын оның аумақтық бөлімшелері салатын әкiмшiлiк айыппұлдар, өсімпұлдар, санкциялар, өндіріп алулар</t>
  </si>
  <si>
    <t>Административные штрафы, пени, санкции, взыскания, налагаемые Комитетом финансового контроля Министерства финансов Республики Казахстан, его территориальными органами финансируемые из республиканского бюджета, за исключением поступлений оторганизаций нефтяного сектора</t>
  </si>
  <si>
    <t>53</t>
  </si>
  <si>
    <t>Республикалық маңызы бар қаланың, астананың бюджеттерінен қаржыландыратын мемлекеттік мекемелер  салатын әкімшілік айыппұлдар, өсімпұлдар, санкциялар, өндіріп алулар</t>
  </si>
  <si>
    <t>Административные штрафы, пени, санкции, взыскания, налагаемые государственными учреждениями, финансируемыми из бюджетовгорода республиканского значения, столицы</t>
  </si>
  <si>
    <t>54</t>
  </si>
  <si>
    <t>Аудандық маңызы бар қала, ауыл, кент, ауылдық округ әкімдері салатын әкімшілік айыппұлдар, өсімпұлдар, санкциялар, өндіріп алуларды қоспағанда ауданның (облыстық маңызы бар қаланың) бюджетінен қаржыландыратын мемлекеттік мекемелер  салатынәкімшілік айыппұлдар, өсімпұлдар, санкциялар, өндіріп алулар</t>
  </si>
  <si>
    <t>Административные штрафы, пени, санкции, взыскания, налагаемые государственными учреждениями, финансируемыми из бюджета района (города областного значения), за исключением штрафов,пеней, санкций, взысканий, налагаемых акимами городов районного значения, сел, поселков, сельских округов</t>
  </si>
  <si>
    <t>Мұнай секторы ұйымдарынан түсетін түсімдерді қоспағанда, Қазақстан Республикасы Ұлттық экономика министрлігі, республикалық бюджеттен қаржыландырылатын оның аумақтық бөлімшелері салатын әкiмшiлiк айыппұлдар, өсімпұлдар, санкциялар, өндіріпалулар</t>
  </si>
  <si>
    <t>Административные штрафы, пени, санкции, взыскания, налагаемые Министерством национальной экономики Республики Казахстан, его территориальными органами финансируемые из республиканского бюджета, за исключением поступлений от организаций нефтяного сектора</t>
  </si>
  <si>
    <t>Мұнай секторы ұйымдарынан түсетін түсімдерді қоспағанда, Қазақстан Республикасы Инвестициялар және даму министрлігі, республикалық бюджеттен қаржыландырылатын оның аумақтық бөлімшелері салатын әкiмшiлiк айыппұлдар, өсімпұлдар, санкциялар, өндіріп алулар</t>
  </si>
  <si>
    <t>Административные штрафы, пени, санкции, взыскания, налагаемые Министерством по инвестициям и развитию Республики Казахстан, его территориальными органами финансируемые из республиканского бюджета, за исключением поступлений от организаций нефтяного сектора</t>
  </si>
  <si>
    <t>Мұнай секторы ұйымдарынан түсетін түсімдерді қоспағанда, Қазақстан Республикасы Энергетика министрлігі, республикалық бюджеттен қаржыландырылатын оның аумақтық бөлімшелері салатынәкiмшiлiк айыппұлдар, өсімпұлдар, санкциялар, өндіріп алулар</t>
  </si>
  <si>
    <t>Административные штрафы, пени, санкции, взыскания, налагаемые Министерством энергетики Республики Казахстан, его территориальными органами финансируемые из республиканского бюджета, за исключением поступлений от организаций нефтяного сектора</t>
  </si>
  <si>
    <t>Мұнай секторы ұйымдарынан түсетін түсімдерді қоспағанда, Қазақстан Республикасы Денсаулық сақтау және әлеуметтік даму министрлігі, республикалық бюджеттен қаржыландырылатын оның аумақтық бөлімшелері салатын әкiмшiлiк айыппұлдар, өсімпұлдар, санкциялар, өндіріп алулар</t>
  </si>
  <si>
    <t>Административные штрафы, пени, санкции, взыскания, налагаемые Министерством здравоохранения и социального развития Республики Казахстан, его территориальными органами финансируемые из республиканского бюджета, за исключением поступлений оторганизаций нефтяного сектора</t>
  </si>
  <si>
    <t>62</t>
  </si>
  <si>
    <t>Мұнай секторы ұйымдарынан түсетін түсімдерді қоспағанда, Қазақстан Республикасы Қаржы министрлігінің Мемлекеттік кірістер комитеті, республикалық бюджеттен қаржыландырылатын оның аумақтық бөлімшелері салатын әкiмшiлiк айыппұлдар, өсімпұлдар, санкциялар, өндіріп алулар</t>
  </si>
  <si>
    <t>Административные штрафы, пени, санкции, взыскания, налагаемые Комитетом государственных доходов Министерства финансов Республики Казахстан, его территориальными органами финансируемые из республиканского бюджета, за исключением поступленийот организаций нефтяного сектора</t>
  </si>
  <si>
    <t>Салыққа жатпайтын басқа да түсiмдер</t>
  </si>
  <si>
    <t>Басқа да салықтық емес түсiмдер</t>
  </si>
  <si>
    <t>Республикалық бюджеттен қаржыландырылатын мемлекеттік мекемелердің дебиторлық, депоненттік берешегінің түсімдері</t>
  </si>
  <si>
    <t>Жергілікті бюджеттен қаржыландырылатын мемлекеттік мекемелердің дебиторлық, депоненттік берешегінің түсімі</t>
  </si>
  <si>
    <t>Бұрын республикалық бюджеттен алынған, пайдаланылмаған қаражатты қайтару</t>
  </si>
  <si>
    <t>Бұрын жергілікті бюджеттен алынған, пайдаланылмаған қаражаттардың қайтарылуы</t>
  </si>
  <si>
    <t>Мұнай секторы ұйымдарынан түсетін түсімдерді қоспағанда, республикалық бюджетке түсетін басқа да салықтық емес түсімдер</t>
  </si>
  <si>
    <t>Другие неналоговые поступления в республиканский бюджет, заисключением поступлений от организаций нефтяного сектора</t>
  </si>
  <si>
    <t>Жергіліктік бюджетке түсетін салықтық емес басқа да түсімдер</t>
  </si>
  <si>
    <t>Мүлікті заңдастырған үшін алым</t>
  </si>
  <si>
    <t>Сбор за легализацию имущества</t>
  </si>
  <si>
    <t>Жануарларды сәйкестендіру үшін ветеринариялық паспорттың, жапсырмалардың (чиптердің) құнын қайтару</t>
  </si>
  <si>
    <t>Возврат стоимости ветеринарного паспорта на животное, бирок(чипов) для идентификации животных</t>
  </si>
  <si>
    <t>Өңірдің әлеуметтік-экономикалық дамуы мен оның инфрақұрылымын дамытуға жер қойнауын пайдаланушылардың аударымдары</t>
  </si>
  <si>
    <t>Отчисления недропользователей на социально-экономическое развитие региона и развитие его инфраструктуры</t>
  </si>
  <si>
    <t>Мемлекеттік мекемелерге бекітілген мемлекеттік мүлікті сату</t>
  </si>
  <si>
    <t>Мемлекеттік мекемелерге бекітілген  мемлекеттік мүлікті сату</t>
  </si>
  <si>
    <t>Республикалық бюджеттен қаржыландырылатын мемлекеттік мекемелерге бекітілген мүлікті сатудан  түсетін түсімдер</t>
  </si>
  <si>
    <t>Жергілікті бюджеттен қаржыландырылатын мемлекеттік мекемелерге бекітілген мүлікті сатудан  түсетін түсімдер</t>
  </si>
  <si>
    <t>Азаматтарға пәтерлер сатудан түсетін түсімдер</t>
  </si>
  <si>
    <t>Мемлекеттік материалдық резервтен тауарлар сату</t>
  </si>
  <si>
    <t>Мемлекеттік резервінің материалдық құндылықтарын сатудан түсетін түсімдер</t>
  </si>
  <si>
    <t>Жердi және материалдық емес активтердi сату</t>
  </si>
  <si>
    <t>Жер учаскелерін сатудан түсетін түсімдер</t>
  </si>
  <si>
    <t>Материалдық емес активтерді сату</t>
  </si>
  <si>
    <t>Жер учаскелерін жалдау құқығын сатқаны үшін төлем</t>
  </si>
  <si>
    <t>Ұлттық қордан трансферттер</t>
  </si>
  <si>
    <t>Ұлттық қордан республикалық бюджетке трансфертер</t>
  </si>
  <si>
    <t>Ұлттық қордан республикалық бюджетке кепілдік берілген трансферт</t>
  </si>
  <si>
    <t>Мемлекеттік бюджеттен берілген бюджеттік кредиттерді өтеу</t>
  </si>
  <si>
    <t>Қарыз алушы банктерге жергілікті бюджеттен берілген бюджеттік кредиттерді өтеу</t>
  </si>
  <si>
    <t>Жеке тұлғаларға республикалық бюджеттен берілген бюджеттік кредиттерді өтеу</t>
  </si>
  <si>
    <t>Жеке тұлғаларға жергілікті бюджеттен берілген бюджеттік кредиттерді өтеу</t>
  </si>
  <si>
    <t>Жалпы қаржыландыру</t>
  </si>
  <si>
    <t>Қаржы активтерін ел  ішінде  сатудан түсетін түсімдер</t>
  </si>
  <si>
    <t>Республикалық меншіктегі заңды тұлғалардың қатысу үлестерін, бағалы қағаздарын сатудан түсеті түсімдер</t>
  </si>
  <si>
    <t>Поступления от продажи доли участия, ценных бумаг юридических лиц, находящихся в республиканской собственности</t>
  </si>
  <si>
    <t>Коммуналдық меншіктегі заңды тұлғалардың қатысу үлестерін, бағалы қағаздарын сатудан түсетін түсімдер</t>
  </si>
  <si>
    <t>Мүлік кешені, республикалық мемлекеттік кәсіпорындардың жедел басқаруындағы немесе шаруашылық жүргізуіндегі өзге де мемелекеттік мүлік түріндегі республикалық мемлекеттік мекемелер мен мемлекеттік кәсіпорындарды сатудан түсетін түсімдер</t>
  </si>
  <si>
    <t>Мүліктік кешен түріндегі коммуналдық мемлекеттік мекемелер мен мемлекеттік кәсіпорындарды және коммуналдық мемлекеттік кәсіпорындардың жедел басқаруындағы немесе шаруашылық жіргізуіндегі өзге мемлекеттік мүлікті сатудан түсетін түсімдер</t>
  </si>
  <si>
    <t>Бюджет қаражаты қалдықтарының қозғалысы</t>
  </si>
  <si>
    <t>Мемлекеттік ішкі қарыздар</t>
  </si>
  <si>
    <t>Мемлекеттік эмиссиялық бағалы қағаздар</t>
  </si>
  <si>
    <t>Мемлекеттік сыртқы қарыздар</t>
  </si>
  <si>
    <t>Қарыз алу келісім-шарттары</t>
  </si>
  <si>
    <t>Халықаралық қаржы ұйымдарынан кредиттер</t>
  </si>
  <si>
    <t>8</t>
  </si>
  <si>
    <t>Бюджет қаражаттарының пайдаланылатын қалдықтары</t>
  </si>
  <si>
    <t>Кесте 5</t>
  </si>
  <si>
    <t>ШЫҒЫСТАРДЫҢ ВЕДОМСТВОЛЫҚ</t>
  </si>
  <si>
    <t>СЫНЫПТАМАСЫ БОЙЫНША</t>
  </si>
  <si>
    <t>ПО ВЕДОМСТВЕННОЙ</t>
  </si>
  <si>
    <t>МЕМЛЕКЕТТІК БЮДЖЕТТІҢ АТҚАРАЛУЫ</t>
  </si>
  <si>
    <t>Бағдарламалард_x000D_
ың_x000D_
əкімшісі/_x000D_
Администратор_x000D_
программ</t>
  </si>
  <si>
    <t>2015 ж. қаңтар есеп/_x000D_
январь 2015 г.</t>
  </si>
  <si>
    <t>101</t>
  </si>
  <si>
    <t>Қазақстан Республикасы Президентінің Әкімшілігі</t>
  </si>
  <si>
    <t>102</t>
  </si>
  <si>
    <t>Қазақстан Республикасы Парламентiнiң Шаруашылық басқармасы</t>
  </si>
  <si>
    <t>104</t>
  </si>
  <si>
    <t>Қазақстан Республикасы Премьер-Министрiнiң Кеңсесi</t>
  </si>
  <si>
    <t>106</t>
  </si>
  <si>
    <t>Адам құқықтары жөніндегі ұлттық орталық</t>
  </si>
  <si>
    <t>Облыс мәслихатының аппараты</t>
  </si>
  <si>
    <t>111</t>
  </si>
  <si>
    <t>Республикалық маңызы бар қала, астана  мәслихатының аппараты</t>
  </si>
  <si>
    <t>112</t>
  </si>
  <si>
    <t>Аудан (облыстық маңызы бар қала) мәслихатының аппараты</t>
  </si>
  <si>
    <t>Облыс әкімінің аппараты</t>
  </si>
  <si>
    <t>121</t>
  </si>
  <si>
    <t>Республикалық маңызы бар қала, астана  әкімінің аппараты</t>
  </si>
  <si>
    <t>122</t>
  </si>
  <si>
    <t>Аудан (облыстық маңызы бар қала) әкімінің аппараты</t>
  </si>
  <si>
    <t>123</t>
  </si>
  <si>
    <t>Қаладағы аудан, аудандық маңызы бар қала, кент, ауыл, ауылдық округ әкімінің аппараты</t>
  </si>
  <si>
    <t>201</t>
  </si>
  <si>
    <t>Қазақстан Республикасы Iшкi iстер министрлiгi</t>
  </si>
  <si>
    <t>204</t>
  </si>
  <si>
    <t>Қазақстан Республикасы Сыртқы iстер министрлiгi</t>
  </si>
  <si>
    <t>208</t>
  </si>
  <si>
    <t>Қазақстан Республикасы Қорғаныс министрлiгi</t>
  </si>
  <si>
    <t>212</t>
  </si>
  <si>
    <t>Қазақстан Республикасы Ауыл шаруашылығы министрлiгi</t>
  </si>
  <si>
    <t>217</t>
  </si>
  <si>
    <t>Қазақстан Республикасы Қаржы министрлiгi</t>
  </si>
  <si>
    <t>221</t>
  </si>
  <si>
    <t>Қазақстан Республикасы Әдiлет министрлiгi</t>
  </si>
  <si>
    <t>225</t>
  </si>
  <si>
    <t>Қазақстан Республикасы Білім және ғылым министрлігі</t>
  </si>
  <si>
    <t>239</t>
  </si>
  <si>
    <t>Қазақстан Республикасы Денсаулық сақтау және әлеуметтік даму министрлігі</t>
  </si>
  <si>
    <t>Министерство здравоохранения и социального развития Республики Казахстан</t>
  </si>
  <si>
    <t>240</t>
  </si>
  <si>
    <t>Қазақстан Республикасы Мәдениет және спорт министрлігі</t>
  </si>
  <si>
    <t>Министерство культуры и спорта Республики Казахстан</t>
  </si>
  <si>
    <t>241</t>
  </si>
  <si>
    <t>Қазақстан Республикасы Энергетика министрлігі</t>
  </si>
  <si>
    <t>Министерство энергетики Республики Казахстан</t>
  </si>
  <si>
    <t>242</t>
  </si>
  <si>
    <t>Қазақстан Республикасы Инвестициялар және даму министрлігі</t>
  </si>
  <si>
    <t>Министерство по инвестициям и развитию Республики Казахстан</t>
  </si>
  <si>
    <t>243</t>
  </si>
  <si>
    <t>Қазақстан Республикасы Ұлттық экономика министрлігі</t>
  </si>
  <si>
    <t>Министерство национальной экономики Республики Казахстан</t>
  </si>
  <si>
    <t>251</t>
  </si>
  <si>
    <t>Облыстың жер қатынастары басқармасы</t>
  </si>
  <si>
    <t>252</t>
  </si>
  <si>
    <t>Облыстық бюджеттен қаржыландырылатын атқарушы ішкі істер органы</t>
  </si>
  <si>
    <t>253</t>
  </si>
  <si>
    <t>Облыстың денсаулық сақтау басқармасы</t>
  </si>
  <si>
    <t>254</t>
  </si>
  <si>
    <t>Облыстың табиғи ресурстар және табиғат пайдалануды реттеу басқармасы</t>
  </si>
  <si>
    <t>255</t>
  </si>
  <si>
    <t>Облыстың ауыл шаруашылығы басқармасы</t>
  </si>
  <si>
    <t>256</t>
  </si>
  <si>
    <t>Облыстың жұмыспен қамтуды үйлестіру және әлеуметтік бағдарламалар басқармасы</t>
  </si>
  <si>
    <t>257</t>
  </si>
  <si>
    <t>Облыстың қаржы басқармасы</t>
  </si>
  <si>
    <t>258</t>
  </si>
  <si>
    <t>Облыстың экономика және бюджеттік жоспарлау басқармасы</t>
  </si>
  <si>
    <t>259</t>
  </si>
  <si>
    <t>Облыстың мұрағаттар және құжаттама басқармасы</t>
  </si>
  <si>
    <t>261</t>
  </si>
  <si>
    <t>Облыстың білім басқармасы</t>
  </si>
  <si>
    <t>262</t>
  </si>
  <si>
    <t>Облыстың мәдениет басқармасы</t>
  </si>
  <si>
    <t>263</t>
  </si>
  <si>
    <t>Облыстың ішкі саясат басқармасы</t>
  </si>
  <si>
    <t>264</t>
  </si>
  <si>
    <t>Облыстың тілдерді дамыту басқармасы</t>
  </si>
  <si>
    <t>265</t>
  </si>
  <si>
    <t>Облыстың кәсіпкерлік және өнеркәсіп басқармасы</t>
  </si>
  <si>
    <t>266</t>
  </si>
  <si>
    <t>Облыстың кәсіпкерлік және индустриалдық-инновациялық даму басқармасы</t>
  </si>
  <si>
    <t>268</t>
  </si>
  <si>
    <t>Облыстың жолаушылар көлігі және автомобиль жолдары басқармасы</t>
  </si>
  <si>
    <t>269</t>
  </si>
  <si>
    <t>Облыстың дін істері басқармасы</t>
  </si>
  <si>
    <t>270</t>
  </si>
  <si>
    <t>Облыстың еңбек инспекциясы бойынша басқармасы</t>
  </si>
  <si>
    <t>271</t>
  </si>
  <si>
    <t>Облыстың құрылыс басқармасы</t>
  </si>
  <si>
    <t>272</t>
  </si>
  <si>
    <t>Облыстың сәулет және қала құрылысы басқармасы</t>
  </si>
  <si>
    <t>273</t>
  </si>
  <si>
    <t>Облыстың мәдениет,  мұрағаттар және құжаттама басқармасы</t>
  </si>
  <si>
    <t>274</t>
  </si>
  <si>
    <t>Облыстың мемлекеттік активтер және сатып алу басқармасы</t>
  </si>
  <si>
    <t>275</t>
  </si>
  <si>
    <t>Облыстың кәсіпкерлік басқармасы</t>
  </si>
  <si>
    <t>277</t>
  </si>
  <si>
    <t>"Облыстың өнеркәсіп және индустриалдық-инновациялық даму басқармасы "</t>
  </si>
  <si>
    <t>278</t>
  </si>
  <si>
    <t>Облыстың кәсіпкерлік және сауда басқармасы</t>
  </si>
  <si>
    <t>279</t>
  </si>
  <si>
    <t>Облыстың Энергетика және тұрғын үй-коммуналдық шаруашылық басқармасы</t>
  </si>
  <si>
    <t>280</t>
  </si>
  <si>
    <t>Облыстың индустриалдық-инновациялық  даму басқармасы</t>
  </si>
  <si>
    <t>281</t>
  </si>
  <si>
    <t>Құрылыс, жолаушылар көлігі және автомобиль жолдары басқармасы</t>
  </si>
  <si>
    <t>282</t>
  </si>
  <si>
    <t>Облыстың тексеру комиссиясы</t>
  </si>
  <si>
    <t>283</t>
  </si>
  <si>
    <t>Облыстың жастар саясаты мәселелерi бойынша басқармасы</t>
  </si>
  <si>
    <t>284</t>
  </si>
  <si>
    <t>Облыстың туризм басқармасы</t>
  </si>
  <si>
    <t>285</t>
  </si>
  <si>
    <t>Облыстың дене шынықтыру және спорт басқармасы</t>
  </si>
  <si>
    <t>286</t>
  </si>
  <si>
    <t>Облыстың туризм және сыртқы байланыстар басқармасы</t>
  </si>
  <si>
    <t>287</t>
  </si>
  <si>
    <t>Облыстық бюджеттен қаржыландырылатын табиғи және техногендік сипаттағы төтенше жағдайдар, азаматтық қорғаныс саласындағы уәкілетті органдардың аумақтық органы</t>
  </si>
  <si>
    <t>Территориальный орган, уполномоченных органов в области чрезвычайных ситуаций природного и техногенного характера, Гражданской обороны, финансируемый из областного бюджета</t>
  </si>
  <si>
    <t>288</t>
  </si>
  <si>
    <t>Облыстың құрылыс, сәулет және қала құрылысы басқармасы</t>
  </si>
  <si>
    <t>289</t>
  </si>
  <si>
    <t>Облыстың кәсіпкерлік және туризм басқармасы</t>
  </si>
  <si>
    <t>290</t>
  </si>
  <si>
    <t>Облыстың сыртқы байланыстар басқармасы</t>
  </si>
  <si>
    <t>295</t>
  </si>
  <si>
    <t>Облыстың еңбек саласындағы бақылау басқармасы</t>
  </si>
  <si>
    <t>296</t>
  </si>
  <si>
    <t>"Облыстың жұмылдыру дайындығы басқармасы "</t>
  </si>
  <si>
    <t>297</t>
  </si>
  <si>
    <t>Облыстың еңбек басқармасы</t>
  </si>
  <si>
    <t>298</t>
  </si>
  <si>
    <t>Облыстың мемлекеттік еңбек инспекциясы басқармасы</t>
  </si>
  <si>
    <t>299</t>
  </si>
  <si>
    <t>Облыстың экономика және қаржы басқармасы</t>
  </si>
  <si>
    <t>351</t>
  </si>
  <si>
    <t>Республикалық маңызы бар қаланың, астананың жер қатынастарыбасқармасы</t>
  </si>
  <si>
    <t>352</t>
  </si>
  <si>
    <t>Республикалық маңызы бар қаланың, астананың бюджетінен қаржыландырылатын  атқарушы ішкі істер органы</t>
  </si>
  <si>
    <t>353</t>
  </si>
  <si>
    <t>Республикалық маңызы бар қаланың, астананың денсаулық сақтау басқармасы</t>
  </si>
  <si>
    <t>354</t>
  </si>
  <si>
    <t>Республикалық маңызы бар қаланың, астананың табиғи ресурстар және табиғат пайдалануды реттеу басқармасы</t>
  </si>
  <si>
    <t>355</t>
  </si>
  <si>
    <t>Республикалық маңызы бар қаланың, астананың жұмыспен қамту және әлеуметтік бағдарламалар басқармасы</t>
  </si>
  <si>
    <t>356</t>
  </si>
  <si>
    <t>Республикалық маңызы бар қаланың, астананың қаржы басқармасы</t>
  </si>
  <si>
    <t>357</t>
  </si>
  <si>
    <t>Республикалық маңызы бар қаланың, астананың экономика және бюджеттік жоспарлау басқармасы</t>
  </si>
  <si>
    <t>358</t>
  </si>
  <si>
    <t>Республикалық маңызы бар қаланың, астананың мұрағаттар жәнеқұжаттама басқармасы</t>
  </si>
  <si>
    <t>359</t>
  </si>
  <si>
    <t>Астана қаласының туризм, дене шынықтыру және спорт басқармасы</t>
  </si>
  <si>
    <t>360</t>
  </si>
  <si>
    <t>Республикалық маңызы бар қаланың, астананың білім басқармасы</t>
  </si>
  <si>
    <t>361</t>
  </si>
  <si>
    <t>Республикалық маңызы бар қаланың, астананың мәдениет басқармасы</t>
  </si>
  <si>
    <t>362</t>
  </si>
  <si>
    <t>Республикалық маңызы бар қаланың, астананың ішкі саясат басқармасы</t>
  </si>
  <si>
    <t>363</t>
  </si>
  <si>
    <t>Республикалық маңызы бар қаланың, астананың тілдерді дамытубасқармасы</t>
  </si>
  <si>
    <t>364</t>
  </si>
  <si>
    <t>Республикалық маңызы бар қаланың, астананың кәсіпкерлік және өнеркәсіп басқармасы</t>
  </si>
  <si>
    <t>365</t>
  </si>
  <si>
    <t>Республикалық маңызы бар қаланың, астананың сәулет және қала құрылысы басқармасы</t>
  </si>
  <si>
    <t>367</t>
  </si>
  <si>
    <t>Астана қаласының тұрғын үй-коммуналдық шаруашылық басқармасы</t>
  </si>
  <si>
    <t>368</t>
  </si>
  <si>
    <t>Астана қаласының жолаушылар көлігі және автомобиль жолдары басқармасы</t>
  </si>
  <si>
    <t>369</t>
  </si>
  <si>
    <t>Республикалық маңызы бар қаланың, астананың дін істері басқармасы</t>
  </si>
  <si>
    <t>370</t>
  </si>
  <si>
    <t>Астана қаласының еңбек инспекциясы басқармасы</t>
  </si>
  <si>
    <t>371</t>
  </si>
  <si>
    <t>Республикалық маңызы бар қаланың, астананың Энергетика жәнекоммуналдық шаруашылық басқармасы</t>
  </si>
  <si>
    <t>372</t>
  </si>
  <si>
    <t>«Астана – жаңа қала» арнайы экономикалық аймағын әкімшілендіру басқармасы</t>
  </si>
  <si>
    <t>Управление администрирования специальной экономической зоны«Астана-новый город»</t>
  </si>
  <si>
    <t>373</t>
  </si>
  <si>
    <t>Республикалық маңызы бар қаланың, астананың Құрылыс басқармасы</t>
  </si>
  <si>
    <t>374</t>
  </si>
  <si>
    <t>Астана қаласының Тұрғын үй басқармасы</t>
  </si>
  <si>
    <t>375</t>
  </si>
  <si>
    <t>Республикалық маңызы бар қаланың, астананың ауыл шаруашылығы басқармасы</t>
  </si>
  <si>
    <t>377</t>
  </si>
  <si>
    <t>Республикалық маңызы бар қаланың, астананың жастар саясаты мәселелері басқармасы</t>
  </si>
  <si>
    <t>Управление по вопросам молодежной политики города республиканского значения, столицы</t>
  </si>
  <si>
    <t>378</t>
  </si>
  <si>
    <t>Республикалық маңызы бар қаланың, астананың  тілдерді дамыту, мұрағаттар және құжаттама басқармасы» бюджеттік бағдарламасы</t>
  </si>
  <si>
    <t>379</t>
  </si>
  <si>
    <t>Республикалық маңызы бар қаланың, астананың тексеру комиссиясы</t>
  </si>
  <si>
    <t>380</t>
  </si>
  <si>
    <t>Республикалық маңызы бар қаланың, астананың туризм басқармасы</t>
  </si>
  <si>
    <t>381</t>
  </si>
  <si>
    <t>Республикалық маңызы бар қаланың, астананың дене шынықтыру және спорт басқармасы</t>
  </si>
  <si>
    <t>382</t>
  </si>
  <si>
    <t>Астана қаласының тұрғын үй инспекциясы басқармасы</t>
  </si>
  <si>
    <t>383</t>
  </si>
  <si>
    <t>Алматы қаласының Тұрғын үй және тұрғын үй инспекциясы басқармасы</t>
  </si>
  <si>
    <t>384</t>
  </si>
  <si>
    <t>Алматы қаласы Жолаушылар көлігі басқармасы</t>
  </si>
  <si>
    <t>385</t>
  </si>
  <si>
    <t>Алматы қаласының Автомобиль жолдары басқармасы</t>
  </si>
  <si>
    <t>386</t>
  </si>
  <si>
    <t>Астана қаласының энергетика басқармасы</t>
  </si>
  <si>
    <t>387</t>
  </si>
  <si>
    <t>Республикалық маңызы бар қаланың, астананың бюджетінен қаржыландырылатын табиғи және техногендік сипаттағы төтенше жағдайлар, азаматтық қорғаныс саласындағы орган</t>
  </si>
  <si>
    <t>Территориальный орган, уполномоченных органов в области чрезвычайных ситуаций природного и техногенного характера, Гражданской обороны, финансируемый из бюджета города респ</t>
  </si>
  <si>
    <t>388</t>
  </si>
  <si>
    <t>Алматы қаласының Мемлекеттік еңбек инспекциясы және көші-қон басқармасы</t>
  </si>
  <si>
    <t>389</t>
  </si>
  <si>
    <t>Алматы қаланың кәсіпкерлік, индустриалдық инновациялық  және ауыл шаруашылығы басқармасы</t>
  </si>
  <si>
    <t>406</t>
  </si>
  <si>
    <t>Республикалық бюджеттiң атқарылуын бақылау жөнiндегi есеп комитетi</t>
  </si>
  <si>
    <t>Счетный комитет по контролю за исполнением республиканскогобюджета</t>
  </si>
  <si>
    <t>Қазақстан Республикасы Ұлттық қауiпсiздiк комитетi</t>
  </si>
  <si>
    <t>Қазақстан Республикасы «Сырбар» сыртқы барлау қызметі</t>
  </si>
  <si>
    <t>451</t>
  </si>
  <si>
    <t>Ауданның (облыстық маңызы бар қаланың) жұмыспен қамту және әлеуметтік бағдарламалар бөлімі</t>
  </si>
  <si>
    <t>452</t>
  </si>
  <si>
    <t>Ауданның (облыстық маңызы бар қаланың) қаржы бөлімі</t>
  </si>
  <si>
    <t>453</t>
  </si>
  <si>
    <t>Ауданның (облыстық маңызы бар қаланың) экономика және бюджеттік жоспарлау бөлімі</t>
  </si>
  <si>
    <t>454</t>
  </si>
  <si>
    <t>Ауданның (облыстық маңызы бар қаланың) кәсіпкерлік және ауыл шаруашылығы бөлімі</t>
  </si>
  <si>
    <t>455</t>
  </si>
  <si>
    <t>Ауданның (облыстық маңызы бар қаланың) мәдениет және тілдерді дамыту бөлімі</t>
  </si>
  <si>
    <t>456</t>
  </si>
  <si>
    <t>Ауданның (облыстық маңызы бар қаланың) ішкі саясат бөлімі</t>
  </si>
  <si>
    <t>457</t>
  </si>
  <si>
    <t>Ауданның (облыстық маңызы бар қаланың) мәдениет, тілдерді дамыту, дене шынықтыру және спорт бөлімі</t>
  </si>
  <si>
    <t>458</t>
  </si>
  <si>
    <t>Ауданның (облыстық маңызы бар қаланың) тұрғын үй-коммуналдық шаруашылығы, жолаушылар көлігі және автомобиль жолдары бөлімі</t>
  </si>
  <si>
    <t>459</t>
  </si>
  <si>
    <t>Ауданның (облыстық маңызы бар қаланың) экономика және қаржыбөлімі</t>
  </si>
  <si>
    <t>460</t>
  </si>
  <si>
    <t>Ауданның (облыстық маңызы бар қаланың) ауыл шаруашылығы, ветеринария және жер қатынастары бөлімі</t>
  </si>
  <si>
    <t>462</t>
  </si>
  <si>
    <t>Ауданның (облыстық маңызы бар қаланың) ауыл шаруашылығы бөлімі</t>
  </si>
  <si>
    <t>463</t>
  </si>
  <si>
    <t>Ауданның (облыстық маңызы бар қаланың) жер қатынастары бөлімі</t>
  </si>
  <si>
    <t>464</t>
  </si>
  <si>
    <t>Ауданның (облыстық маңызы бар қаланың) білім бөлімі</t>
  </si>
  <si>
    <t>465</t>
  </si>
  <si>
    <t>Ауданның (облыстық маңызы бар қаланың) Дене шынықтыру және спорт бөлімі</t>
  </si>
  <si>
    <t>466</t>
  </si>
  <si>
    <t>Ауданның (облыстық маңызы бар қаланың) сәулет, қала құрылысы және құрылыс бөлімі</t>
  </si>
  <si>
    <t>467</t>
  </si>
  <si>
    <t>Ауданның (облыстық маңызы бар қаланың) құрылыс бөлімі</t>
  </si>
  <si>
    <t>468</t>
  </si>
  <si>
    <t>Ауданның (облыстық маңызы бар қаланың) сәулет және қала құрылысы бөлімі</t>
  </si>
  <si>
    <t>469</t>
  </si>
  <si>
    <t>Ауданның (облыстық маңызы бар қаланың) кәсіпкерлік бөлімі</t>
  </si>
  <si>
    <t>471</t>
  </si>
  <si>
    <t>Ауданның (облыстық маңызы бар қаланың) білім, дене шынықтыру және спорт бөлімі</t>
  </si>
  <si>
    <t>472</t>
  </si>
  <si>
    <t>Ауданның (облыстық маңызы бар қаланың) құрылыс, сәулет жәнеқала құрылысы бөлімі</t>
  </si>
  <si>
    <t>473</t>
  </si>
  <si>
    <t>Ауданның (облыстық маңызы бар қаланың) ветеринария бөлімі</t>
  </si>
  <si>
    <t>474</t>
  </si>
  <si>
    <t>Ауданның (облыстық маңызы бар қаланың) ауыл шаруашылығы және ветеринария бөлімі</t>
  </si>
  <si>
    <t>475</t>
  </si>
  <si>
    <t>Ауданның (облыстық маңызы бар қаланың) кәсіпкерлік, ауыл шаруашылығы және ветеринария бөлімі</t>
  </si>
  <si>
    <t>476</t>
  </si>
  <si>
    <t>Ауданның (облыстық маңызы бар қаланың) экономика және бюджеттік жоспарлау кәсіпкерлік бөлімі</t>
  </si>
  <si>
    <t>477</t>
  </si>
  <si>
    <t>Ауданның (облыстық маңызы бар қаланың) ауыл шаруашылығы менжер қатынастары бөлімі</t>
  </si>
  <si>
    <t>478</t>
  </si>
  <si>
    <t>Ауданның (облыстық маңызы бар қаланың) ішкі саясат, мәдениет және тілдерді дамыту бөлімі</t>
  </si>
  <si>
    <t>479</t>
  </si>
  <si>
    <t>Ауданның (облыстық маңызы бар қаланың) тұрғын үй инспекциясы бөлімі</t>
  </si>
  <si>
    <t>480</t>
  </si>
  <si>
    <t>Ауданның (облыстық маңызы бар қаланың) туризм бөлімі</t>
  </si>
  <si>
    <t>482</t>
  </si>
  <si>
    <t>Ауданның (облыстық маңызы бар қаланың) кәсіпкерлік және туризм бөлімі</t>
  </si>
  <si>
    <t>Отдел предпринимательства и туризма района (города областного значения)</t>
  </si>
  <si>
    <t>483</t>
  </si>
  <si>
    <t>Ауданның (облыстық маңызы бар қаланың) тұрғын үй-коммуналдық шаруашылығы, жолаушылар көлігі, автомобиль жолдары, құрылыс және тұрғын үй инспекциясы бөлімі</t>
  </si>
  <si>
    <t>Отдел жилищно-коммунального хозяйства, пассажирского транспорта, автомобильных дорог, строительства и жилищной инспекции района (города областного значения)</t>
  </si>
  <si>
    <t>485</t>
  </si>
  <si>
    <t>Ауданның (облыстық маңызы бар қаланың) жолаушылар көлігі және автомобиль жолдары бөлімі</t>
  </si>
  <si>
    <t>Отдел пассажирского транспорта и автомобильных дорог района(города областного значения)</t>
  </si>
  <si>
    <t>487</t>
  </si>
  <si>
    <t>Ауданның (облыстық маңызы бар қаланың) тұрғын үй-коммуналдық шаруашылық және тұрғын үй инспекциясы бөлімі</t>
  </si>
  <si>
    <t>489</t>
  </si>
  <si>
    <t>Ауданның (облыстық маңызы бар қаланың) мемлекеттік активтержәне сатып алу бөлімі</t>
  </si>
  <si>
    <t>490</t>
  </si>
  <si>
    <t>Ауданның (облыстық маңызы бар қаланың) коммуналдық шаруашылығы, жолаушылар көлігі және автомобиль жолдары бөлімі</t>
  </si>
  <si>
    <t>491</t>
  </si>
  <si>
    <t>Ауданның (облыстық маңызы бар қаланың) тұрғын үй қатынастары бөлімі</t>
  </si>
  <si>
    <t>492</t>
  </si>
  <si>
    <t>Ауданның (облыстық маңызы бар қаланың) тұрғын үй-коммуналдық шаруашылығы, жолаушылар көлігі,  автомобиль жолдары және тұрғын үй инспекциясы бөлімі</t>
  </si>
  <si>
    <t>493</t>
  </si>
  <si>
    <t>Ауданың (облыстық маңызы бар қаланың) кәсіпкерлік, өнеркәсіп және туризм бөлімі</t>
  </si>
  <si>
    <t>494</t>
  </si>
  <si>
    <t>Ауданның (облыстық маңызы бар қаланың) кәсіпкерлік және өнеркәсіп  бөлімі</t>
  </si>
  <si>
    <t>495</t>
  </si>
  <si>
    <t>Ауданның (облыстық маңызы бар қаланың) құрылыс, сәулет, тұрғын үй-коммуналдық шаруашылығы, жолаушылар көлігі және автомобиль жолдары бөлімі</t>
  </si>
  <si>
    <t>496</t>
  </si>
  <si>
    <t>Ауданның (облыстық маңызы бар қаланың) тұрғын үй инспекциясы және коммуналдық шаруашылық бөлімі</t>
  </si>
  <si>
    <t>497</t>
  </si>
  <si>
    <t>"Ауданның (облыстық маңызы бар қаланың) тұрғын үй- коммуналдық шаруашылық бөлімі "</t>
  </si>
  <si>
    <t>498</t>
  </si>
  <si>
    <t>Ауданның (облыстық маңызы бар қаланың) жер қатынастары жәнеауыл шаруашылығы бөлімі</t>
  </si>
  <si>
    <t>501</t>
  </si>
  <si>
    <t>Қазақстан Республикасы Жоғарғы Соты</t>
  </si>
  <si>
    <t>502</t>
  </si>
  <si>
    <t>Қазақстан Республикасы Бас прокуратурасы</t>
  </si>
  <si>
    <t>622</t>
  </si>
  <si>
    <t>Қазақстан Республикасы Мемлекеттік қызмет істері және сыбайлас жемқорлыққа қарсы іс-қимыл агенттігі</t>
  </si>
  <si>
    <t>Агентство Республики Казахстан по делам государственной службы и противодействию коррупции</t>
  </si>
  <si>
    <t>637</t>
  </si>
  <si>
    <t>Қазақстан Республикасы Конституциялық Кеңесi</t>
  </si>
  <si>
    <t>681</t>
  </si>
  <si>
    <t>Қазақстан Республикасы Мемлекеттік күзет қызметі</t>
  </si>
  <si>
    <t>Служба государственной охраны Республики Казахстан</t>
  </si>
  <si>
    <t>690</t>
  </si>
  <si>
    <t>Қазақстан Республикасы Орталық сайлау комиссиясы</t>
  </si>
  <si>
    <t>694</t>
  </si>
  <si>
    <t>Қазақстан Республикасы Президентiнiң Іс басқармасы</t>
  </si>
  <si>
    <t>700</t>
  </si>
  <si>
    <t>Облыстың жер қойнауын пайдалану, қоршаған орта және су ресурстары басқармасы</t>
  </si>
  <si>
    <t>Управление недропользования, окружающей среды и водных ресурсов области</t>
  </si>
  <si>
    <t>701</t>
  </si>
  <si>
    <t>Облыстың кәсіпкерлік, сауда және туризм басқармасы</t>
  </si>
  <si>
    <t>Управление предпринимательства, торговли и туризма области</t>
  </si>
  <si>
    <t>718</t>
  </si>
  <si>
    <t>Облыстың мемлекеттік сатып алу басқармасы</t>
  </si>
  <si>
    <t>Управление государственных закупок области</t>
  </si>
  <si>
    <t>719</t>
  </si>
  <si>
    <t>Облыстың ветеринария басқармасы</t>
  </si>
  <si>
    <t>Управление ветеринарии области</t>
  </si>
  <si>
    <t>720</t>
  </si>
  <si>
    <t>Облыстың ішкі саясат және дін істері басқармасы</t>
  </si>
  <si>
    <t>Управление внутренней политики и по делам религий области</t>
  </si>
  <si>
    <t>721</t>
  </si>
  <si>
    <t>Облыстың білім, жастар саясаты және тілдерді дамыту басқармасы</t>
  </si>
  <si>
    <t>Управление образования, молодежной политики и по развитию языков области</t>
  </si>
  <si>
    <t>722</t>
  </si>
  <si>
    <t>Облыстың тұрғын үй-коммуналдық шаруашылық және жолаушылар көлігі басқармасы</t>
  </si>
  <si>
    <t>Управление жилищно-коммунального хозяйства и пассажирского транспорта области</t>
  </si>
  <si>
    <t>723</t>
  </si>
  <si>
    <t>Облыстың кәсіпкерлік, индустриялды-инновациялық даму және туризм басқармасы</t>
  </si>
  <si>
    <t>Управление предпринимательства, индустриально-инновационного развития и туризма области</t>
  </si>
  <si>
    <t>Бағдарламалард_x000D_ың_x000D_
əкімшісі/_x000D_
Администратор_x000D_
программ</t>
  </si>
  <si>
    <t>Кесте 9</t>
  </si>
  <si>
    <t>РЕСПУБЛИКАЛЫҚ БЮДЖЕТТІҢ АТҚАРАЛУЫ</t>
  </si>
  <si>
    <t>6-кесте</t>
  </si>
  <si>
    <t>ШЫҒЫНДАРДЫҢ ЭКОНОМИКАЛЫҚ ЖІКТЕМЕСІ</t>
  </si>
  <si>
    <t>ИСПОЛНЕНИЕ ГОСУДАРСТВЕННОГО БЮДЖЕТА ПО</t>
  </si>
  <si>
    <t>БОЙЫНША МЕМЛЕКЕТТІК БЮДЖЕТТІК ОРЫНДАЛУЫ</t>
  </si>
  <si>
    <t>ЭКОНОМИЧЕСКОЙ КЛАССИФИКАЦИИ РАСХОДОВ</t>
  </si>
  <si>
    <t>Cанаты/_x000D_
Категория</t>
  </si>
  <si>
    <t>Iшкi сыныбы/_x000D_
Подкласс</t>
  </si>
  <si>
    <t>Жұмыс берушілердің жарналары</t>
  </si>
  <si>
    <t>Приобретение  услуг и работ</t>
  </si>
  <si>
    <t>160</t>
  </si>
  <si>
    <t>Ішкі қарыздар бойынша сыйақы төлемдері</t>
  </si>
  <si>
    <t>Сыртқы заемдар бойынша сыйақылар төлеу</t>
  </si>
  <si>
    <t>320</t>
  </si>
  <si>
    <t>330</t>
  </si>
  <si>
    <t>340</t>
  </si>
  <si>
    <t>Күрделі шығындар</t>
  </si>
  <si>
    <t>440</t>
  </si>
  <si>
    <t>Бюджетные кредиты</t>
  </si>
  <si>
    <t>540</t>
  </si>
  <si>
    <t>610</t>
  </si>
  <si>
    <t>620</t>
  </si>
  <si>
    <t>710</t>
  </si>
  <si>
    <t>2015 ж. қаңтар/январь отчет 2015 г.</t>
  </si>
  <si>
    <t>8-кесте</t>
  </si>
  <si>
    <t>РЕСПУБЛИКАЛЫҚ БЮДЖЕТТІҢ АТҚАРЫЛУЫ/ ИСПОЛНЕНИЕ РЕСПУБЛИКАНСКОГО БЮДЖЕТА</t>
  </si>
  <si>
    <t>Налог на добавленную стоимость</t>
  </si>
  <si>
    <t>Ресей Федерациясы және Беларусь Республикасының аумағынан әкелінетін кеден одағы тауарларынан басқа Қазақстан Республикасының аумағына импортталатын  құрамында никотині бар фармацевтикалық өнімді қоспағанда, тұтыну ыдысына қатталған  және с</t>
  </si>
  <si>
    <t>Табак  трубочный, курительный, жевательный, сосательный, нюхательный, кальянный  и прочий, упакованный в потребительскую тару и предназначенный для конечного потребления, за исключением фармацевтической продукции, содержащей никотин, импорт</t>
  </si>
  <si>
    <t>Ресей Федерациясы және Беларусь Республикасының аумағынан әкелінетін кеден одағы тауарларынан басқа Қазақстан Республикасының аумағында өндірілген жеңiл автомобильдер (арнайы мүгедектерге арналған, қолмен басқарылатын немесе қолмен басқару</t>
  </si>
  <si>
    <t>Легковые автомобили (кроме автомобилей с ручным управлениемили адаптером ручного управления, специально предназначенных для инвалидов), импортируемые на территорию Республики Казахстан, кроме товаров таможенного союза, ввозимых с территори</t>
  </si>
  <si>
    <t>Сыртқы (көрнекі) жарнаманы аудандық маңызы бар қалалар, ауылдар, кенттер, ауылдық округтер аумақтары арқылы өтетін республикалық маңызы бар жалпыға ортақ пайдаланылатын автомобильжолдарының бөлiнген белдеуiндегі жарнаманы тұрақты орналасты</t>
  </si>
  <si>
    <t>Плата за размещение наружной (визуальной) рекламы на объектах стационарного размещения рекламы в полосе отвода автомобильных дорог общего пользования республиканского значения, заисключением платы за размещение наружной (визуальной) реклам</t>
  </si>
  <si>
    <t>Кеден одағында әкелу кедендік баждарын (баламалы қолданылатын өзге де баждарды, салықтар мен алымдарды) есепке жатқызу мен бөлудің тәртібін белгілеу және қолдану туралы келісімге сәйкес төленген әкелінетін кедендік баждары (баламалы қолданы</t>
  </si>
  <si>
    <t>Ввозные таможенные пошлины (иные пошлины, налоги и сборы, имеющие эквивалентное действие), уплаченные в соответствии с Соглашением об установлении и применении в таможенном союзе порядка зачисления и распределения ввозных таможенных пошлин</t>
  </si>
  <si>
    <t>Төлеу бойынша міндеттеме Кеден одағында әкелу кедендік баждарын (баламалы қолданылатын өзге де баждарды, салықтар мен алымдарды) есепке жатқызу мен бөлудің тәртібін белгілеу және қолдану туралы келісім күшіне енгенге дейін туындаған әкелу т</t>
  </si>
  <si>
    <t>Таможенные пошлины на ввозимые товары и (или) ввозные таможенные пошлины, обязанность по уплате которых возникла до вступления в силу Соглашения об установлении и применении в таможенном союзе порядка зачисления и распределения ввозных тамо</t>
  </si>
  <si>
    <t>Государственная пошлина, взимаемая за проставление уполномоченными Правительством Республики Казахстан государственнымиорганами апостиля на официальных документах, совершенных в Республике Казахстан, в соответствии с международным договоро</t>
  </si>
  <si>
    <t>Поступления от реализации конфискованного имущества, имущества, безвозмездно перешедшего в установленном порядке в республиканскую собственность, в том числе товаров и транспортных средств,  оформленных в таможенном режиме отказа в пользу г</t>
  </si>
  <si>
    <t>Мемлекеттік бюджеттен қаржыландырылатын, сондай-ақ Қазақстан Республикасы ұлттық Банкінің бюджетінен (шығыстар сметасынан) ұсталатын жєне қаржыландырылатын мемлекеттік мекемелер салатын айыппұлдар, өсімпұлдар, санкциялар, өндіріп алулар</t>
  </si>
  <si>
    <t>Мұнай секторы ұйымдарынан түсетін түсімдерді қоспағанда, меми учреждениями, финансируемыми из государственного бюджета,а также содержащимися и финансируемыми из бюджета (сметы расходов) Национального Банка Республики Казахстан, за исключением поступлений от организаций нефтяного сектора</t>
  </si>
  <si>
    <t>Мұнай секторы ұйымдарынан түсетін түсімдерді қоспағанда, Қазақстан Республикасы Бiлiм және ғылым министрлiгi, республикалық бюджеттен қаржыландырылатын оның аумақтық бөлімшелері  салатын әкiмшiлiк айыппұлдар, өсімпұлдар, санкциялар, өндіріп</t>
  </si>
  <si>
    <t>Административные штрафы, пени, санкции, взыскания, налагаемые Министерством образования и науки Республики Казахстан, его территориальными органами финансируемые из республиканского бюджета , за исключением поступлений от организаций нефтян</t>
  </si>
  <si>
    <t>Мұнай секторы ұйымдарынан түсетін түсімдерді қоспағанда, Қазақстан Республикасы Ауыл шаруашылығы министрлiгi, республикалық бюджеттен қаржыландырылатын оның аумақтық бөлімшелері  салатын әкiмшiлiк айыппұлдар, өсімпұлдар, санкциялар, өндіріп</t>
  </si>
  <si>
    <t>Административные штрафы, пени, санкции, взыскания, налагаемые Министерством сельского хозяйства Республики Казахстан, его территориальными органами финансируемые из республиканского бюджета , за исключением поступлений от организаций нефтян</t>
  </si>
  <si>
    <t>Мұнай секторы ұйымдарынан түсетін түсімдерді қоспағанда, Қазақстан Республикасы Iшкi iстер министрлiгi, республикалық бюджеттен қаржыландырылатын  оның аумақтық бөлімшелері салатын әкiмшiлiк айыппұлдар, өсімпұлдар, санкциялар, өндіріп алула</t>
  </si>
  <si>
    <t>Административные штрафы, пени, санкции, взыскания, налагаемые Министерством внутренних дел Республики Казахстан, его территориальными органами финансируемые из республиканского бюджета , за исключением поступлений от организаций нефтяного с</t>
  </si>
  <si>
    <t>Мұнай секторы ұйымдарынан түсетін түсімдерді және салық салу саласындағы құқық бұзушылықтарды қоспағанда, сот төрағасы немесе сот отырысында төрағалық етушi уәкiлдiк берген сот орындаушылары, сот приставтары және соттардың басқа да қызметке</t>
  </si>
  <si>
    <t>Административные штрафы, пени, санкции, взыскания, налагаемые судебными исполнителями, судебными приставами и другими сотрудниками судов, уполномоченными председателем суда или председательствующим в заседании суда, за исключением поступлен</t>
  </si>
  <si>
    <t>Мұнай секторы ұйымдарынан түсетін түсімдерді қоспағанда, Қазақстан Республикасының Ұлттық қауіпсіздік комитеті, республикалық бюджеттен қаржыландырылатын оның аумақтық бөлімшелерісалатын әкiмшiлiк айыппұлдар, өсімпұлдар, санкциялар, өндірі</t>
  </si>
  <si>
    <t>Административные штрафы, пени, санкции, взыскания, налагаемые Комитетом национальной безопасности Республики Казахстан,его территориальными органами финансируемые из республиканского бюджета, за исключением поступлений от организаций нефтя</t>
  </si>
  <si>
    <t>Мұнай секторы ұйымдарынан түсетін түсімдерді қоспағанда, Қазақстан Республикасы Қаржы министрлігінің Қаржылық бақылау комитеті, республикалық бюджеттен қаржыландырылатын оның аумақтық бөлімшелері салатын әкiмшiлiк айыппұлдар, өсімпұлдар, са</t>
  </si>
  <si>
    <t>Административные штрафы, пени, санкции, взыскания, налагаемые Комитетом финансового контроля Министерства финансов Республики Казахстан, его территориальными органами финансируемые из республиканского бюджета, за исключением поступлений от</t>
  </si>
  <si>
    <t>Мұнай секторы ұйымдарынан түсетін түсімдерді қоспағанда, Қазақстан Республикасы Ұлттық экономика министрлігі, республикалық бюджеттен қаржыландырылатын оның аумақтық бөлімшелері салатын әкiмшiлiк айыппұлдар, өсімпұлдар, санкциялар, өндіріп</t>
  </si>
  <si>
    <t>Административные штрафы, пени, санкции, взыскания, налагаемые Министерством национальной экономики Республики Казахстан, его территориальными органами финансируемые из республиканского бюджета, за исключением поступлений от организаций нефт</t>
  </si>
  <si>
    <t>Мұнай секторы ұйымдарынан түсетін түсімдерді қоспағанда, Қазақстан Республикасы Инвестициялар және даму министрлігі, республикалық бюджеттен қаржыландырылатын оның аумақтық бөлімшелері салатын әкiмшiлiк айыппұлдар, өсімпұлдар, санкциялар, ө</t>
  </si>
  <si>
    <t>Административные штрафы, пени, санкции, взыскания, налагаемые Министерством по инвестициям и развитию Республики Казахстан, его территориальными органами финансируемые из республиканского бюджета, за исключением поступлений от организаций н</t>
  </si>
  <si>
    <t>Административные штрафы, пени, санкции, взыскания, налагаемые Министерством энергетики Республики Казахстан, его территориальными органами финансируемые из республиканского бюджета, за исключением поступлений от организаций нефтяного сектор</t>
  </si>
  <si>
    <t>Мұнай секторы ұйымдарынан түсетін түсімдерді қоспағанда, Қазақстан Республикасы Денсаулық сақтау және әлеуметтік даму министрлігі, республикалық бюджеттен қаржыландырылатын оның аумақтық бөлімшелері салатын әкiмшiлiк айыппұлдар, өсімпұлдар,</t>
  </si>
  <si>
    <t>Административные штрафы, пени, санкции, взыскания, налагаемые Министерством здравоохранения и социального развития Республики Казахстан, его территориальными органами финансируемые из республиканского бюджета, за исключением поступлений от</t>
  </si>
  <si>
    <t>Мұнай секторы ұйымдарынан түсетін түсімдерді қоспағанда, Қазақстан Республикасы Қаржы министрлігінің Мемлекеттік кірістер комитеті, республикалық бюджеттен қаржыландырылатын оның аумақтық бөлімшелері салатын әкiмшiлiк айыппұлдар, өсімпұлдар</t>
  </si>
  <si>
    <t>Административные штрафы, пени, санкции, взыскания, налагаемые Комитетом государственных доходов Министерства финансов Республики Казахстан, его территориальными органами финансируемые из республиканского бюджета, за исключением поступлений</t>
  </si>
  <si>
    <t>Төмен тұрған мемлекеттiк басқару органдарынан алынатын трансферттер</t>
  </si>
  <si>
    <t>Трансферты из областных бюджетов, бюджетов городов Астаны иАлматы</t>
  </si>
  <si>
    <t>Маңғыстау облысының облыстық бюджетiнен  алынатын бюджеттікалу</t>
  </si>
  <si>
    <t>Алматы қаласының бюджетiнен  алынатын бюджеттік алу</t>
  </si>
  <si>
    <t>Астана қаласының бюджетiнен алынатын бюджеттік алу</t>
  </si>
  <si>
    <t>Бюджетное изъятие из бюджета города Астаны</t>
  </si>
  <si>
    <t>Облыстық бюджеттерден, Астана және Алматы қалаларының бюджеттерiнен републикалық бюджеттің  шығындарына өтемақыға берілетін трансферттердің түсімдері</t>
  </si>
  <si>
    <t>401111</t>
  </si>
  <si>
    <t>Поступления от продажи республиканских государственных учреждений и государственных предприятий в виде имущественного комплекса, иного государственного имущества, находящегося в оперативном управлении или хозяйственном введении республиканс</t>
  </si>
  <si>
    <t>2015 қаңтар есеп/_x000D_
  январь отчет 2015г.</t>
  </si>
  <si>
    <t>ШЫҒЫСТАР</t>
  </si>
  <si>
    <t>Мемлекеттiк басқарудың жалпы функцияларын орындайтын өкiлдi, атқарушы және басқа органдар</t>
  </si>
  <si>
    <t>001</t>
  </si>
  <si>
    <t>Мемлекет басшысының қызметін қамтамасыз ету жөніндегі қызметтер</t>
  </si>
  <si>
    <t>Мемлекеттің ішкі және сыртқы саясатының стратегиялық аспектілерін болжамды-талдамалық қамтамасыз ету</t>
  </si>
  <si>
    <t>Прогнозно-аналитическое обеспечение стратегических аспектоввнутренней и внешней политики государства</t>
  </si>
  <si>
    <t>Мұрағат қорының, баспа басылымдарының сақталуын қамтамасыз ету және оларды арнайы пайдалану</t>
  </si>
  <si>
    <t>Обеспечение сохранности архивного фонда, печатных изданий иих специальное использование</t>
  </si>
  <si>
    <t>Ведомстволық бағыныстағы мекемелердің күрделі шығыстары</t>
  </si>
  <si>
    <t>Капитальные расходы подведомственных учреждений</t>
  </si>
  <si>
    <t>Қоғамның рухани-имандылық тұрғысынан қайта түлеуін  қамтамасыз ету жөніндегі қызметтер</t>
  </si>
  <si>
    <t>Услуги по обеспечению духовно-нравственного возрождения общества</t>
  </si>
  <si>
    <t>007</t>
  </si>
  <si>
    <t>Орталық коммуникациялар қызметінің жұмысын қамтамасыз ету</t>
  </si>
  <si>
    <t>008</t>
  </si>
  <si>
    <t>Қазақстан Республикасының Тұңғыш Президенті – Елбасы кітапханасының қызметін қамтамасыз ету</t>
  </si>
  <si>
    <t>Обеспечение деятельности Библиотеки Первого Президента Республики Казахстан – Лидера Нации</t>
  </si>
  <si>
    <t>009</t>
  </si>
  <si>
    <t>Қазақстан халқы Ассамблеясының қызметін қамтамасыз ету</t>
  </si>
  <si>
    <t>Обеспечение деятельности Ассамблеи народа Казахстана</t>
  </si>
  <si>
    <t>Қазақстан Республикасы Парламентінің қызметін қамтамасыз ету жөніндегі қызметтер</t>
  </si>
  <si>
    <t>Қазақстан Республикасы Парламенті ШБ-ның күрделі шығыстары</t>
  </si>
  <si>
    <t>Капитальные расходы ХОЗУ Парламента Республики Казахстан</t>
  </si>
  <si>
    <t>«Қазақстан Республикасының Электронды Парламентін қалыптастыру» Бірыңғай ақпараттық жүйесін құру</t>
  </si>
  <si>
    <t>Создание Единой информационной системы «Формирование Электронного Парламента Республики Казахстан»</t>
  </si>
  <si>
    <t>Қазақстан Республикасы Премьер-Министрінің қызметін қамтамасыз ету жөніндегі қызметтер</t>
  </si>
  <si>
    <t>Мемлекеттік органдарда және мекемелерде ақпаратты техникалық қорғауды қамтамасыз ету жөніндегі қызметтер</t>
  </si>
  <si>
    <t>Ақпараттық қауіпсіздік саласындағы мемлекеттік органдар менмекемелердің мамандарын даярлау және олардың біліктілігін арттыру жөніндегі қызметтер</t>
  </si>
  <si>
    <t>Адамның және азаматтың құқықтары мен бостандықтарының  сақталуы жөніндегі қызметтер</t>
  </si>
  <si>
    <t>Адам құқықтары жөніндегі ұлттық орталықтың күрделі шығыстары</t>
  </si>
  <si>
    <t>Капитальные расходы Национального центра по правам человека</t>
  </si>
  <si>
    <t>Қазақстан Республикасы Конституциясының республика аумағында жоғары тұруын қамтамасыз ету</t>
  </si>
  <si>
    <t>Қазақстан Республикасы Конституциялық Кеңесінің күрделі шығыстары</t>
  </si>
  <si>
    <t>Капитальные расходы Конституционного Совета Республики Казахстан</t>
  </si>
  <si>
    <t>Сайлау өткізуді ұйымдастыру</t>
  </si>
  <si>
    <t>Сайлау өткізу</t>
  </si>
  <si>
    <t>Проведение выборов</t>
  </si>
  <si>
    <t>Қазақстан Республикасы Орталық сайлау комиссиясының күрделішығыстары</t>
  </si>
  <si>
    <t>Капитальные расходы Центральной избирательной комиссии Республики Казахстан</t>
  </si>
  <si>
    <t>Мемлекет басшысының, Премьер-Министрдің және мемлекеттік органдардың басқа да лауазымды адамдарының қызметін қамтамасызету жөніндегі қызметтер</t>
  </si>
  <si>
    <t>Мемлекеттік органдар үшін автомашиналар паркін жаңарту</t>
  </si>
  <si>
    <t>Обновление парка автомашин для государственных органов</t>
  </si>
  <si>
    <t>017</t>
  </si>
  <si>
    <t>Қазақстан Республикасы Президенті Іс басқармасының күрделі шығыстары</t>
  </si>
  <si>
    <t>Капитальные расходы Управления делами Президента РеспубликиКазахстан</t>
  </si>
  <si>
    <t>024</t>
  </si>
  <si>
    <t>Қазақстан Республикасы Президенті Іс басқармасының ведомстволық бағыныстағы ұйымдарының күрделі  шығыстары</t>
  </si>
  <si>
    <t>Капитальные расходы подведомственных организаций Управленияделами Президента Республики Казахстан</t>
  </si>
  <si>
    <t>Қаржылық қызмет</t>
  </si>
  <si>
    <t>Халықаралық қаржы ұйымдары қаржыландыратын инвестициялық жобалардың аудитiн жүзеге асыру</t>
  </si>
  <si>
    <t>Осуществление аудита инвестиционных проектов, финансируемыхмеждународными финансовыми организациями</t>
  </si>
  <si>
    <t>Тарату және банкроттық рәсiмдерін жүргiзу</t>
  </si>
  <si>
    <t>Проведение процедур ликвидации и банкротства</t>
  </si>
  <si>
    <t>Кинология орталығының қызметтері</t>
  </si>
  <si>
    <t>014</t>
  </si>
  <si>
    <t>Кеден қызметін жаңғырту</t>
  </si>
  <si>
    <t>016</t>
  </si>
  <si>
    <t>Жекешелендiру, мемлекеттік мүлiктi басқару, жекешелендiруден кейiнгі қызмет және осыған  байланысты дауларды реттеу</t>
  </si>
  <si>
    <t>Приватизация, управление государственным имуществом, постприватизационная деятельность и регулирование споров, связанных с этим</t>
  </si>
  <si>
    <t>019</t>
  </si>
  <si>
    <t>Жеңілдікті тұрғын үй кредиттері бойынша бағамдық айырманы төлеу</t>
  </si>
  <si>
    <t>Выплата курсовой разницы по льготным жилищным кредитам</t>
  </si>
  <si>
    <t>023</t>
  </si>
  <si>
    <t>Кедендiк сараптама жүргізу</t>
  </si>
  <si>
    <t>Проведение таможенной экспертизы</t>
  </si>
  <si>
    <t>025</t>
  </si>
  <si>
    <t>Оқу-әдiстемелiк орталықтың қызметтері</t>
  </si>
  <si>
    <t>027</t>
  </si>
  <si>
    <t>Меншікке мониторинг жүргізу және оның нәтижелерін пайдалану</t>
  </si>
  <si>
    <t>Проведение мониторинга собственности и использование его результатов</t>
  </si>
  <si>
    <t>061</t>
  </si>
  <si>
    <t>«е-Қаржымині» интеграцияланған  автоматтандырылған ақпараттық жүйесін жасау</t>
  </si>
  <si>
    <t>Создание интегрированной автоматизированной информационной системы «е-Минфин»</t>
  </si>
  <si>
    <t>070</t>
  </si>
  <si>
    <t>«Байқоңыр» кешенінің жалға алынған мүлкін есепке алу</t>
  </si>
  <si>
    <t>072</t>
  </si>
  <si>
    <t>Салық әкімшілігі жүйесін реформалау</t>
  </si>
  <si>
    <t>Реформирование системы налогового администрирования</t>
  </si>
  <si>
    <t>091</t>
  </si>
  <si>
    <t>Қазақстан Республикасы Қаржы министрлігінің объектілерін және инфрақұрылымын салу</t>
  </si>
  <si>
    <t>Строительство объектов и инфраструктуры Министерства финансов Республики Казахстан</t>
  </si>
  <si>
    <t>Тұрғын үй құрылыс жинақ салымдары бойынша сыйлықақылар төлеу</t>
  </si>
  <si>
    <t>Бюджеттік инвестициялардың іске асырылуына бағалау жүргізу</t>
  </si>
  <si>
    <t>Проведение оценки реализации бюджетных инвестиций</t>
  </si>
  <si>
    <t>Республикалық бюджеттің атқарылуын бақылауды қамтамасыз етужөніндегі қызметтер</t>
  </si>
  <si>
    <t>Республикалық бюджеттің атқарылуын бақылау жөніндегі есеп комитетінің күрделі шығыстары</t>
  </si>
  <si>
    <t>Капитальные расходы Счетного комитета  по контролю за исполнением республиканского бюджета</t>
  </si>
  <si>
    <t>Республикалық бюджеттің атқарылуын бақылау жөніндегі есеп комитетінің интеграцияланған ақпараттық жүйесін құру</t>
  </si>
  <si>
    <t>Создание интегрированной информационной системы Счетного комитета по контролю за исполнением республиканского бюджета</t>
  </si>
  <si>
    <t>Сыртқы саяси қызмет</t>
  </si>
  <si>
    <t>Елдің қоғамдық тәртіп саласындағы саяси мүдделерін қамтамасыз ету</t>
  </si>
  <si>
    <t>Сыртқы саяси қызметті үйлестіру жөніндегі қызметтер</t>
  </si>
  <si>
    <t>Қазақстан Республикасының Мемлекеттік шекарасын делимитациялау және демаркациялау</t>
  </si>
  <si>
    <t>Делимитация и демаркация Государственной границы РеспубликиКазахстан</t>
  </si>
  <si>
    <t>Қазақстан Республикасы Сыртқы істер министрлігінің күрделі шығыстары</t>
  </si>
  <si>
    <t>Капитальные расходы Министерства иностранных дел РеспубликиКазахстан</t>
  </si>
  <si>
    <t>Шетелдегі дипломатиялық өкілдіктердің арнайы, инженерлік-техникалық және нақты қорғалуын қамтамасыз ету</t>
  </si>
  <si>
    <t>Обеспечение специальной, инженерно-технической и физическойзащиты дипломатических представительств за рубежом</t>
  </si>
  <si>
    <t>Қазақстан Республикасының дипломатиялық өкілдіктерін орналастыру үшін шетелде жылжымайтын мүлік объектілерін салу</t>
  </si>
  <si>
    <t>Строительство объектов недвижимости за рубежом для размещения дипломатических представительств Республики Казахстан</t>
  </si>
  <si>
    <t>Шетелде Қазақстан Республикасының мүдделерін білдіру</t>
  </si>
  <si>
    <t>013</t>
  </si>
  <si>
    <t>Халықаралық ұйымдарында, Тәуелсіз Мемлекеттер Достастығыныңжарғылық және басқа органдарында Қазақстан Республикасының мүддесін білдіру</t>
  </si>
  <si>
    <t>Қазақстан Республикасының халықаралық ұйымдарға, өзге де халықаралық және басқа органдарға қатысуы</t>
  </si>
  <si>
    <t>Участие Республики Казахстан в международных организациях, иных международных и прочих органах</t>
  </si>
  <si>
    <t>Ақпараттық-имидждік саясаттың іске асырылуын қамтамасыз ету</t>
  </si>
  <si>
    <t>Обеспечение реализации информационно-имиджевой политики</t>
  </si>
  <si>
    <t>Өкілдiк шығындарға арналған қаражат есебiнен іс-шаралар өткізу</t>
  </si>
  <si>
    <t>Проведение мероприятий за счет средств на представительскиезатраты</t>
  </si>
  <si>
    <t>062</t>
  </si>
  <si>
    <t>Қазақстандық тауарлардың сыртқы нарыққа экспортын ілгерілетуге жәрдемдесу</t>
  </si>
  <si>
    <t>Содействие продвижению экспорта казахстанских товаров на внешние рынки</t>
  </si>
  <si>
    <t>057</t>
  </si>
  <si>
    <t>Қазақстанның Экономикалық ынтымақтастық және даму ұйымымен ынтымақтастығы шеңберінде Қазақстанның Экономикалық ынтымақтастық және даму ұйымының бастамалары мен құралдарына қатысуы</t>
  </si>
  <si>
    <t>Участие Казахстана в инициативах и инструментах Организацииэкономического сотрудничества и развития в рамках сотрудничества Казахстана с Организацией экономического сотрудничества и развития</t>
  </si>
  <si>
    <t>Қазақстан мен Экономикалық ынтымақтастық және даму ұйымы арасында ынтымақтастықты нығайту жөніндегі Елдік бағдарламаны іске асыру</t>
  </si>
  <si>
    <t>Реализация Страновой программы по укреплению сотрудничествамежду Казахстаном и Организацией экономического сотрудничества и развития</t>
  </si>
  <si>
    <t>073</t>
  </si>
  <si>
    <t>Әріптестік туралы негіздемелік келісімдер шеңберінде халықаралық қаржы ұйымдарымен бірлесіп жүзеге асырылатын ҚазақстанРеспубликасының орнықты дамуына және өсуіне жәрдемдесу жөніндегі жобалардың іске асырылуын қамтамасыз ету</t>
  </si>
  <si>
    <t>Обеспечение реализации проектов по содействию устойчивому развитию и росту Республики Казахстан, осуществляемых совместно с международными финансовыми организациями в рамках Рамочных соглашений о партнерстве</t>
  </si>
  <si>
    <t>Iргелi ғылыми зерттеулер</t>
  </si>
  <si>
    <t>Мемлекеттік сыйақылар және стипендиялар</t>
  </si>
  <si>
    <t>055</t>
  </si>
  <si>
    <t>Ғылыми және (немесе) ғылыми-техникалық қызмет</t>
  </si>
  <si>
    <t>Ғылыми және (немесе) ғылыми-техникалық қызмет субъектілерінбазалық қаржыландыру</t>
  </si>
  <si>
    <t>Базовое финансирование субъектов научной и (или) научно-технической деятельности</t>
  </si>
  <si>
    <t>Жоспарлау және статистикалық қызмет</t>
  </si>
  <si>
    <t>Халықаралық ұйымдармен бірлесіп жүзеге асырылатын жобалардызерттеулердің іске асырылуын қамтамасыз ету</t>
  </si>
  <si>
    <t>Обеспечение реализации исследований проектов, осуществляемых совместно с международными организациями</t>
  </si>
  <si>
    <t>Өңірлердің бәсекеге қабілеттілігін арттыру және мемлекеттікбасқаруды жетілдіру</t>
  </si>
  <si>
    <t>Повышение конкурентоспособности регионов и совершенствование государственного управления</t>
  </si>
  <si>
    <t>Жұмылдыру дайындығы мен жұмылдыруды жетілдіру жөніндегі қызметтер</t>
  </si>
  <si>
    <t>Услуги по совершенствованию мобилизационной подготовки и мобилизации</t>
  </si>
  <si>
    <t>Бюджеттік инвестициялар және концессия мәселелері бойынша құжаттаманы, мемлекеттік кепілдіктер беру үшін инвестициялық жобаларды сараптау және бағалау</t>
  </si>
  <si>
    <t>Экспертиза и оценка документации по вопросам бюджетных инвестиций и концессии, инвестиционных проектов для предоставления государственных гарантий</t>
  </si>
  <si>
    <t>Қазақстан Республикасының егемен кредиттік рейтингін қайта қарау мәселелері бойынша халықаралық рейтингтік агенттіктерімен өзара іс-қимыл</t>
  </si>
  <si>
    <t>Взаимодействие с международными рейтинговыми агентствами повопросам пересмотра суверенного кредитного рейтинга Республики Казахстан</t>
  </si>
  <si>
    <t>012</t>
  </si>
  <si>
    <t>Астана экономикалық форумын өткізуді қамтамасыз ету жөніндегі қызметтер</t>
  </si>
  <si>
    <t>Услуги по обеспечению проведения Астанинского экономического форума</t>
  </si>
  <si>
    <t>Экономика, мемлекеттік жоспарлау және талдау саласындағы ақпараттық жүйелерді дамыту</t>
  </si>
  <si>
    <t>Развитие информационных систем в сфере экономики, государственного планирования и анализа</t>
  </si>
  <si>
    <t>Статистикалық деректерді жинау, өңдеу және тарату жөніндегіқызметтер</t>
  </si>
  <si>
    <t>Услуги по сбору, обработке и распространению статистическихданных</t>
  </si>
  <si>
    <t>015</t>
  </si>
  <si>
    <t>Қазақстан Республикасының ұлттық статистика жүйесін нығайту</t>
  </si>
  <si>
    <t>Қаржылық бақылау органдары кадрларының біліктілігін арттыружәне оларды қайта даярлау</t>
  </si>
  <si>
    <t>Повышение квалификации и переподготовки кадров органов финансового контроля</t>
  </si>
  <si>
    <t>Жалпы кадрлық мәселелер</t>
  </si>
  <si>
    <t>«Е-қызмет» персоналды басқарудың интеграцияланған ақпараттық жүйесін құру</t>
  </si>
  <si>
    <t>Создание интегрированной информационной системы управления персоналом «Е-қызмет»</t>
  </si>
  <si>
    <t>Ғылыми зерттеулер жүргізу және ғылыми-қолданбалы әдістемелер әзірлеу</t>
  </si>
  <si>
    <t>Проведение научных исследований и разработка научно-прикладных методик</t>
  </si>
  <si>
    <t>Мемлекеттік қызмет саласындағы өңірлік хабты институционалдық қолдау және қызметтік этика, меритократияны қорғау және сыбайлас жемқорлықтың алдын алу саласында мемлекеттік қызмет реформасын қолдау</t>
  </si>
  <si>
    <t>Институциональная поддержка регионального хаба в сфере государственной службы и поддержка реформы государственной службы в области служебной этики, защиты меритократии и предупреждения коррупции</t>
  </si>
  <si>
    <t>Республиканың мемлекеттiк қызмет кадрларын тестілеу жөніндегі қызметтер</t>
  </si>
  <si>
    <t>Услуги по тестированию кадров государственной службы республики</t>
  </si>
  <si>
    <t>Жалпы сипаттағы өзге де мемлекеттiк қызметтер</t>
  </si>
  <si>
    <t>Прочие государственные услуги общего характера</t>
  </si>
  <si>
    <t>Қоғамдық тәртіпті қорғау және қоғамдық қауіпсіздікті қамтамасыз ету, қылмыстық-атқару жүйесі, табиғи және техногендік сипаттағы төтенше жағдайлардың алдын алу және оларды жою саласындағы мемлекеттік саясатты айқындау және оның іске асырылуы</t>
  </si>
  <si>
    <t>Услуги по определению и организации реализации государственной политики в области охраны общественного порядка и обеспечения общественной безопасности, уголовно-исполнительной системы, предупреждения и ликвидации чрезвычайных ситуаций приро</t>
  </si>
  <si>
    <t>Бюджеттік жоспарлау, мемлекеттік бюджеттің атқарылуын және орындалуын қамтамасыз ету және экономикалық және қаржылық қылмыстар мен құқық бұзушылықтарға қарсы іс-қимыл жөніндегі қызметтер</t>
  </si>
  <si>
    <t>Услуги по обеспечению бюджетного планирования, исполнения иконтроля за исполнением государственного бюджета и противодействию экономическим и финансовым преступлениям и правонарушениям</t>
  </si>
  <si>
    <t>021</t>
  </si>
  <si>
    <t>Қазақстан Республикасы Қаржы министрлiгінің күрделі шығыстары</t>
  </si>
  <si>
    <t>Капитальные расходы Министерства финансов Республики Казахстан</t>
  </si>
  <si>
    <t>067</t>
  </si>
  <si>
    <t>Саяси партияларды қаржыландыру</t>
  </si>
  <si>
    <t>Финансирование политических партий</t>
  </si>
  <si>
    <t>Денсаулық сақтау және әлеуметтік даму саласындағы мемлекеттік саясатты қалыптастыру</t>
  </si>
  <si>
    <t>Формирование государственной политики в области здравоохранения и социального развития</t>
  </si>
  <si>
    <t>Қазақстан Республикасы Денсаулық сақтау және әлеуметтік даму министрлігінің күрделі шығыстары</t>
  </si>
  <si>
    <t>Капитальные расходы Министерства здравоохранения и социального развития Республики Казахстан</t>
  </si>
  <si>
    <t>Мәдениет, спорт және дін саласындағы мемлекеттік саясатты қалыптастыру</t>
  </si>
  <si>
    <t>Формирование государственной политики в сфере культуры, спорта и религий</t>
  </si>
  <si>
    <t>Қазақстан Республикасы Мәдениет және спорт министрлігінің күрделі шығыстары</t>
  </si>
  <si>
    <t>Капитальные расходы Министерства культуры и спорта Республики Казахстан</t>
  </si>
  <si>
    <t>Мәдениет, спорт, дін және мұрағат ісі саласындағы мемлекеттік ұйымдардың күрделі шығыстары</t>
  </si>
  <si>
    <t>Капитальные расходы государственных организаций в области культуры, спорта, религий и архивного дела</t>
  </si>
  <si>
    <t>Діни қызмет саласындағы халықаралық ынтымақтастықты дамыту,діни қызмет саласындағы әлеуметтанушылық, ғылыми-зерттеу және талдау қызметтерін жүргізу</t>
  </si>
  <si>
    <t>Нашақорлыққа және есірткі бизнесіне қарсы күрес</t>
  </si>
  <si>
    <t>Энергетика, атом энергиясы, мұнай-газ және мұнай-химия өнеркәсібі және қоршаған ортаны қорғау саласындағы қызметті үйлестіру жөніндегі қызметтер</t>
  </si>
  <si>
    <t>Услуги по координации деятельности в сфере энергетики, атомной энергии, нефтегазовой и нефтехимической промышленности иохраны окружающей среды</t>
  </si>
  <si>
    <t>Қазақстан Республикасы Энергетика министрлігінің күрделі шығыстары</t>
  </si>
  <si>
    <t>Капитальные расходы Министерства энергетики Республики Казахстан</t>
  </si>
  <si>
    <t>Стандарттау, метрология, өнеркәсіп, инвестициялар тарту, геология, туристік индустрия, индустриалдық саясатты қалыптастыру, инфрақұрылымды және бәсекелестік нарықты, көлік және коммуникацияны, байланысты, ақпараттандыруды және ақпаратты дам</t>
  </si>
  <si>
    <t>Формирование и реализация политики государства в сфере стандартизации, метрологии, промышленности, привлечения инвестиций, геологии, туристской индустрии, формирования индустриальной политики, развития инфраструктуры и конкурентного рынка,</t>
  </si>
  <si>
    <t>075</t>
  </si>
  <si>
    <t>Қазақстан Республикасы Инвестициялар және даму министрлігінің күрделі шығыстары</t>
  </si>
  <si>
    <t>Капитальные расходы Министерства по инвестициям и развитию Республики Казахстан»</t>
  </si>
  <si>
    <t>077</t>
  </si>
  <si>
    <t>Жоғарғы деңгейдің домендік аттары серверлерінің істен шығуға қарсы тұруын қамтамасыз ету бөлігінде ақпараттық-коммуникациялық желілер мониторингінің ақпараттық жүйесін құру</t>
  </si>
  <si>
    <t>Создание информационной системы мониторинга информационно-коммуникационных сетей в части обеспечения отказоустойчивостисерверов доменных имен верхнего уровня</t>
  </si>
  <si>
    <t>Экономика, сауда саясатын, тұтынушылардың құқықтарын қорғаужәне халықтың санитариялық-эпидемиологиялық әл-ауқаты саласындағы саясатты қалыптастыру және дамыту, мемлекеттік материалдық резервті қалыптастыру және іске асыру, табиғи монополия</t>
  </si>
  <si>
    <t>Услуги по формированию и развитию экономической, торговой политики, политики в области защиты прав потребителей и санитарно-эпидемиологического благополучия населения, формированию и реализации государственного материального резерва, регули</t>
  </si>
  <si>
    <t>Қазақстан Республикасы Ұлттық экономика министрлігінің күрделі шығыстары</t>
  </si>
  <si>
    <t>Капитальные расходы Министерства национальной экономики Республики Казахстан</t>
  </si>
  <si>
    <t>Қазақстан Республикасы Ұлттық экономика министрлігінің ведомстволық бағыныстағы мемлекеттік мекемелерінің және ұйымдарының күрделі шығыстары</t>
  </si>
  <si>
    <t>Капитальные расходы подведомственных государственных учреждений и организаций Министерства национальной экономики Республики Казахстан</t>
  </si>
  <si>
    <t>Қаржылық бұзушылықтарды зерттеу</t>
  </si>
  <si>
    <t>Исследование финансовых нарушений</t>
  </si>
  <si>
    <t>Мемлекеттік қызмет саласындағы бірыңғай мемлекеттiк саясатты қалыптастыру мен іске асыру және сыбайлас жемқорлық қылмыстарға және құқық бұзушылықтарға қарсы іс-қимыл</t>
  </si>
  <si>
    <t>Формирование и реализация единой государственной политики всфере государственной службы и противодействия коррупционным преступлениям и правонарушениям</t>
  </si>
  <si>
    <t>Қазақстан Республикасы мемлекеттік қызмет істері және сыбайлас жемқорлыққа қарсы іс-қимыл агенттігінің күрделі шығыстары</t>
  </si>
  <si>
    <t>Капитальные расходы Агентства Республики Казахстан по деламгосударственной службы и противодействию коррупции</t>
  </si>
  <si>
    <t>Әскери мұқтаждар</t>
  </si>
  <si>
    <t>Қорғанысты және Қазақстан Республикасының Қарулы Күштерін ұйымдастыру саласындағы мемлекеттік саясатты айқындау және іске асыру жөніндегі қызметтер</t>
  </si>
  <si>
    <t>Қарулы Күштердің автоматтандырылған басқару жүйесін құру</t>
  </si>
  <si>
    <t>Создание автоматизированной системы управления Вооруженных Сил</t>
  </si>
  <si>
    <t>Қарулы Күштердің объектілерін салу</t>
  </si>
  <si>
    <t>Строительство  объектов  Вооруженных Сил</t>
  </si>
  <si>
    <t>Қазақстан Республикасы Қарулы Күштерінің күрделі шығыстары</t>
  </si>
  <si>
    <t>Капитальные расходы Вооруженных Сил Республики Казахстан</t>
  </si>
  <si>
    <t>028</t>
  </si>
  <si>
    <t>Қазақстан Республикасы Қарулы Күштерінің жауынгерлік қабілетін арттыру</t>
  </si>
  <si>
    <t>Повышение боеспособности Вооруженных Сил Республики Казахстан</t>
  </si>
  <si>
    <t>Төтенше жағдайлар жөнiндегi жұмыстарды ұйымдастыру</t>
  </si>
  <si>
    <t>065</t>
  </si>
  <si>
    <t>Табиғи және техногендік сипаттағы төтенше жағдайлардың алдын алу және оларды жою</t>
  </si>
  <si>
    <t>066</t>
  </si>
  <si>
    <t>Төтенше жағдайлардан қорғау объектілерін салу және реконструкциялау</t>
  </si>
  <si>
    <t>Өрт қауіпсіздігі саласындағы стандарттарды әзірлеу</t>
  </si>
  <si>
    <t>Разработка стандартов в области пожарной безопасности</t>
  </si>
  <si>
    <t>068</t>
  </si>
  <si>
    <t>Төтенше жағдайлар жөніндегі мекемелердің және органдардың күрделі шығыстары</t>
  </si>
  <si>
    <t>Капитальные расходы органов и учреждений по чрезвычайным ситуациям</t>
  </si>
  <si>
    <t>069</t>
  </si>
  <si>
    <t>Төтенше жағдайлар саласындағы қолданбалы ғылыми зерттеулер</t>
  </si>
  <si>
    <t>Прикладные научные исследования в области чрезвычайных ситуаций</t>
  </si>
  <si>
    <t>Төтенше жағдайлар және азаматтық қорғаныс   корпоративтік ақпараттық-коммуникациялық жүйесін құру</t>
  </si>
  <si>
    <t>Создание корпоративной информационно- коммуникационной системы чрезвычайных ситуаций и гражданской обороны</t>
  </si>
  <si>
    <t>071</t>
  </si>
  <si>
    <t>Облыстық бюджеттерге, Астана және Алматы қалаларының бюджеттеріне халықты, объектілер мен аумақтарды дүлей табиғи зілзалалардан инженерлік қорғау жөніндегі жұмыстарды жүргізуге берілетін нысаналы даму трансферттері</t>
  </si>
  <si>
    <t>Целевые трансферты на развитие областным бюджетам, бюджетамгородов Астаны и Алматы на проведение работ по инженерной защите населения, объектов и территорий от природных стихийных бедствий</t>
  </si>
  <si>
    <t>Тәуекелдерді бағалау, дүлей зілзалалардың алдын алу және оларға ден қою жөніндегі ұлттық әлеуетті күшейту</t>
  </si>
  <si>
    <t>Усиление национального потенциала по оценке рисков, предупреждению и реагированию на стихийные бедствия</t>
  </si>
  <si>
    <t>Қазақстан Республикасы Ішкі істер министрлiгiнің 112 бірыңғай кезекші-диспетчерлік қызметінің ақпараттық жүйесін құру</t>
  </si>
  <si>
    <t>Создание информационной системы единой дежурно-диспетчерской службы 112 Министерства внутренних дел Республики Казахстан</t>
  </si>
  <si>
    <t>Құқық қорғау қызметi</t>
  </si>
  <si>
    <t>Қылмыстық процеске қатысатын адамдардың құқықтары мен бостандықтарын қорғауды қамтамасыз ету</t>
  </si>
  <si>
    <t>Қоғамдық қауіпсіздікті қамтамасыз ету жөніндегі Қазақстан Республикасы Ұлттық ұланының қызметтері</t>
  </si>
  <si>
    <t>Услуги Национальной гвардии Республики Казахстан по обеспечению общественной  безопасности</t>
  </si>
  <si>
    <t>Қазақстан Республикасы Ішкі істер министрлігінің қызметін қамтамасыз ету жөніндегі қызметтер</t>
  </si>
  <si>
    <t>Қоғамдық тәртіп, қауіпсіздік қылмыстық-атқару жүйесі объектілерін салу, реконструкциялау</t>
  </si>
  <si>
    <t>Строительство, реконструкция  объектов общественного порядка, безопасности и уголовно-исполнительной системы</t>
  </si>
  <si>
    <t>Облыстық бюджеттерге және Алматы қаласының бюджетіне қоғамдық тәртіп пен қауіпсіздік құрылысына берілетін нысаналы дамутрансферттері</t>
  </si>
  <si>
    <t>Целевые трансферты на развитие областным бюджетам и бюджетугорода Алматы на строительство объектов общественного порядка и безопасности</t>
  </si>
  <si>
    <t>Қоғамдық тәртіпті сақтау және қоғамдық қауіпсіздікті қамтамасыз ету жөніндегі қызметтер</t>
  </si>
  <si>
    <t>Жеке куәлік құжаттарын дайындау</t>
  </si>
  <si>
    <t>Изготовление документов, удостоверяющих личность</t>
  </si>
  <si>
    <t>Жүргізуші куәліктерін, көлік құралдарын мемлекеттік тіркеу үшін құжаттар, нөмір белгілерін дайындау</t>
  </si>
  <si>
    <t>Изготовление водительских удостоверений, документов, номерных знаков для государственной регистрации транспортных средств</t>
  </si>
  <si>
    <t>Жедел-іздестіру қызметтерін жүзеге асыру</t>
  </si>
  <si>
    <t>020</t>
  </si>
  <si>
    <t>Нашақорлықтың  және есірткі бизнесінің алдын алу жөніндегі қызметтер</t>
  </si>
  <si>
    <t>022</t>
  </si>
  <si>
    <t>Қазақстан Республикасы Ішкі істер министрлігінің күрделі шығыстары</t>
  </si>
  <si>
    <t>Капитальные расходы Министерства внутренних дел Республики Казахстан</t>
  </si>
  <si>
    <t>Қазақстан Республикасы Ішкі істер министрлігінің ведомстволық бағыныстағы мекемелерінің күрделі шығыстары</t>
  </si>
  <si>
    <t>Капитальные расходы подведомственных учреждений Министерства внутренних дел Республики Казахстан</t>
  </si>
  <si>
    <t>Тіркелген және заңсыз сақталған қаруды, оқ-дәрілерді және жарылғыш заттарды ерікті түрде өтемді тапсыруды ынталандыру</t>
  </si>
  <si>
    <t>Стимулирование добровольной возмездной сдачи зарегистрированного и незаконно хранящихся оружия, боеприпасов и взрывчатых веществ</t>
  </si>
  <si>
    <t>Қазақстан Республикасы Ұлттық ұланының күрделі шығыстары</t>
  </si>
  <si>
    <t>Капитальные расходы Национальной гвардии  Республики Казахстан</t>
  </si>
  <si>
    <t>058</t>
  </si>
  <si>
    <t>Алматы облысының облыстық бюджетіне әкімшілік полиция  қызметкерлерінің қосымша штат санын ұстауға берілетін ағымдағы нысаналы трансферттер</t>
  </si>
  <si>
    <t>Целевые текущие трансферты областному бюджету Алматинской области на содержание дополнительной штатной численности сотрудников административной полиции</t>
  </si>
  <si>
    <t>059</t>
  </si>
  <si>
    <t>Облыстық бюджеттерге дағдарыстық жағдай қаупі төнген және туындаған кезде іс-қимылдар бойынша оқу-жаттығулар жүргізуге ағымдағы нысаналы трансферттер</t>
  </si>
  <si>
    <t>Целевые текущие трансферты областным бюджетам на проведениеучений по действиям при угрозе и возникновении кризисной ситуации</t>
  </si>
  <si>
    <t>080</t>
  </si>
  <si>
    <t>Экономикалық және қаржылық қылмыстар мен құқық бұзушылықтарбойынша қылмыстық процеске қатысатын адамдардың құқықтары мен бостандықтарын қорғауды қамтамасыз ету жөніндегі қызметтер</t>
  </si>
  <si>
    <t>Услуги по обеспечению защиты прав и свобод лиц, участвующихв уголовном процессе по экономическим и финансовым преступлениям и правонарушениям</t>
  </si>
  <si>
    <t>Сыбайлас жемқорлық қылмыстары және құқық бұзушылықтар бойынша қылмыстық процеске қатысатын адамдардың құқықтары мен бостандықтарын қорғауды қамтамасыз ету жөніндегі қызметтер</t>
  </si>
  <si>
    <t>Услуги по обеспечению защиты прав и свобод лиц, участвующихв уголовном процессе по коррупционным преступлениям и правонарушениям</t>
  </si>
  <si>
    <t>Сыбайлас жемқорлық қылмыстарға және құқық бұзушылықтарға қарсы іс-қимыл бойынша жедел-іздестіру қызметі</t>
  </si>
  <si>
    <t>Оперативно-розыскная деятельность по противодействию коррупционным преступлениям и правонарушениям</t>
  </si>
  <si>
    <t>Құқықтық қызмет</t>
  </si>
  <si>
    <t>092</t>
  </si>
  <si>
    <t>Тәркіленген мүлікті бағалау, сақтау және өткізу</t>
  </si>
  <si>
    <t>Оценка, хранение и реализация конфискованного  имущества</t>
  </si>
  <si>
    <t>Адвокаттардың заңгерлік көмек көрсетуі</t>
  </si>
  <si>
    <t>Нормативтік құқықтық актілердің, халықаралық шарттардың жобаларына,заң жобаларының тұжырымдамаларына ғылыми сараптама</t>
  </si>
  <si>
    <t>Научная экспертиза проектов нормативных правовых актов, международных договоров, концепций законопроектов</t>
  </si>
  <si>
    <t>Зияткерлік меншік құқықтарын қорғау</t>
  </si>
  <si>
    <t>Охрана прав интеллектуальной собственности</t>
  </si>
  <si>
    <t>Құқықтық насихат</t>
  </si>
  <si>
    <t>Правовая пропаганда</t>
  </si>
  <si>
    <t>Сот қызметi</t>
  </si>
  <si>
    <t>Сот органдарының азаматтардың және ұйымдардың құқықтарын, бостандықтары мен заңды мүдделерін соттық қорғауды қамтамасызетуі</t>
  </si>
  <si>
    <t>Обеспечение судебными органами судебной защиты прав, свободи законных интересов граждан и организаций</t>
  </si>
  <si>
    <t>Сот процесіне қатысушы адамдардың құқықтары мен бостандықтарын қорғауды қамтамасыз ету</t>
  </si>
  <si>
    <t>Судьяларды тұрғын үймен қамтамасыз ету</t>
  </si>
  <si>
    <t>Обеспечение жильем судей</t>
  </si>
  <si>
    <t>Сот жүйесі органдарының күрделі шығыстары</t>
  </si>
  <si>
    <t>Капитальные расходы органов судебной системы</t>
  </si>
  <si>
    <t>Қазақстан Республикасында сот мониторингі жүйесін жетілдіру</t>
  </si>
  <si>
    <t>Совершенствование системы судебного мониторинга в Республике Казахстан</t>
  </si>
  <si>
    <t>Заңды және құқықтық тәртiптi қамтамасыз ету жөніндегі қызмет</t>
  </si>
  <si>
    <t>Қазақстан Республикасында заңдардың және заңға бағынысты актілердің дәлме-дәл және бірізді қолданылуына жоғары қадағалауды жүзеге асыру</t>
  </si>
  <si>
    <t>Криминалдық және жедел есеп жүргізу жөніндегі мемлекетаралық ақпараттық өзара іс-қимыл</t>
  </si>
  <si>
    <t>Межгосударственное информационное взаимодействие по ведениюкриминального и оперативного учетов</t>
  </si>
  <si>
    <t>Қазақстан Республикасы Бас прокуратурасының күрделі шығыстары</t>
  </si>
  <si>
    <t>Капитальные расходы Генеральной прокуратуры Республики Казахстан</t>
  </si>
  <si>
    <t>Қылмыстық процестерге қатысушы адамдардың құқықтары мен бостандықтарының қорғалуын қамтамасыз ету</t>
  </si>
  <si>
    <t>Мемлекет мүдделерін білдіру және қорғау</t>
  </si>
  <si>
    <t>Представление и защита интересов государства</t>
  </si>
  <si>
    <t>«Сотқа дейінгі тергеп-тексерулердің бірыңғай тізілімі» ақпараттық жүйесін құру</t>
  </si>
  <si>
    <t>Создание информационной системы «Единый реестр досудебных расследований»</t>
  </si>
  <si>
    <t>Жеке тұлғаның, қоғамның және мемлекеттің қауiпсiздiгiн қамта</t>
  </si>
  <si>
    <t>Деятельность по обеспечению безопасности личности, обществаи государства</t>
  </si>
  <si>
    <t>Мемлекеттік мекемелерді фельдъегерлік байланыспен қамтамасыз ету</t>
  </si>
  <si>
    <t>Ұлттық қауіпсіздікті қамтамасыз ету</t>
  </si>
  <si>
    <t>Ұлттық қауіпсіздік жүйесін дамыту бағдарламасы</t>
  </si>
  <si>
    <t>Программа развития системы национальной безопасности</t>
  </si>
  <si>
    <t>Сыртқы барлауды қамтамасыз ету</t>
  </si>
  <si>
    <t>Күзетілетін адамдар мен объектілердің қауіпсіздігін қамтамасыз ету</t>
  </si>
  <si>
    <t>Обеспечение безопасности охраняемых лиц и объектов</t>
  </si>
  <si>
    <t>Қазақстан Республикасының Мемлекеттік күзет қызметін дамытубағдарламасы</t>
  </si>
  <si>
    <t>Программа развития Службы государственной охраны РеспубликиКазахстан</t>
  </si>
  <si>
    <t>Қылмыстық-атқару жүйесі</t>
  </si>
  <si>
    <t>040</t>
  </si>
  <si>
    <t>Сотталғандарды, күдіктілерді және айыптаушыларды ұстау</t>
  </si>
  <si>
    <t>041</t>
  </si>
  <si>
    <t>Қылмыстық-атқару жүйесі органдарының және мекемелерінің күрделі шығыстары</t>
  </si>
  <si>
    <t>Капитальные расходы органов и учреждений  уголовно-исполнительной системы</t>
  </si>
  <si>
    <t>Қоғамдық тәртіп және қауіпсіздік саласындағы басқа да қызметтер</t>
  </si>
  <si>
    <t>049</t>
  </si>
  <si>
    <t>Қызметтік ғимараттар кешенін салу</t>
  </si>
  <si>
    <t>Строительство комплекса служебных зданий</t>
  </si>
  <si>
    <t>051</t>
  </si>
  <si>
    <t>Қазақстан Республикасы Ішкі істер министрлігінің ақпараттықжүйелерін дамыту</t>
  </si>
  <si>
    <t>Развитие информационных систем Министерства внутренних дел Республики Казахстан</t>
  </si>
  <si>
    <t>Қазақстан Республикасының шағын қалаларын жедел басқару орталықтарының бағдарламалық-ақпараттық кешендерін құру</t>
  </si>
  <si>
    <t>Создание программно-аппаратных комплексов центров оперативного управления малых городов Республики Казахстан</t>
  </si>
  <si>
    <t>Мемлекет қызметін құқықтық қамтамасыз ету</t>
  </si>
  <si>
    <t>Сот сараптамаларын жүргізу</t>
  </si>
  <si>
    <t>Әділет органдарының күрделі шығыстары</t>
  </si>
  <si>
    <t>Капитальные расходы органов юстиции</t>
  </si>
  <si>
    <t>047</t>
  </si>
  <si>
    <t>Мемлекет мүдделерін білдіру және қорғау, сот немесе төрелікталқылаулар перспективаларын бағалау және жер қойнауын пайдалануға келісімшарттар және инвестициялық шарттар жобаларының заңгерлік сараптамасы</t>
  </si>
  <si>
    <t>Представление и защита интересов государства, оценка перспектив судебных или арбитражных разбирательств и юридическая экспертиза проектов контрактов на недропользование и инвестиционных договоров</t>
  </si>
  <si>
    <t>Қазақстан Республикасының заң шығару институтының қызметін қамтамасыз ету</t>
  </si>
  <si>
    <t>Сот төрелігінің секторын институционалды түрде нығайту жобасын іске асыру</t>
  </si>
  <si>
    <t>Реализация проекта институционального укрепления сектора правосудия</t>
  </si>
  <si>
    <t>Сот-медицина сараптамасы жөніндегі қызметтер</t>
  </si>
  <si>
    <t>Услуги по судебно-медицинской экспертизе</t>
  </si>
  <si>
    <t>Мемлекеттік органдарды, заңды тұлғаларды құқықтық статистика және арнайы есептер саласындағы есепке алу, статистикалық ақпараттармен қамтамасыз ету жөніндегі қызметтер</t>
  </si>
  <si>
    <t>Прокуратура органдары үшін объектілер салу, реконструкциялау</t>
  </si>
  <si>
    <t>Строительство, реконструкция объектов для органов прокуратуры</t>
  </si>
  <si>
    <t>Қазақстан Республикасының құқық қорғау және арнайы органдары үшін ақпарат алмасу жүйесін құру</t>
  </si>
  <si>
    <t>Создание системы информационного обмена для правоохранительных и специальных органов Республики Казахстан</t>
  </si>
  <si>
    <t>011</t>
  </si>
  <si>
    <t>Бірыңғай автоматтандырылған ақпараттық-телекоммуникациялық жүйені дамыту</t>
  </si>
  <si>
    <t>Развитие Единой автоматизированной информационно-телекоммуникационной системы</t>
  </si>
  <si>
    <t>Мектепке дейiнгi тәрбие және оқыту</t>
  </si>
  <si>
    <t>Облыстық бюджеттерге, Астана және Алматы қалаларының бюджеттеріне мектепке дейінгі білім беру ұйымдарында мемлекеттік білім беру тапсырысын іске асыруға берілетін ағымдағы нысаналы трансферттер</t>
  </si>
  <si>
    <t>Бастауыш, негізгі орта және жалпы орта білім беру</t>
  </si>
  <si>
    <t>Мамандандырылған білім беру  ұйымдарында жалпы білім беру</t>
  </si>
  <si>
    <t>Дарынды балаларды оқыту және тәрбиелеу</t>
  </si>
  <si>
    <t>Облыстық бюджеттерге, Астана және Алматы қалаларының бюджеттеріне үш деңгейлі жүйе бойынша біліктілікті арттырудан өткен мұғалімдерге төленетін еңбекақыны арттыруға берілетін ағымдағы нысаналы трансферттер</t>
  </si>
  <si>
    <t>089</t>
  </si>
  <si>
    <t>Облыстық  бюджеттерге бастауыш, негізгі орта және жалпы орта білім беруді жан басына шаққандағы қаржыландыруды сынамалауға берілетін ағымдағы нысаналы трансферттер</t>
  </si>
  <si>
    <t>Целевые текущие трансферты областным бюджетам на апробирование подушевого финансирования начального, основного среднегои общего среднего образования</t>
  </si>
  <si>
    <t>090</t>
  </si>
  <si>
    <t>Оператордың жан басына шаққандағы қаржыландыру жөніндегі көрсететін қызметтеріне ақы төлеу</t>
  </si>
  <si>
    <t>Оплата услуг оператору по подушевому финансированию</t>
  </si>
  <si>
    <t>095</t>
  </si>
  <si>
    <t>Қызылорда облысының бюджетіне Байқоңыр қаласындағы қазақ тілінде оқытатын білім беру ұйымдарының қызметін қамтамасыз етуге берілетін ағымдағы нысаналы трансферттер</t>
  </si>
  <si>
    <t>Целевые текущие трансферты бюджету Кызылординской области на обеспечение деятельности организаций образования города Байконур с казахским языком обучения</t>
  </si>
  <si>
    <t>Техникалық және кәсіптік, орта білімнен кейінгі білім беру</t>
  </si>
  <si>
    <t>Техникалық және кәсіптік,  орта білімнен кейінгі білім беруұйымдарында мамандар даярлау</t>
  </si>
  <si>
    <t>Техникалық және кәсіптік, орта білімнен кейінгі білім беру ұйымдарында мамандар даярлау және оқитындарға әлеуметтік қолдау көрсету</t>
  </si>
  <si>
    <t>033</t>
  </si>
  <si>
    <t>Қазақстан Республикасы азаматтарының қазақ тілін білу деңгейін бағалау және білім сапасына сырттай бағалау жүргізу</t>
  </si>
  <si>
    <t>Оценка уровня знания казахского языка граждан Республики Казахстан и проведение внешней оценки качества образования</t>
  </si>
  <si>
    <t>045</t>
  </si>
  <si>
    <t>Облыстық бюджеттерге, Астана және Алматы қалаларының бюджеттеріне техникалық және кәсіптік білім беретін оқу орындарының оқу-өндірістік шеберханаларын, зертханаларын жаңартуға және қайта жабдықтауға берілетін ағымдағы нысаналы трансферттер</t>
  </si>
  <si>
    <t>Целевые текущие трансферты областным бюджетам, бюджетам городов Астаны и Алматы на обновление и переоборудование учебно-производственных мастерских, лабораторий учебных заведений технического и профессионального образования</t>
  </si>
  <si>
    <t>«Кәсіпқор» холдингі» АҚ қызметін қамтамасыз ету жөніндегі қызметтер</t>
  </si>
  <si>
    <t>Услуги по обеспечению деятельности АО «Холдинг «Кәсіпқор»</t>
  </si>
  <si>
    <t>085</t>
  </si>
  <si>
    <t>Облыстық бюджеттерге, Астана және Алматы қалаларының бюджеттеріне техникалық және кәсіптік білім беру ұйымдарында мамандарды даярлауға арналған мемлекеттік білім беру тапсырысын ұлғайтуға берілетін ағымдағы нысаналы трансферттер</t>
  </si>
  <si>
    <t>093</t>
  </si>
  <si>
    <t>Облыстық бюджеттерге, Астана және Алматы қалаларының бюджеттеріне техникалық және кәсіптік білім беру ұйымдарында  білім алушылардың  стипендияларының мөлшерін ұлғайтуға берілетінағымдағы нысаналы трансферттер</t>
  </si>
  <si>
    <t>Целевые текущие трансферты областным бюджетам, бюджетам городов Астаны и Алматы на увеличение размера стипендий обучающимся в организациях технического и профессионального образования</t>
  </si>
  <si>
    <t>Техникалық және кәсіптік, орта білімнен кейінгі білім беру ұйымдарында мамандар даярлау және білім алушыларға әлеуметтік қолдау көрсету</t>
  </si>
  <si>
    <t>Подготовка специалистов в организациях технического и профессионального, послесреднего образования и оказание социальной поддержки обучающимся</t>
  </si>
  <si>
    <t>Облыстық бюджеттерге, Астана және Алматы қалаларының бюджеттеріне жергілікті атқарушы органдардың мемлекеттік білім беру тапсырысы негізінде техникалық және кәсіптік, орта білімнен кейінгі білім беру ұйымдарында білім алушылардың стипендиял</t>
  </si>
  <si>
    <t>Целевые текущие трансферты областным бюджетам, бюджетам городов Астаны и Алматы на увеличение размера стипендий обучающимся в организациях технического и профессионального, послесреднего образования на основании государственного образовател</t>
  </si>
  <si>
    <t>Техникалық, кәсіптік, орта білімнен кейінгі білім беру ұйымдарында мамандар даярлау және білім алушыларға әлеуметтік қолдау көрсету</t>
  </si>
  <si>
    <t>Подготовка специалистов в организациях технического, профессионального, послесреднего образования и оказания социальнойподдержки обучающимся</t>
  </si>
  <si>
    <t>Мамандарды қайта даярлау және біліктіліктерін арттыру</t>
  </si>
  <si>
    <t>060</t>
  </si>
  <si>
    <t>Сот-сараптама кадрларының біліктілігін арттыру және оларды қайта даярлау</t>
  </si>
  <si>
    <t>Повышение квалификации и переподготовка судебно-экспертных кадров</t>
  </si>
  <si>
    <t>Мемлекеттік білім беру ұйымдары кадрларының біліктілігін арттыру және қайта даярлау</t>
  </si>
  <si>
    <t>«Назарбаев Университеті» ДБҰ базасында Қазақстан Республикасының жоғары оқу орындарының басшыларын (топ-менеджерлерін) даярлау және біліктілігін арттыру</t>
  </si>
  <si>
    <t>Подготовка и повышение квалификации руководителей (топ-менеджеров) вузов Республики Казахстан на базе АОО «Назарбаев Университет»</t>
  </si>
  <si>
    <t>129</t>
  </si>
  <si>
    <t>Облыстық бюджеттерге, Астана және Алматы қалаларының бюджеттеріне Жұмыспен қамту 2020 жол картасын іске асыру шеңберінде кадрлардың біліктілігін арттыруға, даярлауға және қайта даярлауға берілетін ағымдағы нысаналы трансферттер</t>
  </si>
  <si>
    <t>Целевые текущие трансферты областным бюджетам, бюджетам городов Астаны и Алматы на повышение квалификации, подготовку ипереподготовку кадров в рамках реализации Дорожной карты занятости 2020</t>
  </si>
  <si>
    <t>Денсаулық сақтау мемлекеттік ұйымдары кадрларының біліктілігін арттыру және оларды қайта даярлау</t>
  </si>
  <si>
    <t>Мәдениет және спорт саласында кадрлардың біліктілігін арттыру және оларды қайта даярлау</t>
  </si>
  <si>
    <t>Повышение квалификации и переподготовка кадров в области культуры и спорта</t>
  </si>
  <si>
    <t>048</t>
  </si>
  <si>
    <t>Техникалық реттеу және метрология саласында, ғарыш саласында кадрлардың біліктілігін арттыру және оларды қайта даярлау</t>
  </si>
  <si>
    <t>Переподготовка и повышение квалификации кадров в области технического регулирования и метрологии, в космической отрасли</t>
  </si>
  <si>
    <t>Тұтынушылардың құқықтарын қорғау және санитариялық-эпидемиологиялық салауаттылық саласындағы, кәсіпкерлік, тұрғын үй шаруашылығы саласындағы кадрлардың біліктілігін арттыру және оларды қайта даярлау</t>
  </si>
  <si>
    <t>Повышение квалификации и переподготовка кадров в области защиты прав потребителей и санитарно-эпидемиологического благополучия, в сфере предпринимательства, жилищного хозяйства</t>
  </si>
  <si>
    <t>Шетелдік оқытушыларды тарта отырып, мемлекеттік қызметшілердің біліктілігін арттыру бойынша көрсетілетін қызметтер</t>
  </si>
  <si>
    <t>Услуги по повышению квалификации государственных служащих спривлечением иностранных преподавателей</t>
  </si>
  <si>
    <t>Мемлекеттік қызметшілерді даярлау, қайта даярлау және олардың біліктілігін арттыру</t>
  </si>
  <si>
    <t>Медицина ұйымдары кадрларының біліктілігін арттыру және  қайта даярлау</t>
  </si>
  <si>
    <t>Жоғары және жоғары оқу орнынан кейін бiлiм беру</t>
  </si>
  <si>
    <t>Жоғары және жоғары оқу орнынан кейінгі кәсіптік білімі бар мамандар даярлау</t>
  </si>
  <si>
    <t>Жоғары, жоғары оқу орнынан кейінгі білімі бар мамандар даярлау және оқитындарға әлеуметтік қолдау көрсету</t>
  </si>
  <si>
    <t>«Болашақ» бағдарламасы шеңберінде шетелдегі жоғары оқу орындарында мамандар даярлау</t>
  </si>
  <si>
    <t>Жоғары және жоғары оқу орнынан кейінгі білімі бар мамандар даярлау және білім алушыларға әлеуметтік қолдау көрсету</t>
  </si>
  <si>
    <t>Жоғары кәсіптік білімі бар мамандар даярлау</t>
  </si>
  <si>
    <t>Бiлiм беру саласындағы өзге де қызметтер</t>
  </si>
  <si>
    <t>«Назарбаев Университеті» ДБҰ-на нысаналы салым</t>
  </si>
  <si>
    <t>Қазақстан Республикасы Ішкі істер министрлігінің кадрларын оқыту, біліктілігін арттыру және қайта даярлау</t>
  </si>
  <si>
    <t>Обучение, повышение квалификации и переподготовка кадров Министерства внутренних дел Республики Казахстан</t>
  </si>
  <si>
    <t>053</t>
  </si>
  <si>
    <t>Білім беру объектілерін салу және реконструкциялау</t>
  </si>
  <si>
    <t>Строительство и реконструкция объектов образования</t>
  </si>
  <si>
    <t>Білім және ғылым саласындағы мемлекеттік саясатты қалыптастыру және іске асыру</t>
  </si>
  <si>
    <t>Ғылыми зерттеулерді  коммерцияландыру жобасы бойынша  инновациялық жүйенің желілерін дамыту</t>
  </si>
  <si>
    <t>Білім және ғылым объектілерін салу және реконструкциялау</t>
  </si>
  <si>
    <t>Білім және ғылым саласындағы әдіснамалық қамтамасыз ету</t>
  </si>
  <si>
    <t>Методологическое обеспечение в области образования и науки</t>
  </si>
  <si>
    <t>Республикалық мектеп олимпиадаларын, конкурстарды, мектептен тыс республикалық маңызы бар іс-шараларды өткізу</t>
  </si>
  <si>
    <t>Облыстық бюджеттерге, Астана және Алматы қалаларының бюджеттеріне білім беру объектілерін салуға және реконструкциялауға және Алматы облысының облыстық бюджетіне, Алматы қаласыныңбюджетіне білім беру объектілерін сейсмикалық күшейту үшiн б</t>
  </si>
  <si>
    <t>Целевые трансферты на развитие областным бюджетам, бюджетамгородов Астаны и Алматы на строительство и реконструкцию объектов образования и областному бюджету Алматинской области,бюджету города Алматы для сейсмоусиления объектов образовани</t>
  </si>
  <si>
    <t>035</t>
  </si>
  <si>
    <t>Білім беру ұйымдарының күрделі шығыстары</t>
  </si>
  <si>
    <t>Қазақстан Республикасы Білім және ғылым министрлігінің күрделі шығыстары</t>
  </si>
  <si>
    <t>Балалар мен оқушы жастардың адамгершілік-рухани білімі</t>
  </si>
  <si>
    <t>050</t>
  </si>
  <si>
    <t>Сенім білдірілген агенттердің білім беру кредиттерін қайтару жөніндегі қызметтеріне ақы төлеу</t>
  </si>
  <si>
    <t>Оплата услуг поверенным агентам по возврату образовательныхкредитов</t>
  </si>
  <si>
    <t>052</t>
  </si>
  <si>
    <t>Орта және техникалық кәсіптік білім беру ұйымдарында электрондық оқыту жүйесін енгізу</t>
  </si>
  <si>
    <t>«Назарбаев Зияткерлік мектептері» ДБҰ-на нысаналы салым</t>
  </si>
  <si>
    <t>063</t>
  </si>
  <si>
    <t>Білім беру жинақтарына салымдар бойынша сыйлықақылар төлеу</t>
  </si>
  <si>
    <t>Выплата премий по вкладам в образовательные накопления</t>
  </si>
  <si>
    <t>064</t>
  </si>
  <si>
    <t>Жоғары және жоғары оқу орнынан кейінгі білімі бар мамандарды даярлау және "Назарбаев университеті" ДБҰ қызметін ұйымдастыру жөніндегі қызметтер</t>
  </si>
  <si>
    <t>Услуги по подготовке специалистов с высшим и послевузовскимобразованием и организации деятельности в АОО "Назарбаев Университет</t>
  </si>
  <si>
    <t>Мемлекеттік білім беру жинақтау жүйесі операторының қызметтеріне ақы төлеу</t>
  </si>
  <si>
    <t>Оплата услуг оператору Государственной образовательной накопительной системы</t>
  </si>
  <si>
    <t>Мәдениет пен өнер саласында кадрлар даярлау</t>
  </si>
  <si>
    <t>Мәдениет және өнер саласында қызметін жүзеге асыратын білімберу ұйымдарының күрделі шығыстары</t>
  </si>
  <si>
    <t>Капитальные расходы организаций образования, осуществляющихдеятельность в области культуры и искусства</t>
  </si>
  <si>
    <t>029</t>
  </si>
  <si>
    <t>Мәдениет және өнер саласында қызметін жүзеге асыратын білімберу объектілерін салу, реконструкциялау</t>
  </si>
  <si>
    <t>Строительство, реконструкция объектов образования, осуществляющих деятельность в области культуры и искусства</t>
  </si>
  <si>
    <t>Кең бейiндi ауруханалар</t>
  </si>
  <si>
    <t>Қарулы Күштерді медициналық қамтамасыз ету</t>
  </si>
  <si>
    <t>Халықтың денсаулығын қорғау</t>
  </si>
  <si>
    <t>Балаларды сауықтыру, оңалту және олардың демалысын ұйымдастыру</t>
  </si>
  <si>
    <t>Арнайы медицина резервін сақтау</t>
  </si>
  <si>
    <t>Облыстық бюджеттерге, Астана және Алматы қалаларының бюджеттеріне   тегін медициналық көмектің кепілдік берілген көлемін қамтамасыз етуге және кеңейтуге   берілетін ағымдағы нысаналы трансферттер</t>
  </si>
  <si>
    <t>Обеспечение гарантированного объема бесплатной медицинской помощи, за исключением направлений, финансируемых на местномуровне</t>
  </si>
  <si>
    <t>Азаматтардың денсаулығын сақтау мәселелері бойынша сектораралық және ведомствоаралық өзара іс-қимыл</t>
  </si>
  <si>
    <t>Межсекторальное и межведомственное взаимодействие по вопросам охраны здоровья граждан</t>
  </si>
  <si>
    <t>018</t>
  </si>
  <si>
    <t>Халықтың санитариялық-эпидемиологиялық салауаттылығын қамтамасыз ету</t>
  </si>
  <si>
    <t>Обеспечение санитарно-эпидемиологического благополучия населения</t>
  </si>
  <si>
    <t>Облыстық бюджеттерге, Астана және Алматы қалаларының бюджеттеріне халықтың иммундық профилактикасын қамтамасыз етуге берілетін ағымдағы нысаналы трансферттер</t>
  </si>
  <si>
    <t>Целевые текущие трансферты областным бюджетам, бюджетам городов Астаны и Алматы на обеспечение иммунопрофилактики населения</t>
  </si>
  <si>
    <t>Облыстық бюджеттерге, Астана және Алматы қалаларының бюджеттеріне профилактикалық дезинсекция мен дератизация жүргізуге(инфекциялық және паразиттік аурулардың табиғи ошақтарының аумағындағы, сондай-ақ инфекциялық және паразиттік аурулардың</t>
  </si>
  <si>
    <t>Целевые текущие трансферты областным бюджетам, бюджетам городов Астаны и Алматы на проведение профилактической дезинсекции и дератизации (за исключением дезинсекции и дератизации на территории природных очагов инфекционных и паразитарных за</t>
  </si>
  <si>
    <t>Халықтың санитариялық-эпидемиологиялық салауаттылығы саласындағы қолданбалы ғылыми зерттеулер</t>
  </si>
  <si>
    <t>Прикладные научные исследования в области санитарно-эпидемиологического благополучия населения</t>
  </si>
  <si>
    <t>Республикалық деңгейде халықтың санитариялық-эпидемиологиялық салауаттылығы</t>
  </si>
  <si>
    <t>Азаматтардың жекелеген санаттарына медициналық көмек көрсету</t>
  </si>
  <si>
    <t>Денсаулық сақтау саласындағы өзге де қызметтер</t>
  </si>
  <si>
    <t>Әскери қызметшілерді, құқық қорғау органдарының қызметкерлерін және олардың отбасы мүшелерін емдеу және төтенше жағдай кезінде зардап шеккендерге медициналық көмек көрсету жөніндегі қызметтер</t>
  </si>
  <si>
    <t>Услуги по лечению военнослужащих, сотрудников правоохранительных органов и членов их семей и по оказанию медицинской помощи пострадавшим от чрезвычайных ситуаций</t>
  </si>
  <si>
    <t>Алматы қаласының бюджетіне сейсмикалық күшейтілетін денсаулық сақтау объектілерін күрделі жөндеуге берілетін ағымдағы нысаналы трансферттер</t>
  </si>
  <si>
    <t>Денсаулық сақтау саласындағы қолданбалы ғылыми зерттеулер</t>
  </si>
  <si>
    <t>Прикладные научные исследования в области здравоохранения</t>
  </si>
  <si>
    <t>Облыстық бюджеттерге, Астана және Алматы қалаларының бюджеттеріне денсаулық сақтау объектілерін салуға және реконструкциялауға және Алматы облысының облыстық бюджетіне, Алматы қаласының бюджетіне денсаулық сақтау объектілерін сейсмикалық кү</t>
  </si>
  <si>
    <t>Целевые трансферты на развитие областным бюджетам, бюджетамгородов Астаны и Алматы на строительство и реконструкцию объектов здравоохранения и областному бюджету Алматинской области, бюджету города Алматы для сейсмоусиления объектов здраво</t>
  </si>
  <si>
    <t>Республикалық деңгейдегі мемлекеттік денсаулық сақтау ұйымдарының күрделі шығыстары</t>
  </si>
  <si>
    <t>Денсаулық сақтау объектілерін салу және реконструкциялау</t>
  </si>
  <si>
    <t>Денсаулық сақтаудың ақпараттық жүйелерін құру</t>
  </si>
  <si>
    <t>Денсаулық сақтау жүйесін реформалау</t>
  </si>
  <si>
    <t>Аурухананы басқару саласындағы халықаралық стандарттарды енгізу</t>
  </si>
  <si>
    <t>Облыстық бюджеттерге, Астана және Алматы қалаларының бюджеттеріне жергiлiктi деңгейде медициналық денсаулық сақтау ұйымдарын материалдық-техникалық жарақтандыруға берілетін ағымдағы нысаналы трансферттер</t>
  </si>
  <si>
    <t>Облыстық бюджеттерге Жұмыспен қамту 2020 жол картасы шеңберінде ауылдық елді мекендерде орналасқан дәрігерлік амбулаторияларды және фельдшерлік акушерлік пункттерді салуға берілетін нысаналы даму трансферттері</t>
  </si>
  <si>
    <t>Медициналық ұйымдарды техникалық және ақпараттық қамтамасызету</t>
  </si>
  <si>
    <t>Қазақстан Республикасы Президентінің Іс басқармасы медициналық ұйымдарының күрделі шығыстары</t>
  </si>
  <si>
    <t>Әлеуметтiк қамсыздандыру</t>
  </si>
  <si>
    <t>Әлеуметтік қамтамасыз ету объектілерін салу және реконструкциялау</t>
  </si>
  <si>
    <t>Строительство и реконструкция объектов социального обеспечения</t>
  </si>
  <si>
    <t>026</t>
  </si>
  <si>
    <t>Облыстық бюджеттерге, Астана және Алматы қалаларының бюджеттеріне әлеуметтiк қамтамасыз ету объектілерін салуға және реконструкциялауға берілетін нысаналы даму трансферттері</t>
  </si>
  <si>
    <t>Целевые трансферты на развитие областным бюджетам, бюджетамгородов Астаны и Алматы на строительство и реконструкцию объектов социального обеспечения</t>
  </si>
  <si>
    <t>Заңды тұлғаның қызметі тоқтатылған жағдайда сот мемлекетке жүктеген адам өмірі мен денсаулығына келтірілген зиянды өтеу</t>
  </si>
  <si>
    <t>Жамбыл облысының облыстық бюджетіне жаңадан іске қосылатын әлеуметтік қамсыздандыру объектісін күтіп-ұстауға берілетін ағымдағы нысаналы трансферттер</t>
  </si>
  <si>
    <t>Целевые текущие трансферты областному бюджету Жамбылской области на содержание вновь вводимого объекта социального обеспечения</t>
  </si>
  <si>
    <t>Әлеуметтiк көмек</t>
  </si>
  <si>
    <t>030</t>
  </si>
  <si>
    <t>Азаматтардың жекелеген санаттарына біржолғы мемлекеттік ақшалай өтемақылар</t>
  </si>
  <si>
    <t>031</t>
  </si>
  <si>
    <t>Балалы отбасыларға берiлетiн мемлекеттiк жәрдемақылар</t>
  </si>
  <si>
    <t>032</t>
  </si>
  <si>
    <t>Облыстық бюджеттерге, Астана және Алматы қалаларының бюджеттеріне мемлекеттік атаулы әлеуметтік көмек төлеуге берілетінағымдағы нысаналы трансферттер</t>
  </si>
  <si>
    <t>Целевые текущие трансферты областным бюджетам, бюджетам городов Астаны и Алматы на выплату государственной адресной социальной помощи</t>
  </si>
  <si>
    <t>Облыстық бюджеттерге, Астана және Алматы қалаларының бюджеттеріне 18 жасқа дейінгі балаларға мемлекеттік жәрдемақылар төлеуге берілетін ағымдағы нысаналы трансферттер</t>
  </si>
  <si>
    <t>Целевые текущие трансферты областным бюджетам, бюджетам городов Астаны и Алматы на выплату государственных пособий на детей до 18 лет</t>
  </si>
  <si>
    <t>Облыстық бюджеттерге, Астана және Алматы қалаларының бюджеттеріне Ұлы Отан соғысындағы Жеңістің жетпіс жылдығына арналған іс-шараларды өткізуге берілетін ағымдағы нысаналы трансферттер</t>
  </si>
  <si>
    <t>Целевые текущие трансферты областным бюджетам, бюджетам городов Астаны и Алматы  на проведение мероприятий, посвященныхсемидесятилетию Победы в Великой Отечественной войне</t>
  </si>
  <si>
    <t>Әлеуметтiк көмек және әлеуметтiк қамтамасыз ету салаларындағы өзге де қызметтер</t>
  </si>
  <si>
    <t>034</t>
  </si>
  <si>
    <t>Еңбекті қорғау саласындағы қолданбалы ғылыми зерттеулер</t>
  </si>
  <si>
    <t>Прикладные научные исследования в области охраны труда</t>
  </si>
  <si>
    <t>Республикалық деңгейдегі әлеуметтік қорғау ұйымдарының күрделі шығыстары</t>
  </si>
  <si>
    <t>Капитальные расходы организаций социальной защиты на республиканском уровне</t>
  </si>
  <si>
    <t>Әлеуметтік-еңбек саласы кадрларының біліктілігін арттыру жөніндегі қызметтер</t>
  </si>
  <si>
    <t>037</t>
  </si>
  <si>
    <t>Жұмыспен қамту және кедейшілік базасы бойынша ақпараттық-талдамалық қамтамасыз ету жөніндегі қызметтер</t>
  </si>
  <si>
    <t>038</t>
  </si>
  <si>
    <t>Зейнетақылар мен жәрдемақылар төлеуді қамтамасыз ету жөніндегі қызметтер</t>
  </si>
  <si>
    <t>042</t>
  </si>
  <si>
    <t>Республикалық деңгейде протездік-ортопедиялық және сурдологиялық көмек көрсету</t>
  </si>
  <si>
    <t>Оказание протезно-ортопедической  и сурдологической помощи на республиканском уровне</t>
  </si>
  <si>
    <t>043</t>
  </si>
  <si>
    <t>Облыстық бюджеттерге, Астана және Алматы қалаларының бюджеттеріне халықты әлеуметтiк қорғауға және оған көмек  көрсетуге берілетін ағымдағы нысаналы трансферттер</t>
  </si>
  <si>
    <t>Целевые текущие трансферты областным бюджетам, бюджетам городов Астаны и Алматы на оказание социальной защиты и помощи населению</t>
  </si>
  <si>
    <t>044</t>
  </si>
  <si>
    <t>Жұмыспен қамту 2020 жол картасы  шеңберінде іс-шараларды іске асыру</t>
  </si>
  <si>
    <t>Реализация мероприятий в рамках Дорожной карты занятости 2020</t>
  </si>
  <si>
    <t>Кәсіби стандарттарды әзірлеу</t>
  </si>
  <si>
    <t>Разработка профессиональных стандартов</t>
  </si>
  <si>
    <t>046</t>
  </si>
  <si>
    <t>Экономиканың даму перспективаларын ескере отырып, ҚазақстанРеспубликасының еңбек нарығының жағдайын шолу және жұмыспенқамту саясатын жаңғырту</t>
  </si>
  <si>
    <t>Обзор состояния рынка труда и модернизация политики занятости Республики Казахстан с учетом перспектив развития экономики</t>
  </si>
  <si>
    <t>«Мүгедектерге арналған объектілерге қолжетімділік картасы» ақпараттық жүйесін құру</t>
  </si>
  <si>
    <t>Создание информационной системы «Карта доступности объектовдля инвалидов»</t>
  </si>
  <si>
    <t>Әлеуметтік жаңғыртудың басымдықтарына сәйкес халықты әлеуметтік қорғау жүйесін жетілдіру</t>
  </si>
  <si>
    <t>Совершенствование системы социальной защиты населения в соответствии c приоритетами социальной модернизации</t>
  </si>
  <si>
    <t>Облыстық бюджеттерге, Астана және Алматы қалаларының бюджеттеріне Жұмыспен қамту 2020 жол картасының іс-шараларын іске асыруға берілетін нысаналы ағымдағы трансферттер</t>
  </si>
  <si>
    <t>Целевые текущие трансферты областным бюджетам, бюджетам городов Астаны и Алматы на реализацию мероприятий Дорожной карты занятости 2020</t>
  </si>
  <si>
    <t>124</t>
  </si>
  <si>
    <t>Жұмыспен қамту 2020 жол картасы шеңберінде ағымдағы іс-шараларды өткізу</t>
  </si>
  <si>
    <t>Тұрғын үй шаруашылығы</t>
  </si>
  <si>
    <t>Облыстық бюджеттерге мемлекет мұқтажы үшін жер учаскелерін алып қоюға берілетін ағымдағы нысаналы трансферттер</t>
  </si>
  <si>
    <t>Әлеуметтік саладағы және тұрғын үй-коммуналдық шаруашылығы саласындағы объектілерінде энергия үнемдеу бойынша іс-шаралар жүргізу</t>
  </si>
  <si>
    <t>Облыстық бюджеттерге, Астана және Алматы қалаларының бюджеттеріне инженерлік-коммуникациялық инфрақұрылымды жобалауға, дамытуға және (немесе) жайластыруға берілетін нысаналы даму трансферттері</t>
  </si>
  <si>
    <t>Целевые трансферты на развитие областным бюджетам, бюджетамгородов Астаны и Алматы на проектирование, развитие и (или)обустройство инженерно-коммуникационной инфраструктуры</t>
  </si>
  <si>
    <t>Облыстық бюджеттерге, Астана және Алматы қалаларының бюджеттерiне мамандандырылған уәкілетті ұйымдардың жарғылық капиталдарын ұлғайтуға берiлетiн нысаналы даму трансферттерi</t>
  </si>
  <si>
    <t>Целевые трансферты на развитие  областным бюджетам, бюджетам городов Астаны и Алматы на увеличение уставных капиталов специализированных уполномоченных организаций</t>
  </si>
  <si>
    <t>Облыстық бюджеттерге, Астана және Алматы қалаларының бюджеттеріне коммуналдық тұрғын үй қорының тұрғын үйін сатып алуғаағымдағы нысаналы трансферттері</t>
  </si>
  <si>
    <t>Целевые текущие трансферты областным бюджетам, бюджетам городов Астаны и Алматы на приобретение жилья коммунального жилищного фонда</t>
  </si>
  <si>
    <t>Облыстық бюджеттерге, Астана және Алматы қалаларының бюджеттеріне коммуналдық тұрғын үй қорының тұрғын үйін жобалауға және (немесе) салуға, реконструкциялауға берілетін нысаналы даму трансферттері</t>
  </si>
  <si>
    <t>Целевые трансферты на развитие областным бюджетам, бюджетамгородов Астаны и Алматы на проектирование и (или) строительство, реконструкцию жилья коммунального жилищного фонда</t>
  </si>
  <si>
    <t>126</t>
  </si>
  <si>
    <t>Облыстық бюджеттерге, Астана және Алматы қалаларының бюджеттеріне Жұмыспен қамту 2020 жол картасы шеңберінде қызметтік тұрғын үй салуға, инженерлік-коммуникациялық инфрақұрылымды дамытуға және жастарға арналған жатақханаларды  салуға, салып</t>
  </si>
  <si>
    <t>Целевые трансферты на развитие областным бюджетам, бюджетамгородов Астаны и Алматы на строительство  служебного жилища, развитие инженерно-коммуникационной инфраструктуры и строительство, достройку общежитий для молодежи в рамках Дорожной</t>
  </si>
  <si>
    <t>127</t>
  </si>
  <si>
    <t>Облыстық бюджеттерге, Астана және Алматы қалаларының бюджеттеріне Жұмыспен қамту 2020 жол картасы шеңберінде қалаларды және ауылдық елді мекендерді дамытуға берілетін ағымдағы нысаналы трансферттер</t>
  </si>
  <si>
    <t>Целевые текущие трансферты областным бюджетам, бюджетам городов Астаны и Алматы на развитие городов и сельских населенных пунктов в рамках Дорожной карты занятости 2020</t>
  </si>
  <si>
    <t>Облыстық бюджеттерге Жұмыспен қамту 2020 жол картасының екінші бағыты шеңберінде жетіспейтін инженерлік-коммуникациялықинфрақұрылым объектілерін дамытуға және/немесе салуға берілетін нысаналы даму трансферттері</t>
  </si>
  <si>
    <t>Целевые трансферты на развитие областным бюджетам на развитие и/или сооружение недостающих объектов инженерно-коммуникационной инфраструктуры в рамках второго направления Дорожнойкарты занятости 2020</t>
  </si>
  <si>
    <t>Облыстық бюджеттерге Жұмыспен қамту 2020 жол картасының екінші бағыты шеңберінде қатысушылар іске асырып жатқан жобаларүшін жабдықтар сатып алуға берілетін  ағымдағы нысаналы трансферттер</t>
  </si>
  <si>
    <t>Целевые текущие трансферты областным бюджетам на приобретение оборудования для проектов, реализуемых участниками в рамках второго направления Дорожной карты занятости 2020</t>
  </si>
  <si>
    <t>Коммуналдық шаруашылық</t>
  </si>
  <si>
    <t>Инвестиция негіздемелерін әзірлеу</t>
  </si>
  <si>
    <t>Облыстық бюджеттерге, Астана және Алматы қалаларының бюджеттеріне сумен жабдықтау және су бұру жүйелерін дамытуға берілетін нысаналы даму трансферттері</t>
  </si>
  <si>
    <t>Целевые трансферты на развитие областным бюджетам, бюджетамгородов Астаны и Алматы на развитие системы водоснабжения иводоотведения</t>
  </si>
  <si>
    <t>Облыстық бюджеттерге, Астана және Алматы қалаларының бюджеттеріне коммуналдық шаруашылықты дамытуға берілетін нысаналы даму трансферттері</t>
  </si>
  <si>
    <t>Целевые трансферты на развитие областным бюджетам, бюджетамгородов Астаны и Алматы на развитие коммунального хозяйства</t>
  </si>
  <si>
    <t>Алматы облысының бюджетіне тұрғын үйлерді және инженерлік-коммуникациялық инфрақұрылымды салу, жобалау үшін уәкілетті ұйымның жарғылық капиталын қалыптастыруға берілетін нысаналы даму трансферттері</t>
  </si>
  <si>
    <t>Облыстық бюджеттерге ауылдық елді мекендердегі сумен жабдықтау және су бұру жүйелерін дамытуға берілетін нысаналы даму трансферттері</t>
  </si>
  <si>
    <t>Ақмола облысының бюджетіне Щучинск-Бурабай курорттық аймағын сумен жабдықтау, су бұру және жылумен жабдықтау желілерін салуға және реконструкциялауға берiлетiн нысаналы даму трансферттерi</t>
  </si>
  <si>
    <t>Елді-мекендерді көркейту</t>
  </si>
  <si>
    <t>Облыстық бюджеттерге, Астана және Алматы қалаларының бюджеттеріне қалалар мен елді мекендерді абаттандыруға  берілетін нысаналы даму  трансферттері</t>
  </si>
  <si>
    <t>Целевые трансферты на развитие областным бюджетам, бюджетамгородов Астаны и Алматы на развитие благоустройства городови населенных пунктов</t>
  </si>
  <si>
    <t>Мәдениет саласындағы қызмет</t>
  </si>
  <si>
    <t>Тарихи-мәдени құндылықтарды  сақтау</t>
  </si>
  <si>
    <t>Ғылыми-тарихи құндылықтарға қолжетімділікті қамтамасыз ету</t>
  </si>
  <si>
    <t>Обеспечение доступа к  научно-историческим  ценностям</t>
  </si>
  <si>
    <t>Тарихи-мәдени мұра ескерткіштерін жаңғырту, салу</t>
  </si>
  <si>
    <t>Қазақ халқының мәдени мұрасын зерделеуді жинақтау және жүйелеу</t>
  </si>
  <si>
    <t>Республикалық маңызы бар көпшілік кітапханаларында ақпаратқа қол жеткізуді қамтамасыз ету</t>
  </si>
  <si>
    <t>Ұлттық фильмдер шығару</t>
  </si>
  <si>
    <t>Әлеуметтік маңызы бар және мәдени іс-шаралар өткізу</t>
  </si>
  <si>
    <t>Театр-концерт ұйымдарының жұмыс істеуін қамтамасыз ету</t>
  </si>
  <si>
    <t>Тарихи-мәдени мұраларды сақтауды қамтамасыз ету</t>
  </si>
  <si>
    <t>Мәдениет объектілерін салу, реконструкциялау</t>
  </si>
  <si>
    <t>Бұқаралық спортты және спорттың ұлттық түрлерін дамытуды қолдау</t>
  </si>
  <si>
    <t>Жоғары жетістіктер спортын дамыту</t>
  </si>
  <si>
    <t>Спорт  объектілерін салу, реконструкциялау</t>
  </si>
  <si>
    <t>Строительство, реконструкция объектов спорта</t>
  </si>
  <si>
    <t>Облыстық бюджеттерге, Астана және Алматы қалаларының бюджеттеріне спорт объектілерін дамытуға берілетін нысаналы даму трансферттері</t>
  </si>
  <si>
    <t>Целевые трансферты на развитие областным бюджетам, бюджетамгородов Астаны и Алматы на развитие объектов спорта</t>
  </si>
  <si>
    <t>Алматы қаласының бюджетіне 2017 жылғы Дүниежүзілік қысқы универсиада объектілерін жобалауға және салуға берілетін нысаналы даму трансферттері</t>
  </si>
  <si>
    <t>Целевые трансферты на развитие бюджету города Алматы на проектирование и строительство объектов Всемирной зимней универсиады 2017 года</t>
  </si>
  <si>
    <t>Ақпараттық кеңiстiк</t>
  </si>
  <si>
    <t>Ғылыми, ғылыми-техникалық және ғылыми-педагогикалық ақпараттың қолжетімділігін қамтамасыз ету</t>
  </si>
  <si>
    <t>Ішкі саяси тұрақтылық және қоғамдық келісім саласында мемлекеттік саясатты жүргізу</t>
  </si>
  <si>
    <t>Әлеуметтiк маңызы бар әдебиет түрлерiн басып шығару</t>
  </si>
  <si>
    <t>Издание социально-важных видов литературы</t>
  </si>
  <si>
    <t>Мұрағат құжаттары мен баспа мұрағатының сақталуын қамтамасыз ету</t>
  </si>
  <si>
    <t>Электрондық құжаттар мұрағаттарының бірыңғай ақпараттық жүйесін құру</t>
  </si>
  <si>
    <t>Создание Единой информационной системы архивов электронных документов</t>
  </si>
  <si>
    <t>Мемлекеттік ақпараттық саясатты жүргізу</t>
  </si>
  <si>
    <t>Қазақстанның туристік имиджін қалыптастыру</t>
  </si>
  <si>
    <t>Мәдениет, спорт, туризм және ақпараттық кеңiстiктi ұйымдастыру жөнiндегi өзге де қызметтер</t>
  </si>
  <si>
    <t>Жастар саясаты және азаматтарды патриоттық тәрбиелеу жөнінде іс-шаралар өткізу</t>
  </si>
  <si>
    <t>Мәдениет және спорт саласындағы қайраткерлерді ынталандыру</t>
  </si>
  <si>
    <t>Стимулирование деятелей в сфере культуры и спорта</t>
  </si>
  <si>
    <t>Мемлекеттік тілді және Қазақстан халқының басқа да тілдеріндамыту</t>
  </si>
  <si>
    <t>Развитие государственного языка и других языков народа Казахстана</t>
  </si>
  <si>
    <t>Қолданбалы ғылыми зерттеулер</t>
  </si>
  <si>
    <t>Мәдениет, өнер және спорт салаларын әдіснамалық қамтамасыз ету</t>
  </si>
  <si>
    <t>Методологическое обеспечение сферы культуры, искусства и спорта</t>
  </si>
  <si>
    <t>Ақпарат саласындағы қайраткерлерді ынталандыру</t>
  </si>
  <si>
    <t>Стимулирование деятелей в сфере информации</t>
  </si>
  <si>
    <t>Щучинск-Бурабай курорттық аймағының инфрақұрылымын дамыту</t>
  </si>
  <si>
    <t>Отын және энергетика</t>
  </si>
  <si>
    <t>Пайдалану құқығы мұнай-газ жобалары жөніндегі мердігерлергеберілуге тиіс мемлекеттік мүлікті есепке алуды жүргізуді қамтамасыз ету</t>
  </si>
  <si>
    <t>Обеспечение ведения учета государственного имущества, правопользования которым подлежит передаче подрядчикам по нефтегазовым проектам</t>
  </si>
  <si>
    <t>Уран кеніштерін консервациялау және жою, техногендік қалдықтарды көму</t>
  </si>
  <si>
    <t>Қарағанды көмiр бассейнi шахталарының жабылуын қамтамасыз ету</t>
  </si>
  <si>
    <t>Қазақстан Республикасы аумағында радиациялық қауіпсіздікті қамтамасыз ету</t>
  </si>
  <si>
    <t>Қазақстан Республикасында өндіру салалары қызметінің ашықтығы бастамасын іске асыру</t>
  </si>
  <si>
    <t>Геологиялық ақпаратты қалыптастыру</t>
  </si>
  <si>
    <t>Өңірлік жұмыстар, геологиялық түсіру, іздестіру-бағалау және іздестіру-барлау жұмыстары</t>
  </si>
  <si>
    <t>054</t>
  </si>
  <si>
    <t>Минералдық-шикізат базасы мен жер қойнауын пайдалану, жерасты сулары және қауіпті геологиялық процестер мониторингi</t>
  </si>
  <si>
    <t>Мұнай-газ ұнғымаларын жою және консервациялау</t>
  </si>
  <si>
    <t>Ликвидация и консервация нефтегазовых скважин</t>
  </si>
  <si>
    <t>Отын-энергетика кешені және жер қойнауын пайдалану саласындағы өзге де қызметтер</t>
  </si>
  <si>
    <t>Сейсмологиялық ақпарат мониторингі</t>
  </si>
  <si>
    <t>Облыстық бюджеттерге, Астана және Алматы қалаларының бюджеттеріне газ тасымалдау жүйесін дамытуға берілетін нысаналы даму трансферттері</t>
  </si>
  <si>
    <t>Целевые трансферты на развитие областным бюджетам, бюджетамгородов Астаны и Алматы на развитие газотранспортной системы</t>
  </si>
  <si>
    <t>«Қарағандышахтатарату» республикалық  мемлекеттік мамандандырылған кәсіпорнына берілген, жабылған шахталар қызметкерлеріне келтірілген залалды өтеу</t>
  </si>
  <si>
    <t>Возмещение ущерба работникам ликвидированных шахт, переданных в Республиканское государственное специализированное предприятие  «Карагандаликвидшахт»</t>
  </si>
  <si>
    <t>Ядролық сынақтар мониторингі</t>
  </si>
  <si>
    <t>Ядролық медицина және биофизика орталығын құру</t>
  </si>
  <si>
    <t>Облыстық бюджеттерге, Астана және Алматы қалаларының бюджеттеріне жылу-энергетика жүйесін дамытуға берілетін нысаналы даму трансферттері</t>
  </si>
  <si>
    <t>Целевые трансферты на развитие областным бюджетам, бюджетамгородов Астаны и Алматы на развитие теплоэнергетической системы</t>
  </si>
  <si>
    <t>Отын-энергетика кешеніндегі нормативтік-техникалық базаны жетілдіру</t>
  </si>
  <si>
    <t>056</t>
  </si>
  <si>
    <t>Энергия тиімділігін арттыруды қамтамасыз ету</t>
  </si>
  <si>
    <t>Ауыл шаруашылығы</t>
  </si>
  <si>
    <t>Агроөнеркәсіптік кешен және табиғатты пайдалану саласындағығылыми зерттеулер мен іс-шаралар</t>
  </si>
  <si>
    <t>Научные исследования и мероприятия в области агропромышленного комплекса и природопользования</t>
  </si>
  <si>
    <t>214</t>
  </si>
  <si>
    <t>Өсімдік шаруашылығын дамыту және азық-түлік қауіпсіздігін қамтамасыз ету</t>
  </si>
  <si>
    <t>215</t>
  </si>
  <si>
    <t>Фитосанитариялық қауіпсіздікті қамтамасыз ету</t>
  </si>
  <si>
    <t>Агроөнеркәсіптік кешен субъектілерін қаржылық сауықтыру жөніндегі бағыт шеңберінде кредиттік және лизингтік міндеттемелер бойынша пайыздық мөлшерлемені субсидиялау</t>
  </si>
  <si>
    <t>227</t>
  </si>
  <si>
    <t>Ауыл шаруашылығын қолдауға берiлетiн кредиттер (лизинг) бойынша сыйақы мөлшерлемесін өтеу</t>
  </si>
  <si>
    <t>Возмещение ставки вознаграждения по кредитам (лизингу) на поддержку сельского хозяйства</t>
  </si>
  <si>
    <t>228</t>
  </si>
  <si>
    <t>Облыстық бюджеттерге, Астана және Алматы қалаларының бюджеттеріне Қазақстан Республикасында агроөнеркәсіптік кешенді дамыту жөніндегі 2013 - 2020 жылдарға арналған «Агробизнес-2020» бағдарламасы шеңберінде өңірлерде  агроөнеркәсіптік кешен</t>
  </si>
  <si>
    <t>Целевые текущие трансферты областным бюджетам, бюджетам городов Астаны и Алматы на поддержку субъектов агропромышленного комплекса в регионах в рамках Программы по развитию агропромышленного комплекса в Республике Казахстан на 2013 - 2020 г</t>
  </si>
  <si>
    <t>Су шаруашылығы</t>
  </si>
  <si>
    <t>224</t>
  </si>
  <si>
    <t>Суармалы жерлердің мелиоративтік жай-күйінің мониторингі және оны бағалау</t>
  </si>
  <si>
    <t>234</t>
  </si>
  <si>
    <t>Жамбыл облысының облыстық бюджетіне Қазақстан Республикасының Мемлекеттік шекарасы бойында Шу өзенінде жағалауды нығайту жұмыстарына берілетін нысаналы даму трансферттері</t>
  </si>
  <si>
    <t>235</t>
  </si>
  <si>
    <t>Сумен жабдықтау жүйесін, гидротехникалық құрылыстарды салу және реконструкциялау</t>
  </si>
  <si>
    <t>237</t>
  </si>
  <si>
    <t>Шаруашылықаралық арналар мен гидромелиоративтік құрылыстардың аса апатты учаскелерін күрделі жөндеу және қалпына келтіру</t>
  </si>
  <si>
    <t>238</t>
  </si>
  <si>
    <t>Су қорын пайдалану мен қорғауды реттеу, су шаруашылығы жүйелері мен құрылғыларының қызметін қамтамасыз ету</t>
  </si>
  <si>
    <t>Облыстық бюджеттерге, Астана және Алматы қалаларының бюджеттеріне жерүсті су ресурстарын ұлғайтуға берілетін нысаналы даму трансферттері</t>
  </si>
  <si>
    <t>Целевые трансферты на развитие областным бюджетам, бюджетамгородов Астаны и Алматы на увеличение водности поверхностных водных ресурсов</t>
  </si>
  <si>
    <t>Облыстық бюджеттерге баламасыз ауызсумен жабдықтау көздері болып табылатын сумен жабдықтаудың  аса маңызды жергілікті жүйелерінен ауызсу беру жөнінде көрсетілетін қызметтердің құнын субсидиялауға берілетін ағымдағы нысаналы трансферттер</t>
  </si>
  <si>
    <t>Целевые текущие трансферты областным бюджетам на субсидирование стоимости услуг по подаче питьевой воды из особо важныхлокальных систем водоснабжения, являющихся безальтернативными источниками питьевого водоснабжения</t>
  </si>
  <si>
    <t>Орман шаруашылығы</t>
  </si>
  <si>
    <t>230</t>
  </si>
  <si>
    <t>Орман шаруашылығын басқару, орман ресурстары мен жануарлар әлемін сақтауды және дамытуды қамтамасыз ету</t>
  </si>
  <si>
    <t>Балық шаруашылығы</t>
  </si>
  <si>
    <t>Рыбное хозяйство</t>
  </si>
  <si>
    <t>Балық ресурстарын және басқа да су жануарларын сақтау және өсімін молайту</t>
  </si>
  <si>
    <t>Қоршаған ортаны қорғау</t>
  </si>
  <si>
    <t>Сапалық және сандық көрсеткіштерді (экологиялық нормативтермен талаптар) әзірлеу</t>
  </si>
  <si>
    <t>Разработка качественных и количественных показателей (экологических нормативов и требований)</t>
  </si>
  <si>
    <t>Қоршаған ортаны қорғау саласындағы ғылыми зерттеулер</t>
  </si>
  <si>
    <t>Научные исследования в области охраны окружающей среды</t>
  </si>
  <si>
    <t>Қоршаған ортаны қорғау объектілерін салу және реконструкциялау</t>
  </si>
  <si>
    <t>Қоршаған ортаның жай-күйіне бақылау жүргізу</t>
  </si>
  <si>
    <t>Облыстық бюджеттерге, Астана және Алматы қалаларының бюджеттеріне қоршаған ортаны қорғау объектілерін салуға және реконструкциялауға берілетін нысаналы даму трансферттері</t>
  </si>
  <si>
    <t>Целевые трансферты на развитие областным бюджетам, бюджетамгородов Астаны и Алматы на строительство и реконструкцию объектов охраны окружающей среды</t>
  </si>
  <si>
    <t>Табиғи және техногенді ластануларды жою</t>
  </si>
  <si>
    <t>Щучье-Бурабай курорттық аймағының гидрометеомониторинг жүйесін дамыту</t>
  </si>
  <si>
    <t>Развитие системы гидрометеомониторинга Щучинско-Боровской курортной зоны</t>
  </si>
  <si>
    <t>Қазақстан Республикасы Энергетика министрлігінің ведомстволық бағыныстағы мемлекеттік мекемелерінің және ұйымдарының күрделі шығыстары</t>
  </si>
  <si>
    <t>Капитальные расходы подведомственных государственных учреждений и организаций Министерства энергетики Республики Казахстан</t>
  </si>
  <si>
    <t>«Жасыл экономикаға» көшу жөніндегі тұжырымдаманы және «Жасыл көпір» серіктестік бағдарламасын іске асыру</t>
  </si>
  <si>
    <t>Реализация Концепции по переходу к «зеленой экономике» и Программы партнерства «Зеленый Мост»</t>
  </si>
  <si>
    <t>Ормандар мен жануарлар дүниесін күзету, қорғау, өсімін молайту</t>
  </si>
  <si>
    <t>Жер қатынастары</t>
  </si>
  <si>
    <t>Мемлекеттік жер кадастры мәліметтерін қалыптастыру</t>
  </si>
  <si>
    <t>Топографиялық-геодезиялық және картографиялық өнімдерді және олардың сақталуын қамтамасыз ету</t>
  </si>
  <si>
    <t>Ауыл, су, орман, балық шаруашылығы және қоршаған ортаны қорғау мен жер қатынастары саласындағы өзге де қызметтер</t>
  </si>
  <si>
    <t>Ауыл шаруашылығы және табиғатты пайдалану саласындағы  жоспарлау, реттеу, басқару</t>
  </si>
  <si>
    <t>Планирование, регулирование, управление в сфере сельского хозяйства и природопользования</t>
  </si>
  <si>
    <t>074</t>
  </si>
  <si>
    <t>Қазақстан Республикасы Ауыл шаруашылығы министрлігінің күрделі шығыстары</t>
  </si>
  <si>
    <t>Қазақстан Республикасы Ауыл шаруашылығы министрлiгiнің ведомстволық бағыныстағы мемлекеттік мекемелерінің және ұйымдарының күрделі шығыстары</t>
  </si>
  <si>
    <t>216</t>
  </si>
  <si>
    <t>Ветеринариялық іс-шаралар және тамақ қауіпсіздігін қамтамасыз ету</t>
  </si>
  <si>
    <t>233</t>
  </si>
  <si>
    <t>Табиғи ресурстарды жоспарлау, мониторингтеу, сақтау және тиімді пайдалану  жүйесін жетілдіру</t>
  </si>
  <si>
    <t>Совершенствование системы планирования, мониторинга, сохранения и эффективного использования природных ресурсов</t>
  </si>
  <si>
    <t>Қазақстан Республикасының аумағын климаттық ерекшеліктер бойынша аудандастыру</t>
  </si>
  <si>
    <t>Облыстық бюджеттерге, Астана және Алматы қалаларының бюджеттеріне жаңартылатын энергия көздерін пайдалануды қолдауға берілетін ағымдағы нысаналы трансферттер</t>
  </si>
  <si>
    <t>Целевые текущие трансферты областным бюджетам, бюджетам городов Астаны и Алматы на поддержку использования возобновляемых источников энергии</t>
  </si>
  <si>
    <t>Өнеркәсiп</t>
  </si>
  <si>
    <t>«Ұлттық индустриялық мұнай-химия технопаркі» арнайы экономикалық аймаққа  инвестициялар тарту, оның жұмыс істеуі және оны дамыту жөніндегі қызметтер</t>
  </si>
  <si>
    <t>Технологиялық сипаттағы қолданбалы ғылыми зерттеулер</t>
  </si>
  <si>
    <t>Өнеркәсіп саласындағы технологиялық сипаттағы қолданбалы ғылыми зерттеулер</t>
  </si>
  <si>
    <t>Прикладные научные иследования технологического характера вобласти промышленности</t>
  </si>
  <si>
    <t>Сәулет, қала құрылысы және құрылыс қызметі</t>
  </si>
  <si>
    <t>Сәулет, қала құрылысы және құрылыс қызметі саласындағы нормативтік-техникалық құжаттарды жетілдіру</t>
  </si>
  <si>
    <t>Совершенствование нормативно-технических документов в сфереархитектурной, градостроительной и строительной деятельности</t>
  </si>
  <si>
    <t>Өнеркәсiп, сәулет, қала құрылысы және құрылыс қызметі саласындағы өзге де қызметтер</t>
  </si>
  <si>
    <t>Ақпаратты сақтауды қамтамасыз ету</t>
  </si>
  <si>
    <t>«Өнімділік-2020» бағыты шеңберінде жаңа өндірістерді құруды, жұмыс істеп тұрғандарын жаңғырту мен сауықтыруды қолдау</t>
  </si>
  <si>
    <t>Облыстық бюджеттерге, Астана және Алматы қалаларының бюджеттеріне индустриялық-инновациялық инфрақұрылымды дамыту үшін берілетін нысаналы даму трансферттері</t>
  </si>
  <si>
    <t>Целевые трансферты на развитие областным бюджетам, бюджетамгородов Астаны и Алматы для развития индустриально-инновационной инфраструктуры</t>
  </si>
  <si>
    <t>Автомобиль көлiгi</t>
  </si>
  <si>
    <t>Республикалық деңгейде автомобиль жолдарын дамыту</t>
  </si>
  <si>
    <t>Республикалық маңызы бар автомобиль жолдарын күрделі, орташа және ағымдағы жөндеу, күтіп-ұстау, көгалдандыру, диагностикалау және аспаптық құралдармен тексеру</t>
  </si>
  <si>
    <t>Капитальный, средний и текущий ремонт, содержание, озеленение, диагностика и инструментальное обследование автомобильных дорог республиканского значения</t>
  </si>
  <si>
    <t>Жол-құрылыс және жөндеу жұмыстарын орындаудың сапасын қамтамасыз ету</t>
  </si>
  <si>
    <t>Облыстық бюджеттерге, Астана және Алматы қалаларының бюджеттеріне көліктік инфрақұрылымды дамытуға берілетін нысаналы даму трансферттері</t>
  </si>
  <si>
    <t>Целевые трансферты на развитие областным бюджетам, бюджетамгородов Астаны и Алматы на развитие транспортной инфраструктуры</t>
  </si>
  <si>
    <t>Автомобиль жолдарын салу, реконструкциялау, жөндеу және күтіп-ұстау бойынша жұмыстарды ұйымдастыру жөніндегі қызметтер</t>
  </si>
  <si>
    <t>Байланыс жүйелерi</t>
  </si>
  <si>
    <t>Ауылдағы байланыс операторларының әмбебап байланыс қызметтерiн ұсыну бойынша залалдарын субсидиялау</t>
  </si>
  <si>
    <t>Радиожиiлiк спектрiнiң және радиоэлектрондық құралдардың мониторингi жүйесiн техникалық сүйемелдеу</t>
  </si>
  <si>
    <t>Байланыс операторларының басқару жүйесiн және желiлердiң мониторингiн сүйемелдеу</t>
  </si>
  <si>
    <t>Сопровождение системы управления и мониторинга сетей операторов связи</t>
  </si>
  <si>
    <t>Қазақстан Республикасының радиожиiлiк спектрi мониторингi жүйесiн жаңғырту</t>
  </si>
  <si>
    <t>Модернизация системы мониторинга радиочастотного спектра Республики Казахстан</t>
  </si>
  <si>
    <t>Қазақстан Республикасының орбиталық-жиiлiк ресурсын халықаралық-құқықтық қорғау және үйлестiру</t>
  </si>
  <si>
    <t>Международно-правовая защита и координация орбитально-частотного ресурса Республики Казахстан</t>
  </si>
  <si>
    <t>Су көлiгi</t>
  </si>
  <si>
    <t>Су жолдарының кеме жүретін жағдайда болуын қамтамасыз ету және шлюздерді күтіп-ұстау</t>
  </si>
  <si>
    <t>Ішкi суларда жүзетiн «өзен-теңiз» кемелерiн жіктеуді және олардың техникалық қауiпсiздiгiн қамтамасыз ету</t>
  </si>
  <si>
    <t>Су көлігі инфрақұрылымын салу және реконструкциялау</t>
  </si>
  <si>
    <t>Әуе көлiгi</t>
  </si>
  <si>
    <t>Әуе көлігі инфрақұрылымын салу және реконструкциялау</t>
  </si>
  <si>
    <t>Жүйелі ішкі авиатасымалдарды субсидиялау</t>
  </si>
  <si>
    <t>Ұшқыштарды бастапқы даярлауды қамтамасыз ету</t>
  </si>
  <si>
    <t>Темiр жол көлiгi</t>
  </si>
  <si>
    <t>Әлеуметтік маңызы бар облысаралық қатынастар бойынша теміржол жолаушылар тасымалдарын субсидиялау</t>
  </si>
  <si>
    <t>«Transport tower» әкімшілік-технологиялық кешені ғимаратын күтіп-ұстау</t>
  </si>
  <si>
    <t>Көлiк және коммуникациялар саласындағы өзге де қызметтер</t>
  </si>
  <si>
    <t>Астана қаласының бюджетіне «Жаңа көлік жүйесі» жобасын іскеасыру үшін заңды тұлғалардың жарғылық капиталын ұлғайтуға берілетін нысаналы даму трансферттері</t>
  </si>
  <si>
    <t>Целевые трансферты на развитие бюджету города Астаны на увеличение уставного капитала юридических лиц для реализации проекта «Новая транспортная система</t>
  </si>
  <si>
    <t>Облыстық бюджеттерге көлiк инфрақұрылымының басым жобаларынқаржыландыруға берiлетiн ағымдағы нысаналы трансферттер</t>
  </si>
  <si>
    <t>Целевые текущие трансферты областным бюджетам на финансирование приоритетных проектов транспортной инфраструктуры</t>
  </si>
  <si>
    <t>«Электрондық үкiмет» шеңберiнде халықты оқыту бойынша қызметтер</t>
  </si>
  <si>
    <t>Услуги по обучению населения в рамках «электронного правительства»</t>
  </si>
  <si>
    <t>Халыққа қызмет көрсету орталықтарының жеке және заңды тұлғаларға «бір терезе» қағидаты бойынша мемлекеттiк қызмет көрсету жөнiндегi қызметiн ұйымдастыру</t>
  </si>
  <si>
    <t>Организация деятельности центров обслуживания населения по предоставлению государственных услуг физическим и юридическим лицам по принципу «одного окна»</t>
  </si>
  <si>
    <t>Ведомствоаралық ақпараттық жүйелердiң жұмыс iстеуiн қамтамасыз ету</t>
  </si>
  <si>
    <t>Обеспечение функционирования межведомственных информационных систем</t>
  </si>
  <si>
    <t>Орталық мемлекеттiк және жергiлiктi атқарушы органдардың ақпараттық технологияларды қолдану қызметiнiң тиiмдiлiгiне бағалау жүргiзу жөнiнде қызметтер көрсету</t>
  </si>
  <si>
    <t>Услуги по проведению оценки эффективности деятельности центральных государственных и местных исполнительных органов по применению информационных технологий</t>
  </si>
  <si>
    <t>«Электрондық үкiметті» дамыту</t>
  </si>
  <si>
    <t>Развитие «электронного правительства»</t>
  </si>
  <si>
    <t>Облыстық бюджеттерге, Астана және Алматы қалаларының бюджеттеріне мамандандырылған халыққа қызмет көрсету орталықтарын салуға берілетін нысаналы даму трансферттері</t>
  </si>
  <si>
    <t>Целевые трансферты на развитие областным бюджетам, бюджетамгородов Астаны и Алматы на строительство специализированныхцентров обслуживания населения</t>
  </si>
  <si>
    <t>Қазақстан Республикасы мобильдiк Үкiметi ақпараттық жүйесiнқұру</t>
  </si>
  <si>
    <t>Создание информационной системы мобильного Правительства Республики Казахстан</t>
  </si>
  <si>
    <t>Ақпараттық-коммуникациялық желiлердiң мониторингi жүйесiн сүйемелдеу</t>
  </si>
  <si>
    <t>Сопровождение системы мониторинга информационно-коммуникационных сетей</t>
  </si>
  <si>
    <t>«Байқоңыр» кешенінің Ресей Федерациясының жалдайтын құрамдакірмейтін объектілерін кәдеге жаратуды, қайта құнарландыруды және жөндеуді ұйымдастыру</t>
  </si>
  <si>
    <t>Организация утилизации, рекультивации и ремонта объектов комплекса «Байконур», не входящих в состав арендуемых Российской Федерацией</t>
  </si>
  <si>
    <t>Үкіметаралық келісім шеңберінде бюджеттік кредитке қызмет көрсету бойынша агент банктердің көрсететін қызметтеріне ақы төлеу</t>
  </si>
  <si>
    <t>Ғарыш аппараттарын басқаруды қамтамасыз ету</t>
  </si>
  <si>
    <t>«Байқоңыр» кешенінің Ресей Федерациясы жалдайтын құрамға кірмеген және құрамынан шығарылған объектілерінің сақталуын қамтамасыз ету</t>
  </si>
  <si>
    <t>Ғылыми-технологиялық мақсаттағы ғарыш жүйесін құру</t>
  </si>
  <si>
    <t>Создание космической системы научно-технологического назначения</t>
  </si>
  <si>
    <t>076</t>
  </si>
  <si>
    <t>Ғарыш қызметі, көлiк және коммуникация саласындағы қолданбалы ғылыми зерттеулер</t>
  </si>
  <si>
    <t>Прикладные научные исследования в области космической деятельности, транспорта и коммуникаций</t>
  </si>
  <si>
    <t>Экономикалық қызметтерді реттеу</t>
  </si>
  <si>
    <t>Энергетика саласындағы зерттеулер</t>
  </si>
  <si>
    <t>Исследования в области энергетики</t>
  </si>
  <si>
    <t>Техникалық реттеу және метрология саласындағы көрсетілетін қызметтер</t>
  </si>
  <si>
    <t>Қазақстан Республикасының индустриялық-инновациялық дамуы саласындағы зерттеулер</t>
  </si>
  <si>
    <t>Қазақстан Республикасына инвестициялар тартуға жәрдемдесу</t>
  </si>
  <si>
    <t>Содействие привлечению инвестиций в Республику Казахстан</t>
  </si>
  <si>
    <t>Инновациялық гранттар беру</t>
  </si>
  <si>
    <t>Предоставление инновационных грантов</t>
  </si>
  <si>
    <t>«Инновациялық технологиялар паркі» арнайы экономикалық аймағының инвестициялар тартуы, оның жұмыс істеуі және дамуы жөніндегі қызметтер</t>
  </si>
  <si>
    <t>Алматы қаласының бюджетіне «Инновациялық технологиялар паркі» арнайы экономикалық аймағының инфрақұрылымын дамытуға берілетін нысаналы даму трансферттері</t>
  </si>
  <si>
    <t>Ауа-райын болжау қызметi</t>
  </si>
  <si>
    <t>Гидрометеорологиялық мониторинг жүргізу</t>
  </si>
  <si>
    <t>Кәсiпкерлiк қызметтi қолдау және бәсекелестікті қорғау</t>
  </si>
  <si>
    <t>Поддержка предпринимательской деятельности и защита конкуренции</t>
  </si>
  <si>
    <t>Қазақстанның салалық бәсекеге қабілеттілігін арттыру стратегиясы</t>
  </si>
  <si>
    <t>Стратегия повышения отраслевой конкурентоспособности Казахстана</t>
  </si>
  <si>
    <t>Жергілікті қамтуды дамытуға жәрдемдесу</t>
  </si>
  <si>
    <t>Содействие развитию местного содержания</t>
  </si>
  <si>
    <t>«Бизнестің жол картасы 2020» бағдарламасы шеңберінде кәсіпкерлік әлеуетін сауықтыру және күшейту</t>
  </si>
  <si>
    <t>Оздоровление и усиление предпринимательского потенциала в рамках программы «Дорожная карта бизнеса 2020»</t>
  </si>
  <si>
    <t>«Бизнестің жол картасы 2020» бағдарламасы шеңберінде оператор мен қаржылық агент көрсететін қызметтерге ақы төлеу</t>
  </si>
  <si>
    <t>Оплата услуг оператора и финансового агента, оказываемых в рамках программы  «Дорожная карта бизнеса 2020»</t>
  </si>
  <si>
    <t>Кәсіпкерлерді ақпараттық қамтамасыз ету</t>
  </si>
  <si>
    <t>Информационное обеспечение предпринимателей</t>
  </si>
  <si>
    <t>Маңғыстау облысының облыстық бюджетіне Жаңаөзен қаласында кәсіпкерлікті қолдауға берілетін ағымдағы нысаналы трансферттер</t>
  </si>
  <si>
    <t>Целевые текущие трансферты областному бюджету Мангистаускойобласти на поддержку предпринимательства в городе Жанаозен</t>
  </si>
  <si>
    <t>Облыстық бюджеттерге, Астана және Алматы қалаларының бюджеттерiне «Бизнестiң жол картасы 2020» бағдарламасы шеңберiнде өңiрлерде жеке кәсiпкерлiктi қолдау үшін берілетін ағымдағы нысаналы трансферттер</t>
  </si>
  <si>
    <t>Целевые текущие трансферты областным бюджетам, бюджетам городов Астаны и Алматы  на поддержку частного предпринимательства в регионах в рамках Программы «Дорожная карта бизнеса 2020»</t>
  </si>
  <si>
    <t>Қазақстан Республикасы Парламентінің Шаруашылық басқармасы ғимараттарын, құрылыстарын салу</t>
  </si>
  <si>
    <t>Строительство зданий, сооружений  ХОЗУ Парламента Республики Казахстан</t>
  </si>
  <si>
    <t>Өкілдік шығындар</t>
  </si>
  <si>
    <t>Представительские затраты</t>
  </si>
  <si>
    <t>Қазақстан Республикасы Үкіметінің  резерві</t>
  </si>
  <si>
    <t>Резерв Правительства Республики Казахстан</t>
  </si>
  <si>
    <t>«Дағдарыстан кейінгі қалпына келтіру бағдарламасы (бәсекегеқабілетті кәсіпорындарды сауықтыру)»  шеңберінде сыйақының пайыздық ставкасын субсидиялау</t>
  </si>
  <si>
    <t>Жай вексельдерді өтеу</t>
  </si>
  <si>
    <t>Дағдарыстан кейін қалпына келтіру бағдарламасына (бәсекеге қабілетті кәсіпорындарды сауықтыру)» қатысушыларды сауықтыружоспарларын іске асыру мониторингі</t>
  </si>
  <si>
    <t>Облыстық бюджеттерге, Астана және Алматы қалаларының бюджеттеріне мемлекеттік мекемелердің мемлекеттік қызметшілері болып табылмайтын жұмыскерлеріне, сондай-ақ жергілікті бюджеттерден қаржыландырылатын мемлекеттік қазыналық кәсіпорындардың</t>
  </si>
  <si>
    <t>Целевые текущие трансферты областным бюджетам, бюджетам городов Астаны и Алматы на оплату труда по новой модели системыоплаты труда и выплату ежемесячной надбавки за особые условия труда к должностным окладам работников государственных учр</t>
  </si>
  <si>
    <t>Облыстық бюджеттерге, Астана және Алматы қалаларының бюджеттеріне мемлекеттік әкімшілік  қызметшілер еңбекақысының деңгейін арттыруға берілетін ағымдағы нысаналы трансферттер</t>
  </si>
  <si>
    <t>Целевые текущие трансферты областным бюджетам, бюджетам городов Астаны и Алматы на повышение уровня оплаты труда административных государственных служащих</t>
  </si>
  <si>
    <t>Ұлттық инновациялық жүйе институттарының қызметтеріне ақы төлеу</t>
  </si>
  <si>
    <t>Инновациялық белсенділікті ынталандыруды қамтамасыз ету жөніндегі қызметтер</t>
  </si>
  <si>
    <t>Индустриялық-инновациялық даму жөніндегі мемлекеттік бағдарламаны сүйемелдеу жөніндегі қызметтер</t>
  </si>
  <si>
    <t>Услуги по сопровождению Государственной программы по индустриально-инновационному развитию</t>
  </si>
  <si>
    <t>Мемлекеттік материалдық резервті қалыптастыру және сақтау</t>
  </si>
  <si>
    <t>Формирование и хранение государственного материального резерва</t>
  </si>
  <si>
    <t>Облыстық бюджеттерге, Астана және Алматы қалаларының бюджеттеріне «Бизнестің жол картасы 2020» бағдарламасы шеңберінде индустриялық инфрақұрылымды дамытуға берілетін нысаналы дамутрансферттері</t>
  </si>
  <si>
    <t>Целевые трансферты на развитие областным бюджетам, бюджетамгородов Астаны и Алматы на развитие индустриальной инфраструктуры в рамках программы «Дорожная карта бизнеса 2020»</t>
  </si>
  <si>
    <t>Облыстық бюджеттерге Өңірлерді дамытудың 2020 жылға дейінгібағдарламасы шеңберінде инженерлік инфрақұрылымды дамыту үшін берілетін нысаналы даму трансферттері</t>
  </si>
  <si>
    <t>Целевые трансферты на развитие областным бюджетам на развитие инженерной инфраструктуры в рамках Программы развития регионов до 2020 года</t>
  </si>
  <si>
    <t>Облыстық бюджеттерге моноқалалардағы ағымдағы іс-шараларды іске асыруға берілетін ағымдағы нысаналы трансферттер</t>
  </si>
  <si>
    <t>Целевые текущие трансферты областным бюджетам на реализациютекущих мероприятий в моногородах</t>
  </si>
  <si>
    <t>Облыстық бюджеттерге моноқалалардағы бюджеттік инвестициялық жобаларды іске асыруға берілетін нысаналы даму трансферттері</t>
  </si>
  <si>
    <t>Целевые трансферты на развитие областным бюджетам на реализацию бюджетных инвестиционных проектов в моногородах</t>
  </si>
  <si>
    <t>Бюджеттік инвестициялық жобалардың техникалық-экономикалық негіздемелерін және концессиялық жобалардың конкурстық құжаттамаларын әзірлеу немесе түзету, сондай-ақ қажетті сараптамаларын жүргізу, концессиялық жобаларды консультациялық сүйемел</t>
  </si>
  <si>
    <t>Разработка или корректировка, а также проведение необходимых экспертиз технико-экономических обоснований бюджетных инвестиционных проектов и конкурсных документаций концессионных проектов, консультативное сопровождение концессионных проекто</t>
  </si>
  <si>
    <t>«Астана ЭКСПО-2017» ұлттық компаниясы» АҚ-ға нысаналы аударым</t>
  </si>
  <si>
    <t>Целевое перечисление в АО «Национальная компания «Астана ЭКСПО-2017»</t>
  </si>
  <si>
    <t>Қазақстан Республикасы Президенті Іс басқармасының объектілерін салу және реконструкциялау</t>
  </si>
  <si>
    <t>Борышқа қызмет көрсету</t>
  </si>
  <si>
    <t>Үкіметтік борышқа қызмет көрсету</t>
  </si>
  <si>
    <t>400</t>
  </si>
  <si>
    <t>Облыстық бюджеттерге субвенциялар</t>
  </si>
  <si>
    <t>039</t>
  </si>
  <si>
    <t>Облыстық бюджеттерге Жұмыспен қамту 2020 жол картасы шеңберінде ауылда кәсіпкерліктің дамуына жәрдемдесуге кредит беру</t>
  </si>
  <si>
    <t>Облыстық бюджеттерге, Астана және Алматы қалаларының бюджеттерiне тұрғын үй жобалауға және (немесе) салуға кредит беру</t>
  </si>
  <si>
    <t>Кредитование областных бюджетов, бюджетов городов Астаны и Алматы на проектирование и (или) строительство жилья</t>
  </si>
  <si>
    <t>Жылу, сумен жабдықтау және су бұру жүйелерін жаңғыртуды жүргізу үшін «Тұрғын үй-коммуналдық шаруашылығын жаңғырту мен дамытудың қазақстандық орталығы» АҚ-ға кредит беру</t>
  </si>
  <si>
    <t>Кредитование АО «Казахстанский центр модернизации и развития жилищно-коммунального хозяйства» для проведения модернизации систем тепло-, водоснабжения и водоотведения</t>
  </si>
  <si>
    <t>Агроөнеркәсіптік кешен субъектілерін қолдау жөніндегі іс-шараларды жүргізу үшін «ҚазАгро» ұлттық басқарушы холдингі» АҚ-ға кредит беру</t>
  </si>
  <si>
    <t>Кредитование АО «Национальный управляющий холдинг «КазАгро»для проведения мероприятий по поддержке субъектов агропромышленного комплекса</t>
  </si>
  <si>
    <t>Мамандарды әлеуметтік қолдау шараларын іске асыру үшін жергілікті атқарушы органдарға берілетін бюджеттік кредиттер</t>
  </si>
  <si>
    <t>Облыстық бюджеттерге моноқалаларда кәсіпкерліктің жәрдемдесуге етуге кредит беру</t>
  </si>
  <si>
    <t>Ұлттық экономиканың бәсекеге қабілеттілігі мен орнықтылығынқамтамасыз ету үшін «Самұрық-Қазына» ұлттық әл-ауқат қоры» АҚ-ға кредит беру</t>
  </si>
  <si>
    <t>Кредитование АО «Фонд национального благосостояния «Самрук-Казына» для обеспечения конкурентоспособности и устойчивостинациональной экономики</t>
  </si>
  <si>
    <t>Халықаралық қаржы ұйымдарының акцияларын сатып алу</t>
  </si>
  <si>
    <t>«Қазақжарылысөнеркәсіп» АҚ жарғылық капиталын ұлғайту</t>
  </si>
  <si>
    <t>Увеличение уставного капитала АО «Казахвзрывпром»</t>
  </si>
  <si>
    <t>«Апаттар медицинасының теміржол госпитальдары» АҚ жарғылық капиталын ұлғайту</t>
  </si>
  <si>
    <t>Увеличение уставного капитала АО «Железнодорожные госпиталимедицины катастроф»</t>
  </si>
  <si>
    <t>Денсаулық сақтау саласындағы акционерлік қоғамдардың жарғылық капиталдарын ұлғайту</t>
  </si>
  <si>
    <t>Увеличение уставных капиталов акционерных обществ в областиздравоохранения</t>
  </si>
  <si>
    <t>«Азаматтық бастамаларды дамыту орталығы» АҚ жарғылық капиталын қалыптастыру</t>
  </si>
  <si>
    <t>Формирование уставного капитала АО «Центр развития гражданских инициатив»</t>
  </si>
  <si>
    <t>Курчатов қаласында «Ядролық технологиялар паркі» технопаркін құру</t>
  </si>
  <si>
    <t>Создание технопарка «Парк ядерных технологий» в городе Курчатове</t>
  </si>
  <si>
    <t>079</t>
  </si>
  <si>
    <t>«Астана халықаралық әуежайы» АҚ жарғылық капиталын ұлғайту</t>
  </si>
  <si>
    <t>Увеличение уставного капитала АО «Международный аэропорт Астана»</t>
  </si>
  <si>
    <t>«Зерде» ұлттық инфокоммуникациялық холдингi» АҚ жарғылық капиталын ұлғайту</t>
  </si>
  <si>
    <t>Увеличение уставного капитала АО «Национальный инфокоммуникационный холдинг «Зерде»</t>
  </si>
  <si>
    <t>Ұлттық экономиканың бәсекеге қабілеттілігі мен орнықтылығынқамтамасыз ету үшін «Самұрық-Қазына» ұлттық әл-ауқат қоры» АҚ  жарғылық капиталын ұлғайту</t>
  </si>
  <si>
    <t>078</t>
  </si>
  <si>
    <t>«Проблемалық кредиттер қоры» АҚ жарғылық капиталын ұлғайту</t>
  </si>
  <si>
    <t>Увеличение уставного капитала АО «Фонд проблемных кредитов»</t>
  </si>
  <si>
    <t>«Астана қонақ үйі» АҚ жарғылық капиталын ұлғайту</t>
  </si>
  <si>
    <t>Увеличение уставного капитала АО «Астана қонақ үйі»</t>
  </si>
  <si>
    <t>Үкіметтік борышты өтеу</t>
  </si>
  <si>
    <t>10-кесте
ШЫҒЫНДАРДЫҢ ЭКОНОМИКАЛЫҚ
ЖІКТЕМЕСІ БОЙЫНША РЕСПУБЛИКАЛЫҚ
БЮДЖЕТТІК ОРЫНДАЛУЫ
(млн.теңге)</t>
  </si>
  <si>
    <t xml:space="preserve">Таблица 10
ИСПОЛНЕНИЕ РЕСПУБЛИКАНСКОГО
БЮДЖЕТА ПО ЭКОНОМИЧЕСКОЙ
КЛАССИФИКАЦИИ РАСХОДОВ
(млн. тенге) </t>
  </si>
  <si>
    <t>Ерекшелiгi/_x000D_
Специфика</t>
  </si>
  <si>
    <t>2015 ж. қаңтар/_x000D_
январь отчет 2015 г.</t>
  </si>
  <si>
    <t>L01 Категория расходов</t>
  </si>
  <si>
    <t>113</t>
  </si>
  <si>
    <t>114</t>
  </si>
  <si>
    <t>141</t>
  </si>
  <si>
    <t>Азық-түлiк өнiмдерiн сатып алу</t>
  </si>
  <si>
    <t>142</t>
  </si>
  <si>
    <t>144</t>
  </si>
  <si>
    <t>149</t>
  </si>
  <si>
    <t>Өзге де қорларды сатып алу</t>
  </si>
  <si>
    <t>151</t>
  </si>
  <si>
    <t>152</t>
  </si>
  <si>
    <t>Байланыс қызметтерiне ақы төлеу</t>
  </si>
  <si>
    <t>153</t>
  </si>
  <si>
    <t>Көлiктiк қызмет көрсетулерге ақы төлеу</t>
  </si>
  <si>
    <t>154</t>
  </si>
  <si>
    <t>Үй-жайды жалға алу төлемдерi</t>
  </si>
  <si>
    <t>159</t>
  </si>
  <si>
    <t>Өзге де қызметтер мен жұмыстарға ақы төлеу</t>
  </si>
  <si>
    <t>161</t>
  </si>
  <si>
    <t>162</t>
  </si>
  <si>
    <t>164</t>
  </si>
  <si>
    <t>165</t>
  </si>
  <si>
    <t>167</t>
  </si>
  <si>
    <t>169</t>
  </si>
  <si>
    <t>211</t>
  </si>
  <si>
    <t>Қазақстан Республикасы Үкіметінің ішкі қарыздары бойынша сыйақыларды төлеу</t>
  </si>
  <si>
    <t>Қазақстан Республикасы Үкіметінің сыртқы қарыздары бойынша сыйақы төлемдері</t>
  </si>
  <si>
    <t>311</t>
  </si>
  <si>
    <t>Жеке және заңды тұлғаларға, оның ішінде шаруа (фермерлік) қожалықтарына берілетін субсидиялар</t>
  </si>
  <si>
    <t>Субсидии физическим и юридическим лицам, в том числе крестьянским (фермерским) хозяйствам</t>
  </si>
  <si>
    <t>322</t>
  </si>
  <si>
    <t>323</t>
  </si>
  <si>
    <t>324</t>
  </si>
  <si>
    <t>331</t>
  </si>
  <si>
    <t>339</t>
  </si>
  <si>
    <t>341</t>
  </si>
  <si>
    <t>413</t>
  </si>
  <si>
    <t>414</t>
  </si>
  <si>
    <t>418</t>
  </si>
  <si>
    <t>421</t>
  </si>
  <si>
    <t>429</t>
  </si>
  <si>
    <t>431</t>
  </si>
  <si>
    <t>432</t>
  </si>
  <si>
    <t>441</t>
  </si>
  <si>
    <t>541</t>
  </si>
  <si>
    <t>612</t>
  </si>
  <si>
    <t>712</t>
  </si>
  <si>
    <t>155</t>
  </si>
  <si>
    <t>Мемлекеттiк әлеуметтiк тапсырыс шеңберiнде көрсетілетін қызметтерге ақы төлеу</t>
  </si>
  <si>
    <t>163</t>
  </si>
  <si>
    <t>332</t>
  </si>
  <si>
    <t>416</t>
  </si>
  <si>
    <t>419</t>
  </si>
  <si>
    <t>422</t>
  </si>
  <si>
    <t>423</t>
  </si>
  <si>
    <t>Мемлекеттiк кәсiпорындардың жайларын, ғимараттарын, құрылыстарын күрделі жөндеу</t>
  </si>
  <si>
    <t>611</t>
  </si>
  <si>
    <t>Қазақстан Республикасының заңнамалық актілеріне сәйкес азаматтардың жекелеген санаттарына жалақы төлеу және жарналар аудару</t>
  </si>
  <si>
    <t>Выплата заработной платы отдельным категориям граждан и отчисления взносов в соответствии с законодательными актами Республики Казахстан</t>
  </si>
  <si>
    <t>Қорлар сатып алу</t>
  </si>
  <si>
    <t>Приобретение запасов</t>
  </si>
  <si>
    <t>Бюджеттік субсидиялар</t>
  </si>
  <si>
    <t>Бюджетные субсидии</t>
  </si>
  <si>
    <t>Мемлекеттiк басқарудың басқа деңгейлерiне берiлетiн ағымдағы трансферттер</t>
  </si>
  <si>
    <t>Шетелге берiлетiн ағымдағы трансферттер</t>
  </si>
  <si>
    <t>Текущие трансферты за границу</t>
  </si>
  <si>
    <t>Негiзгi құралдарды, материалдық емес және биологиялық активтерді сатып алу</t>
  </si>
  <si>
    <t>Приобретение основных средств, нематериальных и биологических  активов</t>
  </si>
  <si>
    <t>Негізгі қаражатты күрделі жөндеу</t>
  </si>
  <si>
    <t>Капитальный ремонт основных средств</t>
  </si>
  <si>
    <t>Дамуға бағытталған күрделі шығындар</t>
  </si>
  <si>
    <t>Капитальные затраты, направленные на развитие</t>
  </si>
  <si>
    <t>Дамуға арналған нысаналы трансферттер</t>
  </si>
  <si>
    <t>Целевые трансферты на развитие</t>
  </si>
  <si>
    <t>Еңбекке ақы төлеу</t>
  </si>
  <si>
    <t>Қосымша белгіленген мiндеттi зейнетақы жарналары және міндетті кәсіптік зейнетақы жарналары</t>
  </si>
  <si>
    <t>Дополнительно установленные обязательные пенсионные взносы и обязательные профессиональные пенсионные взносы</t>
  </si>
  <si>
    <t>Мiндеттi сақтандыру жарналары</t>
  </si>
  <si>
    <t>Взносы на обязательное страхование</t>
  </si>
  <si>
    <t>Техникалық персоналдың еңбегіне ақы төлеу</t>
  </si>
  <si>
    <t>Оплата труда технического персонала</t>
  </si>
  <si>
    <t>Техникалық персонал бойынша жұмыс берушілердің жарналары</t>
  </si>
  <si>
    <t>Взносы работодателей по техническому персоналу</t>
  </si>
  <si>
    <t>Техникалық персоналдың ел iшiндегi iссапарлары мен қызметтiк сапарлары</t>
  </si>
  <si>
    <t>Командировки и служебные разъезды внутри страны технического персонала</t>
  </si>
  <si>
    <t>Дәрілік заттар және медициналық мақсаттағы өзге де бұйымдарды сатып алу</t>
  </si>
  <si>
    <t>Приобретение лекарственных средств и прочих изделий медицинского назначения</t>
  </si>
  <si>
    <t>Ел iшiндегi iссапарлар мен қызметтiк сапарлар</t>
  </si>
  <si>
    <t>Командировки и служебные разъезды внутри страны</t>
  </si>
  <si>
    <t>Елден тыс жерлерге iссапарлар мен қызметтiк сапарлар</t>
  </si>
  <si>
    <t>Командировки и служебные разъезды за пределы страны</t>
  </si>
  <si>
    <t>Шетелдегi стипендиаттардың оқуына ақы төлеу</t>
  </si>
  <si>
    <t>Оплата обучения стипендиатов за рубежом</t>
  </si>
  <si>
    <t>Атқарушылық құжаттарының, сот актiлерiнiң орындалуы</t>
  </si>
  <si>
    <t>Исполнение исполнительных документов, судебных актов</t>
  </si>
  <si>
    <t>Ерекше шығындар</t>
  </si>
  <si>
    <t>Особые затраты</t>
  </si>
  <si>
    <t>Өзге де ағымдағы шығындар</t>
  </si>
  <si>
    <t>Прочие текущие затраты</t>
  </si>
  <si>
    <t>Жеке тұлғаларға берiлетiн трансферттер</t>
  </si>
  <si>
    <t>Зейнетақылар</t>
  </si>
  <si>
    <t>Пенсии</t>
  </si>
  <si>
    <t>Стипендиялар</t>
  </si>
  <si>
    <t>Стипендии</t>
  </si>
  <si>
    <t>Шетелдегi ұйымдарға ағымдағы трансферттер</t>
  </si>
  <si>
    <t>Текущие трансферты  за границу</t>
  </si>
  <si>
    <t>Жайларды, ғимараттарды, құрылыстарды беру қондырғыларын күрделі жөндеу</t>
  </si>
  <si>
    <t>Мемлекеттік басқарудың басқа деңгейлерін дамытуға арналған нысаналы трансферттер</t>
  </si>
  <si>
    <t>Целевые трансферты на развитие другим уровням государственного управления</t>
  </si>
  <si>
    <t>Квазимемлекеттік сектордың жарғылық капиталын қалыптастыру және ұлғайту</t>
  </si>
  <si>
    <t>Формирование и увеличение уставных капиталов субъектов квазигосударственного сектора</t>
  </si>
  <si>
    <t>Iшкi нарықта орналастырылған мемлекеттiк эмиссиялық бағалы қағаздар бойынша негiзгi борышты өтеу</t>
  </si>
  <si>
    <t>Патронат тәрбиешілердің еңбегіне ақы төлеу</t>
  </si>
  <si>
    <t>Оплата труда патронатных воспитателей</t>
  </si>
  <si>
    <t>Жалпыға бiрдей мiндеттi орта бiлiм қорының шығындары</t>
  </si>
  <si>
    <t>Затраты Фонда всеобщего обязательного среднего образования</t>
  </si>
  <si>
    <t>Бюджеттiк алып қоюлар</t>
  </si>
  <si>
    <t>Бюджетные изъятия</t>
  </si>
  <si>
    <t>17 кесте</t>
  </si>
  <si>
    <t>ЖАЛПЫ СИПАТТАҒЫ ТРАНСФЕРТТЕР/
ТРАНСФЕРТЫ ОБЩЕГО ХАРАКТЕРА</t>
  </si>
  <si>
    <t xml:space="preserve">2 013 ж. есеп/ 2 013 г. отчет </t>
  </si>
  <si>
    <t xml:space="preserve">2 014 ж. есеп/ 2 014 г. отчет </t>
  </si>
  <si>
    <t xml:space="preserve">2 015 ж. қаңтар есеп / январь 2 015 г. отчет </t>
  </si>
  <si>
    <t xml:space="preserve">2 014 ж. қаңтар есеп / январь 2 014 г. отчет </t>
  </si>
  <si>
    <t>Маңғыстау облысының облыстық бюджетiнен  алынатын бюджеттік</t>
  </si>
  <si>
    <t>Бюджетное изъятие из областного бюджета Мангистауской област</t>
  </si>
  <si>
    <t>Ақтобе облысы</t>
  </si>
  <si>
    <t>Астана қ.</t>
  </si>
  <si>
    <t>г.Астана</t>
  </si>
  <si>
    <t>Оңтүстік-Қазақстан облысы</t>
  </si>
  <si>
    <t>Солтүстік-Қазақстан облысы</t>
  </si>
  <si>
    <t>Шығыс-Қазақстан облысы</t>
  </si>
  <si>
    <t xml:space="preserve">2 012 ж. есеп/            2 012 г. отчет </t>
  </si>
  <si>
    <t>12.1-кесте</t>
  </si>
  <si>
    <t>АҚМОЛА ОБЛЫСЫ</t>
  </si>
  <si>
    <t>ИСПОЛНЕНИЕ БЮДЖЕТА</t>
  </si>
  <si>
    <t>БЮДЖЕТІНІҢ АТҚАРЫЛУЫ</t>
  </si>
  <si>
    <t>АКМОЛИНСКОЙ ОБЛАСТИ</t>
  </si>
  <si>
    <t>2012 ж. есеп/ 2012 г. отчет</t>
  </si>
  <si>
    <t>2013 ж. есеп/ 2013 г. отчет</t>
  </si>
  <si>
    <t>2014 ж. есеп/ 2014 г. отчет</t>
  </si>
  <si>
    <t xml:space="preserve">  Салықтық түсімдер_x000D_
   оның iшiнде:</t>
  </si>
  <si>
    <t xml:space="preserve">  Налоговые поступления,_x000D_
    в том числе:</t>
  </si>
  <si>
    <t xml:space="preserve">  жеке табыс салығы</t>
  </si>
  <si>
    <t xml:space="preserve">  әлеуметтік салық</t>
  </si>
  <si>
    <t xml:space="preserve">  акциздер</t>
  </si>
  <si>
    <t xml:space="preserve"> Салықтық емес түсімдер</t>
  </si>
  <si>
    <t xml:space="preserve"> Негізгі капиталды сатудан түсетін түсімдер</t>
  </si>
  <si>
    <t xml:space="preserve">  Поступления трансфертов</t>
  </si>
  <si>
    <t xml:space="preserve">   1. Жалпы сипаттағы мемлекеттiк қызметтер</t>
  </si>
  <si>
    <t xml:space="preserve">   3. Қоғамдық тәртіп, қауіпсіздік, құқықтық, сот, қылмыстық-атқару қызметі</t>
  </si>
  <si>
    <t xml:space="preserve">   6. Әлеуметтiк көмек және әлеуметтiк қамсыздандыру</t>
  </si>
  <si>
    <t xml:space="preserve">   9. Отын-энергетика кешенi және жер қойнауын пайдалану</t>
  </si>
  <si>
    <t xml:space="preserve">   10. Сельское, водное, лесное, рыбное хозяйство, особо охраняемые природные территории, охрана окружающей среды и животного мира, земельные отношения</t>
  </si>
  <si>
    <t xml:space="preserve">   11. Өнеркәсіп, сәулет, қала құрылысы және құрылыс қызметі</t>
  </si>
  <si>
    <t xml:space="preserve">   11. Промышленность, архитектурная, градостроительная и строительная деятельность</t>
  </si>
  <si>
    <t xml:space="preserve">   12. Транспорт и коммуникации</t>
  </si>
  <si>
    <t xml:space="preserve">   13. Прочие</t>
  </si>
  <si>
    <t xml:space="preserve">   14. Борышқа  қызмет көрсету</t>
  </si>
  <si>
    <t xml:space="preserve">   14. Обслуживание долга</t>
  </si>
  <si>
    <t xml:space="preserve">   15. Трансферты</t>
  </si>
  <si>
    <t xml:space="preserve"> Бюджеттік кредиттер</t>
  </si>
  <si>
    <t xml:space="preserve">  Бюджетные кредиты</t>
  </si>
  <si>
    <t xml:space="preserve"> Бюджеттік кредиттерді өтеу</t>
  </si>
  <si>
    <t xml:space="preserve">  Погашение бюджетных кредитов</t>
  </si>
  <si>
    <t xml:space="preserve"> Мемлекеттің қаржы активтерін сатудан түсетін түсімдер</t>
  </si>
  <si>
    <t xml:space="preserve">  Поступления от продажи финансовых активов государства</t>
  </si>
  <si>
    <t xml:space="preserve"> Қаржылық активтерді сатып алу</t>
  </si>
  <si>
    <t xml:space="preserve">  Приобретение финансовых активов</t>
  </si>
  <si>
    <t>VI. ФИНАНСИРОВАНИЕ ДЕФИЦИТА (ИСПОЛЬЗОВАНИЕ ПРОФИЦИТА) БЮДЖЕТ</t>
  </si>
  <si>
    <t>Внутреннее</t>
  </si>
  <si>
    <t>Түсімдер</t>
  </si>
  <si>
    <t>Поступление</t>
  </si>
  <si>
    <t>Өтеу</t>
  </si>
  <si>
    <t>Погашение</t>
  </si>
  <si>
    <t>Внешнее</t>
  </si>
  <si>
    <t>12.2-кесте</t>
  </si>
  <si>
    <t>АҚТОБЕ ОБЛЫСЫ</t>
  </si>
  <si>
    <t>АКТЮБИНСКОЙ ОБЛАСТИ</t>
  </si>
  <si>
    <t>12.3-кесте</t>
  </si>
  <si>
    <t>АЛМАТЫ ОБЛЫСЫ</t>
  </si>
  <si>
    <t>АЛМАТИНСКОЙ ОБЛАСТИ</t>
  </si>
  <si>
    <t>12.4-кесте</t>
  </si>
  <si>
    <t>АТЫРАУ ОБЛЫСЫ</t>
  </si>
  <si>
    <t>АТЫРАУСКОЙ ОБЛАСТИ</t>
  </si>
  <si>
    <t>12.5-кесте</t>
  </si>
  <si>
    <t>ШЫҒЫС-ҚАЗАҚСТАН ОБЛЫСЫ</t>
  </si>
  <si>
    <t>ВОСТОЧНО-КАЗАХСТАНСКОЙ ОБЛАСТИ</t>
  </si>
  <si>
    <t>12.6-кесте</t>
  </si>
  <si>
    <t>ЖАМБЫЛ ОБЛЫСЫ</t>
  </si>
  <si>
    <t>ЖАМБЫЛСКОЙ ОБЛАСТИ</t>
  </si>
  <si>
    <t>12.7-кесте</t>
  </si>
  <si>
    <t>БАТЫС ҚАЗАҚСТАН ОБЛЫСЫ</t>
  </si>
  <si>
    <t>ЗАПАДНО-КАЗАХСТАНСКОЙ ОБЛАСТИ</t>
  </si>
  <si>
    <t>12.8-кесте</t>
  </si>
  <si>
    <t>ҚАРАҒАНДЫ ОБЛЫСЫ</t>
  </si>
  <si>
    <t>КАРАГАНДИНСКОЙ ОБЛАСТИ</t>
  </si>
  <si>
    <t>12.9-кесте</t>
  </si>
  <si>
    <t>ҚЫЗЫЛОРДА ОБЛЫСЫ</t>
  </si>
  <si>
    <t>КЫЗЫЛОРДИНСКОЙ ОБЛАСТИ</t>
  </si>
  <si>
    <t>12.10-кесте</t>
  </si>
  <si>
    <t>ҚОСТАНАЙ ОБЛЫСЫ</t>
  </si>
  <si>
    <t>КОСТАНАЙСКОЙ ОБЛАСТИ</t>
  </si>
  <si>
    <t>12.11-кесте</t>
  </si>
  <si>
    <t>МАҢҒЫСТАУ ОБЛЫСЫ</t>
  </si>
  <si>
    <t>МАНГИСТАУСКОЙ ОБЛАСТИ</t>
  </si>
  <si>
    <t>12.12-кесте</t>
  </si>
  <si>
    <t>ПАВЛОДАР ОБЛЫСЫ</t>
  </si>
  <si>
    <t>ПАВЛОДАРСКОЙ ОБЛАСТИ</t>
  </si>
  <si>
    <t>12.13-кесте</t>
  </si>
  <si>
    <t>СОЛТҮСТІК-ҚАЗАҚСТАН ОБЛЫСЫ</t>
  </si>
  <si>
    <t>СЕВЕРО-КАЗАХСТАНСКОЙ ОБЛАСТИ</t>
  </si>
  <si>
    <t>12.14-кесте</t>
  </si>
  <si>
    <t>Таблица 12.14</t>
  </si>
  <si>
    <t>ОҢТҮСТІК-ҚАЗАҚСТАН ОБЛЫСЫ</t>
  </si>
  <si>
    <t>ЮЖНО-КАЗАХСТАНСКОЙ ОБЛАСТИ</t>
  </si>
  <si>
    <t>12.15-кесте</t>
  </si>
  <si>
    <t>АЛМАТЫ Қ.</t>
  </si>
  <si>
    <t>Г. АЛМАТЫ</t>
  </si>
  <si>
    <t>АСТАНА Қ.</t>
  </si>
  <si>
    <t xml:space="preserve"> Г. АСТАНЫ</t>
  </si>
  <si>
    <t>ҚАЗАҚСТАН РЕСПУБЛИКАСЫ РЕСПУБЛИКАЛЫҚ_x000D_
БЮДЖЕТІНІҢ СЕКВЕСТРЛЕНБЕЙТІН_x000D_
БАҒДАРЛАМАЛАРЫНЫҢ АТҚАРЫЛУЫ</t>
  </si>
  <si>
    <t>ИСПОЛНЕНИЕ НЕСЕКВЕСТРИРУЕМЫХ _x000D_
ПРОГРАММ РЕСПУБЛИКАНСКОГО БЮДЖЕТА_x000D_
РЕСПУБЛИКИ КАЗАХСТАН</t>
  </si>
  <si>
    <t>Функ_x000D_
цион_x000D_
аль_x000D_
ная _x000D_
груп_x000D_
па_x000D_
/_x000D_
Функ_x000D_
ци_x000D_
онал_x000D_
дық_x000D_
топ</t>
  </si>
  <si>
    <t xml:space="preserve">Ад_x000D_
мин_x000D_
ист_x000D_
ра_x000D_
тор_x000D_
/ _x000D_
Әкі_x000D_
мші </t>
  </si>
  <si>
    <t>Про_x000D_
грам_x000D_
ма/ _x000D_
Бағ_x000D_
дар_x000D_
ла_x000D_
ма</t>
  </si>
  <si>
    <t>2015 ж. 1 ақпанға арналған / на 1 февраля 2015г.</t>
  </si>
  <si>
    <t xml:space="preserve">2015ж. Қантар есеп/ январь отчет 2015г. </t>
  </si>
  <si>
    <t>2015 жылға түзету енгізілген бюджет/ Скорректированный бюджет на 2015 год</t>
  </si>
  <si>
    <r>
      <t xml:space="preserve">38 033,1 </t>
    </r>
    <r>
      <rPr>
        <b/>
        <vertAlign val="superscript"/>
        <sz val="11"/>
        <rFont val="Arial"/>
        <family val="2"/>
        <charset val="204"/>
      </rPr>
      <t>2</t>
    </r>
  </si>
  <si>
    <r>
      <t xml:space="preserve">35 275,2 </t>
    </r>
    <r>
      <rPr>
        <b/>
        <vertAlign val="superscript"/>
        <sz val="11"/>
        <rFont val="Arial"/>
        <family val="2"/>
        <charset val="204"/>
      </rPr>
      <t>1</t>
    </r>
  </si>
  <si>
    <t>11-кесте
ШЫҒЫНДАРДЫҢ ЭКОНОМИКАЛЫҚ
ЖІКТЕМЕСІ БОЙЫНША ЖЕРГІЛІКТІ
БЮДЖЕТТІК ОРЫНДАЛУЫ
(млн.теңге)</t>
  </si>
  <si>
    <t xml:space="preserve">Таблица 11
ИСПОЛНЕНИЕ МЕСТНОГО
БЮДЖЕТА ПО ЭКОНОМИЧЕСКОЙ
КЛАССИФИКАЦИИ РАСХОДОВ
(млн. тенге) </t>
  </si>
  <si>
    <t xml:space="preserve">12-кесте </t>
  </si>
  <si>
    <t>Таблица 12</t>
  </si>
  <si>
    <r>
      <t xml:space="preserve">37 025 </t>
    </r>
    <r>
      <rPr>
        <b/>
        <vertAlign val="superscript"/>
        <sz val="11"/>
        <rFont val="Arial"/>
        <family val="2"/>
        <charset val="204"/>
      </rPr>
      <t>3</t>
    </r>
  </si>
</sst>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64" formatCode="_-* #,##0_р_._-;\-* #,##0_р_._-;_-* &quot;-&quot;_р_._-;_-@_-"/>
    <numFmt numFmtId="165" formatCode="_-* #,##0.00&quot;р.&quot;_-;\-* #,##0.00&quot;р.&quot;_-;_-* &quot;-&quot;??&quot;р.&quot;_-;_-@_-"/>
    <numFmt numFmtId="166" formatCode="_-* #,##0.00_р_._-;\-* #,##0.00_р_._-;_-* &quot;-&quot;??_р_._-;_-@_-"/>
    <numFmt numFmtId="167" formatCode="_-* #,##0.0_р_._-;\-* #,##0.0_р_._-;_-* &quot;-&quot;_р_._-;_-@_-"/>
    <numFmt numFmtId="168" formatCode="_-* #,##0.00_р_._-;\-* #,##0.00_р_._-;_-* &quot;-&quot;_р_._-;_-@_-"/>
    <numFmt numFmtId="169" formatCode="0.0"/>
    <numFmt numFmtId="170" formatCode="_-* #,##0.0_р_._-;\-* #,##0.0_р_._-;_-* &quot;-&quot;??_р_._-;_-@_-"/>
    <numFmt numFmtId="171" formatCode="_-* #,##0_р_._-;\-* #,##0_р_._-;_-* &quot;-&quot;??_р_._-;_-@_-"/>
    <numFmt numFmtId="172" formatCode="0.000"/>
    <numFmt numFmtId="173" formatCode="#,##0.0"/>
    <numFmt numFmtId="174" formatCode="_-* #,##0.0_р_._-;\-* #,##0.0_р_._-;_-* &quot;-&quot;?_р_._-;_-@_-"/>
    <numFmt numFmtId="175" formatCode="#,##0_ ;\-#,##0\ "/>
    <numFmt numFmtId="176" formatCode="#,##0.0_ ;\-#,##0.0\ "/>
    <numFmt numFmtId="177" formatCode="_-&quot;Ј&quot;* #,##0_-;\-&quot;Ј&quot;* #,##0_-;_-&quot;Ј&quot;* &quot;-&quot;_-;_-@_-"/>
    <numFmt numFmtId="178" formatCode="_-&quot;Ј&quot;* #,##0.00_-;\-&quot;Ј&quot;* #,##0.00_-;_-&quot;Ј&quot;* &quot;-&quot;??_-;_-@_-"/>
    <numFmt numFmtId="179" formatCode="&quot;$&quot;#,##0.00_);\(&quot;$&quot;#,##0.00\)"/>
    <numFmt numFmtId="180" formatCode="000000"/>
    <numFmt numFmtId="181" formatCode="0.0%"/>
    <numFmt numFmtId="182" formatCode="#\ ###\ ###\ ##0"/>
    <numFmt numFmtId="183" formatCode="###\ ###\ ###\ ###\ ##0.0;\-###\ ###\ ##0.0"/>
  </numFmts>
  <fonts count="138">
    <font>
      <sz val="10"/>
      <name val="Arial Cyr"/>
      <charset val="204"/>
    </font>
    <font>
      <sz val="10"/>
      <name val="Arial Cyr"/>
      <charset val="204"/>
    </font>
    <font>
      <sz val="10"/>
      <name val="Arial Cyr"/>
      <charset val="204"/>
    </font>
    <font>
      <sz val="8"/>
      <name val="Arial Cyr"/>
      <charset val="204"/>
    </font>
    <font>
      <sz val="10"/>
      <color indexed="8"/>
      <name val="MS Sans Serif"/>
      <family val="2"/>
      <charset val="204"/>
    </font>
    <font>
      <sz val="10"/>
      <name val="Helv"/>
    </font>
    <font>
      <sz val="10"/>
      <name val="Arial"/>
      <family val="2"/>
      <charset val="204"/>
    </font>
    <font>
      <sz val="10"/>
      <name val="Arial"/>
      <family val="2"/>
      <charset val="204"/>
    </font>
    <font>
      <b/>
      <vertAlign val="superscript"/>
      <sz val="11"/>
      <name val="Arial"/>
      <family val="2"/>
      <charset val="204"/>
    </font>
    <font>
      <b/>
      <sz val="10"/>
      <name val="Arial"/>
      <family val="2"/>
      <charset val="204"/>
    </font>
    <font>
      <i/>
      <sz val="10"/>
      <name val="Arial"/>
      <family val="2"/>
      <charset val="204"/>
    </font>
    <font>
      <sz val="10"/>
      <name val="Arial"/>
      <family val="2"/>
      <charset val="204"/>
    </font>
    <font>
      <b/>
      <i/>
      <sz val="10"/>
      <name val="Arial"/>
      <family val="2"/>
      <charset val="204"/>
    </font>
    <font>
      <sz val="11"/>
      <name val="Arial"/>
      <family val="2"/>
      <charset val="204"/>
    </font>
    <font>
      <b/>
      <sz val="11"/>
      <name val="Arial"/>
      <family val="2"/>
      <charset val="204"/>
    </font>
    <font>
      <sz val="10"/>
      <color indexed="8"/>
      <name val="Arial"/>
      <family val="2"/>
      <charset val="204"/>
    </font>
    <font>
      <vertAlign val="superscript"/>
      <sz val="10"/>
      <name val="Arial"/>
      <family val="2"/>
      <charset val="204"/>
    </font>
    <font>
      <vertAlign val="superscript"/>
      <sz val="10"/>
      <color indexed="8"/>
      <name val="Arial"/>
      <family val="2"/>
      <charset val="204"/>
    </font>
    <font>
      <sz val="8"/>
      <name val="Arial"/>
      <family val="2"/>
      <charset val="204"/>
    </font>
    <font>
      <b/>
      <sz val="9"/>
      <name val="Arial"/>
      <family val="2"/>
      <charset val="204"/>
    </font>
    <font>
      <sz val="11"/>
      <color indexed="8"/>
      <name val="Arial"/>
      <family val="2"/>
      <charset val="204"/>
    </font>
    <font>
      <sz val="12"/>
      <name val="Arial"/>
      <family val="2"/>
      <charset val="204"/>
    </font>
    <font>
      <b/>
      <sz val="12"/>
      <name val="Arial"/>
      <family val="2"/>
      <charset val="204"/>
    </font>
    <font>
      <b/>
      <i/>
      <sz val="12"/>
      <name val="Arial"/>
      <family val="2"/>
      <charset val="204"/>
    </font>
    <font>
      <sz val="14"/>
      <name val="Arial"/>
      <family val="2"/>
      <charset val="204"/>
    </font>
    <font>
      <b/>
      <sz val="7"/>
      <name val="Arial"/>
      <family val="2"/>
      <charset val="204"/>
    </font>
    <font>
      <sz val="7"/>
      <name val="Arial"/>
      <family val="2"/>
      <charset val="204"/>
    </font>
    <font>
      <sz val="9"/>
      <name val="Arial"/>
      <family val="2"/>
      <charset val="204"/>
    </font>
    <font>
      <sz val="12"/>
      <color indexed="8"/>
      <name val="Arial"/>
      <family val="2"/>
      <charset val="204"/>
    </font>
    <font>
      <sz val="10"/>
      <color indexed="9"/>
      <name val="Arial"/>
      <family val="2"/>
      <charset val="204"/>
    </font>
    <font>
      <b/>
      <vertAlign val="superscript"/>
      <sz val="10"/>
      <name val="Arial"/>
      <family val="2"/>
      <charset val="204"/>
    </font>
    <font>
      <b/>
      <u/>
      <sz val="9"/>
      <name val="Arial"/>
      <family val="2"/>
      <charset val="204"/>
    </font>
    <font>
      <i/>
      <sz val="9"/>
      <name val="Arial"/>
      <family val="2"/>
      <charset val="204"/>
    </font>
    <font>
      <b/>
      <i/>
      <sz val="9"/>
      <name val="Arial"/>
      <family val="2"/>
      <charset val="204"/>
    </font>
    <font>
      <b/>
      <sz val="10"/>
      <name val="Arial Cyr"/>
      <charset val="204"/>
    </font>
    <font>
      <b/>
      <i/>
      <sz val="10"/>
      <name val="Arial Cyr"/>
      <charset val="204"/>
    </font>
    <font>
      <vertAlign val="superscript"/>
      <sz val="9"/>
      <name val="Arial"/>
      <family val="2"/>
      <charset val="204"/>
    </font>
    <font>
      <sz val="9"/>
      <color indexed="8"/>
      <name val="Arial"/>
      <family val="2"/>
      <charset val="204"/>
    </font>
    <font>
      <vertAlign val="superscript"/>
      <sz val="9"/>
      <color indexed="8"/>
      <name val="Arial"/>
      <family val="2"/>
      <charset val="204"/>
    </font>
    <font>
      <sz val="12"/>
      <color indexed="9"/>
      <name val="Arial"/>
      <family val="2"/>
      <charset val="204"/>
    </font>
    <font>
      <sz val="10"/>
      <name val="Arial KZ"/>
      <family val="2"/>
      <charset val="204"/>
    </font>
    <font>
      <i/>
      <sz val="10"/>
      <name val="Arial Cyr"/>
      <charset val="204"/>
    </font>
    <font>
      <sz val="12"/>
      <name val="Arial Cyr"/>
      <charset val="204"/>
    </font>
    <font>
      <b/>
      <sz val="12"/>
      <name val="Arial Cyr"/>
      <charset val="204"/>
    </font>
    <font>
      <b/>
      <vertAlign val="superscript"/>
      <sz val="12"/>
      <name val="Arial Cyr"/>
      <charset val="204"/>
    </font>
    <font>
      <b/>
      <i/>
      <sz val="12"/>
      <name val="Arial Cyr"/>
      <charset val="204"/>
    </font>
    <font>
      <vertAlign val="superscript"/>
      <sz val="12"/>
      <name val="Arial Cyr"/>
      <charset val="204"/>
    </font>
    <font>
      <b/>
      <sz val="10"/>
      <name val="Arial KZ"/>
      <family val="2"/>
      <charset val="204"/>
    </font>
    <font>
      <sz val="10"/>
      <color indexed="10"/>
      <name val="Arial"/>
      <family val="2"/>
      <charset val="204"/>
    </font>
    <font>
      <vertAlign val="superscript"/>
      <sz val="12"/>
      <name val="Arial"/>
      <family val="2"/>
      <charset val="204"/>
    </font>
    <font>
      <sz val="10"/>
      <name val="Times New Roman"/>
      <family val="1"/>
      <charset val="204"/>
    </font>
    <font>
      <sz val="11"/>
      <name val="Times New Roman"/>
      <family val="1"/>
      <charset val="204"/>
    </font>
    <font>
      <sz val="12"/>
      <name val="Times New Roman"/>
      <family val="1"/>
      <charset val="204"/>
    </font>
    <font>
      <b/>
      <sz val="12"/>
      <name val="Times New Roman"/>
      <family val="1"/>
      <charset val="204"/>
    </font>
    <font>
      <b/>
      <sz val="10"/>
      <name val="Times New Roman"/>
      <family val="1"/>
      <charset val="204"/>
    </font>
    <font>
      <i/>
      <sz val="10"/>
      <name val="Times New Roman"/>
      <family val="1"/>
      <charset val="204"/>
    </font>
    <font>
      <i/>
      <sz val="10"/>
      <color indexed="8"/>
      <name val="Times New Roman"/>
      <family val="1"/>
      <charset val="204"/>
    </font>
    <font>
      <sz val="9"/>
      <color indexed="8"/>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9"/>
      <name val="Arial Cyr"/>
      <charset val="204"/>
    </font>
    <font>
      <sz val="14"/>
      <name val="Times New Roman"/>
      <family val="1"/>
      <charset val="204"/>
    </font>
    <font>
      <sz val="8"/>
      <color theme="1"/>
      <name val="Arial KZ"/>
      <charset val="204"/>
    </font>
    <font>
      <i/>
      <sz val="9"/>
      <color rgb="FFFF0000"/>
      <name val="Arial"/>
      <family val="2"/>
      <charset val="204"/>
    </font>
    <font>
      <b/>
      <sz val="9"/>
      <color rgb="FFFF0000"/>
      <name val="Arial"/>
      <family val="2"/>
      <charset val="204"/>
    </font>
    <font>
      <sz val="9"/>
      <color rgb="FFFF0000"/>
      <name val="Arial"/>
      <family val="2"/>
      <charset val="204"/>
    </font>
    <font>
      <b/>
      <i/>
      <sz val="10"/>
      <name val="Times New Roman"/>
      <family val="1"/>
      <charset val="204"/>
    </font>
    <font>
      <b/>
      <u/>
      <sz val="10"/>
      <name val="Times New Roman"/>
      <family val="1"/>
      <charset val="204"/>
    </font>
    <font>
      <b/>
      <sz val="9"/>
      <name val="Times New Roman"/>
      <family val="1"/>
      <charset val="204"/>
    </font>
    <font>
      <sz val="9"/>
      <name val="Times New Roman"/>
      <family val="1"/>
      <charset val="204"/>
    </font>
    <font>
      <i/>
      <sz val="9"/>
      <name val="Times New Roman"/>
      <family val="1"/>
      <charset val="204"/>
    </font>
    <font>
      <vertAlign val="superscript"/>
      <sz val="10"/>
      <name val="Arial Cyr"/>
      <charset val="204"/>
    </font>
    <font>
      <b/>
      <sz val="10"/>
      <color rgb="FF333333"/>
      <name val="Times New Roman"/>
      <family val="1"/>
      <charset val="204"/>
    </font>
    <font>
      <sz val="10"/>
      <color rgb="FF333333"/>
      <name val="Times New Roman"/>
      <family val="1"/>
      <charset val="204"/>
    </font>
    <font>
      <sz val="10"/>
      <color rgb="FF000000"/>
      <name val="Times New Roman"/>
      <family val="1"/>
      <charset val="204"/>
    </font>
    <font>
      <i/>
      <sz val="10"/>
      <color rgb="FF000000"/>
      <name val="Times New Roman"/>
      <family val="1"/>
      <charset val="204"/>
    </font>
    <font>
      <sz val="9"/>
      <color rgb="FF333333"/>
      <name val="Arial"/>
      <family val="2"/>
      <charset val="204"/>
    </font>
    <font>
      <b/>
      <sz val="14"/>
      <color rgb="FF333333"/>
      <name val="Times New Roman"/>
      <family val="1"/>
      <charset val="204"/>
    </font>
    <font>
      <b/>
      <sz val="10"/>
      <color rgb="FF000000"/>
      <name val="Times New Roman"/>
      <family val="1"/>
      <charset val="204"/>
    </font>
    <font>
      <b/>
      <sz val="12"/>
      <color rgb="FF000000"/>
      <name val="Times New Roman"/>
      <family val="1"/>
      <charset val="204"/>
    </font>
    <font>
      <b/>
      <sz val="12"/>
      <color rgb="FFFFFFFF"/>
      <name val="Times New Roman"/>
      <family val="1"/>
      <charset val="204"/>
    </font>
    <font>
      <sz val="12"/>
      <color rgb="FFFFFFFF"/>
      <name val="Times New Roman"/>
      <family val="1"/>
      <charset val="204"/>
    </font>
    <font>
      <sz val="9"/>
      <color rgb="FF333333"/>
      <name val="Times New Roman"/>
      <family val="1"/>
      <charset val="204"/>
    </font>
    <font>
      <b/>
      <sz val="9"/>
      <color rgb="FF333333"/>
      <name val="Times New Roman"/>
      <family val="1"/>
      <charset val="204"/>
    </font>
    <font>
      <sz val="9"/>
      <color rgb="FF000000"/>
      <name val="Times New Roman"/>
      <family val="1"/>
      <charset val="204"/>
    </font>
    <font>
      <sz val="12"/>
      <color rgb="FF000000"/>
      <name val="Times New Roman"/>
      <family val="1"/>
      <charset val="204"/>
    </font>
    <font>
      <b/>
      <sz val="11"/>
      <color rgb="FF333333"/>
      <name val="Times New Roman"/>
      <family val="1"/>
      <charset val="204"/>
    </font>
    <font>
      <sz val="9"/>
      <color rgb="FF000000"/>
      <name val="Arial"/>
      <family val="2"/>
      <charset val="204"/>
    </font>
    <font>
      <b/>
      <sz val="9"/>
      <color rgb="FF000000"/>
      <name val="Times New Roman"/>
      <family val="1"/>
      <charset val="204"/>
    </font>
    <font>
      <b/>
      <sz val="9"/>
      <color rgb="FF000000"/>
      <name val="Arial"/>
      <family val="2"/>
      <charset val="204"/>
    </font>
    <font>
      <i/>
      <sz val="9"/>
      <color rgb="FF000000"/>
      <name val="Times New Roman"/>
      <family val="1"/>
      <charset val="204"/>
    </font>
    <font>
      <sz val="9"/>
      <color rgb="FFFFFFFF"/>
      <name val="Arial"/>
      <family val="2"/>
      <charset val="204"/>
    </font>
    <font>
      <b/>
      <sz val="9"/>
      <color rgb="FFFFFFFF"/>
      <name val="Arial"/>
      <family val="2"/>
      <charset val="204"/>
    </font>
    <font>
      <b/>
      <sz val="9"/>
      <color rgb="FF333333"/>
      <name val="Arial"/>
      <family val="2"/>
      <charset val="204"/>
    </font>
    <font>
      <b/>
      <sz val="8"/>
      <color rgb="FF333333"/>
      <name val="Times New Roman"/>
      <family val="1"/>
      <charset val="204"/>
    </font>
    <font>
      <b/>
      <sz val="7"/>
      <color rgb="FF000000"/>
      <name val="Times New Roman"/>
      <family val="1"/>
      <charset val="204"/>
    </font>
    <font>
      <b/>
      <sz val="9"/>
      <color rgb="FFFFFFFF"/>
      <name val="Times New Roman"/>
      <family val="1"/>
      <charset val="204"/>
    </font>
    <font>
      <b/>
      <i/>
      <sz val="7"/>
      <color rgb="FF000000"/>
      <name val="Times New Roman"/>
      <family val="1"/>
      <charset val="204"/>
    </font>
    <font>
      <sz val="9"/>
      <color rgb="FFFFFFFF"/>
      <name val="Times New Roman"/>
      <family val="1"/>
      <charset val="204"/>
    </font>
    <font>
      <sz val="7"/>
      <color rgb="FF000000"/>
      <name val="Times New Roman"/>
      <family val="1"/>
      <charset val="204"/>
    </font>
    <font>
      <sz val="7"/>
      <color rgb="FF333333"/>
      <name val="Times New Roman"/>
    </font>
    <font>
      <sz val="9"/>
      <color rgb="FF333333"/>
      <name val="Arial"/>
    </font>
    <font>
      <b/>
      <sz val="9"/>
      <color rgb="FF333333"/>
      <name val="Times New Roman"/>
    </font>
    <font>
      <sz val="8"/>
      <color rgb="FF000000"/>
      <name val="Times New Roman"/>
    </font>
    <font>
      <b/>
      <sz val="8"/>
      <color rgb="FF000000"/>
      <name val="Times New Roman"/>
    </font>
    <font>
      <sz val="8"/>
      <color rgb="FFFFFFFF"/>
      <name val="Times New Roman"/>
    </font>
    <font>
      <sz val="11"/>
      <color rgb="FF333333"/>
      <name val="Arial"/>
      <family val="2"/>
      <charset val="204"/>
    </font>
    <font>
      <sz val="11"/>
      <color rgb="FF333333"/>
      <name val="Times New Roman"/>
      <family val="1"/>
      <charset val="204"/>
    </font>
    <font>
      <sz val="11"/>
      <color rgb="FF000000"/>
      <name val="Times New Roman"/>
      <family val="1"/>
      <charset val="204"/>
    </font>
    <font>
      <b/>
      <sz val="11"/>
      <color rgb="FF000000"/>
      <name val="Times New Roman"/>
      <family val="1"/>
      <charset val="204"/>
    </font>
    <font>
      <sz val="11"/>
      <name val="Arial Cyr"/>
      <charset val="204"/>
    </font>
    <font>
      <sz val="10"/>
      <color rgb="FF000000"/>
      <name val="Times New Roman"/>
    </font>
    <font>
      <b/>
      <sz val="10"/>
      <color rgb="FF000000"/>
      <name val="Times New Roman"/>
    </font>
    <font>
      <b/>
      <sz val="10"/>
      <color rgb="FF333333"/>
      <name val="Times New Roman"/>
    </font>
    <font>
      <sz val="8"/>
      <color rgb="FF333333"/>
      <name val="Times New Roman"/>
    </font>
    <font>
      <sz val="10"/>
      <color rgb="FF333333"/>
      <name val="Times New Roman"/>
    </font>
    <font>
      <b/>
      <sz val="8"/>
      <color rgb="FF333333"/>
      <name val="Times New Roman"/>
    </font>
    <font>
      <b/>
      <i/>
      <sz val="8"/>
      <color rgb="FF333333"/>
      <name val="Times New Roman"/>
    </font>
    <font>
      <i/>
      <sz val="8"/>
      <color rgb="FF333333"/>
      <name val="Times New Roman"/>
    </font>
    <font>
      <i/>
      <sz val="8"/>
      <color rgb="FF000000"/>
      <name val="Times New Roman"/>
    </font>
    <font>
      <b/>
      <i/>
      <sz val="8"/>
      <color rgb="FF000000"/>
      <name val="Times New Roman"/>
    </font>
    <font>
      <i/>
      <sz val="10"/>
      <color rgb="FF000000"/>
      <name val="Times New Roman"/>
    </font>
    <font>
      <sz val="10"/>
      <color rgb="FFFFFFFF"/>
      <name val="Times New Roman"/>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theme="0"/>
        <bgColor indexed="64"/>
      </patternFill>
    </fill>
    <fill>
      <patternFill patternType="solid">
        <fgColor indexed="9"/>
        <bgColor indexed="64"/>
      </patternFill>
    </fill>
    <fill>
      <patternFill patternType="solid">
        <fgColor indexed="9"/>
        <bgColor indexed="9"/>
      </patternFill>
    </fill>
    <fill>
      <patternFill patternType="solid">
        <fgColor rgb="FFFFFFFF"/>
        <bgColor rgb="FFFFFFFF"/>
      </patternFill>
    </fill>
    <fill>
      <patternFill patternType="solid">
        <fgColor rgb="FFF8FBFC"/>
        <bgColor rgb="FFFFFFFF"/>
      </patternFill>
    </fill>
  </fills>
  <borders count="41">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right/>
      <top style="thin">
        <color indexed="64"/>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diagonal/>
    </border>
    <border>
      <left style="thin">
        <color rgb="FFC0C0C0"/>
      </left>
      <right style="thin">
        <color rgb="FFC0C0C0"/>
      </right>
      <top/>
      <bottom style="thin">
        <color rgb="FFC0C0C0"/>
      </bottom>
      <diagonal/>
    </border>
  </borders>
  <cellStyleXfs count="199">
    <xf numFmtId="0" fontId="0" fillId="0" borderId="0"/>
    <xf numFmtId="0" fontId="5" fillId="0" borderId="0"/>
    <xf numFmtId="0" fontId="58" fillId="2" borderId="0" applyNumberFormat="0" applyBorder="0" applyAlignment="0" applyProtection="0"/>
    <xf numFmtId="0" fontId="58" fillId="3" borderId="0" applyNumberFormat="0" applyBorder="0" applyAlignment="0" applyProtection="0"/>
    <xf numFmtId="0" fontId="58" fillId="4" borderId="0" applyNumberFormat="0" applyBorder="0" applyAlignment="0" applyProtection="0"/>
    <xf numFmtId="0" fontId="58" fillId="5" borderId="0" applyNumberFormat="0" applyBorder="0" applyAlignment="0" applyProtection="0"/>
    <xf numFmtId="0" fontId="58" fillId="6" borderId="0" applyNumberFormat="0" applyBorder="0" applyAlignment="0" applyProtection="0"/>
    <xf numFmtId="0" fontId="58" fillId="7" borderId="0" applyNumberFormat="0" applyBorder="0" applyAlignment="0" applyProtection="0"/>
    <xf numFmtId="0" fontId="58" fillId="8" borderId="0" applyNumberFormat="0" applyBorder="0" applyAlignment="0" applyProtection="0"/>
    <xf numFmtId="0" fontId="58" fillId="9" borderId="0" applyNumberFormat="0" applyBorder="0" applyAlignment="0" applyProtection="0"/>
    <xf numFmtId="0" fontId="58" fillId="10" borderId="0" applyNumberFormat="0" applyBorder="0" applyAlignment="0" applyProtection="0"/>
    <xf numFmtId="0" fontId="58" fillId="5" borderId="0" applyNumberFormat="0" applyBorder="0" applyAlignment="0" applyProtection="0"/>
    <xf numFmtId="0" fontId="58" fillId="8" borderId="0" applyNumberFormat="0" applyBorder="0" applyAlignment="0" applyProtection="0"/>
    <xf numFmtId="0" fontId="58" fillId="11" borderId="0" applyNumberFormat="0" applyBorder="0" applyAlignment="0" applyProtection="0"/>
    <xf numFmtId="0" fontId="59" fillId="12" borderId="0" applyNumberFormat="0" applyBorder="0" applyAlignment="0" applyProtection="0"/>
    <xf numFmtId="0" fontId="59" fillId="9" borderId="0" applyNumberFormat="0" applyBorder="0" applyAlignment="0" applyProtection="0"/>
    <xf numFmtId="0" fontId="59" fillId="10" borderId="0" applyNumberFormat="0" applyBorder="0" applyAlignment="0" applyProtection="0"/>
    <xf numFmtId="0" fontId="59" fillId="13" borderId="0" applyNumberFormat="0" applyBorder="0" applyAlignment="0" applyProtection="0"/>
    <xf numFmtId="0" fontId="59" fillId="14" borderId="0" applyNumberFormat="0" applyBorder="0" applyAlignment="0" applyProtection="0"/>
    <xf numFmtId="0" fontId="59" fillId="15" borderId="0" applyNumberFormat="0" applyBorder="0" applyAlignment="0" applyProtection="0"/>
    <xf numFmtId="164" fontId="6" fillId="0" borderId="0" applyFont="0" applyFill="0" applyBorder="0" applyAlignment="0" applyProtection="0"/>
    <xf numFmtId="166" fontId="6" fillId="0" borderId="0" applyFont="0" applyFill="0" applyBorder="0" applyAlignment="0" applyProtection="0"/>
    <xf numFmtId="177" fontId="6" fillId="0" borderId="0" applyFont="0" applyFill="0" applyBorder="0" applyAlignment="0" applyProtection="0"/>
    <xf numFmtId="178" fontId="6" fillId="0" borderId="0" applyFont="0" applyFill="0" applyBorder="0" applyAlignment="0" applyProtection="0"/>
    <xf numFmtId="179" fontId="1" fillId="0" borderId="0"/>
    <xf numFmtId="0" fontId="5" fillId="0" borderId="0"/>
    <xf numFmtId="0" fontId="59" fillId="16" borderId="0" applyNumberFormat="0" applyBorder="0" applyAlignment="0" applyProtection="0"/>
    <xf numFmtId="0" fontId="59" fillId="17" borderId="0" applyNumberFormat="0" applyBorder="0" applyAlignment="0" applyProtection="0"/>
    <xf numFmtId="0" fontId="59" fillId="18" borderId="0" applyNumberFormat="0" applyBorder="0" applyAlignment="0" applyProtection="0"/>
    <xf numFmtId="0" fontId="59" fillId="13" borderId="0" applyNumberFormat="0" applyBorder="0" applyAlignment="0" applyProtection="0"/>
    <xf numFmtId="0" fontId="59" fillId="14" borderId="0" applyNumberFormat="0" applyBorder="0" applyAlignment="0" applyProtection="0"/>
    <xf numFmtId="0" fontId="59" fillId="19" borderId="0" applyNumberFormat="0" applyBorder="0" applyAlignment="0" applyProtection="0"/>
    <xf numFmtId="0" fontId="60" fillId="7" borderId="1" applyNumberFormat="0" applyAlignment="0" applyProtection="0"/>
    <xf numFmtId="0" fontId="61" fillId="20" borderId="2" applyNumberFormat="0" applyAlignment="0" applyProtection="0"/>
    <xf numFmtId="0" fontId="62" fillId="20" borderId="1" applyNumberFormat="0" applyAlignment="0" applyProtection="0"/>
    <xf numFmtId="165" fontId="2" fillId="0" borderId="0" applyFont="0" applyFill="0" applyBorder="0" applyAlignment="0" applyProtection="0"/>
    <xf numFmtId="0" fontId="63" fillId="0" borderId="3" applyNumberFormat="0" applyFill="0" applyAlignment="0" applyProtection="0"/>
    <xf numFmtId="0" fontId="64" fillId="0" borderId="4" applyNumberFormat="0" applyFill="0" applyAlignment="0" applyProtection="0"/>
    <xf numFmtId="0" fontId="65" fillId="0" borderId="5" applyNumberFormat="0" applyFill="0" applyAlignment="0" applyProtection="0"/>
    <xf numFmtId="0" fontId="65" fillId="0" borderId="0" applyNumberFormat="0" applyFill="0" applyBorder="0" applyAlignment="0" applyProtection="0"/>
    <xf numFmtId="0" fontId="66" fillId="0" borderId="6" applyNumberFormat="0" applyFill="0" applyAlignment="0" applyProtection="0"/>
    <xf numFmtId="0" fontId="67" fillId="21" borderId="7" applyNumberFormat="0" applyAlignment="0" applyProtection="0"/>
    <xf numFmtId="0" fontId="68" fillId="0" borderId="0" applyNumberFormat="0" applyFill="0" applyBorder="0" applyAlignment="0" applyProtection="0"/>
    <xf numFmtId="0" fontId="69" fillId="22" borderId="0" applyNumberFormat="0" applyBorder="0" applyAlignment="0" applyProtection="0"/>
    <xf numFmtId="0" fontId="4" fillId="0" borderId="0" applyNumberFormat="0" applyFont="0" applyFill="0" applyBorder="0" applyAlignment="0" applyProtection="0"/>
    <xf numFmtId="0" fontId="6" fillId="0" borderId="0"/>
    <xf numFmtId="0" fontId="6" fillId="0" borderId="0"/>
    <xf numFmtId="0" fontId="6" fillId="0" borderId="0"/>
    <xf numFmtId="0" fontId="70" fillId="3" borderId="0" applyNumberFormat="0" applyBorder="0" applyAlignment="0" applyProtection="0"/>
    <xf numFmtId="0" fontId="71" fillId="0" borderId="0" applyNumberFormat="0" applyFill="0" applyBorder="0" applyAlignment="0" applyProtection="0"/>
    <xf numFmtId="0" fontId="1" fillId="23" borderId="8" applyNumberFormat="0" applyFont="0" applyAlignment="0" applyProtection="0"/>
    <xf numFmtId="9" fontId="2" fillId="0" borderId="0" applyFont="0" applyFill="0" applyBorder="0" applyAlignment="0" applyProtection="0"/>
    <xf numFmtId="0" fontId="72" fillId="0" borderId="9" applyNumberFormat="0" applyFill="0" applyAlignment="0" applyProtection="0"/>
    <xf numFmtId="0" fontId="73" fillId="0" borderId="0" applyNumberFormat="0" applyFill="0" applyBorder="0" applyAlignment="0" applyProtection="0"/>
    <xf numFmtId="164" fontId="7" fillId="0" borderId="0" applyFont="0" applyFill="0" applyBorder="0" applyAlignment="0" applyProtection="0"/>
    <xf numFmtId="166" fontId="7"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xf numFmtId="0" fontId="74" fillId="4" borderId="0" applyNumberFormat="0" applyBorder="0" applyAlignment="0" applyProtection="0"/>
    <xf numFmtId="0" fontId="58" fillId="2" borderId="0" applyNumberFormat="0" applyBorder="0" applyAlignment="0" applyProtection="0"/>
    <xf numFmtId="0" fontId="58" fillId="3" borderId="0" applyNumberFormat="0" applyBorder="0" applyAlignment="0" applyProtection="0"/>
    <xf numFmtId="0" fontId="58" fillId="4" borderId="0" applyNumberFormat="0" applyBorder="0" applyAlignment="0" applyProtection="0"/>
    <xf numFmtId="0" fontId="58" fillId="5" borderId="0" applyNumberFormat="0" applyBorder="0" applyAlignment="0" applyProtection="0"/>
    <xf numFmtId="0" fontId="58" fillId="6" borderId="0" applyNumberFormat="0" applyBorder="0" applyAlignment="0" applyProtection="0"/>
    <xf numFmtId="0" fontId="58" fillId="7" borderId="0" applyNumberFormat="0" applyBorder="0" applyAlignment="0" applyProtection="0"/>
    <xf numFmtId="0" fontId="58" fillId="8" borderId="0" applyNumberFormat="0" applyBorder="0" applyAlignment="0" applyProtection="0"/>
    <xf numFmtId="0" fontId="58" fillId="9" borderId="0" applyNumberFormat="0" applyBorder="0" applyAlignment="0" applyProtection="0"/>
    <xf numFmtId="0" fontId="58" fillId="10" borderId="0" applyNumberFormat="0" applyBorder="0" applyAlignment="0" applyProtection="0"/>
    <xf numFmtId="0" fontId="58" fillId="5" borderId="0" applyNumberFormat="0" applyBorder="0" applyAlignment="0" applyProtection="0"/>
    <xf numFmtId="0" fontId="58" fillId="8" borderId="0" applyNumberFormat="0" applyBorder="0" applyAlignment="0" applyProtection="0"/>
    <xf numFmtId="0" fontId="58" fillId="11" borderId="0" applyNumberFormat="0" applyBorder="0" applyAlignment="0" applyProtection="0"/>
    <xf numFmtId="0" fontId="59" fillId="12" borderId="0" applyNumberFormat="0" applyBorder="0" applyAlignment="0" applyProtection="0"/>
    <xf numFmtId="0" fontId="59" fillId="9" borderId="0" applyNumberFormat="0" applyBorder="0" applyAlignment="0" applyProtection="0"/>
    <xf numFmtId="0" fontId="59" fillId="10" borderId="0" applyNumberFormat="0" applyBorder="0" applyAlignment="0" applyProtection="0"/>
    <xf numFmtId="0" fontId="59" fillId="13" borderId="0" applyNumberFormat="0" applyBorder="0" applyAlignment="0" applyProtection="0"/>
    <xf numFmtId="0" fontId="59" fillId="14" borderId="0" applyNumberFormat="0" applyBorder="0" applyAlignment="0" applyProtection="0"/>
    <xf numFmtId="0" fontId="59" fillId="15" borderId="0" applyNumberFormat="0" applyBorder="0" applyAlignment="0" applyProtection="0"/>
    <xf numFmtId="0" fontId="59" fillId="16" borderId="0" applyNumberFormat="0" applyBorder="0" applyAlignment="0" applyProtection="0"/>
    <xf numFmtId="0" fontId="59" fillId="17" borderId="0" applyNumberFormat="0" applyBorder="0" applyAlignment="0" applyProtection="0"/>
    <xf numFmtId="0" fontId="59" fillId="18" borderId="0" applyNumberFormat="0" applyBorder="0" applyAlignment="0" applyProtection="0"/>
    <xf numFmtId="0" fontId="59" fillId="13" borderId="0" applyNumberFormat="0" applyBorder="0" applyAlignment="0" applyProtection="0"/>
    <xf numFmtId="0" fontId="59" fillId="14" borderId="0" applyNumberFormat="0" applyBorder="0" applyAlignment="0" applyProtection="0"/>
    <xf numFmtId="0" fontId="59" fillId="19" borderId="0" applyNumberFormat="0" applyBorder="0" applyAlignment="0" applyProtection="0"/>
    <xf numFmtId="0" fontId="60" fillId="7" borderId="1" applyNumberFormat="0" applyAlignment="0" applyProtection="0"/>
    <xf numFmtId="0" fontId="61" fillId="20" borderId="2" applyNumberFormat="0" applyAlignment="0" applyProtection="0"/>
    <xf numFmtId="0" fontId="62" fillId="20" borderId="1" applyNumberFormat="0" applyAlignment="0" applyProtection="0"/>
    <xf numFmtId="0" fontId="63" fillId="0" borderId="3" applyNumberFormat="0" applyFill="0" applyAlignment="0" applyProtection="0"/>
    <xf numFmtId="0" fontId="64" fillId="0" borderId="4" applyNumberFormat="0" applyFill="0" applyAlignment="0" applyProtection="0"/>
    <xf numFmtId="0" fontId="65" fillId="0" borderId="5" applyNumberFormat="0" applyFill="0" applyAlignment="0" applyProtection="0"/>
    <xf numFmtId="0" fontId="65" fillId="0" borderId="0" applyNumberFormat="0" applyFill="0" applyBorder="0" applyAlignment="0" applyProtection="0"/>
    <xf numFmtId="0" fontId="66" fillId="0" borderId="6" applyNumberFormat="0" applyFill="0" applyAlignment="0" applyProtection="0"/>
    <xf numFmtId="0" fontId="67" fillId="21" borderId="7" applyNumberFormat="0" applyAlignment="0" applyProtection="0"/>
    <xf numFmtId="0" fontId="68" fillId="0" borderId="0" applyNumberFormat="0" applyFill="0" applyBorder="0" applyAlignment="0" applyProtection="0"/>
    <xf numFmtId="0" fontId="69" fillId="22" borderId="0" applyNumberFormat="0" applyBorder="0" applyAlignment="0" applyProtection="0"/>
    <xf numFmtId="0" fontId="70" fillId="3" borderId="0" applyNumberFormat="0" applyBorder="0" applyAlignment="0" applyProtection="0"/>
    <xf numFmtId="0" fontId="71" fillId="0" borderId="0" applyNumberFormat="0" applyFill="0" applyBorder="0" applyAlignment="0" applyProtection="0"/>
    <xf numFmtId="0" fontId="1" fillId="23" borderId="8" applyNumberFormat="0" applyFont="0" applyAlignment="0" applyProtection="0"/>
    <xf numFmtId="0" fontId="72" fillId="0" borderId="9" applyNumberFormat="0" applyFill="0" applyAlignment="0" applyProtection="0"/>
    <xf numFmtId="0" fontId="73" fillId="0" borderId="0" applyNumberFormat="0" applyFill="0" applyBorder="0" applyAlignment="0" applyProtection="0"/>
    <xf numFmtId="0" fontId="74" fillId="4" borderId="0" applyNumberFormat="0" applyBorder="0" applyAlignment="0" applyProtection="0"/>
    <xf numFmtId="0" fontId="58" fillId="2" borderId="0" applyNumberFormat="0" applyBorder="0" applyAlignment="0" applyProtection="0"/>
    <xf numFmtId="0" fontId="58" fillId="3" borderId="0" applyNumberFormat="0" applyBorder="0" applyAlignment="0" applyProtection="0"/>
    <xf numFmtId="0" fontId="58" fillId="4" borderId="0" applyNumberFormat="0" applyBorder="0" applyAlignment="0" applyProtection="0"/>
    <xf numFmtId="0" fontId="58" fillId="5" borderId="0" applyNumberFormat="0" applyBorder="0" applyAlignment="0" applyProtection="0"/>
    <xf numFmtId="0" fontId="58" fillId="6" borderId="0" applyNumberFormat="0" applyBorder="0" applyAlignment="0" applyProtection="0"/>
    <xf numFmtId="0" fontId="58" fillId="7" borderId="0" applyNumberFormat="0" applyBorder="0" applyAlignment="0" applyProtection="0"/>
    <xf numFmtId="0" fontId="58" fillId="8" borderId="0" applyNumberFormat="0" applyBorder="0" applyAlignment="0" applyProtection="0"/>
    <xf numFmtId="0" fontId="58" fillId="9" borderId="0" applyNumberFormat="0" applyBorder="0" applyAlignment="0" applyProtection="0"/>
    <xf numFmtId="0" fontId="58" fillId="10" borderId="0" applyNumberFormat="0" applyBorder="0" applyAlignment="0" applyProtection="0"/>
    <xf numFmtId="0" fontId="58" fillId="5" borderId="0" applyNumberFormat="0" applyBorder="0" applyAlignment="0" applyProtection="0"/>
    <xf numFmtId="0" fontId="58" fillId="8" borderId="0" applyNumberFormat="0" applyBorder="0" applyAlignment="0" applyProtection="0"/>
    <xf numFmtId="0" fontId="58" fillId="11" borderId="0" applyNumberFormat="0" applyBorder="0" applyAlignment="0" applyProtection="0"/>
    <xf numFmtId="0" fontId="59" fillId="12" borderId="0" applyNumberFormat="0" applyBorder="0" applyAlignment="0" applyProtection="0"/>
    <xf numFmtId="0" fontId="59" fillId="9" borderId="0" applyNumberFormat="0" applyBorder="0" applyAlignment="0" applyProtection="0"/>
    <xf numFmtId="0" fontId="59" fillId="10" borderId="0" applyNumberFormat="0" applyBorder="0" applyAlignment="0" applyProtection="0"/>
    <xf numFmtId="0" fontId="59" fillId="13" borderId="0" applyNumberFormat="0" applyBorder="0" applyAlignment="0" applyProtection="0"/>
    <xf numFmtId="0" fontId="59" fillId="14" borderId="0" applyNumberFormat="0" applyBorder="0" applyAlignment="0" applyProtection="0"/>
    <xf numFmtId="0" fontId="59" fillId="15" borderId="0" applyNumberFormat="0" applyBorder="0" applyAlignment="0" applyProtection="0"/>
    <xf numFmtId="0" fontId="59" fillId="16" borderId="0" applyNumberFormat="0" applyBorder="0" applyAlignment="0" applyProtection="0"/>
    <xf numFmtId="0" fontId="59" fillId="17" borderId="0" applyNumberFormat="0" applyBorder="0" applyAlignment="0" applyProtection="0"/>
    <xf numFmtId="0" fontId="59" fillId="18" borderId="0" applyNumberFormat="0" applyBorder="0" applyAlignment="0" applyProtection="0"/>
    <xf numFmtId="0" fontId="59" fillId="13" borderId="0" applyNumberFormat="0" applyBorder="0" applyAlignment="0" applyProtection="0"/>
    <xf numFmtId="0" fontId="59" fillId="14" borderId="0" applyNumberFormat="0" applyBorder="0" applyAlignment="0" applyProtection="0"/>
    <xf numFmtId="0" fontId="59" fillId="19" borderId="0" applyNumberFormat="0" applyBorder="0" applyAlignment="0" applyProtection="0"/>
    <xf numFmtId="0" fontId="60" fillId="7" borderId="1" applyNumberFormat="0" applyAlignment="0" applyProtection="0"/>
    <xf numFmtId="0" fontId="61" fillId="20" borderId="2" applyNumberFormat="0" applyAlignment="0" applyProtection="0"/>
    <xf numFmtId="0" fontId="62" fillId="20" borderId="1" applyNumberFormat="0" applyAlignment="0" applyProtection="0"/>
    <xf numFmtId="0" fontId="63" fillId="0" borderId="3" applyNumberFormat="0" applyFill="0" applyAlignment="0" applyProtection="0"/>
    <xf numFmtId="0" fontId="64" fillId="0" borderId="4" applyNumberFormat="0" applyFill="0" applyAlignment="0" applyProtection="0"/>
    <xf numFmtId="0" fontId="65" fillId="0" borderId="5" applyNumberFormat="0" applyFill="0" applyAlignment="0" applyProtection="0"/>
    <xf numFmtId="0" fontId="65" fillId="0" borderId="0" applyNumberFormat="0" applyFill="0" applyBorder="0" applyAlignment="0" applyProtection="0"/>
    <xf numFmtId="0" fontId="66" fillId="0" borderId="6" applyNumberFormat="0" applyFill="0" applyAlignment="0" applyProtection="0"/>
    <xf numFmtId="0" fontId="67" fillId="21" borderId="7" applyNumberFormat="0" applyAlignment="0" applyProtection="0"/>
    <xf numFmtId="0" fontId="68" fillId="0" borderId="0" applyNumberFormat="0" applyFill="0" applyBorder="0" applyAlignment="0" applyProtection="0"/>
    <xf numFmtId="0" fontId="69" fillId="22" borderId="0" applyNumberFormat="0" applyBorder="0" applyAlignment="0" applyProtection="0"/>
    <xf numFmtId="0" fontId="70" fillId="3" borderId="0" applyNumberFormat="0" applyBorder="0" applyAlignment="0" applyProtection="0"/>
    <xf numFmtId="0" fontId="71" fillId="0" borderId="0" applyNumberFormat="0" applyFill="0" applyBorder="0" applyAlignment="0" applyProtection="0"/>
    <xf numFmtId="0" fontId="1" fillId="23" borderId="8" applyNumberFormat="0" applyFont="0" applyAlignment="0" applyProtection="0"/>
    <xf numFmtId="0" fontId="72" fillId="0" borderId="9" applyNumberFormat="0" applyFill="0" applyAlignment="0" applyProtection="0"/>
    <xf numFmtId="0" fontId="73" fillId="0" borderId="0" applyNumberFormat="0" applyFill="0" applyBorder="0" applyAlignment="0" applyProtection="0"/>
    <xf numFmtId="0" fontId="74" fillId="4" borderId="0" applyNumberFormat="0" applyBorder="0" applyAlignment="0" applyProtection="0"/>
    <xf numFmtId="0" fontId="1" fillId="0" borderId="0"/>
    <xf numFmtId="9"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58" fillId="2" borderId="0" applyNumberFormat="0" applyBorder="0" applyAlignment="0" applyProtection="0"/>
    <xf numFmtId="0" fontId="58" fillId="3" borderId="0" applyNumberFormat="0" applyBorder="0" applyAlignment="0" applyProtection="0"/>
    <xf numFmtId="0" fontId="58" fillId="4" borderId="0" applyNumberFormat="0" applyBorder="0" applyAlignment="0" applyProtection="0"/>
    <xf numFmtId="0" fontId="58" fillId="5" borderId="0" applyNumberFormat="0" applyBorder="0" applyAlignment="0" applyProtection="0"/>
    <xf numFmtId="0" fontId="58" fillId="6" borderId="0" applyNumberFormat="0" applyBorder="0" applyAlignment="0" applyProtection="0"/>
    <xf numFmtId="0" fontId="58" fillId="7" borderId="0" applyNumberFormat="0" applyBorder="0" applyAlignment="0" applyProtection="0"/>
    <xf numFmtId="0" fontId="58" fillId="8" borderId="0" applyNumberFormat="0" applyBorder="0" applyAlignment="0" applyProtection="0"/>
    <xf numFmtId="0" fontId="58" fillId="9" borderId="0" applyNumberFormat="0" applyBorder="0" applyAlignment="0" applyProtection="0"/>
    <xf numFmtId="0" fontId="58" fillId="10" borderId="0" applyNumberFormat="0" applyBorder="0" applyAlignment="0" applyProtection="0"/>
    <xf numFmtId="0" fontId="58" fillId="5" borderId="0" applyNumberFormat="0" applyBorder="0" applyAlignment="0" applyProtection="0"/>
    <xf numFmtId="0" fontId="58" fillId="8" borderId="0" applyNumberFormat="0" applyBorder="0" applyAlignment="0" applyProtection="0"/>
    <xf numFmtId="0" fontId="58" fillId="11" borderId="0" applyNumberFormat="0" applyBorder="0" applyAlignment="0" applyProtection="0"/>
    <xf numFmtId="0" fontId="59" fillId="12" borderId="0" applyNumberFormat="0" applyBorder="0" applyAlignment="0" applyProtection="0"/>
    <xf numFmtId="0" fontId="59" fillId="9" borderId="0" applyNumberFormat="0" applyBorder="0" applyAlignment="0" applyProtection="0"/>
    <xf numFmtId="0" fontId="59" fillId="10" borderId="0" applyNumberFormat="0" applyBorder="0" applyAlignment="0" applyProtection="0"/>
    <xf numFmtId="0" fontId="59" fillId="13" borderId="0" applyNumberFormat="0" applyBorder="0" applyAlignment="0" applyProtection="0"/>
    <xf numFmtId="0" fontId="59" fillId="14" borderId="0" applyNumberFormat="0" applyBorder="0" applyAlignment="0" applyProtection="0"/>
    <xf numFmtId="0" fontId="59" fillId="15" borderId="0" applyNumberFormat="0" applyBorder="0" applyAlignment="0" applyProtection="0"/>
    <xf numFmtId="0" fontId="59" fillId="16" borderId="0" applyNumberFormat="0" applyBorder="0" applyAlignment="0" applyProtection="0"/>
    <xf numFmtId="0" fontId="59" fillId="17" borderId="0" applyNumberFormat="0" applyBorder="0" applyAlignment="0" applyProtection="0"/>
    <xf numFmtId="0" fontId="59" fillId="18" borderId="0" applyNumberFormat="0" applyBorder="0" applyAlignment="0" applyProtection="0"/>
    <xf numFmtId="0" fontId="59" fillId="13" borderId="0" applyNumberFormat="0" applyBorder="0" applyAlignment="0" applyProtection="0"/>
    <xf numFmtId="0" fontId="59" fillId="14" borderId="0" applyNumberFormat="0" applyBorder="0" applyAlignment="0" applyProtection="0"/>
    <xf numFmtId="0" fontId="59" fillId="19" borderId="0" applyNumberFormat="0" applyBorder="0" applyAlignment="0" applyProtection="0"/>
    <xf numFmtId="0" fontId="60" fillId="7" borderId="1" applyNumberFormat="0" applyAlignment="0" applyProtection="0"/>
    <xf numFmtId="0" fontId="61" fillId="20" borderId="2" applyNumberFormat="0" applyAlignment="0" applyProtection="0"/>
    <xf numFmtId="0" fontId="62" fillId="20" borderId="1" applyNumberFormat="0" applyAlignment="0" applyProtection="0"/>
    <xf numFmtId="0" fontId="63" fillId="0" borderId="3" applyNumberFormat="0" applyFill="0" applyAlignment="0" applyProtection="0"/>
    <xf numFmtId="0" fontId="64" fillId="0" borderId="4" applyNumberFormat="0" applyFill="0" applyAlignment="0" applyProtection="0"/>
    <xf numFmtId="0" fontId="65" fillId="0" borderId="5" applyNumberFormat="0" applyFill="0" applyAlignment="0" applyProtection="0"/>
    <xf numFmtId="0" fontId="65" fillId="0" borderId="0" applyNumberFormat="0" applyFill="0" applyBorder="0" applyAlignment="0" applyProtection="0"/>
    <xf numFmtId="0" fontId="66" fillId="0" borderId="6" applyNumberFormat="0" applyFill="0" applyAlignment="0" applyProtection="0"/>
    <xf numFmtId="0" fontId="67" fillId="21" borderId="7" applyNumberFormat="0" applyAlignment="0" applyProtection="0"/>
    <xf numFmtId="0" fontId="68" fillId="0" borderId="0" applyNumberFormat="0" applyFill="0" applyBorder="0" applyAlignment="0" applyProtection="0"/>
    <xf numFmtId="0" fontId="69" fillId="22" borderId="0" applyNumberFormat="0" applyBorder="0" applyAlignment="0" applyProtection="0"/>
    <xf numFmtId="0" fontId="70" fillId="3" borderId="0" applyNumberFormat="0" applyBorder="0" applyAlignment="0" applyProtection="0"/>
    <xf numFmtId="0" fontId="71" fillId="0" borderId="0" applyNumberFormat="0" applyFill="0" applyBorder="0" applyAlignment="0" applyProtection="0"/>
    <xf numFmtId="0" fontId="1" fillId="23" borderId="8" applyNumberFormat="0" applyFont="0" applyAlignment="0" applyProtection="0"/>
    <xf numFmtId="0" fontId="72" fillId="0" borderId="9" applyNumberFormat="0" applyFill="0" applyAlignment="0" applyProtection="0"/>
    <xf numFmtId="0" fontId="73" fillId="0" borderId="0" applyNumberFormat="0" applyFill="0" applyBorder="0" applyAlignment="0" applyProtection="0"/>
    <xf numFmtId="0" fontId="74" fillId="4" borderId="0" applyNumberFormat="0" applyBorder="0" applyAlignment="0" applyProtection="0"/>
    <xf numFmtId="9" fontId="1" fillId="0" borderId="0" applyFont="0" applyFill="0" applyBorder="0" applyAlignment="0" applyProtection="0"/>
    <xf numFmtId="166" fontId="1" fillId="0" borderId="0" applyFont="0" applyFill="0" applyBorder="0" applyAlignment="0" applyProtection="0"/>
    <xf numFmtId="0" fontId="1" fillId="0" borderId="0"/>
    <xf numFmtId="164" fontId="1" fillId="0" borderId="0" applyFont="0" applyFill="0" applyBorder="0" applyAlignment="0" applyProtection="0"/>
  </cellStyleXfs>
  <cellXfs count="1043">
    <xf numFmtId="0" fontId="0" fillId="0" borderId="0" xfId="0"/>
    <xf numFmtId="175" fontId="11" fillId="0" borderId="10" xfId="0" applyNumberFormat="1" applyFont="1" applyFill="1" applyBorder="1" applyAlignment="1">
      <alignment horizontal="right" vertical="top" wrapText="1" indent="1"/>
    </xf>
    <xf numFmtId="0" fontId="13" fillId="0" borderId="0" xfId="0" applyFont="1"/>
    <xf numFmtId="0" fontId="13" fillId="0" borderId="0" xfId="0" applyFont="1" applyFill="1"/>
    <xf numFmtId="0" fontId="13" fillId="0" borderId="0" xfId="0" applyFont="1" applyAlignment="1">
      <alignment horizontal="right"/>
    </xf>
    <xf numFmtId="0" fontId="13" fillId="0" borderId="11" xfId="0" applyFont="1" applyBorder="1" applyAlignment="1">
      <alignment horizontal="center" vertical="center" wrapText="1"/>
    </xf>
    <xf numFmtId="0" fontId="14" fillId="0" borderId="12" xfId="0" applyFont="1" applyBorder="1" applyAlignment="1">
      <alignment vertical="top" wrapText="1"/>
    </xf>
    <xf numFmtId="173" fontId="14" fillId="0" borderId="10" xfId="0" applyNumberFormat="1" applyFont="1" applyFill="1" applyBorder="1" applyAlignment="1">
      <alignment horizontal="right" vertical="top" indent="1"/>
    </xf>
    <xf numFmtId="0" fontId="14" fillId="0" borderId="13" xfId="0" applyFont="1" applyBorder="1" applyAlignment="1">
      <alignment vertical="top" wrapText="1"/>
    </xf>
    <xf numFmtId="0" fontId="13" fillId="0" borderId="10" xfId="0" applyFont="1" applyBorder="1" applyAlignment="1">
      <alignment vertical="top" wrapText="1"/>
    </xf>
    <xf numFmtId="173" fontId="13" fillId="0" borderId="10" xfId="0" applyNumberFormat="1" applyFont="1" applyFill="1" applyBorder="1" applyAlignment="1">
      <alignment horizontal="right" vertical="top" indent="1"/>
    </xf>
    <xf numFmtId="0" fontId="13" fillId="0" borderId="14" xfId="0" applyFont="1" applyBorder="1" applyAlignment="1">
      <alignment vertical="top" wrapText="1"/>
    </xf>
    <xf numFmtId="0" fontId="14" fillId="0" borderId="10" xfId="0" applyFont="1" applyBorder="1" applyAlignment="1">
      <alignment vertical="top" wrapText="1"/>
    </xf>
    <xf numFmtId="173" fontId="13" fillId="0" borderId="14" xfId="0" applyNumberFormat="1" applyFont="1" applyFill="1" applyBorder="1" applyAlignment="1">
      <alignment horizontal="right" vertical="top" indent="1"/>
    </xf>
    <xf numFmtId="173" fontId="14" fillId="0" borderId="10" xfId="0" applyNumberFormat="1" applyFont="1" applyFill="1" applyBorder="1" applyAlignment="1">
      <alignment vertical="top"/>
    </xf>
    <xf numFmtId="173" fontId="14" fillId="0" borderId="10" xfId="0" applyNumberFormat="1" applyFont="1" applyFill="1" applyBorder="1" applyAlignment="1">
      <alignment horizontal="justify" vertical="top" wrapText="1"/>
    </xf>
    <xf numFmtId="173" fontId="13" fillId="0" borderId="14" xfId="0" applyNumberFormat="1" applyFont="1" applyFill="1" applyBorder="1" applyAlignment="1">
      <alignment horizontal="left" vertical="top"/>
    </xf>
    <xf numFmtId="0" fontId="14" fillId="0" borderId="10" xfId="0" applyFont="1" applyFill="1" applyBorder="1" applyAlignment="1">
      <alignment vertical="top" wrapText="1"/>
    </xf>
    <xf numFmtId="3" fontId="14" fillId="0" borderId="14" xfId="0" applyNumberFormat="1" applyFont="1" applyFill="1" applyBorder="1" applyAlignment="1">
      <alignment horizontal="right" vertical="top" indent="1"/>
    </xf>
    <xf numFmtId="3" fontId="14" fillId="0" borderId="14" xfId="0" applyNumberFormat="1" applyFont="1" applyFill="1" applyBorder="1" applyAlignment="1">
      <alignment vertical="top"/>
    </xf>
    <xf numFmtId="0" fontId="14" fillId="0" borderId="10" xfId="0" applyFont="1" applyFill="1" applyBorder="1" applyAlignment="1">
      <alignment horizontal="right" vertical="top" wrapText="1" indent="1"/>
    </xf>
    <xf numFmtId="0" fontId="13" fillId="0" borderId="15" xfId="0" applyFont="1" applyBorder="1" applyAlignment="1">
      <alignment vertical="top" wrapText="1"/>
    </xf>
    <xf numFmtId="169" fontId="13" fillId="0" borderId="15" xfId="0" applyNumberFormat="1" applyFont="1" applyFill="1" applyBorder="1" applyAlignment="1">
      <alignment horizontal="right" vertical="top" indent="1"/>
    </xf>
    <xf numFmtId="0" fontId="13" fillId="0" borderId="16" xfId="0" applyFont="1" applyBorder="1" applyAlignment="1">
      <alignment vertical="top" wrapText="1"/>
    </xf>
    <xf numFmtId="0" fontId="11" fillId="0" borderId="0" xfId="0" applyFont="1"/>
    <xf numFmtId="0" fontId="15" fillId="0" borderId="0" xfId="0" applyNumberFormat="1" applyFont="1" applyFill="1" applyBorder="1" applyAlignment="1" applyProtection="1">
      <alignment horizontal="left"/>
      <protection locked="0"/>
    </xf>
    <xf numFmtId="0" fontId="16" fillId="0" borderId="0" xfId="0" applyFont="1" applyFill="1" applyBorder="1" applyAlignment="1">
      <alignment vertical="top"/>
    </xf>
    <xf numFmtId="0" fontId="11" fillId="0" borderId="0" xfId="0" applyNumberFormat="1" applyFont="1" applyFill="1" applyBorder="1" applyAlignment="1" applyProtection="1">
      <alignment horizontal="left"/>
      <protection locked="0"/>
    </xf>
    <xf numFmtId="0" fontId="11" fillId="0" borderId="0" xfId="0" applyFont="1" applyFill="1"/>
    <xf numFmtId="0" fontId="11" fillId="0" borderId="0" xfId="0" applyFont="1" applyAlignment="1">
      <alignment horizontal="right"/>
    </xf>
    <xf numFmtId="0" fontId="9" fillId="0" borderId="0" xfId="0" applyFont="1"/>
    <xf numFmtId="0" fontId="9" fillId="0" borderId="0" xfId="0" applyFont="1" applyFill="1"/>
    <xf numFmtId="0" fontId="9" fillId="0" borderId="0" xfId="0" applyFont="1" applyAlignment="1">
      <alignment horizontal="right"/>
    </xf>
    <xf numFmtId="0" fontId="11" fillId="0" borderId="11" xfId="0" applyFont="1" applyFill="1" applyBorder="1" applyAlignment="1">
      <alignment horizontal="center" vertical="center" wrapText="1"/>
    </xf>
    <xf numFmtId="0" fontId="11" fillId="0" borderId="11" xfId="0" applyFont="1" applyBorder="1" applyAlignment="1">
      <alignment horizontal="center" vertical="center" wrapText="1"/>
    </xf>
    <xf numFmtId="0" fontId="9" fillId="0" borderId="12" xfId="0" applyFont="1" applyBorder="1" applyAlignment="1">
      <alignment vertical="top" wrapText="1"/>
    </xf>
    <xf numFmtId="0" fontId="12" fillId="0" borderId="10" xfId="0" applyFont="1" applyBorder="1" applyAlignment="1">
      <alignment vertical="top" wrapText="1"/>
    </xf>
    <xf numFmtId="0" fontId="11" fillId="0" borderId="10" xfId="0" applyFont="1" applyBorder="1" applyAlignment="1">
      <alignment horizontal="left" vertical="top" wrapText="1" indent="1"/>
    </xf>
    <xf numFmtId="0" fontId="11" fillId="0" borderId="10" xfId="0" applyFont="1" applyBorder="1" applyAlignment="1">
      <alignment vertical="top" wrapText="1"/>
    </xf>
    <xf numFmtId="0" fontId="9" fillId="0" borderId="10" xfId="0" applyFont="1" applyBorder="1" applyAlignment="1">
      <alignment vertical="top" wrapText="1"/>
    </xf>
    <xf numFmtId="0" fontId="9" fillId="0" borderId="17" xfId="0" applyFont="1" applyBorder="1" applyAlignment="1">
      <alignment vertical="top" wrapText="1"/>
    </xf>
    <xf numFmtId="0" fontId="9" fillId="0" borderId="15" xfId="0" applyFont="1" applyBorder="1" applyAlignment="1">
      <alignment vertical="top" wrapText="1"/>
    </xf>
    <xf numFmtId="175" fontId="9" fillId="0" borderId="15" xfId="0" applyNumberFormat="1" applyFont="1" applyFill="1" applyBorder="1" applyAlignment="1">
      <alignment horizontal="right" vertical="top" wrapText="1" indent="1"/>
    </xf>
    <xf numFmtId="0" fontId="9" fillId="0" borderId="0" xfId="0" applyFont="1" applyBorder="1" applyAlignment="1">
      <alignment vertical="top" wrapText="1"/>
    </xf>
    <xf numFmtId="175" fontId="9" fillId="0" borderId="0" xfId="0" applyNumberFormat="1" applyFont="1" applyFill="1" applyBorder="1" applyAlignment="1">
      <alignment horizontal="right" vertical="top" wrapText="1" indent="1"/>
    </xf>
    <xf numFmtId="169" fontId="9" fillId="0" borderId="0" xfId="0" applyNumberFormat="1" applyFont="1" applyFill="1" applyBorder="1" applyAlignment="1">
      <alignment horizontal="right" vertical="top" wrapText="1" indent="1"/>
    </xf>
    <xf numFmtId="171" fontId="9" fillId="0" borderId="0" xfId="46" applyNumberFormat="1" applyFont="1" applyFill="1" applyBorder="1" applyAlignment="1">
      <alignment horizontal="left" vertical="top" wrapText="1" indent="3"/>
    </xf>
    <xf numFmtId="170" fontId="9" fillId="0" borderId="0" xfId="46" applyNumberFormat="1" applyFont="1" applyFill="1" applyBorder="1" applyAlignment="1">
      <alignment horizontal="left" vertical="top" wrapText="1" indent="3"/>
    </xf>
    <xf numFmtId="0" fontId="15" fillId="0" borderId="0" xfId="0" applyNumberFormat="1" applyFont="1" applyFill="1" applyBorder="1" applyAlignment="1" applyProtection="1">
      <alignment horizontal="left" vertical="top"/>
      <protection locked="0"/>
    </xf>
    <xf numFmtId="0" fontId="11" fillId="0" borderId="0" xfId="0" applyFont="1" applyFill="1" applyBorder="1" applyAlignment="1">
      <alignment vertical="top"/>
    </xf>
    <xf numFmtId="164" fontId="15" fillId="0" borderId="0" xfId="0" applyNumberFormat="1" applyFont="1" applyFill="1" applyBorder="1" applyAlignment="1" applyProtection="1"/>
    <xf numFmtId="0" fontId="11" fillId="0" borderId="0" xfId="0" applyFont="1" applyFill="1" applyAlignment="1">
      <alignment vertical="top"/>
    </xf>
    <xf numFmtId="0" fontId="11" fillId="0" borderId="0" xfId="0" applyFont="1" applyBorder="1"/>
    <xf numFmtId="0" fontId="11" fillId="0" borderId="0" xfId="0" applyFont="1" applyFill="1" applyBorder="1"/>
    <xf numFmtId="164" fontId="9" fillId="0" borderId="0" xfId="0" applyNumberFormat="1" applyFont="1" applyFill="1" applyBorder="1" applyAlignment="1">
      <alignment horizontal="left" vertical="top" wrapText="1" indent="2"/>
    </xf>
    <xf numFmtId="0" fontId="16" fillId="0" borderId="0" xfId="0" applyFont="1" applyFill="1" applyAlignment="1">
      <alignment horizontal="left" vertical="top" wrapText="1"/>
    </xf>
    <xf numFmtId="0" fontId="9" fillId="0" borderId="0" xfId="0" applyFont="1" applyFill="1" applyBorder="1" applyAlignment="1">
      <alignment vertical="top" wrapText="1"/>
    </xf>
    <xf numFmtId="0" fontId="11" fillId="0" borderId="12" xfId="0" applyFont="1" applyFill="1" applyBorder="1" applyAlignment="1">
      <alignment horizontal="center" vertical="center" wrapText="1"/>
    </xf>
    <xf numFmtId="0" fontId="12" fillId="0" borderId="10" xfId="0" applyFont="1" applyBorder="1" applyAlignment="1">
      <alignment horizontal="left" vertical="top" wrapText="1" indent="1"/>
    </xf>
    <xf numFmtId="0" fontId="10" fillId="0" borderId="17" xfId="0" applyFont="1" applyBorder="1" applyAlignment="1">
      <alignment vertical="top" wrapText="1"/>
    </xf>
    <xf numFmtId="0" fontId="10" fillId="0" borderId="10" xfId="0" applyFont="1" applyBorder="1" applyAlignment="1">
      <alignment vertical="top" wrapText="1"/>
    </xf>
    <xf numFmtId="0" fontId="11" fillId="0" borderId="17" xfId="0" applyFont="1" applyBorder="1" applyAlignment="1">
      <alignment vertical="top" wrapText="1"/>
    </xf>
    <xf numFmtId="175" fontId="11" fillId="0" borderId="0" xfId="0" applyNumberFormat="1" applyFont="1" applyFill="1" applyBorder="1" applyAlignment="1">
      <alignment horizontal="right" vertical="top" wrapText="1" indent="1"/>
    </xf>
    <xf numFmtId="0" fontId="11" fillId="0" borderId="19" xfId="0" applyFont="1" applyBorder="1" applyAlignment="1">
      <alignment vertical="top" wrapText="1"/>
    </xf>
    <xf numFmtId="175" fontId="11" fillId="0" borderId="15" xfId="0" applyNumberFormat="1" applyFont="1" applyFill="1" applyBorder="1" applyAlignment="1">
      <alignment horizontal="right" vertical="top" wrapText="1" indent="1"/>
    </xf>
    <xf numFmtId="0" fontId="11" fillId="0" borderId="15" xfId="0" applyFont="1" applyBorder="1" applyAlignment="1">
      <alignment vertical="top" wrapText="1"/>
    </xf>
    <xf numFmtId="0" fontId="11" fillId="0" borderId="0" xfId="0" applyFont="1" applyBorder="1" applyAlignment="1">
      <alignment vertical="top" wrapText="1"/>
    </xf>
    <xf numFmtId="171" fontId="11" fillId="0" borderId="0" xfId="0" applyNumberFormat="1" applyFont="1" applyFill="1" applyBorder="1" applyAlignment="1">
      <alignment horizontal="left" vertical="top" wrapText="1" indent="1"/>
    </xf>
    <xf numFmtId="0" fontId="11" fillId="0" borderId="14" xfId="0" applyFont="1" applyFill="1" applyBorder="1" applyAlignment="1">
      <alignment horizontal="left" vertical="top" wrapText="1"/>
    </xf>
    <xf numFmtId="0" fontId="10" fillId="0" borderId="17" xfId="0" applyFont="1" applyFill="1" applyBorder="1" applyAlignment="1">
      <alignment vertical="top" wrapText="1"/>
    </xf>
    <xf numFmtId="0" fontId="9" fillId="0" borderId="19" xfId="0" applyFont="1" applyFill="1" applyBorder="1" applyAlignment="1">
      <alignment vertical="top" wrapText="1"/>
    </xf>
    <xf numFmtId="0" fontId="11" fillId="0" borderId="14" xfId="0" applyFont="1" applyBorder="1" applyAlignment="1">
      <alignment vertical="top" wrapText="1"/>
    </xf>
    <xf numFmtId="0" fontId="11" fillId="0" borderId="0" xfId="0" applyFont="1" applyAlignment="1">
      <alignment horizontal="right" vertical="top"/>
    </xf>
    <xf numFmtId="0" fontId="11" fillId="0" borderId="0" xfId="0" applyFont="1" applyAlignment="1">
      <alignment vertical="center"/>
    </xf>
    <xf numFmtId="171" fontId="9" fillId="0" borderId="0" xfId="0" applyNumberFormat="1" applyFont="1" applyFill="1" applyBorder="1" applyAlignment="1">
      <alignment horizontal="left" vertical="top" wrapText="1" indent="1"/>
    </xf>
    <xf numFmtId="0" fontId="11" fillId="0" borderId="10" xfId="0" applyFont="1" applyFill="1" applyBorder="1" applyAlignment="1">
      <alignment horizontal="left" vertical="top" wrapText="1" indent="1"/>
    </xf>
    <xf numFmtId="171" fontId="11" fillId="0" borderId="10" xfId="0" applyNumberFormat="1" applyFont="1" applyFill="1" applyBorder="1" applyAlignment="1">
      <alignment vertical="top" wrapText="1"/>
    </xf>
    <xf numFmtId="171" fontId="11" fillId="0" borderId="0" xfId="0" applyNumberFormat="1" applyFont="1" applyFill="1" applyBorder="1" applyAlignment="1">
      <alignment vertical="top" wrapText="1"/>
    </xf>
    <xf numFmtId="171" fontId="12" fillId="0" borderId="0" xfId="0" applyNumberFormat="1" applyFont="1" applyFill="1" applyBorder="1" applyAlignment="1">
      <alignment horizontal="left" vertical="top" wrapText="1" indent="1"/>
    </xf>
    <xf numFmtId="171" fontId="11" fillId="0" borderId="0" xfId="0" applyNumberFormat="1" applyFont="1" applyFill="1" applyBorder="1" applyAlignment="1">
      <alignment horizontal="center" vertical="top" wrapText="1"/>
    </xf>
    <xf numFmtId="172" fontId="11" fillId="0" borderId="0" xfId="0" applyNumberFormat="1" applyFont="1" applyBorder="1"/>
    <xf numFmtId="175" fontId="11" fillId="0" borderId="0" xfId="0" applyNumberFormat="1" applyFont="1"/>
    <xf numFmtId="171" fontId="11" fillId="0" borderId="0" xfId="0" applyNumberFormat="1" applyFont="1"/>
    <xf numFmtId="0" fontId="11" fillId="0" borderId="0" xfId="0" applyFont="1" applyBorder="1" applyAlignment="1">
      <alignment horizontal="right" vertical="top"/>
    </xf>
    <xf numFmtId="171" fontId="11" fillId="0" borderId="0" xfId="0" applyNumberFormat="1" applyFont="1" applyFill="1"/>
    <xf numFmtId="0" fontId="9" fillId="0" borderId="10" xfId="0" applyFont="1" applyFill="1" applyBorder="1" applyAlignment="1">
      <alignment vertical="top" wrapText="1"/>
    </xf>
    <xf numFmtId="0" fontId="9" fillId="0" borderId="10" xfId="0" applyFont="1" applyBorder="1" applyAlignment="1">
      <alignment vertical="center" wrapText="1"/>
    </xf>
    <xf numFmtId="164" fontId="11" fillId="0" borderId="0" xfId="57" applyNumberFormat="1" applyFont="1" applyFill="1" applyBorder="1" applyAlignment="1">
      <alignment vertical="top"/>
    </xf>
    <xf numFmtId="0" fontId="12" fillId="0" borderId="0" xfId="0" applyFont="1" applyBorder="1" applyAlignment="1">
      <alignment vertical="top" wrapText="1"/>
    </xf>
    <xf numFmtId="0" fontId="21" fillId="0" borderId="0" xfId="0" applyFont="1" applyAlignment="1">
      <alignment vertical="center"/>
    </xf>
    <xf numFmtId="0" fontId="21" fillId="0" borderId="0" xfId="0" applyFont="1" applyAlignment="1">
      <alignment horizontal="right" vertical="center"/>
    </xf>
    <xf numFmtId="0" fontId="21" fillId="0" borderId="11" xfId="0" applyFont="1" applyBorder="1" applyAlignment="1">
      <alignment horizontal="center" vertical="center" wrapText="1"/>
    </xf>
    <xf numFmtId="175" fontId="22" fillId="0" borderId="14" xfId="57" applyNumberFormat="1" applyFont="1" applyFill="1" applyBorder="1" applyAlignment="1">
      <alignment vertical="center"/>
    </xf>
    <xf numFmtId="175" fontId="23" fillId="0" borderId="14" xfId="57" applyNumberFormat="1" applyFont="1" applyFill="1" applyBorder="1" applyAlignment="1">
      <alignment vertical="center"/>
    </xf>
    <xf numFmtId="164" fontId="21" fillId="0" borderId="10" xfId="57" applyNumberFormat="1" applyFont="1" applyFill="1" applyBorder="1" applyAlignment="1">
      <alignment vertical="center"/>
    </xf>
    <xf numFmtId="175" fontId="21" fillId="0" borderId="14" xfId="57" applyNumberFormat="1" applyFont="1" applyFill="1" applyBorder="1" applyAlignment="1">
      <alignment vertical="center"/>
    </xf>
    <xf numFmtId="164" fontId="21" fillId="0" borderId="15" xfId="57" applyNumberFormat="1" applyFont="1" applyFill="1" applyBorder="1" applyAlignment="1">
      <alignment vertical="center"/>
    </xf>
    <xf numFmtId="175" fontId="22" fillId="0" borderId="10" xfId="57" applyNumberFormat="1" applyFont="1" applyFill="1" applyBorder="1" applyAlignment="1">
      <alignment vertical="center"/>
    </xf>
    <xf numFmtId="175" fontId="23" fillId="0" borderId="10" xfId="57" applyNumberFormat="1" applyFont="1" applyFill="1" applyBorder="1" applyAlignment="1">
      <alignment vertical="center"/>
    </xf>
    <xf numFmtId="175" fontId="21" fillId="0" borderId="10" xfId="57" applyNumberFormat="1" applyFont="1" applyFill="1" applyBorder="1" applyAlignment="1">
      <alignment vertical="center"/>
    </xf>
    <xf numFmtId="0" fontId="11" fillId="0" borderId="0" xfId="0" applyFont="1" applyAlignment="1">
      <alignment horizontal="center" vertical="center" wrapText="1"/>
    </xf>
    <xf numFmtId="0" fontId="9" fillId="0" borderId="18" xfId="0" applyFont="1" applyBorder="1" applyAlignment="1">
      <alignment vertical="top" wrapText="1"/>
    </xf>
    <xf numFmtId="0" fontId="12" fillId="0" borderId="17" xfId="0" applyFont="1" applyBorder="1" applyAlignment="1">
      <alignment vertical="top" wrapText="1"/>
    </xf>
    <xf numFmtId="0" fontId="11" fillId="0" borderId="17" xfId="0" applyFont="1" applyBorder="1" applyAlignment="1">
      <alignment horizontal="left" vertical="top" wrapText="1" indent="1"/>
    </xf>
    <xf numFmtId="164" fontId="11" fillId="0" borderId="0" xfId="57" applyFont="1" applyFill="1" applyBorder="1" applyAlignment="1">
      <alignment vertical="top"/>
    </xf>
    <xf numFmtId="0" fontId="9" fillId="0" borderId="12" xfId="0" applyFont="1" applyBorder="1" applyAlignment="1">
      <alignment horizontal="left" vertical="top" wrapText="1"/>
    </xf>
    <xf numFmtId="0" fontId="11" fillId="0" borderId="0" xfId="0" applyFont="1" applyFill="1" applyAlignment="1">
      <alignment vertical="center"/>
    </xf>
    <xf numFmtId="0" fontId="9" fillId="0" borderId="0" xfId="0" applyFont="1" applyFill="1" applyAlignment="1">
      <alignment vertical="center"/>
    </xf>
    <xf numFmtId="0" fontId="9" fillId="0" borderId="0" xfId="0" applyFont="1" applyFill="1" applyAlignment="1">
      <alignment horizontal="right" vertical="center"/>
    </xf>
    <xf numFmtId="0" fontId="9" fillId="0" borderId="0" xfId="0" applyFont="1" applyAlignment="1">
      <alignment vertical="center"/>
    </xf>
    <xf numFmtId="0" fontId="24" fillId="0" borderId="0" xfId="0" applyFont="1" applyAlignment="1">
      <alignment horizontal="center" vertical="center" wrapText="1"/>
    </xf>
    <xf numFmtId="0" fontId="9" fillId="0" borderId="0" xfId="0" applyFont="1" applyBorder="1" applyAlignment="1">
      <alignment horizontal="center" vertical="top" wrapText="1"/>
    </xf>
    <xf numFmtId="0" fontId="21" fillId="0" borderId="0" xfId="0" applyFont="1" applyAlignment="1">
      <alignment horizontal="center" vertical="center" wrapText="1"/>
    </xf>
    <xf numFmtId="0" fontId="21" fillId="0" borderId="0" xfId="0" applyFont="1"/>
    <xf numFmtId="0" fontId="11" fillId="0" borderId="11" xfId="0" applyFont="1" applyBorder="1" applyAlignment="1">
      <alignment horizontal="left" vertical="top" wrapText="1"/>
    </xf>
    <xf numFmtId="0" fontId="9" fillId="0" borderId="18" xfId="0" applyFont="1" applyFill="1" applyBorder="1" applyAlignment="1">
      <alignment vertical="top" wrapText="1"/>
    </xf>
    <xf numFmtId="0" fontId="11" fillId="0" borderId="0" xfId="0" applyNumberFormat="1" applyFont="1" applyBorder="1" applyAlignment="1">
      <alignment horizontal="left" vertical="top" wrapText="1"/>
    </xf>
    <xf numFmtId="173" fontId="11" fillId="0" borderId="0" xfId="0" applyNumberFormat="1" applyFont="1" applyBorder="1" applyAlignment="1"/>
    <xf numFmtId="173" fontId="11" fillId="0" borderId="0" xfId="0" applyNumberFormat="1" applyFont="1" applyBorder="1"/>
    <xf numFmtId="0" fontId="9" fillId="0" borderId="0" xfId="0" applyNumberFormat="1" applyFont="1" applyBorder="1" applyAlignment="1">
      <alignment horizontal="left" vertical="top" wrapText="1"/>
    </xf>
    <xf numFmtId="173" fontId="25" fillId="0" borderId="0" xfId="0" applyNumberFormat="1" applyFont="1" applyBorder="1" applyAlignment="1"/>
    <xf numFmtId="0" fontId="25" fillId="0" borderId="0" xfId="0" applyFont="1" applyBorder="1" applyAlignment="1">
      <alignment horizontal="center" vertical="center" wrapText="1"/>
    </xf>
    <xf numFmtId="173" fontId="25" fillId="0" borderId="0" xfId="0" applyNumberFormat="1" applyFont="1" applyBorder="1" applyAlignment="1">
      <alignment horizontal="right" vertical="top"/>
    </xf>
    <xf numFmtId="0" fontId="25" fillId="0" borderId="0" xfId="0" applyFont="1" applyBorder="1" applyAlignment="1"/>
    <xf numFmtId="3" fontId="13" fillId="0" borderId="0" xfId="0" applyNumberFormat="1" applyFont="1" applyFill="1" applyAlignment="1">
      <alignment horizontal="right"/>
    </xf>
    <xf numFmtId="0" fontId="9" fillId="0" borderId="0" xfId="0" applyFont="1" applyBorder="1" applyAlignment="1"/>
    <xf numFmtId="171" fontId="11" fillId="0" borderId="0" xfId="56" applyNumberFormat="1" applyFont="1" applyFill="1" applyBorder="1" applyAlignment="1">
      <alignment horizontal="right" vertical="top"/>
    </xf>
    <xf numFmtId="0" fontId="11" fillId="0" borderId="0" xfId="0" applyFont="1" applyFill="1" applyAlignment="1">
      <alignment horizontal="left"/>
    </xf>
    <xf numFmtId="0" fontId="9" fillId="0" borderId="0" xfId="0" applyFont="1" applyFill="1" applyAlignment="1">
      <alignment horizontal="right"/>
    </xf>
    <xf numFmtId="0" fontId="11" fillId="0" borderId="0" xfId="0" applyFont="1" applyFill="1" applyAlignment="1">
      <alignment horizontal="center" vertical="center"/>
    </xf>
    <xf numFmtId="0" fontId="9" fillId="0" borderId="15" xfId="0" applyFont="1" applyFill="1" applyBorder="1" applyAlignment="1">
      <alignment vertical="top" wrapText="1"/>
    </xf>
    <xf numFmtId="0" fontId="17" fillId="0" borderId="0" xfId="0" applyNumberFormat="1" applyFont="1" applyFill="1" applyBorder="1" applyAlignment="1" applyProtection="1">
      <alignment horizontal="left"/>
      <protection locked="0"/>
    </xf>
    <xf numFmtId="0" fontId="11" fillId="0" borderId="0" xfId="0" applyFont="1" applyBorder="1" applyAlignment="1">
      <alignment vertical="center" wrapText="1"/>
    </xf>
    <xf numFmtId="0" fontId="11" fillId="0" borderId="0" xfId="0" applyFont="1" applyAlignment="1">
      <alignment vertical="center" wrapText="1"/>
    </xf>
    <xf numFmtId="0" fontId="9" fillId="0" borderId="0" xfId="0" applyFont="1" applyFill="1" applyAlignment="1">
      <alignment horizontal="centerContinuous" wrapText="1"/>
    </xf>
    <xf numFmtId="0" fontId="9" fillId="0" borderId="0" xfId="0" applyFont="1" applyAlignment="1">
      <alignment horizontal="left" vertical="center" wrapText="1"/>
    </xf>
    <xf numFmtId="0" fontId="9" fillId="0" borderId="11" xfId="0" applyFont="1" applyFill="1" applyBorder="1" applyAlignment="1">
      <alignment vertical="top" wrapText="1"/>
    </xf>
    <xf numFmtId="164" fontId="9" fillId="0" borderId="10" xfId="0" applyNumberFormat="1" applyFont="1" applyFill="1" applyBorder="1" applyAlignment="1">
      <alignment horizontal="right" vertical="top" wrapText="1" indent="1"/>
    </xf>
    <xf numFmtId="0" fontId="9" fillId="0" borderId="0" xfId="0" applyFont="1" applyAlignment="1">
      <alignment vertical="center" wrapText="1"/>
    </xf>
    <xf numFmtId="0" fontId="11" fillId="0" borderId="0" xfId="0" applyFont="1" applyBorder="1" applyAlignment="1">
      <alignment vertical="center"/>
    </xf>
    <xf numFmtId="0" fontId="9" fillId="0" borderId="0" xfId="0" applyFont="1" applyFill="1" applyAlignment="1">
      <alignment horizontal="centerContinuous" vertical="center" wrapText="1"/>
    </xf>
    <xf numFmtId="0" fontId="22" fillId="0" borderId="0" xfId="0" applyFont="1" applyBorder="1" applyAlignment="1">
      <alignment horizontal="center" vertical="center" wrapText="1"/>
    </xf>
    <xf numFmtId="0" fontId="11" fillId="0" borderId="0" xfId="0" applyFont="1" applyFill="1" applyAlignment="1">
      <alignment horizontal="right" vertical="center"/>
    </xf>
    <xf numFmtId="0" fontId="12" fillId="0" borderId="10" xfId="0" applyFont="1" applyFill="1" applyBorder="1" applyAlignment="1">
      <alignment vertical="top" wrapText="1"/>
    </xf>
    <xf numFmtId="0" fontId="12" fillId="0" borderId="17"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11" fillId="0" borderId="10" xfId="0" applyFont="1" applyFill="1" applyBorder="1" applyAlignment="1">
      <alignment horizontal="left" vertical="top" wrapText="1"/>
    </xf>
    <xf numFmtId="0" fontId="9" fillId="0" borderId="15" xfId="0" applyFont="1" applyFill="1" applyBorder="1" applyAlignment="1">
      <alignment horizontal="left" vertical="top" wrapText="1"/>
    </xf>
    <xf numFmtId="0" fontId="12" fillId="0" borderId="12" xfId="0" applyFont="1" applyFill="1" applyBorder="1" applyAlignment="1">
      <alignment vertical="top" wrapText="1"/>
    </xf>
    <xf numFmtId="0" fontId="9" fillId="0" borderId="0" xfId="0" applyFont="1" applyBorder="1" applyAlignment="1">
      <alignment vertical="center"/>
    </xf>
    <xf numFmtId="164" fontId="9" fillId="0" borderId="0" xfId="0" applyNumberFormat="1" applyFont="1" applyFill="1" applyBorder="1" applyAlignment="1">
      <alignment horizontal="right" vertical="center" wrapText="1" indent="1"/>
    </xf>
    <xf numFmtId="0" fontId="11" fillId="0" borderId="0" xfId="0" applyFont="1" applyFill="1" applyBorder="1" applyAlignment="1">
      <alignment vertical="center"/>
    </xf>
    <xf numFmtId="0" fontId="11" fillId="0" borderId="0" xfId="0" applyFont="1" applyFill="1" applyBorder="1" applyAlignment="1">
      <alignment horizontal="left" vertical="center" wrapText="1"/>
    </xf>
    <xf numFmtId="0" fontId="11" fillId="0" borderId="17" xfId="0" applyFont="1" applyFill="1" applyBorder="1" applyAlignment="1">
      <alignment vertical="center"/>
    </xf>
    <xf numFmtId="0" fontId="11" fillId="0" borderId="17" xfId="0" applyFont="1" applyBorder="1" applyAlignment="1">
      <alignment vertical="center"/>
    </xf>
    <xf numFmtId="0" fontId="28" fillId="0" borderId="0" xfId="44" applyNumberFormat="1" applyFont="1" applyFill="1" applyBorder="1" applyAlignment="1" applyProtection="1"/>
    <xf numFmtId="0" fontId="9" fillId="0" borderId="0" xfId="0" applyFont="1" applyFill="1" applyAlignment="1">
      <alignment horizontal="left"/>
    </xf>
    <xf numFmtId="0" fontId="27" fillId="0" borderId="0" xfId="0" applyFont="1" applyFill="1"/>
    <xf numFmtId="49" fontId="11" fillId="0" borderId="18" xfId="0" applyNumberFormat="1" applyFont="1" applyFill="1" applyBorder="1" applyAlignment="1">
      <alignment horizontal="center" vertical="center" wrapText="1"/>
    </xf>
    <xf numFmtId="49" fontId="11" fillId="0" borderId="17" xfId="0" applyNumberFormat="1" applyFont="1" applyFill="1" applyBorder="1" applyAlignment="1">
      <alignment horizontal="center" vertical="center"/>
    </xf>
    <xf numFmtId="49" fontId="11" fillId="0" borderId="17" xfId="0" applyNumberFormat="1" applyFont="1" applyFill="1" applyBorder="1" applyAlignment="1">
      <alignment horizontal="center" vertical="center" wrapText="1"/>
    </xf>
    <xf numFmtId="0" fontId="9" fillId="0" borderId="10" xfId="0" applyFont="1" applyFill="1" applyBorder="1" applyAlignment="1">
      <alignment vertical="center" wrapText="1"/>
    </xf>
    <xf numFmtId="164" fontId="9" fillId="0" borderId="10" xfId="0" applyNumberFormat="1" applyFont="1" applyFill="1" applyBorder="1" applyAlignment="1">
      <alignment horizontal="right" vertical="center"/>
    </xf>
    <xf numFmtId="167" fontId="9" fillId="0" borderId="10" xfId="0" applyNumberFormat="1" applyFont="1" applyFill="1" applyBorder="1" applyAlignment="1">
      <alignment horizontal="right" vertical="center"/>
    </xf>
    <xf numFmtId="0" fontId="11" fillId="0" borderId="0" xfId="0" applyFont="1" applyFill="1" applyAlignment="1"/>
    <xf numFmtId="0" fontId="12" fillId="0" borderId="10" xfId="0" applyFont="1" applyFill="1" applyBorder="1" applyAlignment="1">
      <alignment vertical="center" wrapText="1"/>
    </xf>
    <xf numFmtId="0" fontId="11" fillId="0" borderId="10" xfId="0" applyFont="1" applyFill="1" applyBorder="1" applyAlignment="1">
      <alignment vertical="center" wrapText="1"/>
    </xf>
    <xf numFmtId="164" fontId="11" fillId="0" borderId="10" xfId="0" applyNumberFormat="1" applyFont="1" applyFill="1" applyBorder="1" applyAlignment="1">
      <alignment horizontal="right" vertical="center"/>
    </xf>
    <xf numFmtId="174" fontId="11" fillId="0" borderId="10" xfId="0" applyNumberFormat="1" applyFont="1" applyFill="1" applyBorder="1" applyAlignment="1">
      <alignment horizontal="right" vertical="center"/>
    </xf>
    <xf numFmtId="14" fontId="9" fillId="0" borderId="10" xfId="0" applyNumberFormat="1" applyFont="1" applyFill="1" applyBorder="1" applyAlignment="1">
      <alignment vertical="top" wrapText="1"/>
    </xf>
    <xf numFmtId="164" fontId="9" fillId="0" borderId="10" xfId="0" applyNumberFormat="1" applyFont="1" applyFill="1" applyBorder="1" applyAlignment="1">
      <alignment horizontal="right" vertical="top"/>
    </xf>
    <xf numFmtId="174" fontId="9" fillId="0" borderId="10" xfId="0" applyNumberFormat="1" applyFont="1" applyFill="1" applyBorder="1" applyAlignment="1">
      <alignment horizontal="right" vertical="top"/>
    </xf>
    <xf numFmtId="164" fontId="12" fillId="0" borderId="10" xfId="0" applyNumberFormat="1" applyFont="1" applyFill="1" applyBorder="1" applyAlignment="1">
      <alignment horizontal="right" vertical="top"/>
    </xf>
    <xf numFmtId="174" fontId="12" fillId="0" borderId="10" xfId="0" applyNumberFormat="1" applyFont="1" applyFill="1" applyBorder="1" applyAlignment="1">
      <alignment horizontal="right" vertical="top"/>
    </xf>
    <xf numFmtId="49" fontId="22" fillId="0" borderId="11" xfId="0" applyNumberFormat="1" applyFont="1" applyFill="1" applyBorder="1" applyAlignment="1">
      <alignment horizontal="right" vertical="top"/>
    </xf>
    <xf numFmtId="164" fontId="9" fillId="0" borderId="11" xfId="0" applyNumberFormat="1" applyFont="1" applyFill="1" applyBorder="1" applyAlignment="1">
      <alignment horizontal="right" vertical="top"/>
    </xf>
    <xf numFmtId="0" fontId="9" fillId="0" borderId="21" xfId="0" applyFont="1" applyFill="1" applyBorder="1" applyAlignment="1">
      <alignment vertical="top" wrapText="1"/>
    </xf>
    <xf numFmtId="0" fontId="11" fillId="0" borderId="0" xfId="0" applyFont="1" applyAlignment="1">
      <alignment horizontal="center" vertical="center"/>
    </xf>
    <xf numFmtId="0" fontId="31" fillId="0" borderId="12" xfId="0" applyFont="1" applyFill="1" applyBorder="1" applyAlignment="1">
      <alignment horizontal="left" vertical="top" wrapText="1"/>
    </xf>
    <xf numFmtId="0" fontId="32" fillId="0" borderId="10" xfId="0" applyFont="1" applyFill="1" applyBorder="1" applyAlignment="1">
      <alignment horizontal="left" vertical="top" wrapText="1"/>
    </xf>
    <xf numFmtId="0" fontId="27" fillId="0" borderId="10" xfId="0" applyFont="1" applyFill="1" applyBorder="1" applyAlignment="1">
      <alignment horizontal="left" vertical="top" wrapText="1"/>
    </xf>
    <xf numFmtId="0" fontId="27" fillId="0" borderId="14" xfId="0" applyFont="1" applyFill="1" applyBorder="1" applyAlignment="1">
      <alignment horizontal="left" vertical="top" wrapText="1"/>
    </xf>
    <xf numFmtId="0" fontId="32" fillId="0" borderId="14" xfId="0" applyFont="1" applyFill="1" applyBorder="1" applyAlignment="1">
      <alignment horizontal="left" vertical="top" wrapText="1"/>
    </xf>
    <xf numFmtId="0" fontId="10" fillId="0" borderId="0" xfId="0" applyFont="1" applyAlignment="1">
      <alignment vertical="center"/>
    </xf>
    <xf numFmtId="0" fontId="27" fillId="0" borderId="15" xfId="0" applyFont="1" applyFill="1" applyBorder="1" applyAlignment="1">
      <alignment horizontal="left" vertical="top" wrapText="1"/>
    </xf>
    <xf numFmtId="0" fontId="31" fillId="0" borderId="10" xfId="0" applyFont="1" applyFill="1" applyBorder="1" applyAlignment="1">
      <alignment horizontal="left" vertical="top" wrapText="1"/>
    </xf>
    <xf numFmtId="0" fontId="27" fillId="0" borderId="16" xfId="0" applyFont="1" applyFill="1" applyBorder="1" applyAlignment="1">
      <alignment horizontal="left" vertical="top" wrapText="1"/>
    </xf>
    <xf numFmtId="0" fontId="33" fillId="0" borderId="14" xfId="0" applyFont="1" applyFill="1" applyBorder="1" applyAlignment="1">
      <alignment horizontal="left" vertical="top" wrapText="1"/>
    </xf>
    <xf numFmtId="0" fontId="27" fillId="0" borderId="0" xfId="0" applyFont="1" applyFill="1" applyBorder="1" applyAlignment="1">
      <alignment horizontal="left" vertical="center"/>
    </xf>
    <xf numFmtId="0" fontId="26" fillId="0" borderId="0" xfId="0" applyFont="1" applyFill="1" applyBorder="1" applyAlignment="1">
      <alignment horizontal="left" vertical="center"/>
    </xf>
    <xf numFmtId="0" fontId="26" fillId="0" borderId="0" xfId="0" applyFont="1" applyFill="1" applyAlignment="1">
      <alignment vertical="center"/>
    </xf>
    <xf numFmtId="164" fontId="9" fillId="0" borderId="11" xfId="0" applyNumberFormat="1" applyFont="1" applyFill="1" applyBorder="1" applyAlignment="1">
      <alignment horizontal="right" vertical="top" wrapText="1" indent="1"/>
    </xf>
    <xf numFmtId="0" fontId="22" fillId="0" borderId="0" xfId="0" applyFont="1"/>
    <xf numFmtId="0" fontId="9" fillId="0" borderId="0" xfId="0" applyFont="1" applyAlignment="1">
      <alignment horizontal="left" vertical="center"/>
    </xf>
    <xf numFmtId="0" fontId="11" fillId="0" borderId="0" xfId="0" applyFont="1" applyBorder="1" applyAlignment="1">
      <alignment horizontal="center" vertical="center" wrapText="1"/>
    </xf>
    <xf numFmtId="0" fontId="21" fillId="0" borderId="0" xfId="0" applyFont="1" applyFill="1"/>
    <xf numFmtId="1" fontId="11" fillId="0" borderId="11" xfId="0" applyNumberFormat="1" applyFont="1" applyFill="1" applyBorder="1" applyAlignment="1">
      <alignment horizontal="center" vertical="center" wrapText="1"/>
    </xf>
    <xf numFmtId="0" fontId="11" fillId="0" borderId="0" xfId="0" applyFont="1" applyAlignment="1">
      <alignment horizontal="left" vertical="center"/>
    </xf>
    <xf numFmtId="0" fontId="10" fillId="0" borderId="10" xfId="0" applyFont="1" applyFill="1" applyBorder="1" applyAlignment="1">
      <alignment vertical="top" wrapText="1"/>
    </xf>
    <xf numFmtId="0" fontId="11" fillId="0" borderId="0" xfId="0" applyFont="1" applyAlignment="1">
      <alignment horizontal="left"/>
    </xf>
    <xf numFmtId="0" fontId="20" fillId="0" borderId="0" xfId="0" applyNumberFormat="1" applyFont="1" applyFill="1" applyBorder="1" applyAlignment="1" applyProtection="1">
      <alignment horizontal="left"/>
      <protection locked="0"/>
    </xf>
    <xf numFmtId="173" fontId="14" fillId="0" borderId="14" xfId="0" applyNumberFormat="1" applyFont="1" applyFill="1" applyBorder="1" applyAlignment="1">
      <alignment horizontal="right" vertical="top"/>
    </xf>
    <xf numFmtId="0" fontId="13" fillId="0" borderId="0" xfId="0" applyFont="1" applyBorder="1" applyAlignment="1">
      <alignment vertical="top" wrapText="1"/>
    </xf>
    <xf numFmtId="169" fontId="13" fillId="0" borderId="0" xfId="0" applyNumberFormat="1" applyFont="1" applyFill="1" applyBorder="1" applyAlignment="1">
      <alignment horizontal="right" vertical="top" indent="1"/>
    </xf>
    <xf numFmtId="0" fontId="27" fillId="0" borderId="0" xfId="0" applyFont="1"/>
    <xf numFmtId="0" fontId="27" fillId="0" borderId="11" xfId="0" applyFont="1" applyFill="1" applyBorder="1" applyAlignment="1">
      <alignment horizontal="center" wrapText="1"/>
    </xf>
    <xf numFmtId="0" fontId="27" fillId="0" borderId="11" xfId="0" applyFont="1" applyBorder="1" applyAlignment="1">
      <alignment horizontal="center" vertical="center" wrapText="1"/>
    </xf>
    <xf numFmtId="0" fontId="27" fillId="0" borderId="11" xfId="0" applyFont="1" applyFill="1" applyBorder="1" applyAlignment="1">
      <alignment horizontal="center" vertical="center" wrapText="1"/>
    </xf>
    <xf numFmtId="0" fontId="18" fillId="0" borderId="11" xfId="0" applyFont="1" applyBorder="1" applyAlignment="1">
      <alignment horizontal="center" wrapText="1"/>
    </xf>
    <xf numFmtId="0" fontId="18" fillId="0" borderId="11" xfId="0" applyFont="1" applyFill="1" applyBorder="1" applyAlignment="1">
      <alignment horizontal="center"/>
    </xf>
    <xf numFmtId="0" fontId="18" fillId="0" borderId="0" xfId="0" applyFont="1" applyBorder="1"/>
    <xf numFmtId="0" fontId="18" fillId="0" borderId="0" xfId="0" applyFont="1"/>
    <xf numFmtId="0" fontId="27" fillId="0" borderId="11" xfId="0" applyFont="1" applyFill="1" applyBorder="1" applyAlignment="1">
      <alignment horizontal="center" vertical="top" wrapText="1"/>
    </xf>
    <xf numFmtId="0" fontId="27" fillId="0" borderId="11" xfId="0" applyFont="1" applyBorder="1" applyAlignment="1">
      <alignment horizontal="center" vertical="center"/>
    </xf>
    <xf numFmtId="0" fontId="27" fillId="0" borderId="0" xfId="0" applyFont="1" applyAlignment="1">
      <alignment vertical="center"/>
    </xf>
    <xf numFmtId="0" fontId="27" fillId="0" borderId="11" xfId="0" applyFont="1" applyBorder="1" applyAlignment="1">
      <alignment horizontal="center" wrapText="1"/>
    </xf>
    <xf numFmtId="164" fontId="9" fillId="0" borderId="21" xfId="0" applyNumberFormat="1" applyFont="1" applyFill="1" applyBorder="1" applyAlignment="1">
      <alignment horizontal="right" vertical="top" wrapText="1" indent="1"/>
    </xf>
    <xf numFmtId="0" fontId="27" fillId="0" borderId="11" xfId="0" applyFont="1" applyBorder="1" applyAlignment="1">
      <alignment horizontal="center"/>
    </xf>
    <xf numFmtId="0" fontId="27" fillId="0" borderId="0" xfId="0" applyFont="1" applyBorder="1" applyAlignment="1">
      <alignment vertical="center" wrapText="1"/>
    </xf>
    <xf numFmtId="0" fontId="21" fillId="0" borderId="0" xfId="0" applyFont="1" applyAlignment="1">
      <alignment horizontal="right"/>
    </xf>
    <xf numFmtId="0" fontId="27" fillId="0" borderId="11" xfId="0" applyFont="1" applyFill="1" applyBorder="1" applyAlignment="1">
      <alignment horizontal="center"/>
    </xf>
    <xf numFmtId="3" fontId="9" fillId="0" borderId="12" xfId="0" applyNumberFormat="1" applyFont="1" applyFill="1" applyBorder="1" applyAlignment="1">
      <alignment horizontal="right" vertical="center" wrapText="1" indent="1"/>
    </xf>
    <xf numFmtId="3" fontId="11" fillId="0" borderId="10" xfId="0" applyNumberFormat="1" applyFont="1" applyFill="1" applyBorder="1" applyAlignment="1">
      <alignment horizontal="right" vertical="center" wrapText="1" indent="1"/>
    </xf>
    <xf numFmtId="3" fontId="9" fillId="0" borderId="15" xfId="0" applyNumberFormat="1" applyFont="1" applyFill="1" applyBorder="1" applyAlignment="1">
      <alignment horizontal="right" vertical="center" wrapText="1" indent="1"/>
    </xf>
    <xf numFmtId="3" fontId="10" fillId="0" borderId="10" xfId="0" applyNumberFormat="1" applyFont="1" applyFill="1" applyBorder="1" applyAlignment="1">
      <alignment horizontal="right" vertical="center" wrapText="1" indent="1"/>
    </xf>
    <xf numFmtId="0" fontId="9" fillId="0" borderId="12" xfId="0" applyFont="1" applyBorder="1" applyAlignment="1">
      <alignment vertical="center" wrapText="1"/>
    </xf>
    <xf numFmtId="0" fontId="27" fillId="0" borderId="11" xfId="0" applyFont="1" applyFill="1" applyBorder="1" applyAlignment="1">
      <alignment horizontal="center" vertical="center"/>
    </xf>
    <xf numFmtId="0" fontId="9" fillId="0" borderId="18" xfId="0" applyFont="1" applyBorder="1" applyAlignment="1">
      <alignment vertical="center" wrapText="1"/>
    </xf>
    <xf numFmtId="171" fontId="9" fillId="0" borderId="12" xfId="0" applyNumberFormat="1" applyFont="1" applyFill="1" applyBorder="1" applyAlignment="1">
      <alignment vertical="center" wrapText="1"/>
    </xf>
    <xf numFmtId="0" fontId="9" fillId="0" borderId="13" xfId="0" applyFont="1" applyBorder="1" applyAlignment="1">
      <alignment vertical="center" wrapText="1"/>
    </xf>
    <xf numFmtId="0" fontId="9" fillId="0" borderId="17" xfId="0" applyFont="1" applyBorder="1" applyAlignment="1">
      <alignment vertical="center" wrapText="1"/>
    </xf>
    <xf numFmtId="171" fontId="9" fillId="0" borderId="10" xfId="0" applyNumberFormat="1" applyFont="1" applyFill="1" applyBorder="1" applyAlignment="1">
      <alignment vertical="center" wrapText="1"/>
    </xf>
    <xf numFmtId="0" fontId="9" fillId="0" borderId="19" xfId="0" applyFont="1" applyBorder="1" applyAlignment="1">
      <alignment vertical="center" wrapText="1"/>
    </xf>
    <xf numFmtId="171" fontId="9" fillId="0" borderId="15" xfId="0" applyNumberFormat="1" applyFont="1" applyFill="1" applyBorder="1" applyAlignment="1">
      <alignment vertical="center" wrapText="1"/>
    </xf>
    <xf numFmtId="0" fontId="9" fillId="0" borderId="16" xfId="0" applyFont="1" applyBorder="1" applyAlignment="1">
      <alignment vertical="center" wrapText="1"/>
    </xf>
    <xf numFmtId="0" fontId="9" fillId="0" borderId="10" xfId="0" applyFont="1" applyBorder="1" applyAlignment="1">
      <alignment horizontal="left" vertical="top" wrapText="1"/>
    </xf>
    <xf numFmtId="0" fontId="11" fillId="0" borderId="10" xfId="0" applyFont="1" applyBorder="1" applyAlignment="1">
      <alignment horizontal="left" vertical="top" wrapText="1"/>
    </xf>
    <xf numFmtId="0" fontId="9" fillId="0" borderId="15" xfId="0" applyFont="1" applyBorder="1" applyAlignment="1">
      <alignment horizontal="left" vertical="top" wrapText="1"/>
    </xf>
    <xf numFmtId="0" fontId="27" fillId="0" borderId="0" xfId="0" applyFont="1" applyFill="1" applyAlignment="1">
      <alignment horizontal="center" vertical="center"/>
    </xf>
    <xf numFmtId="0" fontId="21" fillId="0" borderId="0" xfId="0" applyFont="1" applyAlignment="1">
      <alignment wrapText="1"/>
    </xf>
    <xf numFmtId="0" fontId="21" fillId="0" borderId="0" xfId="0" applyFont="1" applyBorder="1" applyAlignment="1">
      <alignment vertical="center" wrapText="1"/>
    </xf>
    <xf numFmtId="0" fontId="21" fillId="0" borderId="0" xfId="0" applyFont="1" applyAlignment="1">
      <alignment horizontal="right" wrapText="1"/>
    </xf>
    <xf numFmtId="0" fontId="21" fillId="0" borderId="0" xfId="0" applyFont="1" applyAlignment="1">
      <alignment vertical="center" wrapText="1"/>
    </xf>
    <xf numFmtId="0" fontId="27" fillId="0" borderId="0" xfId="0" applyFont="1" applyAlignment="1">
      <alignment vertical="center" wrapText="1"/>
    </xf>
    <xf numFmtId="0" fontId="38" fillId="0" borderId="0" xfId="0" applyNumberFormat="1" applyFont="1" applyFill="1" applyBorder="1" applyAlignment="1" applyProtection="1">
      <alignment horizontal="left"/>
      <protection locked="0"/>
    </xf>
    <xf numFmtId="0" fontId="27" fillId="0" borderId="0" xfId="0" applyFont="1" applyFill="1" applyBorder="1" applyAlignment="1">
      <alignment vertical="top" wrapText="1"/>
    </xf>
    <xf numFmtId="0" fontId="21" fillId="0" borderId="0" xfId="0" applyFont="1" applyBorder="1" applyAlignment="1">
      <alignment vertical="center"/>
    </xf>
    <xf numFmtId="0" fontId="27" fillId="0" borderId="0" xfId="0" applyFont="1" applyBorder="1" applyAlignment="1">
      <alignment vertical="center"/>
    </xf>
    <xf numFmtId="175" fontId="9" fillId="0" borderId="11" xfId="0" applyNumberFormat="1" applyFont="1" applyFill="1" applyBorder="1" applyAlignment="1">
      <alignment horizontal="right" vertical="top" wrapText="1" indent="1"/>
    </xf>
    <xf numFmtId="0" fontId="39" fillId="0" borderId="0" xfId="0" applyFont="1" applyFill="1"/>
    <xf numFmtId="0" fontId="21" fillId="0" borderId="0" xfId="0" applyFont="1" applyFill="1" applyBorder="1" applyAlignment="1">
      <alignment horizontal="right"/>
    </xf>
    <xf numFmtId="49" fontId="27" fillId="0" borderId="22" xfId="0" applyNumberFormat="1" applyFont="1" applyFill="1" applyBorder="1" applyAlignment="1">
      <alignment horizontal="center" vertical="center" wrapText="1"/>
    </xf>
    <xf numFmtId="49" fontId="22" fillId="0" borderId="10" xfId="0" applyNumberFormat="1" applyFont="1" applyFill="1" applyBorder="1" applyAlignment="1">
      <alignment horizontal="left" vertical="center"/>
    </xf>
    <xf numFmtId="49" fontId="9" fillId="0" borderId="10" xfId="0" applyNumberFormat="1" applyFont="1" applyFill="1" applyBorder="1" applyAlignment="1">
      <alignment horizontal="left" vertical="center"/>
    </xf>
    <xf numFmtId="49" fontId="11" fillId="0" borderId="10" xfId="0" applyNumberFormat="1" applyFont="1" applyFill="1" applyBorder="1" applyAlignment="1">
      <alignment horizontal="left" vertical="center"/>
    </xf>
    <xf numFmtId="49" fontId="11" fillId="0" borderId="17" xfId="0" applyNumberFormat="1" applyFont="1" applyFill="1" applyBorder="1" applyAlignment="1">
      <alignment horizontal="left" vertical="center"/>
    </xf>
    <xf numFmtId="49" fontId="9" fillId="0" borderId="10" xfId="0" applyNumberFormat="1" applyFont="1" applyFill="1" applyBorder="1" applyAlignment="1">
      <alignment horizontal="left" vertical="top"/>
    </xf>
    <xf numFmtId="49" fontId="12" fillId="0" borderId="10" xfId="0" applyNumberFormat="1" applyFont="1" applyFill="1" applyBorder="1" applyAlignment="1">
      <alignment horizontal="left" vertical="top"/>
    </xf>
    <xf numFmtId="49" fontId="22" fillId="0" borderId="10" xfId="0" applyNumberFormat="1" applyFont="1" applyFill="1" applyBorder="1" applyAlignment="1">
      <alignment horizontal="left" vertical="top"/>
    </xf>
    <xf numFmtId="49" fontId="27" fillId="0" borderId="0" xfId="0" applyNumberFormat="1" applyFont="1" applyFill="1" applyAlignment="1">
      <alignment vertical="center"/>
    </xf>
    <xf numFmtId="0" fontId="27" fillId="0" borderId="0" xfId="0" applyFont="1" applyFill="1" applyAlignment="1">
      <alignment vertical="center"/>
    </xf>
    <xf numFmtId="164" fontId="19" fillId="0" borderId="0" xfId="0" applyNumberFormat="1" applyFont="1" applyFill="1" applyBorder="1" applyAlignment="1">
      <alignment horizontal="right" vertical="center"/>
    </xf>
    <xf numFmtId="0" fontId="29" fillId="0" borderId="0" xfId="0" applyFont="1" applyAlignment="1">
      <alignment vertical="center"/>
    </xf>
    <xf numFmtId="0" fontId="9" fillId="0" borderId="0" xfId="0" applyFont="1" applyAlignment="1">
      <alignment horizontal="right" vertical="center"/>
    </xf>
    <xf numFmtId="0" fontId="29" fillId="0" borderId="0" xfId="0" applyFont="1" applyAlignment="1">
      <alignment horizontal="center" vertical="center"/>
    </xf>
    <xf numFmtId="0" fontId="11" fillId="0" borderId="11" xfId="0" applyFont="1" applyBorder="1" applyAlignment="1">
      <alignment horizontal="center" vertical="center" textRotation="90" wrapText="1"/>
    </xf>
    <xf numFmtId="164" fontId="11" fillId="0" borderId="22" xfId="57" applyNumberFormat="1" applyFont="1" applyFill="1" applyBorder="1" applyAlignment="1">
      <alignment horizontal="center" vertical="center"/>
    </xf>
    <xf numFmtId="164" fontId="11" fillId="0" borderId="11" xfId="57" applyNumberFormat="1" applyFont="1" applyFill="1" applyBorder="1" applyAlignment="1">
      <alignment horizontal="center" vertical="center"/>
    </xf>
    <xf numFmtId="166" fontId="11" fillId="0" borderId="0" xfId="56" applyFont="1" applyFill="1" applyBorder="1" applyAlignment="1">
      <alignment vertical="center"/>
    </xf>
    <xf numFmtId="0" fontId="11" fillId="0" borderId="11" xfId="0" applyFont="1" applyBorder="1" applyAlignment="1">
      <alignment vertical="center"/>
    </xf>
    <xf numFmtId="0" fontId="11" fillId="0" borderId="0" xfId="56" applyNumberFormat="1" applyFont="1" applyFill="1" applyBorder="1" applyAlignment="1">
      <alignment vertical="center"/>
    </xf>
    <xf numFmtId="0" fontId="11" fillId="0" borderId="0" xfId="0" applyNumberFormat="1" applyFont="1" applyAlignment="1">
      <alignment vertical="center"/>
    </xf>
    <xf numFmtId="14" fontId="11" fillId="0" borderId="0" xfId="0" applyNumberFormat="1" applyFont="1" applyFill="1" applyBorder="1" applyAlignment="1">
      <alignment horizontal="center" vertical="center" wrapText="1"/>
    </xf>
    <xf numFmtId="164" fontId="11" fillId="0" borderId="0" xfId="57" applyFont="1" applyFill="1" applyBorder="1" applyAlignment="1">
      <alignment vertical="center"/>
    </xf>
    <xf numFmtId="0" fontId="39" fillId="0" borderId="0" xfId="0" applyFont="1" applyFill="1" applyAlignment="1"/>
    <xf numFmtId="1" fontId="27" fillId="0" borderId="11" xfId="0" applyNumberFormat="1" applyFont="1" applyFill="1" applyBorder="1" applyAlignment="1">
      <alignment horizontal="center" vertical="center" wrapText="1"/>
    </xf>
    <xf numFmtId="0" fontId="21" fillId="0" borderId="0" xfId="0" applyFont="1" applyFill="1" applyAlignment="1">
      <alignment horizontal="right" vertical="center"/>
    </xf>
    <xf numFmtId="0" fontId="19" fillId="0" borderId="10" xfId="0" applyFont="1" applyFill="1" applyBorder="1" applyAlignment="1">
      <alignment horizontal="left" vertical="top" wrapText="1"/>
    </xf>
    <xf numFmtId="0" fontId="27" fillId="0" borderId="0" xfId="0" applyFont="1" applyAlignment="1">
      <alignment horizontal="center" vertical="center" wrapText="1"/>
    </xf>
    <xf numFmtId="0" fontId="27" fillId="0" borderId="12" xfId="0" applyFont="1" applyBorder="1" applyAlignment="1">
      <alignment horizontal="center" vertical="center"/>
    </xf>
    <xf numFmtId="174" fontId="9" fillId="0" borderId="11" xfId="0" applyNumberFormat="1" applyFont="1" applyFill="1" applyBorder="1" applyAlignment="1">
      <alignment horizontal="right" vertical="top"/>
    </xf>
    <xf numFmtId="0" fontId="42" fillId="0" borderId="0" xfId="0" applyFont="1" applyAlignment="1">
      <alignment vertical="center"/>
    </xf>
    <xf numFmtId="0" fontId="42" fillId="0" borderId="0" xfId="0" applyFont="1" applyAlignment="1">
      <alignment horizontal="right" vertical="center"/>
    </xf>
    <xf numFmtId="0" fontId="42" fillId="0" borderId="11" xfId="0" applyFont="1" applyBorder="1" applyAlignment="1">
      <alignment horizontal="center" vertical="center"/>
    </xf>
    <xf numFmtId="0" fontId="43" fillId="0" borderId="12" xfId="0" applyFont="1" applyBorder="1" applyAlignment="1">
      <alignment vertical="center" wrapText="1"/>
    </xf>
    <xf numFmtId="0" fontId="43" fillId="0" borderId="13" xfId="0" applyFont="1" applyBorder="1" applyAlignment="1">
      <alignment vertical="center" wrapText="1"/>
    </xf>
    <xf numFmtId="0" fontId="45" fillId="0" borderId="10" xfId="0" applyFont="1" applyBorder="1" applyAlignment="1">
      <alignment vertical="center" wrapText="1"/>
    </xf>
    <xf numFmtId="0" fontId="45" fillId="0" borderId="14" xfId="0" applyFont="1" applyBorder="1" applyAlignment="1">
      <alignment vertical="center" wrapText="1"/>
    </xf>
    <xf numFmtId="0" fontId="42" fillId="0" borderId="10" xfId="0" applyFont="1" applyBorder="1" applyAlignment="1">
      <alignment vertical="center" wrapText="1"/>
    </xf>
    <xf numFmtId="0" fontId="42" fillId="0" borderId="14" xfId="0" applyFont="1" applyBorder="1" applyAlignment="1">
      <alignment vertical="center" wrapText="1"/>
    </xf>
    <xf numFmtId="0" fontId="45" fillId="0" borderId="17" xfId="0" applyFont="1" applyBorder="1" applyAlignment="1">
      <alignment vertical="center" wrapText="1"/>
    </xf>
    <xf numFmtId="0" fontId="43" fillId="0" borderId="0" xfId="0" applyFont="1" applyAlignment="1">
      <alignment vertical="center"/>
    </xf>
    <xf numFmtId="0" fontId="42" fillId="0" borderId="15" xfId="0" applyFont="1" applyBorder="1" applyAlignment="1">
      <alignment vertical="center" wrapText="1"/>
    </xf>
    <xf numFmtId="0" fontId="42" fillId="0" borderId="16" xfId="0" applyFont="1" applyBorder="1" applyAlignment="1">
      <alignment vertical="center" wrapText="1"/>
    </xf>
    <xf numFmtId="0" fontId="46" fillId="0" borderId="0" xfId="0" applyFont="1" applyAlignment="1">
      <alignment vertical="center"/>
    </xf>
    <xf numFmtId="0" fontId="42" fillId="0" borderId="10" xfId="0" applyFont="1" applyBorder="1" applyAlignment="1">
      <alignment vertical="top" wrapText="1"/>
    </xf>
    <xf numFmtId="0" fontId="42" fillId="0" borderId="10" xfId="0" applyFont="1" applyBorder="1" applyAlignment="1">
      <alignment horizontal="left" vertical="center" wrapText="1"/>
    </xf>
    <xf numFmtId="0" fontId="42" fillId="0" borderId="0" xfId="0" applyFont="1" applyBorder="1" applyAlignment="1">
      <alignment vertical="center" wrapText="1"/>
    </xf>
    <xf numFmtId="0" fontId="31" fillId="0" borderId="11" xfId="0" applyFont="1" applyFill="1" applyBorder="1" applyAlignment="1">
      <alignment horizontal="left" vertical="top" wrapText="1"/>
    </xf>
    <xf numFmtId="0" fontId="9" fillId="0" borderId="17" xfId="0" applyFont="1" applyFill="1" applyBorder="1" applyAlignment="1">
      <alignment vertical="top" wrapText="1"/>
    </xf>
    <xf numFmtId="171" fontId="1" fillId="0" borderId="0" xfId="45" applyNumberFormat="1" applyFont="1" applyFill="1" applyBorder="1" applyAlignment="1">
      <alignment vertical="top" wrapText="1"/>
    </xf>
    <xf numFmtId="0" fontId="27" fillId="0" borderId="0" xfId="0" applyFont="1" applyBorder="1" applyAlignment="1">
      <alignment horizontal="center" wrapText="1"/>
    </xf>
    <xf numFmtId="0" fontId="27" fillId="0" borderId="0" xfId="0" applyFont="1" applyBorder="1"/>
    <xf numFmtId="171" fontId="11" fillId="0" borderId="0" xfId="0" applyNumberFormat="1" applyFont="1" applyBorder="1"/>
    <xf numFmtId="0" fontId="11" fillId="0" borderId="0" xfId="0" applyFont="1" applyBorder="1" applyAlignment="1">
      <alignment horizontal="right"/>
    </xf>
    <xf numFmtId="0" fontId="11" fillId="0" borderId="0" xfId="0" applyFont="1" applyBorder="1" applyAlignment="1">
      <alignment horizontal="left" vertical="top" wrapText="1" indent="1"/>
    </xf>
    <xf numFmtId="0" fontId="10" fillId="0" borderId="0" xfId="0" applyFont="1" applyBorder="1" applyAlignment="1">
      <alignment vertical="top" wrapText="1"/>
    </xf>
    <xf numFmtId="171" fontId="1" fillId="0" borderId="0" xfId="0" applyNumberFormat="1" applyFont="1" applyFill="1" applyBorder="1" applyAlignment="1">
      <alignment horizontal="left" vertical="top" wrapText="1" indent="1"/>
    </xf>
    <xf numFmtId="0" fontId="27" fillId="0" borderId="0" xfId="0" applyFont="1" applyBorder="1" applyAlignment="1">
      <alignment horizontal="center"/>
    </xf>
    <xf numFmtId="0" fontId="12" fillId="0" borderId="0" xfId="0" applyFont="1" applyBorder="1" applyAlignment="1">
      <alignment horizontal="left" vertical="top" wrapText="1" indent="1"/>
    </xf>
    <xf numFmtId="0" fontId="9" fillId="0" borderId="0" xfId="0" applyFont="1" applyBorder="1" applyAlignment="1">
      <alignment vertical="center" wrapText="1"/>
    </xf>
    <xf numFmtId="171" fontId="9" fillId="0" borderId="0" xfId="0" applyNumberFormat="1" applyFont="1" applyFill="1" applyBorder="1" applyAlignment="1">
      <alignment vertical="center" wrapText="1"/>
    </xf>
    <xf numFmtId="173" fontId="26" fillId="0" borderId="0" xfId="0" applyNumberFormat="1" applyFont="1" applyFill="1" applyBorder="1" applyAlignment="1">
      <alignment horizontal="right" vertical="top"/>
    </xf>
    <xf numFmtId="3" fontId="9" fillId="0" borderId="0" xfId="0" applyNumberFormat="1" applyFont="1" applyFill="1" applyBorder="1" applyAlignment="1">
      <alignment horizontal="right" vertical="center" wrapText="1" indent="1"/>
    </xf>
    <xf numFmtId="3" fontId="9" fillId="0" borderId="10" xfId="0" applyNumberFormat="1" applyFont="1" applyFill="1" applyBorder="1" applyAlignment="1">
      <alignment horizontal="right" vertical="center" wrapText="1" indent="1"/>
    </xf>
    <xf numFmtId="171" fontId="1" fillId="0" borderId="0" xfId="47" applyNumberFormat="1" applyFont="1" applyFill="1" applyBorder="1" applyAlignment="1">
      <alignment vertical="top" wrapText="1"/>
    </xf>
    <xf numFmtId="175" fontId="1" fillId="0" borderId="0" xfId="0" applyNumberFormat="1" applyFont="1" applyFill="1" applyBorder="1" applyAlignment="1">
      <alignment horizontal="right" vertical="top" wrapText="1" indent="1"/>
    </xf>
    <xf numFmtId="0" fontId="9" fillId="0" borderId="13" xfId="0" applyFont="1" applyBorder="1" applyAlignment="1">
      <alignment vertical="top" wrapText="1"/>
    </xf>
    <xf numFmtId="0" fontId="12" fillId="0" borderId="14" xfId="0" applyFont="1" applyBorder="1" applyAlignment="1">
      <alignment vertical="top" wrapText="1"/>
    </xf>
    <xf numFmtId="167" fontId="11" fillId="0" borderId="10" xfId="0" applyNumberFormat="1" applyFont="1" applyFill="1" applyBorder="1" applyAlignment="1">
      <alignment horizontal="right" vertical="center"/>
    </xf>
    <xf numFmtId="0" fontId="11" fillId="0" borderId="15" xfId="0" applyFont="1" applyBorder="1" applyAlignment="1">
      <alignment horizontal="center" vertical="center" wrapText="1"/>
    </xf>
    <xf numFmtId="0" fontId="1" fillId="0" borderId="11" xfId="0" applyFont="1" applyBorder="1" applyAlignment="1">
      <alignment horizontal="center" vertical="center" wrapText="1"/>
    </xf>
    <xf numFmtId="0" fontId="48" fillId="0" borderId="0" xfId="0" applyFont="1" applyAlignment="1">
      <alignment vertical="center"/>
    </xf>
    <xf numFmtId="9" fontId="11" fillId="0" borderId="0" xfId="51" applyFont="1" applyAlignment="1">
      <alignment vertical="center"/>
    </xf>
    <xf numFmtId="0" fontId="11" fillId="0" borderId="11" xfId="0" applyFont="1" applyFill="1" applyBorder="1" applyAlignment="1">
      <alignment vertical="center" wrapText="1"/>
    </xf>
    <xf numFmtId="0" fontId="10" fillId="0" borderId="11" xfId="0" applyFont="1" applyFill="1" applyBorder="1" applyAlignment="1">
      <alignment vertical="center" wrapText="1"/>
    </xf>
    <xf numFmtId="0" fontId="11" fillId="0" borderId="12" xfId="0" applyFont="1" applyFill="1" applyBorder="1" applyAlignment="1">
      <alignment horizontal="left" vertical="center" wrapText="1"/>
    </xf>
    <xf numFmtId="0" fontId="11" fillId="0" borderId="13" xfId="0" applyFont="1" applyFill="1" applyBorder="1" applyAlignment="1">
      <alignment horizontal="left" vertical="center" wrapText="1"/>
    </xf>
    <xf numFmtId="0" fontId="9" fillId="0" borderId="11" xfId="0" applyFont="1" applyFill="1" applyBorder="1" applyAlignment="1">
      <alignment vertical="center" wrapText="1"/>
    </xf>
    <xf numFmtId="0" fontId="9" fillId="0" borderId="11" xfId="0" applyFont="1" applyFill="1" applyBorder="1" applyAlignment="1">
      <alignment vertical="center"/>
    </xf>
    <xf numFmtId="0" fontId="16" fillId="0" borderId="0" xfId="0" applyFont="1" applyBorder="1" applyAlignment="1">
      <alignment horizontal="left" vertical="center"/>
    </xf>
    <xf numFmtId="3" fontId="11" fillId="0" borderId="17" xfId="0" applyNumberFormat="1" applyFont="1" applyFill="1" applyBorder="1" applyAlignment="1">
      <alignment horizontal="right" vertical="center" wrapText="1" indent="1"/>
    </xf>
    <xf numFmtId="173" fontId="11" fillId="0" borderId="17" xfId="0" applyNumberFormat="1" applyFont="1" applyFill="1" applyBorder="1" applyAlignment="1">
      <alignment horizontal="right" vertical="center" wrapText="1" indent="1"/>
    </xf>
    <xf numFmtId="49" fontId="22" fillId="0" borderId="0" xfId="0" applyNumberFormat="1" applyFont="1" applyFill="1" applyBorder="1" applyAlignment="1">
      <alignment horizontal="right" vertical="top"/>
    </xf>
    <xf numFmtId="164" fontId="9" fillId="0" borderId="0" xfId="0" applyNumberFormat="1" applyFont="1" applyFill="1" applyBorder="1" applyAlignment="1">
      <alignment horizontal="right" vertical="top"/>
    </xf>
    <xf numFmtId="174" fontId="9" fillId="0" borderId="0" xfId="0" applyNumberFormat="1" applyFont="1" applyFill="1" applyBorder="1" applyAlignment="1">
      <alignment horizontal="right" vertical="top"/>
    </xf>
    <xf numFmtId="0" fontId="49" fillId="0" borderId="0" xfId="0" applyFont="1" applyAlignment="1">
      <alignment vertical="center"/>
    </xf>
    <xf numFmtId="0" fontId="53" fillId="0" borderId="0" xfId="0" applyFont="1" applyAlignment="1">
      <alignment horizontal="center" vertical="center" wrapText="1"/>
    </xf>
    <xf numFmtId="0" fontId="51" fillId="0" borderId="0" xfId="0" applyFont="1" applyAlignment="1">
      <alignment horizontal="left" vertical="center"/>
    </xf>
    <xf numFmtId="0" fontId="50" fillId="0" borderId="0" xfId="0" applyFont="1" applyAlignment="1">
      <alignment horizontal="left" vertical="center"/>
    </xf>
    <xf numFmtId="0" fontId="50" fillId="0" borderId="0" xfId="0" applyFont="1" applyAlignment="1">
      <alignment horizontal="center" vertical="center" wrapText="1"/>
    </xf>
    <xf numFmtId="0" fontId="51" fillId="0" borderId="0" xfId="0" applyFont="1" applyAlignment="1">
      <alignment horizontal="right" vertical="center"/>
    </xf>
    <xf numFmtId="0" fontId="52" fillId="0" borderId="0" xfId="0" applyFont="1" applyAlignment="1">
      <alignment horizontal="center" vertical="center" wrapText="1"/>
    </xf>
    <xf numFmtId="0" fontId="53" fillId="0" borderId="0" xfId="0" applyFont="1" applyAlignment="1">
      <alignment horizontal="center" vertical="center"/>
    </xf>
    <xf numFmtId="0" fontId="50" fillId="0" borderId="0" xfId="0" applyFont="1" applyAlignment="1">
      <alignment horizontal="right" vertical="center"/>
    </xf>
    <xf numFmtId="0" fontId="50" fillId="0" borderId="11" xfId="0" applyFont="1" applyBorder="1" applyAlignment="1">
      <alignment horizontal="center" vertical="center"/>
    </xf>
    <xf numFmtId="0" fontId="50" fillId="0" borderId="0" xfId="0" applyFont="1" applyAlignment="1">
      <alignment horizontal="left" wrapText="1"/>
    </xf>
    <xf numFmtId="0" fontId="55" fillId="0" borderId="0" xfId="0" applyFont="1" applyAlignment="1">
      <alignment horizontal="center" vertical="center" wrapText="1"/>
    </xf>
    <xf numFmtId="0" fontId="0" fillId="0" borderId="0" xfId="0" applyAlignment="1">
      <alignment horizontal="center" vertical="center" wrapText="1"/>
    </xf>
    <xf numFmtId="0" fontId="50" fillId="0" borderId="0" xfId="0" applyFont="1" applyAlignment="1">
      <alignment horizontal="center" wrapText="1"/>
    </xf>
    <xf numFmtId="0" fontId="50" fillId="0" borderId="0" xfId="0" applyFont="1" applyAlignment="1">
      <alignment horizontal="right" vertical="center" wrapText="1"/>
    </xf>
    <xf numFmtId="0" fontId="50" fillId="0" borderId="11" xfId="0" applyFont="1" applyBorder="1" applyAlignment="1">
      <alignment horizontal="center" vertical="center" wrapText="1"/>
    </xf>
    <xf numFmtId="173" fontId="14" fillId="0" borderId="0" xfId="0" applyNumberFormat="1" applyFont="1" applyFill="1" applyBorder="1" applyAlignment="1">
      <alignment horizontal="right" vertical="top"/>
    </xf>
    <xf numFmtId="0" fontId="0" fillId="0" borderId="0" xfId="0" applyAlignment="1">
      <alignment horizontal="right" vertical="center" wrapText="1"/>
    </xf>
    <xf numFmtId="0" fontId="13" fillId="0" borderId="10" xfId="0" applyFont="1" applyFill="1" applyBorder="1" applyAlignment="1">
      <alignment vertical="top" wrapText="1"/>
    </xf>
    <xf numFmtId="173" fontId="14" fillId="0" borderId="10" xfId="0" applyNumberFormat="1" applyFont="1" applyFill="1" applyBorder="1" applyAlignment="1">
      <alignment horizontal="left" vertical="top" wrapText="1"/>
    </xf>
    <xf numFmtId="0" fontId="11" fillId="0" borderId="11" xfId="0" applyFont="1" applyFill="1" applyBorder="1" applyAlignment="1">
      <alignment horizontal="left" vertical="center" wrapText="1"/>
    </xf>
    <xf numFmtId="171" fontId="1" fillId="0" borderId="0" xfId="0" applyNumberFormat="1" applyFont="1" applyFill="1" applyBorder="1" applyAlignment="1">
      <alignment vertical="top" wrapText="1"/>
    </xf>
    <xf numFmtId="0" fontId="57" fillId="0" borderId="12" xfId="0" applyFont="1" applyBorder="1" applyAlignment="1">
      <alignment horizontal="center" vertical="center" wrapText="1"/>
    </xf>
    <xf numFmtId="173" fontId="11" fillId="0" borderId="11" xfId="0" applyNumberFormat="1" applyFont="1" applyFill="1" applyBorder="1" applyAlignment="1">
      <alignment horizontal="center" vertical="center" wrapText="1"/>
    </xf>
    <xf numFmtId="0" fontId="9" fillId="0" borderId="12" xfId="0" applyFont="1" applyFill="1" applyBorder="1" applyAlignment="1">
      <alignment horizontal="right" vertical="top" wrapText="1" indent="1"/>
    </xf>
    <xf numFmtId="0" fontId="11" fillId="0" borderId="10" xfId="0" applyFont="1" applyFill="1" applyBorder="1" applyAlignment="1">
      <alignment horizontal="right" vertical="top" wrapText="1" indent="1"/>
    </xf>
    <xf numFmtId="0" fontId="9" fillId="0" borderId="10" xfId="0" applyFont="1" applyFill="1" applyBorder="1" applyAlignment="1">
      <alignment horizontal="right" vertical="top" wrapText="1" indent="1"/>
    </xf>
    <xf numFmtId="0" fontId="9" fillId="0" borderId="15" xfId="0" applyFont="1" applyFill="1" applyBorder="1" applyAlignment="1">
      <alignment horizontal="right" vertical="top" wrapText="1" indent="1"/>
    </xf>
    <xf numFmtId="164" fontId="21" fillId="0" borderId="0" xfId="57" applyNumberFormat="1" applyFont="1" applyFill="1" applyBorder="1" applyAlignment="1">
      <alignment vertical="center"/>
    </xf>
    <xf numFmtId="175" fontId="21" fillId="0" borderId="0" xfId="57" applyNumberFormat="1" applyFont="1" applyFill="1" applyBorder="1" applyAlignment="1">
      <alignment vertical="center"/>
    </xf>
    <xf numFmtId="170" fontId="54" fillId="0" borderId="12" xfId="0" applyNumberFormat="1" applyFont="1" applyFill="1" applyBorder="1" applyAlignment="1">
      <alignment horizontal="left" vertical="top" wrapText="1" indent="1"/>
    </xf>
    <xf numFmtId="170" fontId="55" fillId="0" borderId="12" xfId="0" applyNumberFormat="1" applyFont="1" applyFill="1" applyBorder="1" applyAlignment="1">
      <alignment horizontal="left" vertical="top" wrapText="1" indent="1"/>
    </xf>
    <xf numFmtId="171" fontId="54" fillId="0" borderId="12" xfId="0" applyNumberFormat="1" applyFont="1" applyFill="1" applyBorder="1" applyAlignment="1">
      <alignment horizontal="left" vertical="top" wrapText="1" indent="1"/>
    </xf>
    <xf numFmtId="171" fontId="54" fillId="0" borderId="11" xfId="0" applyNumberFormat="1" applyFont="1" applyFill="1" applyBorder="1" applyAlignment="1">
      <alignment horizontal="left" vertical="top" wrapText="1" indent="1"/>
    </xf>
    <xf numFmtId="164" fontId="9" fillId="0" borderId="12" xfId="0" applyNumberFormat="1" applyFont="1" applyFill="1" applyBorder="1" applyAlignment="1">
      <alignment horizontal="right" vertical="top" wrapText="1"/>
    </xf>
    <xf numFmtId="0" fontId="11" fillId="0" borderId="11" xfId="0" applyFont="1" applyBorder="1" applyAlignment="1">
      <alignment horizontal="center" vertical="top"/>
    </xf>
    <xf numFmtId="0" fontId="11" fillId="0" borderId="11" xfId="0" applyFont="1" applyFill="1" applyBorder="1" applyAlignment="1">
      <alignment horizontal="center" vertical="top"/>
    </xf>
    <xf numFmtId="0" fontId="11" fillId="24" borderId="0" xfId="0" applyFont="1" applyFill="1"/>
    <xf numFmtId="175" fontId="11" fillId="24" borderId="0" xfId="0" applyNumberFormat="1" applyFont="1" applyFill="1" applyBorder="1" applyAlignment="1">
      <alignment horizontal="right" vertical="top" wrapText="1" indent="1"/>
    </xf>
    <xf numFmtId="0" fontId="11" fillId="24" borderId="0" xfId="0" applyFont="1" applyFill="1" applyAlignment="1">
      <alignment vertical="top"/>
    </xf>
    <xf numFmtId="0" fontId="16" fillId="24" borderId="0" xfId="0" applyFont="1" applyFill="1" applyAlignment="1">
      <alignment horizontal="left" vertical="top" wrapText="1"/>
    </xf>
    <xf numFmtId="0" fontId="49" fillId="0" borderId="0" xfId="0" applyFont="1" applyBorder="1"/>
    <xf numFmtId="176" fontId="11" fillId="0" borderId="10" xfId="0" applyNumberFormat="1" applyFont="1" applyFill="1" applyBorder="1" applyAlignment="1">
      <alignment horizontal="right" vertical="top" wrapText="1" indent="1"/>
    </xf>
    <xf numFmtId="173" fontId="11" fillId="0" borderId="10" xfId="0" applyNumberFormat="1" applyFont="1" applyFill="1" applyBorder="1" applyAlignment="1">
      <alignment horizontal="right" vertical="center" wrapText="1" indent="1"/>
    </xf>
    <xf numFmtId="167" fontId="9" fillId="0" borderId="10" xfId="0" applyNumberFormat="1" applyFont="1" applyFill="1" applyBorder="1" applyAlignment="1">
      <alignment horizontal="right" vertical="top"/>
    </xf>
    <xf numFmtId="3" fontId="27" fillId="0" borderId="10" xfId="0" applyNumberFormat="1" applyFont="1" applyFill="1" applyBorder="1" applyAlignment="1">
      <alignment horizontal="center" vertical="center" wrapText="1"/>
    </xf>
    <xf numFmtId="173" fontId="27" fillId="0" borderId="10" xfId="0" applyNumberFormat="1" applyFont="1" applyFill="1" applyBorder="1" applyAlignment="1">
      <alignment horizontal="center" vertical="center" wrapText="1"/>
    </xf>
    <xf numFmtId="173" fontId="32" fillId="0" borderId="10" xfId="0" applyNumberFormat="1" applyFont="1" applyFill="1" applyBorder="1" applyAlignment="1">
      <alignment horizontal="center" vertical="center" wrapText="1"/>
    </xf>
    <xf numFmtId="3" fontId="19" fillId="0" borderId="10" xfId="0" applyNumberFormat="1" applyFont="1" applyFill="1" applyBorder="1" applyAlignment="1">
      <alignment horizontal="center" vertical="center" wrapText="1"/>
    </xf>
    <xf numFmtId="164" fontId="12" fillId="0" borderId="10" xfId="0" applyNumberFormat="1" applyFont="1" applyFill="1" applyBorder="1" applyAlignment="1">
      <alignment horizontal="right" vertical="center"/>
    </xf>
    <xf numFmtId="167" fontId="12" fillId="0" borderId="10" xfId="0" applyNumberFormat="1" applyFont="1" applyFill="1" applyBorder="1" applyAlignment="1">
      <alignment horizontal="right" vertical="center"/>
    </xf>
    <xf numFmtId="0" fontId="12" fillId="0" borderId="0" xfId="0" applyFont="1" applyFill="1" applyBorder="1" applyAlignment="1">
      <alignment vertical="top" wrapText="1"/>
    </xf>
    <xf numFmtId="0" fontId="12" fillId="0" borderId="15" xfId="0" applyFont="1" applyFill="1" applyBorder="1" applyAlignment="1">
      <alignment vertical="top" wrapText="1"/>
    </xf>
    <xf numFmtId="0" fontId="9" fillId="0" borderId="0" xfId="0" applyFont="1" applyFill="1" applyBorder="1"/>
    <xf numFmtId="0" fontId="0" fillId="0" borderId="11" xfId="0" applyBorder="1" applyAlignment="1">
      <alignment horizontal="center" vertical="center" wrapText="1"/>
    </xf>
    <xf numFmtId="9" fontId="11" fillId="0" borderId="0" xfId="51" applyFont="1" applyFill="1" applyBorder="1"/>
    <xf numFmtId="0" fontId="9" fillId="0" borderId="0" xfId="0" applyFont="1" applyFill="1" applyBorder="1" applyAlignment="1">
      <alignment horizontal="left"/>
    </xf>
    <xf numFmtId="0" fontId="27" fillId="0" borderId="0" xfId="0" applyFont="1" applyFill="1" applyBorder="1"/>
    <xf numFmtId="0" fontId="13" fillId="0" borderId="0" xfId="56" applyNumberFormat="1" applyFont="1" applyFill="1" applyBorder="1" applyAlignment="1">
      <alignment vertical="center"/>
    </xf>
    <xf numFmtId="168" fontId="11" fillId="0" borderId="22" xfId="57" applyNumberFormat="1" applyFont="1" applyFill="1" applyBorder="1" applyAlignment="1">
      <alignment horizontal="center" vertical="center"/>
    </xf>
    <xf numFmtId="167" fontId="12" fillId="0" borderId="10" xfId="0" applyNumberFormat="1" applyFont="1" applyFill="1" applyBorder="1" applyAlignment="1">
      <alignment horizontal="right" vertical="top"/>
    </xf>
    <xf numFmtId="167" fontId="9" fillId="0" borderId="10" xfId="0" applyNumberFormat="1" applyFont="1" applyFill="1" applyBorder="1" applyAlignment="1">
      <alignment horizontal="right" vertical="top" wrapText="1" indent="1"/>
    </xf>
    <xf numFmtId="176" fontId="9" fillId="0" borderId="15" xfId="0" applyNumberFormat="1" applyFont="1" applyFill="1" applyBorder="1" applyAlignment="1">
      <alignment horizontal="right" vertical="top" wrapText="1" indent="1"/>
    </xf>
    <xf numFmtId="0" fontId="11" fillId="0" borderId="12" xfId="0" applyFont="1" applyBorder="1" applyAlignment="1">
      <alignment vertical="center"/>
    </xf>
    <xf numFmtId="175" fontId="34" fillId="0" borderId="15" xfId="0" applyNumberFormat="1" applyFont="1" applyFill="1" applyBorder="1" applyAlignment="1">
      <alignment horizontal="right" vertical="top" wrapText="1" indent="1"/>
    </xf>
    <xf numFmtId="173" fontId="11" fillId="0" borderId="23" xfId="0" applyNumberFormat="1" applyFont="1" applyBorder="1" applyAlignment="1">
      <alignment horizontal="center" vertical="center" wrapText="1"/>
    </xf>
    <xf numFmtId="173" fontId="10" fillId="0" borderId="23" xfId="0" applyNumberFormat="1" applyFont="1" applyBorder="1" applyAlignment="1">
      <alignment horizontal="center" vertical="center" wrapText="1"/>
    </xf>
    <xf numFmtId="164" fontId="12" fillId="0" borderId="10" xfId="0" applyNumberFormat="1" applyFont="1" applyFill="1" applyBorder="1" applyAlignment="1">
      <alignment horizontal="right" vertical="top" wrapText="1" indent="1"/>
    </xf>
    <xf numFmtId="173" fontId="9" fillId="0" borderId="23" xfId="0" applyNumberFormat="1" applyFont="1" applyBorder="1" applyAlignment="1">
      <alignment horizontal="center" vertical="center" wrapText="1"/>
    </xf>
    <xf numFmtId="164" fontId="9" fillId="0" borderId="22" xfId="57" applyNumberFormat="1" applyFont="1" applyFill="1" applyBorder="1" applyAlignment="1">
      <alignment horizontal="center" vertical="center"/>
    </xf>
    <xf numFmtId="164" fontId="10" fillId="0" borderId="22" xfId="57" applyNumberFormat="1" applyFont="1" applyFill="1" applyBorder="1" applyAlignment="1">
      <alignment horizontal="center" vertical="center"/>
    </xf>
    <xf numFmtId="164" fontId="40" fillId="0" borderId="10" xfId="57" applyNumberFormat="1" applyFont="1" applyFill="1" applyBorder="1" applyAlignment="1" applyProtection="1">
      <alignment horizontal="right" vertical="top"/>
    </xf>
    <xf numFmtId="0" fontId="1" fillId="0" borderId="23" xfId="0" applyFont="1" applyBorder="1" applyAlignment="1">
      <alignment horizontal="left" vertical="center" wrapText="1"/>
    </xf>
    <xf numFmtId="3" fontId="9" fillId="0" borderId="23" xfId="0" applyNumberFormat="1" applyFont="1" applyBorder="1" applyAlignment="1">
      <alignment horizontal="center" vertical="center" wrapText="1"/>
    </xf>
    <xf numFmtId="0" fontId="16" fillId="0" borderId="0" xfId="0" applyFont="1" applyBorder="1" applyAlignment="1">
      <alignment horizontal="left" vertical="center" wrapText="1"/>
    </xf>
    <xf numFmtId="0" fontId="16" fillId="0" borderId="0" xfId="0" applyFont="1" applyAlignment="1">
      <alignment horizontal="left" vertical="center" wrapText="1"/>
    </xf>
    <xf numFmtId="0" fontId="11" fillId="0" borderId="0" xfId="0" applyFont="1" applyAlignment="1">
      <alignment horizontal="center" vertical="center"/>
    </xf>
    <xf numFmtId="0" fontId="11" fillId="0" borderId="0" xfId="0" applyFont="1"/>
    <xf numFmtId="0" fontId="0" fillId="0" borderId="0" xfId="0"/>
    <xf numFmtId="0" fontId="6" fillId="0" borderId="0" xfId="0" applyFont="1" applyAlignment="1">
      <alignment vertical="center"/>
    </xf>
    <xf numFmtId="0" fontId="6" fillId="0" borderId="0" xfId="0" applyFont="1" applyFill="1" applyAlignment="1">
      <alignment horizontal="right"/>
    </xf>
    <xf numFmtId="0" fontId="6" fillId="0" borderId="11" xfId="0" applyFont="1" applyBorder="1" applyAlignment="1">
      <alignment horizontal="center" vertical="center" wrapText="1"/>
    </xf>
    <xf numFmtId="0" fontId="6" fillId="0" borderId="11" xfId="0" applyFont="1" applyFill="1" applyBorder="1" applyAlignment="1">
      <alignment horizontal="center" vertical="center" wrapText="1"/>
    </xf>
    <xf numFmtId="3" fontId="75" fillId="0" borderId="10" xfId="0" applyNumberFormat="1" applyFont="1" applyFill="1" applyBorder="1" applyAlignment="1">
      <alignment horizontal="center" vertical="center" wrapText="1"/>
    </xf>
    <xf numFmtId="3" fontId="32" fillId="0" borderId="10" xfId="0" applyNumberFormat="1" applyFont="1" applyFill="1" applyBorder="1" applyAlignment="1">
      <alignment horizontal="center" vertical="center" wrapText="1"/>
    </xf>
    <xf numFmtId="173" fontId="6" fillId="0" borderId="0" xfId="0" applyNumberFormat="1" applyFont="1" applyAlignment="1">
      <alignment vertical="center"/>
    </xf>
    <xf numFmtId="3" fontId="27" fillId="0" borderId="10" xfId="0" applyNumberFormat="1" applyFont="1" applyFill="1" applyBorder="1" applyAlignment="1">
      <alignment horizontal="center" wrapText="1"/>
    </xf>
    <xf numFmtId="0" fontId="27" fillId="0" borderId="14" xfId="0" applyFont="1" applyFill="1" applyBorder="1" applyAlignment="1">
      <alignment horizontal="left" wrapText="1"/>
    </xf>
    <xf numFmtId="173" fontId="10" fillId="0" borderId="0" xfId="0" applyNumberFormat="1" applyFont="1" applyAlignment="1">
      <alignment vertical="center"/>
    </xf>
    <xf numFmtId="173" fontId="27" fillId="0" borderId="15" xfId="0" applyNumberFormat="1" applyFont="1" applyFill="1" applyBorder="1" applyAlignment="1">
      <alignment horizontal="center" vertical="center" wrapText="1"/>
    </xf>
    <xf numFmtId="0" fontId="32" fillId="0" borderId="15" xfId="0" applyFont="1" applyFill="1" applyBorder="1" applyAlignment="1">
      <alignment horizontal="left" vertical="top" wrapText="1"/>
    </xf>
    <xf numFmtId="173" fontId="32" fillId="0" borderId="15" xfId="0" applyNumberFormat="1" applyFont="1" applyFill="1" applyBorder="1" applyAlignment="1">
      <alignment horizontal="center" vertical="center" wrapText="1"/>
    </xf>
    <xf numFmtId="173" fontId="19" fillId="0" borderId="10" xfId="0" applyNumberFormat="1" applyFont="1" applyFill="1" applyBorder="1" applyAlignment="1">
      <alignment horizontal="center" vertical="center" wrapText="1"/>
    </xf>
    <xf numFmtId="0" fontId="6" fillId="0" borderId="0" xfId="0" applyFont="1" applyFill="1" applyAlignment="1">
      <alignment vertical="center"/>
    </xf>
    <xf numFmtId="173" fontId="6" fillId="0" borderId="0" xfId="0" applyNumberFormat="1" applyFont="1" applyFill="1" applyAlignment="1">
      <alignment vertical="center"/>
    </xf>
    <xf numFmtId="181" fontId="6" fillId="0" borderId="0" xfId="51" applyNumberFormat="1" applyFont="1" applyAlignment="1">
      <alignment vertical="center"/>
    </xf>
    <xf numFmtId="0" fontId="33" fillId="0" borderId="10" xfId="0" applyFont="1" applyFill="1" applyBorder="1" applyAlignment="1">
      <alignment horizontal="left" vertical="top" wrapText="1"/>
    </xf>
    <xf numFmtId="3" fontId="27" fillId="0" borderId="0" xfId="0" applyNumberFormat="1" applyFont="1" applyFill="1" applyBorder="1" applyAlignment="1">
      <alignment horizontal="center" vertical="center" wrapText="1"/>
    </xf>
    <xf numFmtId="49" fontId="32" fillId="0" borderId="10" xfId="0" applyNumberFormat="1" applyFont="1" applyFill="1" applyBorder="1" applyAlignment="1">
      <alignment horizontal="left" vertical="top" wrapText="1"/>
    </xf>
    <xf numFmtId="0" fontId="21" fillId="0" borderId="11" xfId="0" applyFont="1" applyBorder="1" applyAlignment="1">
      <alignment horizontal="center" vertical="center" wrapText="1"/>
    </xf>
    <xf numFmtId="0" fontId="0" fillId="0" borderId="0" xfId="0" applyAlignment="1">
      <alignment horizontal="right"/>
    </xf>
    <xf numFmtId="0" fontId="76" fillId="0" borderId="0" xfId="0" applyFont="1" applyAlignment="1">
      <alignment horizontal="center" vertical="center" wrapText="1"/>
    </xf>
    <xf numFmtId="0" fontId="34" fillId="0" borderId="0" xfId="0" applyFont="1" applyFill="1" applyBorder="1" applyAlignment="1">
      <alignment horizontal="center" vertical="top" wrapText="1"/>
    </xf>
    <xf numFmtId="0" fontId="34" fillId="0" borderId="0" xfId="0" applyFont="1" applyBorder="1" applyAlignment="1">
      <alignment horizontal="center" vertical="top" wrapText="1"/>
    </xf>
    <xf numFmtId="0" fontId="1" fillId="0" borderId="11" xfId="0" applyFont="1" applyFill="1" applyBorder="1" applyAlignment="1">
      <alignment horizontal="center" vertical="center" wrapText="1"/>
    </xf>
    <xf numFmtId="0" fontId="34" fillId="0" borderId="11" xfId="0" applyFont="1" applyBorder="1" applyAlignment="1">
      <alignment horizontal="left" vertical="top" wrapText="1"/>
    </xf>
    <xf numFmtId="0" fontId="1" fillId="0" borderId="11" xfId="0" applyFont="1" applyBorder="1" applyAlignment="1">
      <alignment horizontal="left" vertical="top" wrapText="1"/>
    </xf>
    <xf numFmtId="0" fontId="42" fillId="0" borderId="0" xfId="0" applyFont="1" applyAlignment="1">
      <alignment horizontal="center" vertical="center" wrapText="1"/>
    </xf>
    <xf numFmtId="0" fontId="42" fillId="0" borderId="0" xfId="0" applyFont="1"/>
    <xf numFmtId="173" fontId="34" fillId="0" borderId="11" xfId="0" applyNumberFormat="1" applyFont="1" applyBorder="1" applyAlignment="1">
      <alignment horizontal="center" vertical="center" wrapText="1"/>
    </xf>
    <xf numFmtId="173" fontId="1" fillId="0" borderId="11" xfId="0" applyNumberFormat="1" applyFont="1" applyBorder="1" applyAlignment="1">
      <alignment horizontal="center" vertical="center" wrapText="1"/>
    </xf>
    <xf numFmtId="173" fontId="0" fillId="0" borderId="11" xfId="0" applyNumberFormat="1" applyBorder="1" applyAlignment="1">
      <alignment horizontal="center" vertical="center" wrapText="1"/>
    </xf>
    <xf numFmtId="0" fontId="6" fillId="0" borderId="0" xfId="0" applyFont="1" applyFill="1"/>
    <xf numFmtId="175" fontId="6" fillId="0" borderId="0" xfId="0" applyNumberFormat="1" applyFont="1" applyFill="1" applyBorder="1" applyAlignment="1">
      <alignment horizontal="right" vertical="top" wrapText="1" indent="1"/>
    </xf>
    <xf numFmtId="175" fontId="6" fillId="24" borderId="0" xfId="0" applyNumberFormat="1" applyFont="1" applyFill="1" applyBorder="1" applyAlignment="1">
      <alignment horizontal="right" vertical="top" wrapText="1" indent="1"/>
    </xf>
    <xf numFmtId="0" fontId="6" fillId="24" borderId="0" xfId="0" applyFont="1" applyFill="1"/>
    <xf numFmtId="0" fontId="27" fillId="25" borderId="11" xfId="0" applyFont="1" applyFill="1" applyBorder="1" applyAlignment="1">
      <alignment horizontal="center" vertical="center" wrapText="1"/>
    </xf>
    <xf numFmtId="0" fontId="6" fillId="0" borderId="0" xfId="0" applyFont="1"/>
    <xf numFmtId="171" fontId="6" fillId="0" borderId="0" xfId="0" applyNumberFormat="1" applyFont="1" applyFill="1" applyBorder="1" applyAlignment="1">
      <alignment horizontal="left" vertical="top" wrapText="1" indent="1"/>
    </xf>
    <xf numFmtId="175" fontId="6" fillId="0" borderId="0" xfId="0" applyNumberFormat="1" applyFont="1"/>
    <xf numFmtId="0" fontId="6" fillId="0" borderId="0" xfId="0" applyFont="1" applyBorder="1"/>
    <xf numFmtId="0" fontId="11" fillId="0" borderId="0" xfId="0" applyFont="1" applyAlignment="1">
      <alignment horizontal="left" vertical="center"/>
    </xf>
    <xf numFmtId="164" fontId="6" fillId="0" borderId="10" xfId="0" applyNumberFormat="1" applyFont="1" applyFill="1" applyBorder="1" applyAlignment="1">
      <alignment horizontal="right" vertical="center"/>
    </xf>
    <xf numFmtId="167" fontId="6" fillId="0" borderId="10" xfId="0" applyNumberFormat="1" applyFont="1" applyFill="1" applyBorder="1" applyAlignment="1">
      <alignment horizontal="right" vertical="center"/>
    </xf>
    <xf numFmtId="174" fontId="6" fillId="0" borderId="10" xfId="0" applyNumberFormat="1" applyFont="1" applyFill="1" applyBorder="1" applyAlignment="1">
      <alignment horizontal="right" vertical="center"/>
    </xf>
    <xf numFmtId="0" fontId="6" fillId="0" borderId="15" xfId="0" applyFont="1" applyBorder="1" applyAlignment="1">
      <alignment horizontal="center" vertical="center" textRotation="90" wrapText="1"/>
    </xf>
    <xf numFmtId="0" fontId="6" fillId="0" borderId="11" xfId="0" applyFont="1" applyBorder="1" applyAlignment="1">
      <alignment horizontal="center" vertical="center" textRotation="90" wrapText="1"/>
    </xf>
    <xf numFmtId="173" fontId="27" fillId="0" borderId="0" xfId="0" applyNumberFormat="1" applyFont="1" applyFill="1" applyBorder="1" applyAlignment="1">
      <alignment horizontal="center" vertical="center" wrapText="1"/>
    </xf>
    <xf numFmtId="0" fontId="11" fillId="0" borderId="0" xfId="0" applyFont="1" applyAlignment="1">
      <alignment horizontal="center" vertical="center"/>
    </xf>
    <xf numFmtId="164" fontId="6" fillId="0" borderId="22" xfId="57" applyNumberFormat="1" applyFont="1" applyFill="1" applyBorder="1" applyAlignment="1">
      <alignment horizontal="center" vertical="center"/>
    </xf>
    <xf numFmtId="0" fontId="50" fillId="0" borderId="0" xfId="0" applyFont="1" applyAlignment="1">
      <alignment horizontal="right" vertical="center" wrapText="1"/>
    </xf>
    <xf numFmtId="0" fontId="6" fillId="0" borderId="0" xfId="0" applyFont="1"/>
    <xf numFmtId="173" fontId="1" fillId="0" borderId="11" xfId="0" applyNumberFormat="1" applyFont="1" applyBorder="1" applyAlignment="1">
      <alignment horizontal="center" vertical="top" wrapText="1"/>
    </xf>
    <xf numFmtId="4" fontId="34" fillId="0" borderId="11" xfId="0" applyNumberFormat="1" applyFont="1" applyBorder="1" applyAlignment="1">
      <alignment horizontal="center" vertical="center" wrapText="1"/>
    </xf>
    <xf numFmtId="4" fontId="1" fillId="0" borderId="11" xfId="0" applyNumberFormat="1" applyFont="1" applyBorder="1" applyAlignment="1">
      <alignment horizontal="center" vertical="center" wrapText="1"/>
    </xf>
    <xf numFmtId="0" fontId="0" fillId="0" borderId="11" xfId="0" applyBorder="1" applyAlignment="1">
      <alignment horizontal="center" vertical="top" wrapText="1"/>
    </xf>
    <xf numFmtId="164" fontId="9" fillId="0" borderId="0" xfId="0" applyNumberFormat="1" applyFont="1" applyBorder="1" applyAlignment="1">
      <alignment vertical="top" wrapText="1"/>
    </xf>
    <xf numFmtId="0" fontId="6" fillId="0" borderId="0" xfId="0" applyFont="1" applyAlignment="1">
      <alignment vertical="center" wrapText="1"/>
    </xf>
    <xf numFmtId="0" fontId="6" fillId="0" borderId="11" xfId="0" applyFont="1" applyFill="1" applyBorder="1" applyAlignment="1">
      <alignment horizontal="center" vertical="top" wrapText="1"/>
    </xf>
    <xf numFmtId="0" fontId="6" fillId="0" borderId="10" xfId="0" applyFont="1" applyFill="1" applyBorder="1" applyAlignment="1">
      <alignment vertical="top" wrapText="1"/>
    </xf>
    <xf numFmtId="164" fontId="6" fillId="0" borderId="12" xfId="0" applyNumberFormat="1" applyFont="1" applyFill="1" applyBorder="1" applyAlignment="1">
      <alignment horizontal="right" vertical="top" wrapText="1" indent="1"/>
    </xf>
    <xf numFmtId="164" fontId="6" fillId="0" borderId="14" xfId="0" applyNumberFormat="1" applyFont="1" applyFill="1" applyBorder="1" applyAlignment="1">
      <alignment horizontal="right" vertical="top" wrapText="1" indent="1"/>
    </xf>
    <xf numFmtId="164" fontId="6" fillId="0" borderId="10" xfId="0" applyNumberFormat="1" applyFont="1" applyFill="1" applyBorder="1" applyAlignment="1">
      <alignment horizontal="right" vertical="top" wrapText="1" indent="1"/>
    </xf>
    <xf numFmtId="0" fontId="6" fillId="0" borderId="0" xfId="0" applyFont="1" applyFill="1" applyBorder="1" applyAlignment="1">
      <alignment vertical="top" wrapText="1"/>
    </xf>
    <xf numFmtId="0" fontId="6" fillId="0" borderId="0" xfId="0" applyFont="1" applyBorder="1" applyAlignment="1">
      <alignment vertical="center" wrapText="1"/>
    </xf>
    <xf numFmtId="0" fontId="6" fillId="0" borderId="0" xfId="0" applyFont="1" applyFill="1" applyBorder="1"/>
    <xf numFmtId="0" fontId="11" fillId="0" borderId="15" xfId="0" applyFont="1" applyBorder="1" applyAlignment="1">
      <alignment horizontal="center" vertical="center" textRotation="90" wrapText="1"/>
    </xf>
    <xf numFmtId="0" fontId="11" fillId="0" borderId="11" xfId="0" applyFont="1" applyBorder="1" applyAlignment="1">
      <alignment horizontal="center" vertical="center" wrapText="1"/>
    </xf>
    <xf numFmtId="0" fontId="22" fillId="0" borderId="11" xfId="0" applyFont="1" applyBorder="1" applyAlignment="1">
      <alignment horizontal="center" vertical="center"/>
    </xf>
    <xf numFmtId="0" fontId="6" fillId="0" borderId="10" xfId="0" applyFont="1" applyFill="1" applyBorder="1" applyAlignment="1">
      <alignment horizontal="left" vertical="top" wrapText="1" indent="1"/>
    </xf>
    <xf numFmtId="0" fontId="6" fillId="0" borderId="10" xfId="0" applyFont="1" applyFill="1" applyBorder="1" applyAlignment="1">
      <alignment horizontal="right" vertical="top" wrapText="1" indent="1"/>
    </xf>
    <xf numFmtId="0" fontId="11" fillId="0" borderId="14" xfId="0" applyFont="1" applyBorder="1" applyAlignment="1">
      <alignment vertical="center"/>
    </xf>
    <xf numFmtId="14" fontId="77" fillId="0" borderId="11" xfId="0" applyNumberFormat="1" applyFont="1" applyBorder="1" applyAlignment="1">
      <alignment horizontal="center" wrapText="1"/>
    </xf>
    <xf numFmtId="164" fontId="6" fillId="0" borderId="11" xfId="57" applyNumberFormat="1" applyFont="1" applyFill="1" applyBorder="1" applyAlignment="1">
      <alignment horizontal="center" vertical="center"/>
    </xf>
    <xf numFmtId="0" fontId="22" fillId="0" borderId="21" xfId="0" applyFont="1" applyBorder="1" applyAlignment="1">
      <alignment horizontal="center" vertical="center"/>
    </xf>
    <xf numFmtId="0" fontId="6" fillId="0" borderId="10" xfId="0" applyFont="1" applyBorder="1" applyAlignment="1">
      <alignment horizontal="left" vertical="top" wrapText="1"/>
    </xf>
    <xf numFmtId="0" fontId="0" fillId="0" borderId="0" xfId="0"/>
    <xf numFmtId="0" fontId="21" fillId="0" borderId="11" xfId="0" applyFont="1" applyBorder="1" applyAlignment="1">
      <alignment horizontal="center" vertical="center" wrapText="1"/>
    </xf>
    <xf numFmtId="167" fontId="11" fillId="0" borderId="22" xfId="57" applyNumberFormat="1" applyFont="1" applyFill="1" applyBorder="1" applyAlignment="1">
      <alignment horizontal="center" vertical="center"/>
    </xf>
    <xf numFmtId="0" fontId="9" fillId="0" borderId="0" xfId="0" applyFont="1" applyAlignment="1">
      <alignment horizontal="center" vertical="center" wrapText="1"/>
    </xf>
    <xf numFmtId="173" fontId="13" fillId="0" borderId="0" xfId="0" applyNumberFormat="1" applyFont="1"/>
    <xf numFmtId="0" fontId="21" fillId="0" borderId="0" xfId="197" applyFont="1" applyFill="1" applyAlignment="1">
      <alignment horizontal="left"/>
    </xf>
    <xf numFmtId="0" fontId="21" fillId="0" borderId="0" xfId="197" applyFont="1" applyFill="1"/>
    <xf numFmtId="0" fontId="21" fillId="0" borderId="0" xfId="197" applyFont="1" applyFill="1" applyAlignment="1">
      <alignment horizontal="right"/>
    </xf>
    <xf numFmtId="0" fontId="9" fillId="0" borderId="0" xfId="197" applyFont="1" applyFill="1"/>
    <xf numFmtId="0" fontId="6" fillId="0" borderId="0" xfId="197" applyFont="1" applyFill="1"/>
    <xf numFmtId="0" fontId="9" fillId="0" borderId="0" xfId="197" applyFont="1" applyFill="1" applyAlignment="1">
      <alignment horizontal="right"/>
    </xf>
    <xf numFmtId="0" fontId="9" fillId="0" borderId="0" xfId="197" applyFont="1" applyFill="1" applyAlignment="1">
      <alignment vertical="top"/>
    </xf>
    <xf numFmtId="0" fontId="9" fillId="0" borderId="20" xfId="197" applyFont="1" applyFill="1" applyBorder="1" applyAlignment="1">
      <alignment vertical="top" wrapText="1"/>
    </xf>
    <xf numFmtId="0" fontId="6" fillId="0" borderId="20" xfId="197" applyFont="1" applyFill="1" applyBorder="1" applyAlignment="1">
      <alignment horizontal="right" vertical="top" wrapText="1"/>
    </xf>
    <xf numFmtId="9" fontId="6" fillId="0" borderId="12" xfId="142" applyFont="1" applyFill="1" applyBorder="1" applyAlignment="1">
      <alignment horizontal="center" vertical="center" wrapText="1"/>
    </xf>
    <xf numFmtId="0" fontId="6" fillId="0" borderId="0" xfId="197" applyFont="1" applyFill="1" applyAlignment="1">
      <alignment horizontal="center" vertical="center"/>
    </xf>
    <xf numFmtId="0" fontId="27" fillId="0" borderId="11" xfId="197" applyFont="1" applyFill="1" applyBorder="1" applyAlignment="1">
      <alignment horizontal="center" vertical="center"/>
    </xf>
    <xf numFmtId="0" fontId="27" fillId="0" borderId="0" xfId="197" applyFont="1" applyFill="1" applyAlignment="1">
      <alignment horizontal="center" vertical="center"/>
    </xf>
    <xf numFmtId="0" fontId="9" fillId="0" borderId="10" xfId="197" applyFont="1" applyFill="1" applyBorder="1" applyAlignment="1">
      <alignment horizontal="left" indent="1"/>
    </xf>
    <xf numFmtId="164" fontId="9" fillId="0" borderId="10" xfId="197" applyNumberFormat="1" applyFont="1" applyFill="1" applyBorder="1" applyAlignment="1">
      <alignment horizontal="center"/>
    </xf>
    <xf numFmtId="167" fontId="9" fillId="0" borderId="10" xfId="197" applyNumberFormat="1" applyFont="1" applyFill="1" applyBorder="1" applyAlignment="1">
      <alignment horizontal="center"/>
    </xf>
    <xf numFmtId="0" fontId="6" fillId="0" borderId="10" xfId="197" applyFont="1" applyFill="1" applyBorder="1" applyAlignment="1">
      <alignment horizontal="left" indent="1"/>
    </xf>
    <xf numFmtId="164" fontId="6" fillId="0" borderId="10" xfId="142" applyNumberFormat="1" applyFont="1" applyFill="1" applyBorder="1" applyAlignment="1">
      <alignment vertical="top"/>
    </xf>
    <xf numFmtId="167" fontId="6" fillId="0" borderId="0" xfId="142" applyNumberFormat="1" applyFont="1" applyFill="1" applyBorder="1" applyAlignment="1">
      <alignment vertical="top"/>
    </xf>
    <xf numFmtId="0" fontId="6" fillId="0" borderId="10" xfId="197" applyFont="1" applyFill="1" applyBorder="1" applyAlignment="1">
      <alignment horizontal="left" vertical="top" wrapText="1" indent="1"/>
    </xf>
    <xf numFmtId="167" fontId="6" fillId="0" borderId="10" xfId="142" applyNumberFormat="1" applyFont="1" applyFill="1" applyBorder="1" applyAlignment="1">
      <alignment vertical="top"/>
    </xf>
    <xf numFmtId="0" fontId="12" fillId="0" borderId="10" xfId="197" applyFont="1" applyFill="1" applyBorder="1" applyAlignment="1">
      <alignment horizontal="left" vertical="top" indent="1"/>
    </xf>
    <xf numFmtId="164" fontId="9" fillId="0" borderId="10" xfId="197" applyNumberFormat="1" applyFont="1" applyFill="1" applyBorder="1" applyAlignment="1">
      <alignment vertical="top"/>
    </xf>
    <xf numFmtId="167" fontId="9" fillId="0" borderId="0" xfId="142" applyNumberFormat="1" applyFont="1" applyFill="1" applyBorder="1" applyAlignment="1">
      <alignment vertical="top"/>
    </xf>
    <xf numFmtId="164" fontId="6" fillId="0" borderId="10" xfId="197" applyNumberFormat="1" applyFont="1" applyFill="1" applyBorder="1" applyAlignment="1">
      <alignment vertical="top"/>
    </xf>
    <xf numFmtId="0" fontId="6" fillId="0" borderId="10" xfId="197" applyFont="1" applyFill="1" applyBorder="1" applyAlignment="1">
      <alignment horizontal="left" vertical="top" indent="1"/>
    </xf>
    <xf numFmtId="164" fontId="6" fillId="0" borderId="10" xfId="197" quotePrefix="1" applyNumberFormat="1" applyFont="1" applyFill="1" applyBorder="1" applyAlignment="1">
      <alignment horizontal="right" vertical="top" indent="1"/>
    </xf>
    <xf numFmtId="0" fontId="9" fillId="0" borderId="15" xfId="197" applyFont="1" applyFill="1" applyBorder="1" applyAlignment="1">
      <alignment horizontal="left" vertical="top" indent="1"/>
    </xf>
    <xf numFmtId="164" fontId="9" fillId="0" borderId="15" xfId="197" applyNumberFormat="1" applyFont="1" applyFill="1" applyBorder="1" applyAlignment="1">
      <alignment vertical="top"/>
    </xf>
    <xf numFmtId="167" fontId="9" fillId="0" borderId="15" xfId="197" applyNumberFormat="1" applyFont="1" applyFill="1" applyBorder="1" applyAlignment="1">
      <alignment vertical="top"/>
    </xf>
    <xf numFmtId="0" fontId="9" fillId="0" borderId="0" xfId="197" applyFont="1" applyFill="1" applyBorder="1" applyAlignment="1">
      <alignment horizontal="left" vertical="top" indent="1"/>
    </xf>
    <xf numFmtId="164" fontId="9" fillId="0" borderId="0" xfId="197" applyNumberFormat="1" applyFont="1" applyFill="1" applyBorder="1" applyAlignment="1">
      <alignment horizontal="center"/>
    </xf>
    <xf numFmtId="167" fontId="9" fillId="0" borderId="0" xfId="197" applyNumberFormat="1" applyFont="1" applyFill="1" applyBorder="1" applyAlignment="1">
      <alignment vertical="top"/>
    </xf>
    <xf numFmtId="0" fontId="37" fillId="0" borderId="0" xfId="197" applyNumberFormat="1" applyFont="1" applyFill="1" applyBorder="1" applyAlignment="1" applyProtection="1">
      <alignment horizontal="left"/>
      <protection locked="0"/>
    </xf>
    <xf numFmtId="0" fontId="27" fillId="0" borderId="0" xfId="197" applyFont="1" applyFill="1"/>
    <xf numFmtId="0" fontId="17" fillId="0" borderId="0" xfId="197" applyNumberFormat="1" applyFont="1" applyFill="1" applyBorder="1" applyAlignment="1" applyProtection="1">
      <alignment horizontal="left"/>
      <protection locked="0"/>
    </xf>
    <xf numFmtId="0" fontId="15" fillId="0" borderId="0" xfId="197" applyNumberFormat="1" applyFont="1" applyFill="1" applyBorder="1" applyAlignment="1" applyProtection="1">
      <alignment horizontal="left"/>
      <protection locked="0"/>
    </xf>
    <xf numFmtId="0" fontId="27" fillId="0" borderId="0" xfId="197" applyFont="1" applyFill="1" applyAlignment="1">
      <alignment wrapText="1"/>
    </xf>
    <xf numFmtId="0" fontId="6" fillId="0" borderId="0" xfId="197" applyFont="1" applyFill="1" applyBorder="1"/>
    <xf numFmtId="3" fontId="78" fillId="25" borderId="11" xfId="0" applyNumberFormat="1" applyFont="1" applyFill="1" applyBorder="1" applyAlignment="1">
      <alignment horizontal="center" vertical="center" wrapText="1"/>
    </xf>
    <xf numFmtId="3" fontId="79" fillId="0" borderId="10" xfId="0" applyNumberFormat="1" applyFont="1" applyFill="1" applyBorder="1" applyAlignment="1">
      <alignment horizontal="center" vertical="center" wrapText="1"/>
    </xf>
    <xf numFmtId="0" fontId="27" fillId="0" borderId="10" xfId="0" applyFont="1" applyFill="1" applyBorder="1" applyAlignment="1">
      <alignment horizontal="left" wrapText="1"/>
    </xf>
    <xf numFmtId="3" fontId="80" fillId="0" borderId="10" xfId="0" applyNumberFormat="1" applyFont="1" applyFill="1" applyBorder="1" applyAlignment="1">
      <alignment horizontal="center" vertical="center" wrapText="1"/>
    </xf>
    <xf numFmtId="3" fontId="80" fillId="0" borderId="12" xfId="0" applyNumberFormat="1" applyFont="1" applyFill="1" applyBorder="1" applyAlignment="1">
      <alignment horizontal="center" vertical="center" wrapText="1"/>
    </xf>
    <xf numFmtId="0" fontId="27" fillId="0" borderId="17" xfId="0" applyFont="1" applyFill="1" applyBorder="1" applyAlignment="1">
      <alignment horizontal="left" vertical="top" wrapText="1"/>
    </xf>
    <xf numFmtId="2" fontId="6" fillId="0" borderId="0" xfId="0" applyNumberFormat="1" applyFont="1" applyAlignment="1">
      <alignment horizontal="center"/>
    </xf>
    <xf numFmtId="171" fontId="9" fillId="0" borderId="13" xfId="0" applyNumberFormat="1" applyFont="1" applyFill="1" applyBorder="1" applyAlignment="1">
      <alignment vertical="center" wrapText="1"/>
    </xf>
    <xf numFmtId="175" fontId="9" fillId="0" borderId="10" xfId="0" applyNumberFormat="1" applyFont="1" applyFill="1" applyBorder="1" applyAlignment="1">
      <alignment horizontal="right" vertical="top" wrapText="1" indent="1"/>
    </xf>
    <xf numFmtId="175" fontId="10" fillId="0" borderId="10" xfId="0" applyNumberFormat="1" applyFont="1" applyFill="1" applyBorder="1" applyAlignment="1">
      <alignment horizontal="right" vertical="top" wrapText="1" indent="1"/>
    </xf>
    <xf numFmtId="175" fontId="6" fillId="0" borderId="10" xfId="0" applyNumberFormat="1" applyFont="1" applyFill="1" applyBorder="1" applyAlignment="1">
      <alignment horizontal="right" vertical="top" wrapText="1" indent="1"/>
    </xf>
    <xf numFmtId="0" fontId="13" fillId="0" borderId="11" xfId="0" applyFont="1" applyBorder="1" applyAlignment="1">
      <alignment horizontal="center" vertical="center" wrapText="1"/>
    </xf>
    <xf numFmtId="0" fontId="6" fillId="0" borderId="0" xfId="0" applyFont="1"/>
    <xf numFmtId="0" fontId="6" fillId="0" borderId="0" xfId="0" applyFont="1" applyFill="1"/>
    <xf numFmtId="0" fontId="6" fillId="0" borderId="11" xfId="0" applyFont="1" applyFill="1" applyBorder="1" applyAlignment="1">
      <alignment horizontal="center" vertical="center" wrapText="1"/>
    </xf>
    <xf numFmtId="0" fontId="6" fillId="0" borderId="11" xfId="0" applyFont="1" applyBorder="1" applyAlignment="1">
      <alignment horizontal="center" vertical="center" wrapText="1"/>
    </xf>
    <xf numFmtId="175" fontId="9" fillId="0" borderId="15" xfId="0" applyNumberFormat="1" applyFont="1" applyFill="1" applyBorder="1" applyAlignment="1">
      <alignment horizontal="right" vertical="top" wrapText="1" indent="1"/>
    </xf>
    <xf numFmtId="175" fontId="9" fillId="0" borderId="0" xfId="0" applyNumberFormat="1" applyFont="1" applyFill="1" applyBorder="1" applyAlignment="1">
      <alignment horizontal="right" vertical="top" wrapText="1" indent="1"/>
    </xf>
    <xf numFmtId="164" fontId="15" fillId="0" borderId="0" xfId="0" applyNumberFormat="1" applyFont="1" applyFill="1" applyBorder="1" applyAlignment="1" applyProtection="1"/>
    <xf numFmtId="0" fontId="6" fillId="0" borderId="0" xfId="0" applyFont="1" applyBorder="1"/>
    <xf numFmtId="0" fontId="6" fillId="0" borderId="0" xfId="0" applyFont="1" applyFill="1" applyBorder="1"/>
    <xf numFmtId="164" fontId="9" fillId="0" borderId="0" xfId="0" applyNumberFormat="1" applyFont="1" applyFill="1" applyBorder="1" applyAlignment="1">
      <alignment horizontal="left" vertical="top" wrapText="1" indent="2"/>
    </xf>
    <xf numFmtId="175" fontId="10" fillId="0" borderId="0" xfId="0" applyNumberFormat="1" applyFont="1" applyFill="1" applyBorder="1" applyAlignment="1">
      <alignment horizontal="right" vertical="top" wrapText="1" indent="1"/>
    </xf>
    <xf numFmtId="175" fontId="6" fillId="0" borderId="0" xfId="0" applyNumberFormat="1" applyFont="1" applyFill="1" applyBorder="1" applyAlignment="1">
      <alignment horizontal="right" vertical="top" wrapText="1" indent="1"/>
    </xf>
    <xf numFmtId="171" fontId="6" fillId="0" borderId="0" xfId="0" applyNumberFormat="1" applyFont="1" applyFill="1" applyBorder="1" applyAlignment="1">
      <alignment horizontal="left" vertical="top" wrapText="1" indent="1"/>
    </xf>
    <xf numFmtId="0" fontId="6" fillId="0" borderId="0" xfId="0" applyFont="1" applyAlignment="1">
      <alignment horizontal="right" vertical="top"/>
    </xf>
    <xf numFmtId="171" fontId="6" fillId="0" borderId="0" xfId="0" applyNumberFormat="1" applyFont="1" applyFill="1" applyBorder="1" applyAlignment="1">
      <alignment vertical="top" wrapText="1"/>
    </xf>
    <xf numFmtId="0" fontId="6" fillId="0" borderId="0" xfId="0" applyFont="1" applyBorder="1" applyAlignment="1">
      <alignment horizontal="right" vertical="top"/>
    </xf>
    <xf numFmtId="0" fontId="6" fillId="0" borderId="0" xfId="0" applyFont="1" applyFill="1" applyBorder="1" applyAlignment="1">
      <alignment horizontal="right" vertical="top"/>
    </xf>
    <xf numFmtId="0" fontId="25" fillId="0" borderId="0" xfId="0" applyFont="1" applyBorder="1" applyAlignment="1">
      <alignment horizontal="center" vertical="center" wrapText="1"/>
    </xf>
    <xf numFmtId="3" fontId="13" fillId="0" borderId="0" xfId="0" applyNumberFormat="1" applyFont="1" applyFill="1" applyAlignment="1">
      <alignment horizontal="right"/>
    </xf>
    <xf numFmtId="0" fontId="9" fillId="0" borderId="0" xfId="0" applyFont="1" applyBorder="1" applyAlignment="1"/>
    <xf numFmtId="164" fontId="9" fillId="0" borderId="10" xfId="0" applyNumberFormat="1" applyFont="1" applyFill="1" applyBorder="1" applyAlignment="1">
      <alignment horizontal="right" vertical="top" wrapText="1" indent="1"/>
    </xf>
    <xf numFmtId="0" fontId="21" fillId="0" borderId="0" xfId="0" applyFont="1" applyFill="1"/>
    <xf numFmtId="175" fontId="34" fillId="0" borderId="10" xfId="0" applyNumberFormat="1" applyFont="1" applyFill="1" applyBorder="1" applyAlignment="1">
      <alignment horizontal="right" vertical="top" wrapText="1" indent="1"/>
    </xf>
    <xf numFmtId="0" fontId="27" fillId="0" borderId="11" xfId="0" applyFont="1" applyFill="1" applyBorder="1" applyAlignment="1">
      <alignment horizontal="center" vertical="center" wrapText="1"/>
    </xf>
    <xf numFmtId="0" fontId="18" fillId="0" borderId="11" xfId="0" applyFont="1" applyFill="1" applyBorder="1" applyAlignment="1">
      <alignment horizontal="center"/>
    </xf>
    <xf numFmtId="0" fontId="27" fillId="0" borderId="11" xfId="0" applyFont="1" applyBorder="1" applyAlignment="1">
      <alignment horizontal="center" wrapText="1"/>
    </xf>
    <xf numFmtId="0" fontId="21" fillId="0" borderId="0" xfId="0" applyFont="1" applyAlignment="1">
      <alignment horizontal="right"/>
    </xf>
    <xf numFmtId="0" fontId="27" fillId="0" borderId="11" xfId="0" applyFont="1" applyFill="1" applyBorder="1" applyAlignment="1">
      <alignment horizontal="center"/>
    </xf>
    <xf numFmtId="3" fontId="9" fillId="0" borderId="12" xfId="0" applyNumberFormat="1" applyFont="1" applyFill="1" applyBorder="1" applyAlignment="1">
      <alignment horizontal="right" vertical="center" wrapText="1" indent="1"/>
    </xf>
    <xf numFmtId="3" fontId="9" fillId="0" borderId="15" xfId="0" applyNumberFormat="1" applyFont="1" applyFill="1" applyBorder="1" applyAlignment="1">
      <alignment horizontal="right" vertical="center" wrapText="1" indent="1"/>
    </xf>
    <xf numFmtId="3" fontId="10" fillId="0" borderId="10" xfId="0" applyNumberFormat="1" applyFont="1" applyFill="1" applyBorder="1" applyAlignment="1">
      <alignment horizontal="right" vertical="center" wrapText="1" indent="1"/>
    </xf>
    <xf numFmtId="171" fontId="9" fillId="0" borderId="10" xfId="0" applyNumberFormat="1" applyFont="1" applyFill="1" applyBorder="1" applyAlignment="1">
      <alignment vertical="center" wrapText="1"/>
    </xf>
    <xf numFmtId="175" fontId="9" fillId="0" borderId="11" xfId="0" applyNumberFormat="1" applyFont="1" applyFill="1" applyBorder="1" applyAlignment="1">
      <alignment horizontal="right" vertical="top" wrapText="1" indent="1"/>
    </xf>
    <xf numFmtId="171" fontId="1" fillId="0" borderId="0" xfId="0" applyNumberFormat="1" applyFont="1" applyFill="1" applyBorder="1" applyAlignment="1">
      <alignment horizontal="left" vertical="top" wrapText="1" indent="1"/>
    </xf>
    <xf numFmtId="171" fontId="9" fillId="0" borderId="0" xfId="0" applyNumberFormat="1" applyFont="1" applyFill="1" applyBorder="1" applyAlignment="1">
      <alignment vertical="center" wrapText="1"/>
    </xf>
    <xf numFmtId="173" fontId="26" fillId="0" borderId="0" xfId="0" applyNumberFormat="1" applyFont="1" applyFill="1" applyBorder="1" applyAlignment="1">
      <alignment horizontal="right" vertical="top"/>
    </xf>
    <xf numFmtId="3" fontId="9" fillId="0" borderId="0" xfId="0" applyNumberFormat="1" applyFont="1" applyFill="1" applyBorder="1" applyAlignment="1">
      <alignment horizontal="right" vertical="center" wrapText="1" indent="1"/>
    </xf>
    <xf numFmtId="171" fontId="1" fillId="0" borderId="10" xfId="0" applyNumberFormat="1" applyFont="1" applyFill="1" applyBorder="1" applyAlignment="1">
      <alignment vertical="top" wrapText="1"/>
    </xf>
    <xf numFmtId="171" fontId="35" fillId="0" borderId="10" xfId="0" applyNumberFormat="1" applyFont="1" applyFill="1" applyBorder="1" applyAlignment="1">
      <alignment vertical="top" wrapText="1"/>
    </xf>
    <xf numFmtId="171" fontId="41" fillId="0" borderId="10" xfId="0" applyNumberFormat="1" applyFont="1" applyFill="1" applyBorder="1" applyAlignment="1">
      <alignment vertical="top" wrapText="1"/>
    </xf>
    <xf numFmtId="171" fontId="1" fillId="0" borderId="15" xfId="0" applyNumberFormat="1" applyFont="1" applyFill="1" applyBorder="1" applyAlignment="1">
      <alignment vertical="top" wrapText="1"/>
    </xf>
    <xf numFmtId="3" fontId="9" fillId="0" borderId="10" xfId="0" applyNumberFormat="1" applyFont="1" applyFill="1" applyBorder="1" applyAlignment="1">
      <alignment horizontal="right" vertical="center" wrapText="1" indent="1"/>
    </xf>
    <xf numFmtId="171" fontId="34" fillId="0" borderId="12" xfId="0" applyNumberFormat="1" applyFont="1" applyFill="1" applyBorder="1" applyAlignment="1">
      <alignment vertical="top" wrapText="1"/>
    </xf>
    <xf numFmtId="171" fontId="34" fillId="0" borderId="10" xfId="0" applyNumberFormat="1" applyFont="1" applyFill="1" applyBorder="1" applyAlignment="1">
      <alignment vertical="top" wrapText="1"/>
    </xf>
    <xf numFmtId="171" fontId="1" fillId="0" borderId="0" xfId="47" applyNumberFormat="1" applyFont="1" applyFill="1" applyBorder="1" applyAlignment="1">
      <alignment vertical="top" wrapText="1"/>
    </xf>
    <xf numFmtId="175" fontId="1" fillId="0" borderId="0" xfId="0" applyNumberFormat="1" applyFont="1" applyFill="1" applyBorder="1" applyAlignment="1">
      <alignment horizontal="right" vertical="top" wrapText="1" indent="1"/>
    </xf>
    <xf numFmtId="171" fontId="1" fillId="0" borderId="0" xfId="0" applyNumberFormat="1" applyFont="1" applyFill="1" applyBorder="1" applyAlignment="1">
      <alignment vertical="top" wrapText="1"/>
    </xf>
    <xf numFmtId="0" fontId="57" fillId="0" borderId="12" xfId="0" applyFont="1" applyBorder="1" applyAlignment="1">
      <alignment horizontal="center" vertical="center" wrapText="1"/>
    </xf>
    <xf numFmtId="0" fontId="9" fillId="0" borderId="0" xfId="0" applyFont="1" applyFill="1" applyBorder="1"/>
    <xf numFmtId="176" fontId="9" fillId="0" borderId="15" xfId="0" applyNumberFormat="1" applyFont="1" applyFill="1" applyBorder="1" applyAlignment="1">
      <alignment horizontal="right" vertical="top" wrapText="1" indent="1"/>
    </xf>
    <xf numFmtId="164" fontId="12" fillId="0" borderId="10" xfId="0" applyNumberFormat="1" applyFont="1" applyFill="1" applyBorder="1" applyAlignment="1">
      <alignment horizontal="right" vertical="top" wrapText="1" indent="1"/>
    </xf>
    <xf numFmtId="171" fontId="41" fillId="0" borderId="0" xfId="0" applyNumberFormat="1" applyFont="1" applyFill="1" applyBorder="1" applyAlignment="1">
      <alignment vertical="top" wrapText="1"/>
    </xf>
    <xf numFmtId="171" fontId="11" fillId="0" borderId="14" xfId="0" applyNumberFormat="1" applyFont="1" applyFill="1" applyBorder="1" applyAlignment="1">
      <alignment vertical="top" wrapText="1"/>
    </xf>
    <xf numFmtId="171" fontId="9" fillId="0" borderId="16" xfId="0" applyNumberFormat="1" applyFont="1" applyFill="1" applyBorder="1" applyAlignment="1">
      <alignment vertical="center" wrapText="1"/>
    </xf>
    <xf numFmtId="0" fontId="6" fillId="0" borderId="15" xfId="0" applyFont="1" applyBorder="1" applyAlignment="1">
      <alignment horizontal="center" vertical="center" wrapText="1"/>
    </xf>
    <xf numFmtId="164" fontId="1" fillId="0" borderId="10" xfId="0" applyNumberFormat="1" applyFont="1" applyFill="1" applyBorder="1" applyAlignment="1">
      <alignment horizontal="right" vertical="top" wrapText="1"/>
    </xf>
    <xf numFmtId="167" fontId="11" fillId="0" borderId="10" xfId="0" applyNumberFormat="1" applyFont="1" applyFill="1" applyBorder="1" applyAlignment="1">
      <alignment horizontal="right" vertical="top" wrapText="1"/>
    </xf>
    <xf numFmtId="170" fontId="1" fillId="0" borderId="10" xfId="0" applyNumberFormat="1" applyFont="1" applyFill="1" applyBorder="1" applyAlignment="1">
      <alignment horizontal="right" vertical="top" wrapText="1"/>
    </xf>
    <xf numFmtId="171" fontId="34" fillId="0" borderId="10" xfId="0" applyNumberFormat="1" applyFont="1" applyFill="1" applyBorder="1" applyAlignment="1">
      <alignment horizontal="right" vertical="top" wrapText="1"/>
    </xf>
    <xf numFmtId="171" fontId="1" fillId="0" borderId="10" xfId="0" applyNumberFormat="1" applyFont="1" applyFill="1" applyBorder="1" applyAlignment="1">
      <alignment horizontal="right" vertical="top" wrapText="1"/>
    </xf>
    <xf numFmtId="171" fontId="1" fillId="0" borderId="15" xfId="0" applyNumberFormat="1" applyFont="1" applyFill="1" applyBorder="1" applyAlignment="1">
      <alignment horizontal="right" vertical="top" wrapText="1"/>
    </xf>
    <xf numFmtId="171" fontId="41" fillId="0" borderId="10" xfId="0" applyNumberFormat="1" applyFont="1" applyFill="1" applyBorder="1" applyAlignment="1">
      <alignment horizontal="right" vertical="top" wrapText="1"/>
    </xf>
    <xf numFmtId="0" fontId="11" fillId="0" borderId="15" xfId="0" applyFont="1" applyBorder="1" applyAlignment="1">
      <alignment horizontal="center" vertical="center" textRotation="90" wrapText="1"/>
    </xf>
    <xf numFmtId="0" fontId="6" fillId="0" borderId="0" xfId="0" applyFont="1" applyAlignment="1">
      <alignment horizontal="right"/>
    </xf>
    <xf numFmtId="0" fontId="0" fillId="0" borderId="0" xfId="0"/>
    <xf numFmtId="0" fontId="0" fillId="0" borderId="0" xfId="0"/>
    <xf numFmtId="0" fontId="6" fillId="0" borderId="11" xfId="0" applyFont="1" applyBorder="1" applyAlignment="1">
      <alignment horizontal="center" vertical="top"/>
    </xf>
    <xf numFmtId="0" fontId="6" fillId="0" borderId="0" xfId="0" applyFont="1" applyAlignment="1">
      <alignment horizontal="left"/>
    </xf>
    <xf numFmtId="0" fontId="77" fillId="0" borderId="11" xfId="0" applyFont="1" applyBorder="1" applyAlignment="1">
      <alignment horizontal="center" wrapText="1"/>
    </xf>
    <xf numFmtId="0" fontId="54" fillId="26" borderId="0" xfId="0" applyFont="1" applyFill="1" applyAlignment="1"/>
    <xf numFmtId="0" fontId="50" fillId="26" borderId="0" xfId="0" applyFont="1" applyFill="1" applyAlignment="1">
      <alignment horizontal="right"/>
    </xf>
    <xf numFmtId="0" fontId="50" fillId="26" borderId="0" xfId="0" applyFont="1" applyFill="1"/>
    <xf numFmtId="0" fontId="55" fillId="26" borderId="0" xfId="0" applyFont="1" applyFill="1"/>
    <xf numFmtId="49" fontId="50" fillId="26" borderId="0" xfId="0" applyNumberFormat="1" applyFont="1" applyFill="1"/>
    <xf numFmtId="0" fontId="82" fillId="26" borderId="0" xfId="0" applyFont="1" applyFill="1"/>
    <xf numFmtId="0" fontId="50" fillId="26" borderId="0" xfId="0" applyFont="1" applyFill="1" applyAlignment="1">
      <alignment vertical="center"/>
    </xf>
    <xf numFmtId="0" fontId="50" fillId="26" borderId="0" xfId="0" applyFont="1" applyFill="1" applyAlignment="1">
      <alignment horizontal="right" vertical="center" indent="1"/>
    </xf>
    <xf numFmtId="0" fontId="50" fillId="26" borderId="0" xfId="0" applyFont="1" applyFill="1" applyAlignment="1">
      <alignment horizontal="right" vertical="center"/>
    </xf>
    <xf numFmtId="0" fontId="50" fillId="26" borderId="0" xfId="0" applyFont="1" applyFill="1" applyAlignment="1">
      <alignment horizontal="center" vertical="center"/>
    </xf>
    <xf numFmtId="0" fontId="50" fillId="26" borderId="11" xfId="0" applyFont="1" applyFill="1" applyBorder="1" applyAlignment="1">
      <alignment horizontal="center" vertical="center"/>
    </xf>
    <xf numFmtId="0" fontId="83" fillId="0" borderId="12" xfId="0" applyFont="1" applyBorder="1" applyAlignment="1">
      <alignment vertical="center" wrapText="1"/>
    </xf>
    <xf numFmtId="0" fontId="83" fillId="0" borderId="10" xfId="0" applyFont="1" applyBorder="1" applyAlignment="1">
      <alignment vertical="center" wrapText="1"/>
    </xf>
    <xf numFmtId="0" fontId="83" fillId="26" borderId="12" xfId="0" applyFont="1" applyFill="1" applyBorder="1" applyAlignment="1">
      <alignment vertical="center" wrapText="1"/>
    </xf>
    <xf numFmtId="0" fontId="83" fillId="26" borderId="10" xfId="0" applyFont="1" applyFill="1" applyBorder="1" applyAlignment="1">
      <alignment vertical="center" wrapText="1"/>
    </xf>
    <xf numFmtId="0" fontId="84" fillId="26" borderId="10" xfId="0" applyFont="1" applyFill="1" applyBorder="1" applyAlignment="1">
      <alignment vertical="center" wrapText="1"/>
    </xf>
    <xf numFmtId="0" fontId="84" fillId="0" borderId="10" xfId="0" applyFont="1" applyBorder="1" applyAlignment="1">
      <alignment vertical="center" wrapText="1"/>
    </xf>
    <xf numFmtId="173" fontId="83" fillId="0" borderId="12" xfId="0" applyNumberFormat="1" applyFont="1" applyBorder="1" applyAlignment="1">
      <alignment vertical="center" wrapText="1"/>
    </xf>
    <xf numFmtId="0" fontId="84" fillId="26" borderId="0" xfId="0" applyFont="1" applyFill="1" applyAlignment="1">
      <alignment vertical="center"/>
    </xf>
    <xf numFmtId="173" fontId="83" fillId="0" borderId="10" xfId="0" applyNumberFormat="1" applyFont="1" applyBorder="1" applyAlignment="1">
      <alignment vertical="center" wrapText="1"/>
    </xf>
    <xf numFmtId="173" fontId="85" fillId="0" borderId="10" xfId="0" applyNumberFormat="1" applyFont="1" applyBorder="1" applyAlignment="1">
      <alignment vertical="center" wrapText="1"/>
    </xf>
    <xf numFmtId="0" fontId="83" fillId="26" borderId="0" xfId="0" applyFont="1" applyFill="1" applyAlignment="1">
      <alignment vertical="center"/>
    </xf>
    <xf numFmtId="173" fontId="84" fillId="0" borderId="10" xfId="0" applyNumberFormat="1" applyFont="1" applyBorder="1" applyAlignment="1">
      <alignment vertical="center" wrapText="1"/>
    </xf>
    <xf numFmtId="173" fontId="84" fillId="26" borderId="10" xfId="0" applyNumberFormat="1" applyFont="1" applyFill="1" applyBorder="1" applyAlignment="1">
      <alignment vertical="center"/>
    </xf>
    <xf numFmtId="173" fontId="84" fillId="26" borderId="10" xfId="0" applyNumberFormat="1" applyFont="1" applyFill="1" applyBorder="1" applyAlignment="1">
      <alignment horizontal="right" vertical="center" indent="1"/>
    </xf>
    <xf numFmtId="173" fontId="84" fillId="26" borderId="0" xfId="0" applyNumberFormat="1" applyFont="1" applyFill="1" applyAlignment="1">
      <alignment vertical="center"/>
    </xf>
    <xf numFmtId="173" fontId="83" fillId="26" borderId="10" xfId="0" applyNumberFormat="1" applyFont="1" applyFill="1" applyBorder="1" applyAlignment="1">
      <alignment vertical="center" wrapText="1"/>
    </xf>
    <xf numFmtId="173" fontId="83" fillId="0" borderId="15" xfId="0" applyNumberFormat="1" applyFont="1" applyBorder="1" applyAlignment="1">
      <alignment vertical="center" wrapText="1"/>
    </xf>
    <xf numFmtId="173" fontId="84" fillId="26" borderId="15" xfId="0" applyNumberFormat="1" applyFont="1" applyFill="1" applyBorder="1" applyAlignment="1">
      <alignment vertical="center"/>
    </xf>
    <xf numFmtId="173" fontId="84" fillId="26" borderId="15" xfId="0" applyNumberFormat="1" applyFont="1" applyFill="1" applyBorder="1" applyAlignment="1">
      <alignment horizontal="right" vertical="center" indent="1"/>
    </xf>
    <xf numFmtId="173" fontId="83" fillId="26" borderId="15" xfId="0" applyNumberFormat="1" applyFont="1" applyFill="1" applyBorder="1" applyAlignment="1">
      <alignment vertical="center" wrapText="1"/>
    </xf>
    <xf numFmtId="173" fontId="83" fillId="26" borderId="10" xfId="0" applyNumberFormat="1" applyFont="1" applyFill="1" applyBorder="1" applyAlignment="1">
      <alignment vertical="center"/>
    </xf>
    <xf numFmtId="0" fontId="0" fillId="0" borderId="15" xfId="0" applyBorder="1" applyAlignment="1">
      <alignment horizontal="center" vertical="center" wrapText="1"/>
    </xf>
    <xf numFmtId="169" fontId="13" fillId="0" borderId="16" xfId="0" applyNumberFormat="1" applyFont="1" applyFill="1" applyBorder="1" applyAlignment="1">
      <alignment horizontal="right" vertical="top" indent="1"/>
    </xf>
    <xf numFmtId="182" fontId="9" fillId="27" borderId="26" xfId="0" applyNumberFormat="1" applyFont="1" applyFill="1" applyBorder="1" applyAlignment="1">
      <alignment horizontal="right" vertical="center"/>
    </xf>
    <xf numFmtId="182" fontId="12" fillId="27" borderId="26" xfId="0" applyNumberFormat="1" applyFont="1" applyFill="1" applyBorder="1" applyAlignment="1">
      <alignment horizontal="right" vertical="center"/>
    </xf>
    <xf numFmtId="182" fontId="6" fillId="27" borderId="26" xfId="0" applyNumberFormat="1" applyFont="1" applyFill="1" applyBorder="1" applyAlignment="1">
      <alignment horizontal="right" vertical="center"/>
    </xf>
    <xf numFmtId="164" fontId="6" fillId="0" borderId="10" xfId="198" applyNumberFormat="1" applyFont="1" applyFill="1" applyBorder="1" applyAlignment="1" applyProtection="1">
      <alignment horizontal="right" vertical="top"/>
    </xf>
    <xf numFmtId="182" fontId="10" fillId="27" borderId="26" xfId="0" applyNumberFormat="1" applyFont="1" applyFill="1" applyBorder="1" applyAlignment="1">
      <alignment horizontal="right" vertical="center"/>
    </xf>
    <xf numFmtId="182" fontId="6" fillId="27" borderId="27" xfId="0" applyNumberFormat="1" applyFont="1" applyFill="1" applyBorder="1" applyAlignment="1">
      <alignment horizontal="right" vertical="center"/>
    </xf>
    <xf numFmtId="164" fontId="6" fillId="25" borderId="10" xfId="198" applyNumberFormat="1" applyFont="1" applyFill="1" applyBorder="1" applyAlignment="1" applyProtection="1">
      <alignment horizontal="right" vertical="center"/>
    </xf>
    <xf numFmtId="164" fontId="9" fillId="0" borderId="12" xfId="0" applyNumberFormat="1" applyFont="1" applyFill="1" applyBorder="1" applyAlignment="1">
      <alignment horizontal="right" vertical="center" wrapText="1"/>
    </xf>
    <xf numFmtId="164" fontId="12" fillId="0" borderId="10" xfId="0" applyNumberFormat="1" applyFont="1" applyFill="1" applyBorder="1" applyAlignment="1">
      <alignment horizontal="right" vertical="center" wrapText="1"/>
    </xf>
    <xf numFmtId="164" fontId="6" fillId="0" borderId="10" xfId="0" applyNumberFormat="1" applyFont="1" applyFill="1" applyBorder="1" applyAlignment="1">
      <alignment horizontal="right" vertical="center" wrapText="1"/>
    </xf>
    <xf numFmtId="171" fontId="9" fillId="0" borderId="10" xfId="0" applyNumberFormat="1" applyFont="1" applyFill="1" applyBorder="1" applyAlignment="1">
      <alignment horizontal="right" vertical="center" wrapText="1"/>
    </xf>
    <xf numFmtId="164" fontId="9" fillId="0" borderId="10" xfId="0" applyNumberFormat="1" applyFont="1" applyFill="1" applyBorder="1" applyAlignment="1">
      <alignment horizontal="right" vertical="center" wrapText="1"/>
    </xf>
    <xf numFmtId="171" fontId="10" fillId="25" borderId="10" xfId="0" applyNumberFormat="1" applyFont="1" applyFill="1" applyBorder="1" applyAlignment="1">
      <alignment horizontal="right" vertical="center" wrapText="1"/>
    </xf>
    <xf numFmtId="171" fontId="6" fillId="25" borderId="10" xfId="0" applyNumberFormat="1" applyFont="1" applyFill="1" applyBorder="1" applyAlignment="1">
      <alignment horizontal="right" vertical="center" wrapText="1"/>
    </xf>
    <xf numFmtId="171" fontId="6" fillId="25" borderId="15" xfId="0" applyNumberFormat="1" applyFont="1" applyFill="1" applyBorder="1" applyAlignment="1">
      <alignment horizontal="right" vertical="center" wrapText="1"/>
    </xf>
    <xf numFmtId="49" fontId="87" fillId="28" borderId="0" xfId="0" applyNumberFormat="1" applyFont="1" applyFill="1" applyAlignment="1">
      <alignment horizontal="left" vertical="center"/>
    </xf>
    <xf numFmtId="0" fontId="91" fillId="28" borderId="0" xfId="0" applyFont="1" applyFill="1" applyAlignment="1">
      <alignment horizontal="left"/>
    </xf>
    <xf numFmtId="49" fontId="87" fillId="28" borderId="0" xfId="0" applyNumberFormat="1" applyFont="1" applyFill="1" applyAlignment="1">
      <alignment horizontal="right" vertical="center"/>
    </xf>
    <xf numFmtId="49" fontId="93" fillId="28" borderId="31" xfId="0" applyNumberFormat="1" applyFont="1" applyFill="1" applyBorder="1" applyAlignment="1">
      <alignment horizontal="center" vertical="center"/>
    </xf>
    <xf numFmtId="0" fontId="93" fillId="28" borderId="31" xfId="0" applyFont="1" applyFill="1" applyBorder="1" applyAlignment="1">
      <alignment horizontal="center" vertical="center" wrapText="1"/>
    </xf>
    <xf numFmtId="49" fontId="94" fillId="28" borderId="28" xfId="0" applyNumberFormat="1" applyFont="1" applyFill="1" applyBorder="1" applyAlignment="1">
      <alignment horizontal="center" vertical="center"/>
    </xf>
    <xf numFmtId="49" fontId="93" fillId="28" borderId="28" xfId="0" applyNumberFormat="1" applyFont="1" applyFill="1" applyBorder="1" applyAlignment="1">
      <alignment horizontal="left" vertical="center"/>
    </xf>
    <xf numFmtId="3" fontId="93" fillId="28" borderId="28" xfId="0" applyNumberFormat="1" applyFont="1" applyFill="1" applyBorder="1" applyAlignment="1">
      <alignment horizontal="right" vertical="center"/>
    </xf>
    <xf numFmtId="49" fontId="89" fillId="28" borderId="28" xfId="0" applyNumberFormat="1" applyFont="1" applyFill="1" applyBorder="1" applyAlignment="1">
      <alignment horizontal="left" vertical="center"/>
    </xf>
    <xf numFmtId="49" fontId="93" fillId="28" borderId="28" xfId="0" applyNumberFormat="1" applyFont="1" applyFill="1" applyBorder="1" applyAlignment="1">
      <alignment horizontal="center" vertical="center"/>
    </xf>
    <xf numFmtId="49" fontId="93" fillId="28" borderId="28" xfId="0" applyNumberFormat="1" applyFont="1" applyFill="1" applyBorder="1" applyAlignment="1">
      <alignment horizontal="left"/>
    </xf>
    <xf numFmtId="49" fontId="95" fillId="28" borderId="28" xfId="0" applyNumberFormat="1" applyFont="1" applyFill="1" applyBorder="1" applyAlignment="1">
      <alignment horizontal="left"/>
    </xf>
    <xf numFmtId="49" fontId="93" fillId="28" borderId="28" xfId="0" applyNumberFormat="1" applyFont="1" applyFill="1" applyBorder="1" applyAlignment="1">
      <alignment horizontal="left" wrapText="1"/>
    </xf>
    <xf numFmtId="3" fontId="93" fillId="28" borderId="28" xfId="0" applyNumberFormat="1" applyFont="1" applyFill="1" applyBorder="1" applyAlignment="1">
      <alignment horizontal="right"/>
    </xf>
    <xf numFmtId="49" fontId="90" fillId="28" borderId="28" xfId="0" applyNumberFormat="1" applyFont="1" applyFill="1" applyBorder="1" applyAlignment="1">
      <alignment horizontal="left"/>
    </xf>
    <xf numFmtId="49" fontId="90" fillId="28" borderId="28" xfId="0" applyNumberFormat="1" applyFont="1" applyFill="1" applyBorder="1" applyAlignment="1">
      <alignment horizontal="left" wrapText="1"/>
    </xf>
    <xf numFmtId="3" fontId="90" fillId="28" borderId="28" xfId="0" applyNumberFormat="1" applyFont="1" applyFill="1" applyBorder="1" applyAlignment="1">
      <alignment horizontal="right"/>
    </xf>
    <xf numFmtId="49" fontId="96" fillId="29" borderId="28" xfId="0" applyNumberFormat="1" applyFont="1" applyFill="1" applyBorder="1" applyAlignment="1">
      <alignment horizontal="left"/>
    </xf>
    <xf numFmtId="49" fontId="96" fillId="28" borderId="28" xfId="0" applyNumberFormat="1" applyFont="1" applyFill="1" applyBorder="1" applyAlignment="1">
      <alignment horizontal="left"/>
    </xf>
    <xf numFmtId="49" fontId="89" fillId="28" borderId="28" xfId="0" applyNumberFormat="1" applyFont="1" applyFill="1" applyBorder="1" applyAlignment="1">
      <alignment horizontal="left" vertical="top"/>
    </xf>
    <xf numFmtId="49" fontId="89" fillId="28" borderId="28" xfId="0" applyNumberFormat="1" applyFont="1" applyFill="1" applyBorder="1" applyAlignment="1">
      <alignment horizontal="left" vertical="top" wrapText="1"/>
    </xf>
    <xf numFmtId="3" fontId="89" fillId="28" borderId="28" xfId="0" applyNumberFormat="1" applyFont="1" applyFill="1" applyBorder="1" applyAlignment="1">
      <alignment horizontal="right" vertical="top"/>
    </xf>
    <xf numFmtId="0" fontId="89" fillId="28" borderId="28" xfId="0" applyFont="1" applyFill="1" applyBorder="1" applyAlignment="1">
      <alignment horizontal="left" vertical="top" wrapText="1"/>
    </xf>
    <xf numFmtId="0" fontId="90" fillId="28" borderId="28" xfId="0" applyFont="1" applyFill="1" applyBorder="1" applyAlignment="1">
      <alignment horizontal="left" wrapText="1"/>
    </xf>
    <xf numFmtId="49" fontId="93" fillId="29" borderId="29" xfId="0" applyNumberFormat="1" applyFont="1" applyFill="1" applyBorder="1" applyAlignment="1">
      <alignment horizontal="left"/>
    </xf>
    <xf numFmtId="49" fontId="96" fillId="28" borderId="29" xfId="0" applyNumberFormat="1" applyFont="1" applyFill="1" applyBorder="1" applyAlignment="1">
      <alignment horizontal="left"/>
    </xf>
    <xf numFmtId="49" fontId="89" fillId="28" borderId="29" xfId="0" applyNumberFormat="1" applyFont="1" applyFill="1" applyBorder="1" applyAlignment="1">
      <alignment horizontal="left" vertical="top"/>
    </xf>
    <xf numFmtId="49" fontId="93" fillId="28" borderId="29" xfId="0" applyNumberFormat="1" applyFont="1" applyFill="1" applyBorder="1" applyAlignment="1">
      <alignment horizontal="left" vertical="top" wrapText="1"/>
    </xf>
    <xf numFmtId="183" fontId="93" fillId="28" borderId="29" xfId="0" applyNumberFormat="1" applyFont="1" applyFill="1" applyBorder="1" applyAlignment="1">
      <alignment horizontal="right" vertical="top"/>
    </xf>
    <xf numFmtId="49" fontId="93" fillId="28" borderId="31" xfId="0" applyNumberFormat="1" applyFont="1" applyFill="1" applyBorder="1" applyAlignment="1">
      <alignment textRotation="90" wrapText="1"/>
    </xf>
    <xf numFmtId="0" fontId="94" fillId="28" borderId="31" xfId="0" applyFont="1" applyFill="1" applyBorder="1" applyAlignment="1">
      <alignment horizontal="center" vertical="center" wrapText="1"/>
    </xf>
    <xf numFmtId="49" fontId="94" fillId="28" borderId="31" xfId="0" applyNumberFormat="1" applyFont="1" applyFill="1" applyBorder="1" applyAlignment="1">
      <alignment horizontal="center" vertical="center"/>
    </xf>
    <xf numFmtId="49" fontId="94" fillId="28" borderId="28" xfId="0" applyNumberFormat="1" applyFont="1" applyFill="1" applyBorder="1" applyAlignment="1">
      <alignment horizontal="left"/>
    </xf>
    <xf numFmtId="3" fontId="94" fillId="28" borderId="28" xfId="0" applyNumberFormat="1" applyFont="1" applyFill="1" applyBorder="1" applyAlignment="1">
      <alignment horizontal="right"/>
    </xf>
    <xf numFmtId="49" fontId="100" fillId="28" borderId="28" xfId="0" applyNumberFormat="1" applyFont="1" applyFill="1" applyBorder="1" applyAlignment="1">
      <alignment horizontal="center" vertical="top"/>
    </xf>
    <xf numFmtId="49" fontId="100" fillId="28" borderId="28" xfId="0" applyNumberFormat="1" applyFont="1" applyFill="1" applyBorder="1" applyAlignment="1">
      <alignment horizontal="left" vertical="top" wrapText="1"/>
    </xf>
    <xf numFmtId="3" fontId="100" fillId="28" borderId="28" xfId="0" applyNumberFormat="1" applyFont="1" applyFill="1" applyBorder="1" applyAlignment="1">
      <alignment horizontal="right" vertical="top"/>
    </xf>
    <xf numFmtId="49" fontId="100" fillId="28" borderId="29" xfId="0" applyNumberFormat="1" applyFont="1" applyFill="1" applyBorder="1" applyAlignment="1">
      <alignment horizontal="center" vertical="top"/>
    </xf>
    <xf numFmtId="49" fontId="100" fillId="28" borderId="29" xfId="0" applyNumberFormat="1" applyFont="1" applyFill="1" applyBorder="1" applyAlignment="1">
      <alignment horizontal="left" vertical="top" wrapText="1"/>
    </xf>
    <xf numFmtId="3" fontId="100" fillId="28" borderId="29" xfId="0" applyNumberFormat="1" applyFont="1" applyFill="1" applyBorder="1" applyAlignment="1">
      <alignment horizontal="right" vertical="top"/>
    </xf>
    <xf numFmtId="49" fontId="99" fillId="28" borderId="29" xfId="0" applyNumberFormat="1" applyFont="1" applyFill="1" applyBorder="1" applyAlignment="1">
      <alignment horizontal="center"/>
    </xf>
    <xf numFmtId="49" fontId="99" fillId="28" borderId="33" xfId="0" applyNumberFormat="1" applyFont="1" applyFill="1" applyBorder="1" applyAlignment="1">
      <alignment horizontal="center"/>
    </xf>
    <xf numFmtId="49" fontId="102" fillId="28" borderId="28" xfId="0" applyNumberFormat="1" applyFont="1" applyFill="1" applyBorder="1" applyAlignment="1">
      <alignment horizontal="left"/>
    </xf>
    <xf numFmtId="49" fontId="103" fillId="28" borderId="30" xfId="0" applyNumberFormat="1" applyFont="1" applyFill="1" applyBorder="1" applyAlignment="1">
      <alignment horizontal="left" vertical="center"/>
    </xf>
    <xf numFmtId="49" fontId="103" fillId="28" borderId="28" xfId="0" applyNumberFormat="1" applyFont="1" applyFill="1" applyBorder="1" applyAlignment="1">
      <alignment horizontal="left" vertical="center"/>
    </xf>
    <xf numFmtId="49" fontId="99" fillId="28" borderId="30" xfId="0" applyNumberFormat="1" applyFont="1" applyFill="1" applyBorder="1" applyAlignment="1">
      <alignment horizontal="left" vertical="center"/>
    </xf>
    <xf numFmtId="49" fontId="99" fillId="28" borderId="28" xfId="0" applyNumberFormat="1" applyFont="1" applyFill="1" applyBorder="1" applyAlignment="1">
      <alignment horizontal="left" vertical="center"/>
    </xf>
    <xf numFmtId="3" fontId="103" fillId="28" borderId="28" xfId="0" applyNumberFormat="1" applyFont="1" applyFill="1" applyBorder="1" applyAlignment="1">
      <alignment horizontal="right" vertical="center"/>
    </xf>
    <xf numFmtId="49" fontId="103" fillId="28" borderId="28" xfId="0" applyNumberFormat="1" applyFont="1" applyFill="1" applyBorder="1" applyAlignment="1">
      <alignment horizontal="center" vertical="center"/>
    </xf>
    <xf numFmtId="49" fontId="104" fillId="28" borderId="28" xfId="0" applyNumberFormat="1" applyFont="1" applyFill="1" applyBorder="1" applyAlignment="1">
      <alignment horizontal="left"/>
    </xf>
    <xf numFmtId="49" fontId="103" fillId="28" borderId="30" xfId="0" applyNumberFormat="1" applyFont="1" applyFill="1" applyBorder="1" applyAlignment="1">
      <alignment horizontal="left" vertical="center" wrapText="1"/>
    </xf>
    <xf numFmtId="49" fontId="103" fillId="28" borderId="28" xfId="0" applyNumberFormat="1" applyFont="1" applyFill="1" applyBorder="1" applyAlignment="1">
      <alignment horizontal="left" vertical="center" wrapText="1"/>
    </xf>
    <xf numFmtId="49" fontId="105" fillId="28" borderId="28" xfId="0" applyNumberFormat="1" applyFont="1" applyFill="1" applyBorder="1" applyAlignment="1">
      <alignment horizontal="center" vertical="center"/>
    </xf>
    <xf numFmtId="49" fontId="105" fillId="28" borderId="30" xfId="0" applyNumberFormat="1" applyFont="1" applyFill="1" applyBorder="1" applyAlignment="1">
      <alignment horizontal="left" vertical="center" wrapText="1"/>
    </xf>
    <xf numFmtId="3" fontId="105" fillId="28" borderId="28" xfId="0" applyNumberFormat="1" applyFont="1" applyFill="1" applyBorder="1" applyAlignment="1">
      <alignment horizontal="right" vertical="center"/>
    </xf>
    <xf numFmtId="49" fontId="105" fillId="28" borderId="28" xfId="0" applyNumberFormat="1" applyFont="1" applyFill="1" applyBorder="1" applyAlignment="1">
      <alignment horizontal="left" vertical="center" wrapText="1"/>
    </xf>
    <xf numFmtId="49" fontId="106" fillId="28" borderId="28" xfId="0" applyNumberFormat="1" applyFont="1" applyFill="1" applyBorder="1" applyAlignment="1">
      <alignment horizontal="left"/>
    </xf>
    <xf numFmtId="49" fontId="97" fillId="28" borderId="28" xfId="0" applyNumberFormat="1" applyFont="1" applyFill="1" applyBorder="1" applyAlignment="1">
      <alignment horizontal="center" vertical="center"/>
    </xf>
    <xf numFmtId="49" fontId="97" fillId="28" borderId="30" xfId="0" applyNumberFormat="1" applyFont="1" applyFill="1" applyBorder="1" applyAlignment="1">
      <alignment horizontal="left" vertical="center" wrapText="1"/>
    </xf>
    <xf numFmtId="3" fontId="97" fillId="28" borderId="28" xfId="0" applyNumberFormat="1" applyFont="1" applyFill="1" applyBorder="1" applyAlignment="1">
      <alignment horizontal="right" vertical="center"/>
    </xf>
    <xf numFmtId="49" fontId="97" fillId="28" borderId="28" xfId="0" applyNumberFormat="1" applyFont="1" applyFill="1" applyBorder="1" applyAlignment="1">
      <alignment horizontal="left" vertical="center" wrapText="1"/>
    </xf>
    <xf numFmtId="0" fontId="105" fillId="28" borderId="30" xfId="0" applyFont="1" applyFill="1" applyBorder="1" applyAlignment="1">
      <alignment horizontal="left" vertical="center" wrapText="1"/>
    </xf>
    <xf numFmtId="0" fontId="105" fillId="28" borderId="28" xfId="0" applyFont="1" applyFill="1" applyBorder="1" applyAlignment="1">
      <alignment horizontal="left" vertical="center" wrapText="1"/>
    </xf>
    <xf numFmtId="49" fontId="106" fillId="28" borderId="29" xfId="0" applyNumberFormat="1" applyFont="1" applyFill="1" applyBorder="1" applyAlignment="1">
      <alignment horizontal="left"/>
    </xf>
    <xf numFmtId="49" fontId="97" fillId="28" borderId="29" xfId="0" applyNumberFormat="1" applyFont="1" applyFill="1" applyBorder="1" applyAlignment="1">
      <alignment horizontal="left"/>
    </xf>
    <xf numFmtId="49" fontId="98" fillId="28" borderId="33" xfId="0" applyNumberFormat="1" applyFont="1" applyFill="1" applyBorder="1" applyAlignment="1">
      <alignment horizontal="left" vertical="top" wrapText="1"/>
    </xf>
    <xf numFmtId="3" fontId="97" fillId="28" borderId="29" xfId="0" applyNumberFormat="1" applyFont="1" applyFill="1" applyBorder="1" applyAlignment="1">
      <alignment horizontal="right"/>
    </xf>
    <xf numFmtId="49" fontId="98" fillId="28" borderId="29" xfId="0" applyNumberFormat="1" applyFont="1" applyFill="1" applyBorder="1" applyAlignment="1">
      <alignment horizontal="left" vertical="top" wrapText="1"/>
    </xf>
    <xf numFmtId="49" fontId="88" fillId="28" borderId="0" xfId="0" applyNumberFormat="1" applyFont="1" applyFill="1" applyAlignment="1">
      <alignment horizontal="left" vertical="center"/>
    </xf>
    <xf numFmtId="49" fontId="102" fillId="28" borderId="31" xfId="0" applyNumberFormat="1" applyFont="1" applyFill="1" applyBorder="1" applyAlignment="1">
      <alignment horizontal="center" wrapText="1"/>
    </xf>
    <xf numFmtId="49" fontId="102" fillId="28" borderId="31" xfId="0" applyNumberFormat="1" applyFont="1" applyFill="1" applyBorder="1" applyAlignment="1">
      <alignment horizontal="center"/>
    </xf>
    <xf numFmtId="49" fontId="102" fillId="28" borderId="28" xfId="0" applyNumberFormat="1" applyFont="1" applyFill="1" applyBorder="1" applyAlignment="1">
      <alignment horizontal="center"/>
    </xf>
    <xf numFmtId="49" fontId="104" fillId="28" borderId="28" xfId="0" applyNumberFormat="1" applyFont="1" applyFill="1" applyBorder="1" applyAlignment="1">
      <alignment horizontal="left" wrapText="1"/>
    </xf>
    <xf numFmtId="3" fontId="104" fillId="28" borderId="28" xfId="0" applyNumberFormat="1" applyFont="1" applyFill="1" applyBorder="1" applyAlignment="1">
      <alignment horizontal="right"/>
    </xf>
    <xf numFmtId="49" fontId="102" fillId="28" borderId="28" xfId="0" applyNumberFormat="1" applyFont="1" applyFill="1" applyBorder="1" applyAlignment="1">
      <alignment horizontal="left" wrapText="1"/>
    </xf>
    <xf numFmtId="49" fontId="97" fillId="28" borderId="28" xfId="0" applyNumberFormat="1" applyFont="1" applyFill="1" applyBorder="1" applyAlignment="1">
      <alignment horizontal="left"/>
    </xf>
    <xf numFmtId="49" fontId="97" fillId="28" borderId="28" xfId="0" applyNumberFormat="1" applyFont="1" applyFill="1" applyBorder="1" applyAlignment="1">
      <alignment horizontal="left" wrapText="1"/>
    </xf>
    <xf numFmtId="3" fontId="97" fillId="28" borderId="28" xfId="0" applyNumberFormat="1" applyFont="1" applyFill="1" applyBorder="1" applyAlignment="1">
      <alignment horizontal="right"/>
    </xf>
    <xf numFmtId="49" fontId="107" fillId="28" borderId="28" xfId="0" applyNumberFormat="1" applyFont="1" applyFill="1" applyBorder="1" applyAlignment="1">
      <alignment horizontal="left"/>
    </xf>
    <xf numFmtId="49" fontId="98" fillId="28" borderId="28" xfId="0" applyNumberFormat="1" applyFont="1" applyFill="1" applyBorder="1" applyAlignment="1">
      <alignment horizontal="left"/>
    </xf>
    <xf numFmtId="49" fontId="98" fillId="28" borderId="30" xfId="0" applyNumberFormat="1" applyFont="1" applyFill="1" applyBorder="1" applyAlignment="1">
      <alignment horizontal="left" wrapText="1"/>
    </xf>
    <xf numFmtId="49" fontId="98" fillId="28" borderId="28" xfId="0" applyNumberFormat="1" applyFont="1" applyFill="1" applyBorder="1" applyAlignment="1">
      <alignment horizontal="left" wrapText="1"/>
    </xf>
    <xf numFmtId="49" fontId="107" fillId="28" borderId="29" xfId="0" applyNumberFormat="1" applyFont="1" applyFill="1" applyBorder="1" applyAlignment="1">
      <alignment horizontal="left"/>
    </xf>
    <xf numFmtId="49" fontId="98" fillId="28" borderId="29" xfId="0" applyNumberFormat="1" applyFont="1" applyFill="1" applyBorder="1" applyAlignment="1">
      <alignment horizontal="left"/>
    </xf>
    <xf numFmtId="49" fontId="98" fillId="28" borderId="29" xfId="0" applyNumberFormat="1" applyFont="1" applyFill="1" applyBorder="1" applyAlignment="1">
      <alignment horizontal="left" wrapText="1"/>
    </xf>
    <xf numFmtId="49" fontId="88" fillId="28" borderId="0" xfId="0" applyNumberFormat="1" applyFont="1" applyFill="1" applyAlignment="1">
      <alignment horizontal="right" vertical="center"/>
    </xf>
    <xf numFmtId="49" fontId="88" fillId="28" borderId="0" xfId="0" applyNumberFormat="1" applyFont="1" applyFill="1" applyAlignment="1">
      <alignment vertical="center"/>
    </xf>
    <xf numFmtId="49" fontId="104" fillId="28" borderId="31" xfId="0" applyNumberFormat="1" applyFont="1" applyFill="1" applyBorder="1" applyAlignment="1">
      <alignment horizontal="center" textRotation="90" wrapText="1"/>
    </xf>
    <xf numFmtId="49" fontId="104" fillId="28" borderId="31" xfId="0" applyNumberFormat="1" applyFont="1" applyFill="1" applyBorder="1" applyAlignment="1">
      <alignment horizontal="center" vertical="center" wrapText="1"/>
    </xf>
    <xf numFmtId="0" fontId="104" fillId="28" borderId="31" xfId="0" applyFont="1" applyFill="1" applyBorder="1" applyAlignment="1">
      <alignment horizontal="center" vertical="center" wrapText="1"/>
    </xf>
    <xf numFmtId="0" fontId="108" fillId="28" borderId="0" xfId="0" applyFont="1" applyFill="1" applyAlignment="1">
      <alignment horizontal="left"/>
    </xf>
    <xf numFmtId="49" fontId="103" fillId="28" borderId="31" xfId="0" applyNumberFormat="1" applyFont="1" applyFill="1" applyBorder="1" applyAlignment="1">
      <alignment horizontal="center" textRotation="90" wrapText="1"/>
    </xf>
    <xf numFmtId="49" fontId="103" fillId="28" borderId="32" xfId="0" applyNumberFormat="1" applyFont="1" applyFill="1" applyBorder="1" applyAlignment="1">
      <alignment horizontal="center"/>
    </xf>
    <xf numFmtId="0" fontId="103" fillId="28" borderId="31" xfId="0" applyFont="1" applyFill="1" applyBorder="1" applyAlignment="1">
      <alignment horizontal="center" wrapText="1"/>
    </xf>
    <xf numFmtId="49" fontId="103" fillId="28" borderId="31" xfId="0" applyNumberFormat="1" applyFont="1" applyFill="1" applyBorder="1" applyAlignment="1">
      <alignment horizontal="center"/>
    </xf>
    <xf numFmtId="0" fontId="110" fillId="28" borderId="31" xfId="0" applyFont="1" applyFill="1" applyBorder="1" applyAlignment="1">
      <alignment horizontal="center" vertical="center" wrapText="1"/>
    </xf>
    <xf numFmtId="49" fontId="110" fillId="28" borderId="31" xfId="0" applyNumberFormat="1" applyFont="1" applyFill="1" applyBorder="1" applyAlignment="1">
      <alignment horizontal="center" vertical="center"/>
    </xf>
    <xf numFmtId="3" fontId="110" fillId="28" borderId="28" xfId="0" applyNumberFormat="1" applyFont="1" applyFill="1" applyBorder="1" applyAlignment="1">
      <alignment horizontal="right" vertical="center"/>
    </xf>
    <xf numFmtId="49" fontId="110" fillId="28" borderId="28" xfId="0" applyNumberFormat="1" applyFont="1" applyFill="1" applyBorder="1" applyAlignment="1">
      <alignment horizontal="left" vertical="center"/>
    </xf>
    <xf numFmtId="49" fontId="110" fillId="28" borderId="28" xfId="0" applyNumberFormat="1" applyFont="1" applyFill="1" applyBorder="1" applyAlignment="1">
      <alignment horizontal="center" vertical="center"/>
    </xf>
    <xf numFmtId="49" fontId="103" fillId="28" borderId="28" xfId="0" applyNumberFormat="1" applyFont="1" applyFill="1" applyBorder="1" applyAlignment="1">
      <alignment horizontal="left"/>
    </xf>
    <xf numFmtId="49" fontId="110" fillId="28" borderId="28" xfId="0" applyNumberFormat="1" applyFont="1" applyFill="1" applyBorder="1" applyAlignment="1">
      <alignment horizontal="left" vertical="center" wrapText="1"/>
    </xf>
    <xf numFmtId="49" fontId="111" fillId="28" borderId="28" xfId="0" applyNumberFormat="1" applyFont="1" applyFill="1" applyBorder="1" applyAlignment="1">
      <alignment horizontal="left"/>
    </xf>
    <xf numFmtId="49" fontId="112" fillId="28" borderId="28" xfId="0" applyNumberFormat="1" applyFont="1" applyFill="1" applyBorder="1" applyAlignment="1">
      <alignment horizontal="center" vertical="center"/>
    </xf>
    <xf numFmtId="3" fontId="112" fillId="28" borderId="28" xfId="0" applyNumberFormat="1" applyFont="1" applyFill="1" applyBorder="1" applyAlignment="1">
      <alignment horizontal="right" vertical="center"/>
    </xf>
    <xf numFmtId="49" fontId="112" fillId="28" borderId="28" xfId="0" applyNumberFormat="1" applyFont="1" applyFill="1" applyBorder="1" applyAlignment="1">
      <alignment horizontal="left" vertical="center" wrapText="1"/>
    </xf>
    <xf numFmtId="49" fontId="113" fillId="28" borderId="28" xfId="0" applyNumberFormat="1" applyFont="1" applyFill="1" applyBorder="1" applyAlignment="1">
      <alignment horizontal="left"/>
    </xf>
    <xf numFmtId="49" fontId="114" fillId="28" borderId="28" xfId="0" applyNumberFormat="1" applyFont="1" applyFill="1" applyBorder="1" applyAlignment="1">
      <alignment horizontal="center" vertical="center"/>
    </xf>
    <xf numFmtId="3" fontId="114" fillId="28" borderId="28" xfId="0" applyNumberFormat="1" applyFont="1" applyFill="1" applyBorder="1" applyAlignment="1">
      <alignment horizontal="right" vertical="center"/>
    </xf>
    <xf numFmtId="49" fontId="114" fillId="28" borderId="28" xfId="0" applyNumberFormat="1" applyFont="1" applyFill="1" applyBorder="1" applyAlignment="1">
      <alignment horizontal="left" vertical="center" wrapText="1"/>
    </xf>
    <xf numFmtId="49" fontId="113" fillId="28" borderId="29" xfId="0" applyNumberFormat="1" applyFont="1" applyFill="1" applyBorder="1" applyAlignment="1">
      <alignment horizontal="left"/>
    </xf>
    <xf numFmtId="49" fontId="114" fillId="28" borderId="29" xfId="0" applyNumberFormat="1" applyFont="1" applyFill="1" applyBorder="1" applyAlignment="1">
      <alignment horizontal="center" vertical="center"/>
    </xf>
    <xf numFmtId="3" fontId="114" fillId="28" borderId="29" xfId="0" applyNumberFormat="1" applyFont="1" applyFill="1" applyBorder="1" applyAlignment="1">
      <alignment horizontal="right" vertical="center"/>
    </xf>
    <xf numFmtId="49" fontId="114" fillId="28" borderId="29" xfId="0" applyNumberFormat="1" applyFont="1" applyFill="1" applyBorder="1" applyAlignment="1">
      <alignment horizontal="left" vertical="center" wrapText="1"/>
    </xf>
    <xf numFmtId="0" fontId="0" fillId="0" borderId="15" xfId="0" applyBorder="1" applyAlignment="1">
      <alignment horizontal="center" vertical="center" wrapText="1"/>
    </xf>
    <xf numFmtId="0" fontId="116" fillId="28" borderId="0" xfId="0" applyFont="1" applyFill="1" applyAlignment="1">
      <alignment horizontal="left"/>
    </xf>
    <xf numFmtId="0" fontId="118" fillId="28" borderId="31" xfId="0" applyFont="1" applyFill="1" applyBorder="1" applyAlignment="1">
      <alignment horizontal="center" vertical="center"/>
    </xf>
    <xf numFmtId="49" fontId="119" fillId="28" borderId="28" xfId="0" applyNumberFormat="1" applyFont="1" applyFill="1" applyBorder="1" applyAlignment="1">
      <alignment horizontal="center" vertical="center"/>
    </xf>
    <xf numFmtId="49" fontId="119" fillId="28" borderId="28" xfId="0" applyNumberFormat="1" applyFont="1" applyFill="1" applyBorder="1" applyAlignment="1">
      <alignment horizontal="left" vertical="center"/>
    </xf>
    <xf numFmtId="182" fontId="119" fillId="28" borderId="28" xfId="0" applyNumberFormat="1" applyFont="1" applyFill="1" applyBorder="1" applyAlignment="1">
      <alignment horizontal="right" vertical="center"/>
    </xf>
    <xf numFmtId="49" fontId="120" fillId="28" borderId="28" xfId="0" applyNumberFormat="1" applyFont="1" applyFill="1" applyBorder="1" applyAlignment="1">
      <alignment horizontal="left" wrapText="1"/>
    </xf>
    <xf numFmtId="49" fontId="118" fillId="28" borderId="28" xfId="0" applyNumberFormat="1" applyFont="1" applyFill="1" applyBorder="1" applyAlignment="1">
      <alignment horizontal="center" vertical="center" wrapText="1"/>
    </xf>
    <xf numFmtId="49" fontId="120" fillId="28" borderId="29" xfId="0" applyNumberFormat="1" applyFont="1" applyFill="1" applyBorder="1" applyAlignment="1">
      <alignment horizontal="left" wrapText="1"/>
    </xf>
    <xf numFmtId="49" fontId="118" fillId="28" borderId="29" xfId="0" applyNumberFormat="1" applyFont="1" applyFill="1" applyBorder="1" applyAlignment="1">
      <alignment horizontal="center" vertical="center" wrapText="1"/>
    </xf>
    <xf numFmtId="49" fontId="118" fillId="28" borderId="28" xfId="0" applyNumberFormat="1" applyFont="1" applyFill="1" applyBorder="1" applyAlignment="1">
      <alignment horizontal="left" vertical="center" wrapText="1"/>
    </xf>
    <xf numFmtId="182" fontId="118" fillId="28" borderId="28" xfId="0" applyNumberFormat="1" applyFont="1" applyFill="1" applyBorder="1" applyAlignment="1">
      <alignment horizontal="right" vertical="center" wrapText="1"/>
    </xf>
    <xf numFmtId="49" fontId="118" fillId="28" borderId="28" xfId="0" applyNumberFormat="1" applyFont="1" applyFill="1" applyBorder="1" applyAlignment="1">
      <alignment horizontal="right" vertical="center" wrapText="1"/>
    </xf>
    <xf numFmtId="49" fontId="119" fillId="28" borderId="28" xfId="0" applyNumberFormat="1" applyFont="1" applyFill="1" applyBorder="1" applyAlignment="1">
      <alignment horizontal="left" vertical="center" wrapText="1"/>
    </xf>
    <xf numFmtId="49" fontId="118" fillId="28" borderId="29" xfId="0" applyNumberFormat="1" applyFont="1" applyFill="1" applyBorder="1" applyAlignment="1">
      <alignment horizontal="left" vertical="center" wrapText="1"/>
    </xf>
    <xf numFmtId="182" fontId="118" fillId="28" borderId="29" xfId="0" applyNumberFormat="1" applyFont="1" applyFill="1" applyBorder="1" applyAlignment="1">
      <alignment horizontal="right" vertical="center" wrapText="1"/>
    </xf>
    <xf numFmtId="0" fontId="116" fillId="28" borderId="0" xfId="0" applyFont="1" applyFill="1" applyAlignment="1">
      <alignment horizontal="left" vertical="center"/>
    </xf>
    <xf numFmtId="164" fontId="34" fillId="0" borderId="12" xfId="0" applyNumberFormat="1" applyFont="1" applyFill="1" applyBorder="1" applyAlignment="1">
      <alignment horizontal="right" vertical="top" wrapText="1"/>
    </xf>
    <xf numFmtId="170" fontId="34" fillId="0" borderId="10" xfId="0" applyNumberFormat="1" applyFont="1" applyFill="1" applyBorder="1" applyAlignment="1">
      <alignment horizontal="right" vertical="top" wrapText="1"/>
    </xf>
    <xf numFmtId="164" fontId="35" fillId="0" borderId="10" xfId="0" applyNumberFormat="1" applyFont="1" applyFill="1" applyBorder="1" applyAlignment="1">
      <alignment horizontal="right" vertical="top" wrapText="1"/>
    </xf>
    <xf numFmtId="170" fontId="35" fillId="0" borderId="10" xfId="0" applyNumberFormat="1" applyFont="1" applyFill="1" applyBorder="1" applyAlignment="1">
      <alignment horizontal="right" vertical="top" wrapText="1"/>
    </xf>
    <xf numFmtId="170" fontId="0" fillId="0" borderId="10" xfId="0" applyNumberFormat="1" applyFont="1" applyFill="1" applyBorder="1" applyAlignment="1">
      <alignment horizontal="right" vertical="top" wrapText="1"/>
    </xf>
    <xf numFmtId="167" fontId="12" fillId="0" borderId="10" xfId="0" applyNumberFormat="1" applyFont="1" applyFill="1" applyBorder="1" applyAlignment="1">
      <alignment horizontal="right" vertical="top" wrapText="1"/>
    </xf>
    <xf numFmtId="171" fontId="35" fillId="0" borderId="10" xfId="0" applyNumberFormat="1" applyFont="1" applyFill="1" applyBorder="1" applyAlignment="1">
      <alignment horizontal="right" vertical="top" wrapText="1"/>
    </xf>
    <xf numFmtId="167" fontId="9" fillId="0" borderId="10" xfId="0" applyNumberFormat="1" applyFont="1" applyFill="1" applyBorder="1" applyAlignment="1">
      <alignment horizontal="right" vertical="top" wrapText="1"/>
    </xf>
    <xf numFmtId="164" fontId="47" fillId="0" borderId="10" xfId="0" applyNumberFormat="1" applyFont="1" applyFill="1" applyBorder="1" applyAlignment="1">
      <alignment horizontal="right" vertical="top" wrapText="1"/>
    </xf>
    <xf numFmtId="170" fontId="35" fillId="0" borderId="17" xfId="0" applyNumberFormat="1" applyFont="1" applyFill="1" applyBorder="1" applyAlignment="1">
      <alignment horizontal="right" vertical="top" wrapText="1"/>
    </xf>
    <xf numFmtId="170" fontId="34" fillId="0" borderId="15" xfId="0" applyNumberFormat="1" applyFont="1" applyFill="1" applyBorder="1" applyAlignment="1">
      <alignment horizontal="right" vertical="top" wrapText="1" indent="3"/>
    </xf>
    <xf numFmtId="175" fontId="34" fillId="0" borderId="10" xfId="0" applyNumberFormat="1" applyFont="1" applyFill="1" applyBorder="1" applyAlignment="1">
      <alignment horizontal="right" vertical="top" wrapText="1"/>
    </xf>
    <xf numFmtId="175" fontId="9" fillId="0" borderId="15" xfId="0" applyNumberFormat="1" applyFont="1" applyFill="1" applyBorder="1" applyAlignment="1">
      <alignment horizontal="right" vertical="top" wrapText="1"/>
    </xf>
    <xf numFmtId="170" fontId="34" fillId="0" borderId="15" xfId="0" applyNumberFormat="1" applyFont="1" applyFill="1" applyBorder="1" applyAlignment="1">
      <alignment horizontal="right" vertical="top" wrapText="1"/>
    </xf>
    <xf numFmtId="175" fontId="34" fillId="0" borderId="15" xfId="0" applyNumberFormat="1" applyFont="1" applyFill="1" applyBorder="1" applyAlignment="1">
      <alignment horizontal="right" vertical="top" wrapText="1"/>
    </xf>
    <xf numFmtId="0" fontId="121" fillId="28" borderId="0" xfId="0" applyFont="1" applyFill="1" applyAlignment="1">
      <alignment horizontal="left"/>
    </xf>
    <xf numFmtId="49" fontId="122" fillId="28" borderId="0" xfId="0" applyNumberFormat="1" applyFont="1" applyFill="1" applyAlignment="1">
      <alignment horizontal="right" vertical="center"/>
    </xf>
    <xf numFmtId="49" fontId="101" fillId="28" borderId="0" xfId="0" applyNumberFormat="1" applyFont="1" applyFill="1" applyAlignment="1">
      <alignment horizontal="right" vertical="center" wrapText="1"/>
    </xf>
    <xf numFmtId="49" fontId="123" fillId="28" borderId="31" xfId="0" applyNumberFormat="1" applyFont="1" applyFill="1" applyBorder="1" applyAlignment="1">
      <alignment horizontal="center" vertical="center" wrapText="1"/>
    </xf>
    <xf numFmtId="0" fontId="123" fillId="28" borderId="31" xfId="0" applyFont="1" applyFill="1" applyBorder="1" applyAlignment="1">
      <alignment horizontal="center" vertical="center"/>
    </xf>
    <xf numFmtId="49" fontId="124" fillId="28" borderId="34" xfId="0" applyNumberFormat="1" applyFont="1" applyFill="1" applyBorder="1" applyAlignment="1">
      <alignment horizontal="left" vertical="top" wrapText="1"/>
    </xf>
    <xf numFmtId="49" fontId="124" fillId="28" borderId="28" xfId="0" applyNumberFormat="1" applyFont="1" applyFill="1" applyBorder="1" applyAlignment="1">
      <alignment horizontal="left" vertical="top" wrapText="1"/>
    </xf>
    <xf numFmtId="49" fontId="122" fillId="28" borderId="34" xfId="0" applyNumberFormat="1" applyFont="1" applyFill="1" applyBorder="1" applyAlignment="1">
      <alignment horizontal="left" vertical="top" wrapText="1"/>
    </xf>
    <xf numFmtId="49" fontId="122" fillId="28" borderId="28" xfId="0" applyNumberFormat="1" applyFont="1" applyFill="1" applyBorder="1" applyAlignment="1">
      <alignment horizontal="left" vertical="top" wrapText="1"/>
    </xf>
    <xf numFmtId="49" fontId="122" fillId="28" borderId="35" xfId="0" applyNumberFormat="1" applyFont="1" applyFill="1" applyBorder="1" applyAlignment="1">
      <alignment horizontal="left" vertical="top" wrapText="1"/>
    </xf>
    <xf numFmtId="49" fontId="122" fillId="28" borderId="29" xfId="0" applyNumberFormat="1" applyFont="1" applyFill="1" applyBorder="1" applyAlignment="1">
      <alignment horizontal="left" vertical="top" wrapText="1"/>
    </xf>
    <xf numFmtId="0" fontId="125" fillId="0" borderId="0" xfId="0" applyFont="1"/>
    <xf numFmtId="49" fontId="129" fillId="28" borderId="31" xfId="0" applyNumberFormat="1" applyFont="1" applyFill="1" applyBorder="1" applyAlignment="1">
      <alignment horizontal="center" vertical="center" wrapText="1"/>
    </xf>
    <xf numFmtId="49" fontId="130" fillId="28" borderId="31" xfId="0" applyNumberFormat="1" applyFont="1" applyFill="1" applyBorder="1" applyAlignment="1">
      <alignment horizontal="center" vertical="center"/>
    </xf>
    <xf numFmtId="49" fontId="131" fillId="28" borderId="28" xfId="0" applyNumberFormat="1" applyFont="1" applyFill="1" applyBorder="1" applyAlignment="1">
      <alignment horizontal="left" vertical="top" wrapText="1"/>
    </xf>
    <xf numFmtId="182" fontId="131" fillId="28" borderId="28" xfId="0" applyNumberFormat="1" applyFont="1" applyFill="1" applyBorder="1" applyAlignment="1">
      <alignment horizontal="right" vertical="center"/>
    </xf>
    <xf numFmtId="49" fontId="131" fillId="28" borderId="28" xfId="0" applyNumberFormat="1" applyFont="1" applyFill="1" applyBorder="1" applyAlignment="1">
      <alignment horizontal="left" vertical="center" wrapText="1"/>
    </xf>
    <xf numFmtId="0" fontId="132" fillId="28" borderId="28" xfId="0" applyFont="1" applyFill="1" applyBorder="1" applyAlignment="1">
      <alignment horizontal="left" vertical="center" wrapText="1"/>
    </xf>
    <xf numFmtId="182" fontId="132" fillId="28" borderId="28" xfId="0" applyNumberFormat="1" applyFont="1" applyFill="1" applyBorder="1" applyAlignment="1">
      <alignment horizontal="right" vertical="center"/>
    </xf>
    <xf numFmtId="49" fontId="129" fillId="28" borderId="28" xfId="0" applyNumberFormat="1" applyFont="1" applyFill="1" applyBorder="1" applyAlignment="1">
      <alignment horizontal="left" vertical="top" wrapText="1"/>
    </xf>
    <xf numFmtId="182" fontId="129" fillId="28" borderId="30" xfId="0" applyNumberFormat="1" applyFont="1" applyFill="1" applyBorder="1" applyAlignment="1">
      <alignment horizontal="right" vertical="center"/>
    </xf>
    <xf numFmtId="182" fontId="129" fillId="28" borderId="28" xfId="0" applyNumberFormat="1" applyFont="1" applyFill="1" applyBorder="1" applyAlignment="1">
      <alignment horizontal="right" vertical="center"/>
    </xf>
    <xf numFmtId="49" fontId="129" fillId="28" borderId="28" xfId="0" applyNumberFormat="1" applyFont="1" applyFill="1" applyBorder="1" applyAlignment="1">
      <alignment horizontal="left" vertical="center" wrapText="1"/>
    </xf>
    <xf numFmtId="49" fontId="132" fillId="28" borderId="28" xfId="0" applyNumberFormat="1" applyFont="1" applyFill="1" applyBorder="1" applyAlignment="1">
      <alignment horizontal="left" vertical="center" wrapText="1"/>
    </xf>
    <xf numFmtId="49" fontId="118" fillId="28" borderId="28" xfId="0" applyNumberFormat="1" applyFont="1" applyFill="1" applyBorder="1" applyAlignment="1">
      <alignment horizontal="left" vertical="top" wrapText="1"/>
    </xf>
    <xf numFmtId="182" fontId="129" fillId="28" borderId="0" xfId="0" applyNumberFormat="1" applyFont="1" applyFill="1" applyAlignment="1">
      <alignment horizontal="right" vertical="center"/>
    </xf>
    <xf numFmtId="49" fontId="118" fillId="28" borderId="28" xfId="0" applyNumberFormat="1" applyFont="1" applyFill="1" applyBorder="1" applyAlignment="1">
      <alignment horizontal="right" vertical="center"/>
    </xf>
    <xf numFmtId="49" fontId="133" fillId="28" borderId="28" xfId="0" applyNumberFormat="1" applyFont="1" applyFill="1" applyBorder="1" applyAlignment="1">
      <alignment horizontal="left" vertical="top" wrapText="1"/>
    </xf>
    <xf numFmtId="182" fontId="133" fillId="28" borderId="28" xfId="0" applyNumberFormat="1" applyFont="1" applyFill="1" applyBorder="1" applyAlignment="1">
      <alignment horizontal="right" vertical="center"/>
    </xf>
    <xf numFmtId="49" fontId="133" fillId="28" borderId="28" xfId="0" applyNumberFormat="1" applyFont="1" applyFill="1" applyBorder="1" applyAlignment="1">
      <alignment horizontal="left" vertical="center" wrapText="1"/>
    </xf>
    <xf numFmtId="49" fontId="129" fillId="28" borderId="28" xfId="0" applyNumberFormat="1" applyFont="1" applyFill="1" applyBorder="1" applyAlignment="1">
      <alignment horizontal="left" vertical="center"/>
    </xf>
    <xf numFmtId="49" fontId="134" fillId="28" borderId="28" xfId="0" applyNumberFormat="1" applyFont="1" applyFill="1" applyBorder="1" applyAlignment="1">
      <alignment horizontal="right" vertical="center"/>
    </xf>
    <xf numFmtId="49" fontId="129" fillId="28" borderId="29" xfId="0" applyNumberFormat="1" applyFont="1" applyFill="1" applyBorder="1" applyAlignment="1">
      <alignment horizontal="left" vertical="top" wrapText="1"/>
    </xf>
    <xf numFmtId="49" fontId="118" fillId="28" borderId="36" xfId="0" applyNumberFormat="1" applyFont="1" applyFill="1" applyBorder="1" applyAlignment="1">
      <alignment horizontal="right" vertical="center"/>
    </xf>
    <xf numFmtId="49" fontId="118" fillId="28" borderId="29" xfId="0" applyNumberFormat="1" applyFont="1" applyFill="1" applyBorder="1" applyAlignment="1">
      <alignment horizontal="right" vertical="center"/>
    </xf>
    <xf numFmtId="49" fontId="129" fillId="28" borderId="29" xfId="0" applyNumberFormat="1" applyFont="1" applyFill="1" applyBorder="1" applyAlignment="1">
      <alignment horizontal="left" vertical="center" wrapText="1"/>
    </xf>
    <xf numFmtId="49" fontId="118" fillId="28" borderId="0" xfId="0" applyNumberFormat="1" applyFont="1" applyFill="1" applyAlignment="1">
      <alignment horizontal="right" vertical="center"/>
    </xf>
    <xf numFmtId="49" fontId="135" fillId="28" borderId="28" xfId="0" applyNumberFormat="1" applyFont="1" applyFill="1" applyBorder="1" applyAlignment="1">
      <alignment horizontal="right" vertical="center"/>
    </xf>
    <xf numFmtId="49" fontId="130" fillId="28" borderId="0" xfId="0" applyNumberFormat="1" applyFont="1" applyFill="1" applyAlignment="1">
      <alignment horizontal="right" vertical="center"/>
    </xf>
    <xf numFmtId="0" fontId="126" fillId="28" borderId="37" xfId="0" applyFont="1" applyFill="1" applyBorder="1" applyAlignment="1">
      <alignment horizontal="center" vertical="center" wrapText="1"/>
    </xf>
    <xf numFmtId="49" fontId="126" fillId="28" borderId="37" xfId="0" applyNumberFormat="1" applyFont="1" applyFill="1" applyBorder="1" applyAlignment="1">
      <alignment horizontal="center" vertical="center"/>
    </xf>
    <xf numFmtId="49" fontId="126" fillId="28" borderId="38" xfId="0" applyNumberFormat="1" applyFont="1" applyFill="1" applyBorder="1" applyAlignment="1">
      <alignment horizontal="left"/>
    </xf>
    <xf numFmtId="49" fontId="127" fillId="28" borderId="38" xfId="0" applyNumberFormat="1" applyFont="1" applyFill="1" applyBorder="1" applyAlignment="1">
      <alignment horizontal="left"/>
    </xf>
    <xf numFmtId="49" fontId="127" fillId="28" borderId="39" xfId="0" applyNumberFormat="1" applyFont="1" applyFill="1" applyBorder="1" applyAlignment="1">
      <alignment horizontal="center" vertical="top"/>
    </xf>
    <xf numFmtId="49" fontId="126" fillId="28" borderId="39" xfId="0" applyNumberFormat="1" applyFont="1" applyFill="1" applyBorder="1" applyAlignment="1">
      <alignment horizontal="left"/>
    </xf>
    <xf numFmtId="49" fontId="127" fillId="28" borderId="39" xfId="0" applyNumberFormat="1" applyFont="1" applyFill="1" applyBorder="1" applyAlignment="1">
      <alignment horizontal="left" vertical="center" wrapText="1"/>
    </xf>
    <xf numFmtId="49" fontId="136" fillId="28" borderId="39" xfId="0" applyNumberFormat="1" applyFont="1" applyFill="1" applyBorder="1" applyAlignment="1">
      <alignment horizontal="center" vertical="top"/>
    </xf>
    <xf numFmtId="49" fontId="136" fillId="28" borderId="39" xfId="0" applyNumberFormat="1" applyFont="1" applyFill="1" applyBorder="1" applyAlignment="1">
      <alignment horizontal="left" vertical="center" wrapText="1"/>
    </xf>
    <xf numFmtId="49" fontId="137" fillId="28" borderId="39" xfId="0" applyNumberFormat="1" applyFont="1" applyFill="1" applyBorder="1" applyAlignment="1">
      <alignment horizontal="left"/>
    </xf>
    <xf numFmtId="49" fontId="126" fillId="28" borderId="39" xfId="0" applyNumberFormat="1" applyFont="1" applyFill="1" applyBorder="1" applyAlignment="1">
      <alignment horizontal="center" vertical="top"/>
    </xf>
    <xf numFmtId="49" fontId="126" fillId="28" borderId="39" xfId="0" applyNumberFormat="1" applyFont="1" applyFill="1" applyBorder="1" applyAlignment="1">
      <alignment horizontal="left" vertical="center" wrapText="1"/>
    </xf>
    <xf numFmtId="49" fontId="137" fillId="28" borderId="40" xfId="0" applyNumberFormat="1" applyFont="1" applyFill="1" applyBorder="1" applyAlignment="1">
      <alignment horizontal="left"/>
    </xf>
    <xf numFmtId="49" fontId="126" fillId="28" borderId="40" xfId="0" applyNumberFormat="1" applyFont="1" applyFill="1" applyBorder="1" applyAlignment="1">
      <alignment horizontal="center" vertical="top"/>
    </xf>
    <xf numFmtId="49" fontId="126" fillId="28" borderId="40" xfId="0" applyNumberFormat="1" applyFont="1" applyFill="1" applyBorder="1" applyAlignment="1">
      <alignment horizontal="left" vertical="center" wrapText="1"/>
    </xf>
    <xf numFmtId="0" fontId="54" fillId="0" borderId="17" xfId="0" applyFont="1" applyBorder="1" applyAlignment="1">
      <alignment vertical="center" wrapText="1"/>
    </xf>
    <xf numFmtId="0" fontId="54" fillId="0" borderId="10" xfId="0" applyFont="1" applyBorder="1" applyAlignment="1">
      <alignment vertical="center" wrapText="1"/>
    </xf>
    <xf numFmtId="173" fontId="124" fillId="28" borderId="28" xfId="0" applyNumberFormat="1" applyFont="1" applyFill="1" applyBorder="1" applyAlignment="1">
      <alignment horizontal="right" vertical="top"/>
    </xf>
    <xf numFmtId="173" fontId="122" fillId="28" borderId="28" xfId="0" applyNumberFormat="1" applyFont="1" applyFill="1" applyBorder="1" applyAlignment="1">
      <alignment horizontal="right" vertical="top"/>
    </xf>
    <xf numFmtId="173" fontId="122" fillId="28" borderId="28" xfId="0" applyNumberFormat="1" applyFont="1" applyFill="1" applyBorder="1" applyAlignment="1">
      <alignment horizontal="right" vertical="top" wrapText="1"/>
    </xf>
    <xf numFmtId="173" fontId="122" fillId="28" borderId="29" xfId="0" applyNumberFormat="1" applyFont="1" applyFill="1" applyBorder="1" applyAlignment="1">
      <alignment horizontal="right" vertical="top" wrapText="1"/>
    </xf>
    <xf numFmtId="0" fontId="14" fillId="0" borderId="0" xfId="0" applyFont="1" applyAlignment="1">
      <alignment horizontal="center"/>
    </xf>
    <xf numFmtId="0" fontId="17" fillId="0" borderId="0" xfId="0" applyNumberFormat="1" applyFont="1" applyFill="1" applyBorder="1" applyAlignment="1" applyProtection="1">
      <alignment horizontal="left" vertical="top" wrapText="1"/>
      <protection locked="0"/>
    </xf>
    <xf numFmtId="0" fontId="11" fillId="0" borderId="12"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2"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22"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0" xfId="0" applyFont="1" applyBorder="1" applyAlignment="1">
      <alignment horizontal="center" vertical="center" wrapText="1"/>
    </xf>
    <xf numFmtId="0" fontId="6" fillId="0" borderId="12" xfId="0" applyFont="1" applyBorder="1" applyAlignment="1">
      <alignment horizontal="center" vertical="center" wrapText="1"/>
    </xf>
    <xf numFmtId="0" fontId="0" fillId="0" borderId="15" xfId="0" applyBorder="1" applyAlignment="1">
      <alignment horizontal="center" vertical="center" wrapText="1"/>
    </xf>
    <xf numFmtId="0" fontId="0" fillId="0" borderId="18" xfId="0" applyBorder="1" applyAlignment="1">
      <alignment horizontal="center" vertical="center" wrapText="1"/>
    </xf>
    <xf numFmtId="0" fontId="0" fillId="0" borderId="25" xfId="0" applyBorder="1" applyAlignment="1">
      <alignment horizontal="center" vertical="center" wrapText="1"/>
    </xf>
    <xf numFmtId="0" fontId="0" fillId="0" borderId="13" xfId="0" applyBorder="1" applyAlignment="1">
      <alignment horizontal="center" vertical="center" wrapText="1"/>
    </xf>
    <xf numFmtId="0" fontId="6" fillId="0" borderId="22" xfId="0" applyFont="1" applyBorder="1" applyAlignment="1">
      <alignment horizontal="center" vertical="center" wrapText="1"/>
    </xf>
    <xf numFmtId="0" fontId="6" fillId="0" borderId="21" xfId="0" applyFont="1" applyBorder="1" applyAlignment="1">
      <alignment horizontal="center" vertical="center" wrapText="1"/>
    </xf>
    <xf numFmtId="0" fontId="92" fillId="28" borderId="0" xfId="0" applyFont="1" applyFill="1" applyAlignment="1">
      <alignment horizontal="center" vertical="center" wrapText="1"/>
    </xf>
    <xf numFmtId="49" fontId="98" fillId="28" borderId="0" xfId="0" applyNumberFormat="1" applyFont="1" applyFill="1" applyAlignment="1">
      <alignment horizontal="left"/>
    </xf>
    <xf numFmtId="49" fontId="98" fillId="28" borderId="0" xfId="0" applyNumberFormat="1" applyFont="1" applyFill="1" applyAlignment="1">
      <alignment horizontal="right"/>
    </xf>
    <xf numFmtId="49" fontId="99" fillId="28" borderId="0" xfId="0" applyNumberFormat="1" applyFont="1" applyFill="1" applyAlignment="1">
      <alignment horizontal="left"/>
    </xf>
    <xf numFmtId="49" fontId="97" fillId="28" borderId="0" xfId="0" applyNumberFormat="1" applyFont="1" applyFill="1" applyAlignment="1">
      <alignment horizontal="right"/>
    </xf>
    <xf numFmtId="49" fontId="97" fillId="28" borderId="0" xfId="0" applyNumberFormat="1" applyFont="1" applyFill="1" applyAlignment="1">
      <alignment horizontal="left"/>
    </xf>
    <xf numFmtId="49" fontId="115" fillId="28" borderId="0" xfId="0" applyNumberFormat="1" applyFont="1" applyFill="1" applyAlignment="1">
      <alignment horizontal="left" vertical="center"/>
    </xf>
    <xf numFmtId="49" fontId="115" fillId="28" borderId="0" xfId="0" applyNumberFormat="1" applyFont="1" applyFill="1" applyAlignment="1">
      <alignment horizontal="right" vertical="center"/>
    </xf>
    <xf numFmtId="49" fontId="117" fillId="28" borderId="0" xfId="0" applyNumberFormat="1" applyFont="1" applyFill="1" applyAlignment="1">
      <alignment horizontal="left" vertical="center"/>
    </xf>
    <xf numFmtId="49" fontId="117" fillId="28" borderId="0" xfId="0" applyNumberFormat="1" applyFont="1" applyFill="1" applyAlignment="1">
      <alignment horizontal="right" vertical="center"/>
    </xf>
    <xf numFmtId="49" fontId="118" fillId="28" borderId="31" xfId="0" applyNumberFormat="1" applyFont="1" applyFill="1" applyBorder="1" applyAlignment="1">
      <alignment horizontal="center" vertical="center"/>
    </xf>
    <xf numFmtId="49" fontId="118" fillId="28" borderId="31" xfId="0" applyNumberFormat="1" applyFont="1" applyFill="1" applyBorder="1" applyAlignment="1">
      <alignment horizontal="center" vertical="center" wrapText="1"/>
    </xf>
    <xf numFmtId="0" fontId="118" fillId="28" borderId="31" xfId="0" applyFont="1" applyFill="1" applyBorder="1" applyAlignment="1">
      <alignment horizontal="center" vertical="center" wrapText="1"/>
    </xf>
    <xf numFmtId="49" fontId="97" fillId="28" borderId="0" xfId="0" applyNumberFormat="1" applyFont="1" applyFill="1" applyAlignment="1">
      <alignment horizontal="right" vertical="center"/>
    </xf>
    <xf numFmtId="49" fontId="97" fillId="28" borderId="0" xfId="0" applyNumberFormat="1" applyFont="1" applyFill="1" applyAlignment="1">
      <alignment horizontal="left" vertical="center"/>
    </xf>
    <xf numFmtId="49" fontId="101" fillId="28" borderId="0" xfId="0" applyNumberFormat="1" applyFont="1" applyFill="1" applyAlignment="1">
      <alignment horizontal="center" vertical="top" wrapText="1"/>
    </xf>
    <xf numFmtId="49" fontId="88" fillId="28" borderId="0" xfId="0" applyNumberFormat="1" applyFont="1" applyFill="1" applyAlignment="1">
      <alignment horizontal="left" vertical="center"/>
    </xf>
    <xf numFmtId="49" fontId="88" fillId="28" borderId="0" xfId="0" applyNumberFormat="1" applyFont="1" applyFill="1" applyAlignment="1">
      <alignment horizontal="right" vertical="center"/>
    </xf>
    <xf numFmtId="0" fontId="109" fillId="28" borderId="0" xfId="0" applyFont="1" applyFill="1" applyAlignment="1">
      <alignment horizontal="left" wrapText="1"/>
    </xf>
    <xf numFmtId="0" fontId="109" fillId="28" borderId="0" xfId="0" applyFont="1" applyFill="1" applyAlignment="1">
      <alignment horizontal="right" wrapText="1"/>
    </xf>
    <xf numFmtId="49" fontId="110" fillId="28" borderId="31" xfId="0" applyNumberFormat="1" applyFont="1" applyFill="1" applyBorder="1" applyAlignment="1">
      <alignment horizontal="center" vertical="center"/>
    </xf>
    <xf numFmtId="49" fontId="110" fillId="28" borderId="28" xfId="0" applyNumberFormat="1" applyFont="1" applyFill="1" applyBorder="1" applyAlignment="1">
      <alignment horizontal="left" vertical="center"/>
    </xf>
    <xf numFmtId="49" fontId="110" fillId="28" borderId="28" xfId="0" applyNumberFormat="1" applyFont="1" applyFill="1" applyBorder="1" applyAlignment="1">
      <alignment horizontal="left" vertical="center" wrapText="1"/>
    </xf>
    <xf numFmtId="49" fontId="112" fillId="28" borderId="28" xfId="0" applyNumberFormat="1" applyFont="1" applyFill="1" applyBorder="1" applyAlignment="1">
      <alignment horizontal="left" vertical="center" wrapText="1"/>
    </xf>
    <xf numFmtId="49" fontId="114" fillId="28" borderId="28" xfId="0" applyNumberFormat="1" applyFont="1" applyFill="1" applyBorder="1" applyAlignment="1">
      <alignment horizontal="left" vertical="center" wrapText="1"/>
    </xf>
    <xf numFmtId="49" fontId="114" fillId="28" borderId="29" xfId="0" applyNumberFormat="1" applyFont="1" applyFill="1" applyBorder="1" applyAlignment="1">
      <alignment horizontal="left" vertical="center" wrapText="1"/>
    </xf>
    <xf numFmtId="49" fontId="126" fillId="28" borderId="0" xfId="0" applyNumberFormat="1" applyFont="1" applyFill="1" applyAlignment="1">
      <alignment horizontal="left" vertical="center"/>
    </xf>
    <xf numFmtId="49" fontId="126" fillId="28" borderId="0" xfId="0" applyNumberFormat="1" applyFont="1" applyFill="1" applyAlignment="1">
      <alignment horizontal="right" vertical="center"/>
    </xf>
    <xf numFmtId="49" fontId="127" fillId="28" borderId="0" xfId="0" applyNumberFormat="1" applyFont="1" applyFill="1" applyAlignment="1">
      <alignment horizontal="left" vertical="center"/>
    </xf>
    <xf numFmtId="49" fontId="127" fillId="28" borderId="0" xfId="0" applyNumberFormat="1" applyFont="1" applyFill="1" applyAlignment="1">
      <alignment horizontal="right" vertical="center"/>
    </xf>
    <xf numFmtId="49" fontId="128" fillId="28" borderId="0" xfId="0" applyNumberFormat="1" applyFont="1" applyFill="1" applyAlignment="1">
      <alignment horizontal="left" vertical="center" wrapText="1"/>
    </xf>
    <xf numFmtId="49" fontId="128" fillId="28" borderId="0" xfId="0" applyNumberFormat="1" applyFont="1" applyFill="1" applyAlignment="1">
      <alignment horizontal="right" vertical="center" wrapText="1"/>
    </xf>
    <xf numFmtId="49" fontId="129" fillId="28" borderId="31" xfId="0" applyNumberFormat="1" applyFont="1" applyFill="1" applyBorder="1" applyAlignment="1">
      <alignment horizontal="center" vertical="center"/>
    </xf>
    <xf numFmtId="49" fontId="129" fillId="28" borderId="31" xfId="0" applyNumberFormat="1" applyFont="1" applyFill="1" applyBorder="1" applyAlignment="1">
      <alignment horizontal="center" vertical="center" wrapText="1"/>
    </xf>
    <xf numFmtId="0" fontId="81" fillId="26" borderId="0" xfId="0" applyFont="1" applyFill="1" applyAlignment="1">
      <alignment horizontal="center"/>
    </xf>
    <xf numFmtId="0" fontId="53" fillId="0" borderId="0" xfId="0" applyFont="1" applyFill="1" applyBorder="1" applyAlignment="1">
      <alignment horizontal="center" vertical="top" wrapText="1"/>
    </xf>
    <xf numFmtId="0" fontId="54" fillId="0" borderId="0" xfId="0" applyFont="1" applyFill="1" applyBorder="1" applyAlignment="1">
      <alignment horizontal="center" vertical="top" wrapText="1"/>
    </xf>
    <xf numFmtId="49" fontId="50" fillId="26" borderId="12" xfId="0" applyNumberFormat="1" applyFont="1" applyFill="1" applyBorder="1" applyAlignment="1">
      <alignment horizontal="center" vertical="center" wrapText="1"/>
    </xf>
    <xf numFmtId="49" fontId="50" fillId="26" borderId="15" xfId="0" applyNumberFormat="1" applyFont="1" applyFill="1" applyBorder="1" applyAlignment="1">
      <alignment horizontal="center" vertical="center" wrapText="1"/>
    </xf>
    <xf numFmtId="0" fontId="50" fillId="0" borderId="0" xfId="0" applyFont="1" applyAlignment="1">
      <alignment horizontal="right" vertical="center" wrapText="1"/>
    </xf>
    <xf numFmtId="0" fontId="50" fillId="0" borderId="22" xfId="0" applyFont="1" applyBorder="1" applyAlignment="1">
      <alignment horizontal="center" vertical="center" textRotation="90" wrapText="1"/>
    </xf>
    <xf numFmtId="0" fontId="50" fillId="0" borderId="21" xfId="0" applyFont="1" applyBorder="1" applyAlignment="1">
      <alignment horizontal="center" vertical="center" textRotation="90" wrapText="1"/>
    </xf>
    <xf numFmtId="0" fontId="57" fillId="0" borderId="22" xfId="0" applyFont="1" applyBorder="1" applyAlignment="1">
      <alignment horizontal="center" vertical="center" wrapText="1"/>
    </xf>
    <xf numFmtId="0" fontId="57" fillId="0" borderId="21" xfId="0" applyFont="1" applyBorder="1" applyAlignment="1">
      <alignment horizontal="center" vertical="center" wrapText="1"/>
    </xf>
    <xf numFmtId="0" fontId="50" fillId="0" borderId="11" xfId="0" applyFont="1" applyBorder="1" applyAlignment="1">
      <alignment horizontal="center" vertical="top" wrapText="1"/>
    </xf>
    <xf numFmtId="0" fontId="53" fillId="0" borderId="0" xfId="0" applyFont="1" applyAlignment="1">
      <alignment horizontal="right" vertical="top" wrapText="1"/>
    </xf>
    <xf numFmtId="0" fontId="0" fillId="0" borderId="0" xfId="0" applyAlignment="1">
      <alignment horizontal="right" vertical="top" wrapText="1"/>
    </xf>
    <xf numFmtId="0" fontId="53" fillId="0" borderId="0" xfId="0" applyFont="1" applyAlignment="1">
      <alignment horizontal="left" vertical="top" wrapText="1"/>
    </xf>
    <xf numFmtId="0" fontId="0" fillId="0" borderId="0" xfId="0" applyAlignment="1">
      <alignment horizontal="left" vertical="top" wrapText="1"/>
    </xf>
    <xf numFmtId="0" fontId="56" fillId="0" borderId="22" xfId="0" applyFont="1" applyBorder="1" applyAlignment="1">
      <alignment horizontal="left" vertical="top" wrapText="1"/>
    </xf>
    <xf numFmtId="0" fontId="56" fillId="0" borderId="21" xfId="0" applyFont="1" applyBorder="1" applyAlignment="1">
      <alignment horizontal="left" vertical="top" wrapText="1"/>
    </xf>
    <xf numFmtId="0" fontId="55" fillId="0" borderId="12" xfId="0" applyFont="1" applyBorder="1" applyAlignment="1">
      <alignment horizontal="left" vertical="top" wrapText="1"/>
    </xf>
    <xf numFmtId="0" fontId="50" fillId="0" borderId="11" xfId="0" applyFont="1" applyBorder="1" applyAlignment="1">
      <alignment horizontal="center" vertical="center" wrapText="1"/>
    </xf>
    <xf numFmtId="0" fontId="54" fillId="0" borderId="11" xfId="0" applyFont="1" applyBorder="1" applyAlignment="1">
      <alignment horizontal="left" vertical="top" wrapText="1"/>
    </xf>
    <xf numFmtId="0" fontId="55" fillId="0" borderId="22" xfId="0" applyFont="1" applyBorder="1" applyAlignment="1">
      <alignment horizontal="left" vertical="top" wrapText="1"/>
    </xf>
    <xf numFmtId="0" fontId="55" fillId="0" borderId="21" xfId="0" applyFont="1" applyBorder="1" applyAlignment="1">
      <alignment horizontal="left" vertical="top" wrapText="1"/>
    </xf>
    <xf numFmtId="0" fontId="50" fillId="0" borderId="12" xfId="0" applyFont="1" applyBorder="1" applyAlignment="1">
      <alignment horizontal="center" vertical="center" wrapText="1"/>
    </xf>
    <xf numFmtId="0" fontId="1" fillId="0" borderId="21" xfId="0" applyFont="1" applyBorder="1" applyAlignment="1">
      <alignment horizontal="left" vertical="top" wrapText="1"/>
    </xf>
    <xf numFmtId="0" fontId="0" fillId="0" borderId="21" xfId="0" applyBorder="1" applyAlignment="1">
      <alignment horizontal="left" vertical="top" wrapText="1"/>
    </xf>
    <xf numFmtId="0" fontId="50" fillId="0" borderId="0" xfId="0" applyFont="1" applyAlignment="1">
      <alignment horizontal="left" wrapText="1"/>
    </xf>
    <xf numFmtId="3" fontId="127" fillId="28" borderId="39" xfId="0" applyNumberFormat="1" applyFont="1" applyFill="1" applyBorder="1" applyAlignment="1">
      <alignment horizontal="right" vertical="center"/>
    </xf>
    <xf numFmtId="49" fontId="130" fillId="28" borderId="0" xfId="0" applyNumberFormat="1" applyFont="1" applyFill="1" applyAlignment="1">
      <alignment horizontal="left" vertical="center"/>
    </xf>
    <xf numFmtId="0" fontId="128" fillId="28" borderId="0" xfId="0" applyFont="1" applyFill="1" applyAlignment="1">
      <alignment horizontal="left" wrapText="1"/>
    </xf>
    <xf numFmtId="0" fontId="128" fillId="28" borderId="0" xfId="0" applyFont="1" applyFill="1" applyAlignment="1">
      <alignment horizontal="right" wrapText="1"/>
    </xf>
    <xf numFmtId="49" fontId="126" fillId="28" borderId="37" xfId="0" applyNumberFormat="1" applyFont="1" applyFill="1" applyBorder="1" applyAlignment="1">
      <alignment horizontal="center" vertical="center" wrapText="1"/>
    </xf>
    <xf numFmtId="49" fontId="126" fillId="28" borderId="37" xfId="0" applyNumberFormat="1" applyFont="1" applyFill="1" applyBorder="1" applyAlignment="1">
      <alignment horizontal="center" vertical="center"/>
    </xf>
    <xf numFmtId="3" fontId="127" fillId="28" borderId="38" xfId="0" applyNumberFormat="1" applyFont="1" applyFill="1" applyBorder="1" applyAlignment="1">
      <alignment horizontal="right" vertical="center"/>
    </xf>
    <xf numFmtId="3" fontId="136" fillId="28" borderId="39" xfId="0" applyNumberFormat="1" applyFont="1" applyFill="1" applyBorder="1" applyAlignment="1">
      <alignment horizontal="right" vertical="center"/>
    </xf>
    <xf numFmtId="3" fontId="126" fillId="28" borderId="39" xfId="0" applyNumberFormat="1" applyFont="1" applyFill="1" applyBorder="1" applyAlignment="1">
      <alignment horizontal="right" vertical="center"/>
    </xf>
    <xf numFmtId="3" fontId="126" fillId="28" borderId="40" xfId="0" applyNumberFormat="1" applyFont="1" applyFill="1" applyBorder="1" applyAlignment="1">
      <alignment horizontal="right" vertical="center"/>
    </xf>
    <xf numFmtId="0" fontId="6" fillId="0" borderId="0" xfId="197" applyFont="1" applyFill="1" applyAlignment="1">
      <alignment horizontal="left" vertical="top" wrapText="1"/>
    </xf>
    <xf numFmtId="49" fontId="123" fillId="28" borderId="31" xfId="0" applyNumberFormat="1" applyFont="1" applyFill="1" applyBorder="1" applyAlignment="1">
      <alignment horizontal="center" vertical="center" wrapText="1"/>
    </xf>
    <xf numFmtId="49" fontId="122" fillId="28" borderId="0" xfId="0" applyNumberFormat="1" applyFont="1" applyFill="1" applyAlignment="1">
      <alignment horizontal="left" vertical="center"/>
    </xf>
    <xf numFmtId="0" fontId="101" fillId="28" borderId="0" xfId="0" applyFont="1" applyFill="1" applyAlignment="1">
      <alignment horizontal="center" vertical="center" wrapText="1"/>
    </xf>
    <xf numFmtId="49" fontId="101" fillId="28" borderId="0" xfId="0" applyNumberFormat="1" applyFont="1" applyFill="1" applyAlignment="1">
      <alignment horizontal="left" vertical="center"/>
    </xf>
    <xf numFmtId="49" fontId="123" fillId="28" borderId="31" xfId="0" applyNumberFormat="1" applyFont="1" applyFill="1" applyBorder="1" applyAlignment="1">
      <alignment horizontal="center" vertical="center"/>
    </xf>
    <xf numFmtId="0" fontId="34" fillId="0" borderId="0" xfId="0" applyFont="1" applyFill="1" applyBorder="1" applyAlignment="1">
      <alignment horizontal="center" vertical="center" wrapText="1"/>
    </xf>
    <xf numFmtId="0" fontId="1" fillId="0" borderId="12" xfId="0" applyFont="1" applyBorder="1" applyAlignment="1">
      <alignment horizontal="center" vertical="center" wrapText="1"/>
    </xf>
    <xf numFmtId="0" fontId="1" fillId="0" borderId="15" xfId="0" applyFont="1" applyBorder="1" applyAlignment="1">
      <alignment horizontal="center" vertical="center" wrapText="1"/>
    </xf>
    <xf numFmtId="0" fontId="0" fillId="0" borderId="12" xfId="0"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9" fillId="0" borderId="0" xfId="0" applyFont="1" applyBorder="1" applyAlignment="1">
      <alignment horizontal="center" vertical="top" wrapText="1"/>
    </xf>
    <xf numFmtId="0" fontId="51" fillId="0" borderId="0" xfId="0" applyFont="1" applyAlignment="1">
      <alignment horizontal="left" vertical="center" wrapText="1"/>
    </xf>
    <xf numFmtId="0" fontId="43" fillId="0" borderId="0" xfId="0" applyFont="1" applyFill="1" applyAlignment="1">
      <alignment horizontal="center" vertical="center"/>
    </xf>
    <xf numFmtId="0" fontId="42" fillId="0" borderId="12" xfId="0" applyFont="1" applyBorder="1" applyAlignment="1">
      <alignment horizontal="center" vertical="center"/>
    </xf>
    <xf numFmtId="0" fontId="42" fillId="0" borderId="10" xfId="0" applyFont="1" applyBorder="1" applyAlignment="1">
      <alignment horizontal="center" vertical="center"/>
    </xf>
    <xf numFmtId="0" fontId="42" fillId="0" borderId="18" xfId="0" applyFont="1" applyBorder="1" applyAlignment="1">
      <alignment horizontal="center" vertical="center"/>
    </xf>
    <xf numFmtId="0" fontId="42" fillId="0" borderId="25" xfId="0" applyFont="1" applyBorder="1" applyAlignment="1">
      <alignment horizontal="center" vertical="center"/>
    </xf>
    <xf numFmtId="0" fontId="0" fillId="0" borderId="13" xfId="0" applyBorder="1" applyAlignment="1">
      <alignment horizontal="center" vertical="center"/>
    </xf>
    <xf numFmtId="0" fontId="42" fillId="0" borderId="19" xfId="0" applyFont="1" applyBorder="1" applyAlignment="1">
      <alignment horizontal="center" vertical="center"/>
    </xf>
    <xf numFmtId="0" fontId="42" fillId="0" borderId="20" xfId="0" applyFont="1" applyBorder="1" applyAlignment="1">
      <alignment horizontal="center" vertical="center"/>
    </xf>
    <xf numFmtId="0" fontId="0" fillId="0" borderId="16" xfId="0" applyBorder="1" applyAlignment="1">
      <alignment horizontal="center" vertical="center"/>
    </xf>
    <xf numFmtId="0" fontId="9" fillId="0" borderId="0" xfId="0" applyFont="1" applyFill="1" applyBorder="1" applyAlignment="1">
      <alignment horizontal="left"/>
    </xf>
    <xf numFmtId="0" fontId="11" fillId="0" borderId="12"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15" xfId="0" applyFont="1" applyFill="1" applyBorder="1" applyAlignment="1">
      <alignment horizontal="center" vertical="center"/>
    </xf>
    <xf numFmtId="0" fontId="6" fillId="0" borderId="18" xfId="0" applyFont="1" applyFill="1" applyBorder="1" applyAlignment="1">
      <alignment horizontal="center" vertical="center"/>
    </xf>
    <xf numFmtId="0" fontId="11" fillId="0" borderId="13" xfId="0" applyFont="1" applyFill="1" applyBorder="1" applyAlignment="1">
      <alignment horizontal="center" vertical="center"/>
    </xf>
    <xf numFmtId="0" fontId="6" fillId="0" borderId="19" xfId="0" applyFont="1" applyFill="1" applyBorder="1" applyAlignment="1">
      <alignment horizontal="center" vertical="center"/>
    </xf>
    <xf numFmtId="0" fontId="11" fillId="0" borderId="16"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6" xfId="0" applyFont="1" applyFill="1" applyBorder="1" applyAlignment="1">
      <alignment horizontal="center" vertical="center"/>
    </xf>
    <xf numFmtId="49" fontId="36" fillId="0" borderId="0" xfId="0" applyNumberFormat="1" applyFont="1" applyFill="1" applyAlignment="1">
      <alignment horizontal="left" vertical="top" wrapText="1"/>
    </xf>
    <xf numFmtId="180" fontId="36" fillId="0" borderId="0" xfId="0" applyNumberFormat="1" applyFont="1" applyFill="1" applyAlignment="1">
      <alignment horizontal="left" vertical="top" wrapText="1"/>
    </xf>
    <xf numFmtId="0" fontId="13" fillId="0" borderId="0" xfId="0" applyFont="1" applyAlignment="1">
      <alignment vertical="center" wrapText="1"/>
    </xf>
    <xf numFmtId="0" fontId="0" fillId="0" borderId="0" xfId="0" applyAlignment="1">
      <alignment vertical="center" wrapText="1"/>
    </xf>
    <xf numFmtId="0" fontId="16" fillId="0" borderId="0" xfId="0" applyFont="1" applyBorder="1" applyAlignment="1">
      <alignment horizontal="left" vertical="center" wrapText="1"/>
    </xf>
    <xf numFmtId="0" fontId="16" fillId="0" borderId="0" xfId="0" applyFont="1" applyAlignment="1">
      <alignment horizontal="left" vertical="center" wrapText="1"/>
    </xf>
    <xf numFmtId="0" fontId="11" fillId="0" borderId="11" xfId="0" applyFont="1" applyBorder="1" applyAlignment="1">
      <alignment horizontal="center" vertical="center" wrapText="1"/>
    </xf>
    <xf numFmtId="0" fontId="11" fillId="0" borderId="10" xfId="0" applyFont="1" applyBorder="1" applyAlignment="1">
      <alignment horizontal="center" vertical="center" textRotation="90" wrapText="1"/>
    </xf>
    <xf numFmtId="0" fontId="11" fillId="0" borderId="10" xfId="0" applyFont="1" applyBorder="1" applyAlignment="1">
      <alignment horizontal="center" vertical="center"/>
    </xf>
    <xf numFmtId="0" fontId="11" fillId="0" borderId="15" xfId="0" applyFont="1" applyBorder="1" applyAlignment="1">
      <alignment horizontal="center" vertical="center"/>
    </xf>
    <xf numFmtId="0" fontId="21" fillId="0" borderId="11" xfId="0" applyFont="1"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21" fillId="0" borderId="22"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21" xfId="0" applyFont="1" applyBorder="1" applyAlignment="1">
      <alignment horizontal="center" vertical="center" wrapText="1"/>
    </xf>
    <xf numFmtId="0" fontId="11" fillId="0" borderId="12" xfId="0" applyFont="1" applyBorder="1" applyAlignment="1">
      <alignment horizontal="center" vertical="center" textRotation="90" wrapText="1"/>
    </xf>
    <xf numFmtId="0" fontId="11" fillId="0" borderId="15" xfId="0" applyFont="1" applyBorder="1" applyAlignment="1">
      <alignment horizontal="center" vertical="center" textRotation="90" wrapText="1"/>
    </xf>
    <xf numFmtId="165" fontId="21" fillId="0" borderId="0" xfId="35" applyFont="1" applyFill="1" applyAlignment="1">
      <alignment horizontal="right"/>
    </xf>
    <xf numFmtId="0" fontId="9" fillId="0" borderId="0" xfId="0" applyFont="1" applyAlignment="1">
      <alignment horizontal="right"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22" fillId="0" borderId="22" xfId="0" applyFont="1" applyBorder="1" applyAlignment="1">
      <alignment horizontal="center" vertical="center"/>
    </xf>
    <xf numFmtId="0" fontId="22" fillId="0" borderId="24" xfId="0" applyFont="1" applyBorder="1" applyAlignment="1">
      <alignment horizontal="center" vertical="center"/>
    </xf>
    <xf numFmtId="0" fontId="11" fillId="0" borderId="0" xfId="0" applyFont="1" applyAlignment="1">
      <alignment horizontal="center" vertical="center"/>
    </xf>
    <xf numFmtId="0" fontId="0" fillId="0" borderId="24" xfId="0" applyBorder="1"/>
    <xf numFmtId="0" fontId="0" fillId="0" borderId="21" xfId="0" applyBorder="1"/>
    <xf numFmtId="0" fontId="0" fillId="0" borderId="0" xfId="0" applyAlignment="1">
      <alignment vertical="center"/>
    </xf>
    <xf numFmtId="0" fontId="9" fillId="0" borderId="0" xfId="0" applyFont="1" applyAlignment="1">
      <alignment horizontal="left" vertical="center"/>
    </xf>
    <xf numFmtId="0" fontId="11" fillId="0" borderId="0" xfId="0" applyFont="1" applyAlignment="1">
      <alignment horizontal="left" vertical="center"/>
    </xf>
    <xf numFmtId="0" fontId="21" fillId="0" borderId="12" xfId="0" applyFont="1" applyBorder="1" applyAlignment="1">
      <alignment horizontal="center" vertical="center" textRotation="90" wrapText="1"/>
    </xf>
    <xf numFmtId="0" fontId="21" fillId="0" borderId="10" xfId="0" applyFont="1" applyBorder="1" applyAlignment="1">
      <alignment horizontal="center" vertical="center"/>
    </xf>
    <xf numFmtId="0" fontId="21" fillId="0" borderId="15" xfId="0" applyFont="1" applyBorder="1" applyAlignment="1">
      <alignment horizontal="center" vertical="center"/>
    </xf>
    <xf numFmtId="0" fontId="9" fillId="0" borderId="0" xfId="0" applyFont="1" applyAlignment="1">
      <alignment horizontal="center"/>
    </xf>
    <xf numFmtId="0" fontId="6" fillId="0" borderId="12" xfId="0" applyFont="1" applyFill="1" applyBorder="1" applyAlignment="1">
      <alignment horizontal="center" vertical="center" wrapText="1"/>
    </xf>
    <xf numFmtId="0" fontId="6" fillId="0" borderId="15" xfId="0" applyFont="1" applyBorder="1" applyAlignment="1">
      <alignment wrapText="1"/>
    </xf>
    <xf numFmtId="0" fontId="6" fillId="0" borderId="15" xfId="0" applyFont="1" applyBorder="1" applyAlignment="1">
      <alignment horizontal="center" wrapText="1"/>
    </xf>
    <xf numFmtId="0" fontId="6" fillId="0" borderId="22"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9" fillId="0" borderId="0" xfId="0" applyFont="1" applyAlignment="1">
      <alignment horizontal="center" vertical="center" wrapText="1"/>
    </xf>
    <xf numFmtId="0" fontId="11" fillId="0" borderId="12" xfId="0" applyFont="1" applyBorder="1" applyAlignment="1">
      <alignment horizontal="center" vertical="center"/>
    </xf>
    <xf numFmtId="0" fontId="9" fillId="0" borderId="22" xfId="0" applyFont="1" applyBorder="1" applyAlignment="1">
      <alignment horizontal="center" vertical="center"/>
    </xf>
    <xf numFmtId="0" fontId="9" fillId="0" borderId="24" xfId="0" applyFont="1" applyBorder="1" applyAlignment="1">
      <alignment horizontal="center" vertical="center"/>
    </xf>
    <xf numFmtId="0" fontId="9" fillId="0" borderId="21" xfId="0" applyFont="1" applyBorder="1" applyAlignment="1">
      <alignment horizontal="center" vertical="center"/>
    </xf>
    <xf numFmtId="0" fontId="9" fillId="0" borderId="0" xfId="0" applyFont="1" applyFill="1" applyAlignment="1">
      <alignment horizontal="left" vertical="center"/>
    </xf>
    <xf numFmtId="0" fontId="11" fillId="0" borderId="0" xfId="0" applyFont="1" applyFill="1" applyAlignment="1">
      <alignment vertical="center"/>
    </xf>
    <xf numFmtId="0" fontId="11" fillId="0" borderId="12" xfId="0" applyFont="1" applyFill="1" applyBorder="1" applyAlignment="1">
      <alignment horizontal="center" vertical="center" wrapText="1"/>
    </xf>
    <xf numFmtId="0" fontId="11" fillId="0" borderId="15" xfId="0" applyFont="1" applyFill="1" applyBorder="1" applyAlignment="1">
      <alignment horizontal="center" vertical="center" wrapText="1"/>
    </xf>
  </cellXfs>
  <cellStyles count="199">
    <cellStyle name="20% - Акцент1" xfId="2" builtinId="30" customBuiltin="1"/>
    <cellStyle name="20% - Акцент1 2" xfId="59"/>
    <cellStyle name="20% - Акцент1 2 2" xfId="154"/>
    <cellStyle name="20% - Акцент1 3" xfId="100"/>
    <cellStyle name="20% - Акцент2" xfId="3" builtinId="34" customBuiltin="1"/>
    <cellStyle name="20% - Акцент2 2" xfId="60"/>
    <cellStyle name="20% - Акцент2 2 2" xfId="155"/>
    <cellStyle name="20% - Акцент2 3" xfId="101"/>
    <cellStyle name="20% - Акцент3" xfId="4" builtinId="38" customBuiltin="1"/>
    <cellStyle name="20% - Акцент3 2" xfId="61"/>
    <cellStyle name="20% - Акцент3 2 2" xfId="156"/>
    <cellStyle name="20% - Акцент3 3" xfId="102"/>
    <cellStyle name="20% - Акцент4" xfId="5" builtinId="42" customBuiltin="1"/>
    <cellStyle name="20% - Акцент4 2" xfId="62"/>
    <cellStyle name="20% - Акцент4 2 2" xfId="157"/>
    <cellStyle name="20% - Акцент4 3" xfId="103"/>
    <cellStyle name="20% - Акцент5" xfId="6" builtinId="46" customBuiltin="1"/>
    <cellStyle name="20% - Акцент5 2" xfId="63"/>
    <cellStyle name="20% - Акцент5 2 2" xfId="158"/>
    <cellStyle name="20% - Акцент5 3" xfId="104"/>
    <cellStyle name="20% - Акцент6" xfId="7" builtinId="50" customBuiltin="1"/>
    <cellStyle name="20% - Акцент6 2" xfId="64"/>
    <cellStyle name="20% - Акцент6 2 2" xfId="159"/>
    <cellStyle name="20% - Акцент6 3" xfId="105"/>
    <cellStyle name="40% - Акцент1" xfId="8" builtinId="31" customBuiltin="1"/>
    <cellStyle name="40% - Акцент1 2" xfId="65"/>
    <cellStyle name="40% - Акцент1 2 2" xfId="160"/>
    <cellStyle name="40% - Акцент1 3" xfId="106"/>
    <cellStyle name="40% - Акцент2" xfId="9" builtinId="35" customBuiltin="1"/>
    <cellStyle name="40% - Акцент2 2" xfId="66"/>
    <cellStyle name="40% - Акцент2 2 2" xfId="161"/>
    <cellStyle name="40% - Акцент2 3" xfId="107"/>
    <cellStyle name="40% - Акцент3" xfId="10" builtinId="39" customBuiltin="1"/>
    <cellStyle name="40% - Акцент3 2" xfId="67"/>
    <cellStyle name="40% - Акцент3 2 2" xfId="162"/>
    <cellStyle name="40% - Акцент3 3" xfId="108"/>
    <cellStyle name="40% - Акцент4" xfId="11" builtinId="43" customBuiltin="1"/>
    <cellStyle name="40% - Акцент4 2" xfId="68"/>
    <cellStyle name="40% - Акцент4 2 2" xfId="163"/>
    <cellStyle name="40% - Акцент4 3" xfId="109"/>
    <cellStyle name="40% - Акцент5" xfId="12" builtinId="47" customBuiltin="1"/>
    <cellStyle name="40% - Акцент5 2" xfId="69"/>
    <cellStyle name="40% - Акцент5 2 2" xfId="164"/>
    <cellStyle name="40% - Акцент5 3" xfId="110"/>
    <cellStyle name="40% - Акцент6" xfId="13" builtinId="51" customBuiltin="1"/>
    <cellStyle name="40% - Акцент6 2" xfId="70"/>
    <cellStyle name="40% - Акцент6 2 2" xfId="165"/>
    <cellStyle name="40% - Акцент6 3" xfId="111"/>
    <cellStyle name="60% - Акцент1" xfId="14" builtinId="32" customBuiltin="1"/>
    <cellStyle name="60% - Акцент1 2" xfId="71"/>
    <cellStyle name="60% - Акцент1 2 2" xfId="166"/>
    <cellStyle name="60% - Акцент1 3" xfId="112"/>
    <cellStyle name="60% - Акцент2" xfId="15" builtinId="36" customBuiltin="1"/>
    <cellStyle name="60% - Акцент2 2" xfId="72"/>
    <cellStyle name="60% - Акцент2 2 2" xfId="167"/>
    <cellStyle name="60% - Акцент2 3" xfId="113"/>
    <cellStyle name="60% - Акцент3" xfId="16" builtinId="40" customBuiltin="1"/>
    <cellStyle name="60% - Акцент3 2" xfId="73"/>
    <cellStyle name="60% - Акцент3 2 2" xfId="168"/>
    <cellStyle name="60% - Акцент3 3" xfId="114"/>
    <cellStyle name="60% - Акцент4" xfId="17" builtinId="44" customBuiltin="1"/>
    <cellStyle name="60% - Акцент4 2" xfId="74"/>
    <cellStyle name="60% - Акцент4 2 2" xfId="169"/>
    <cellStyle name="60% - Акцент4 3" xfId="115"/>
    <cellStyle name="60% - Акцент5" xfId="18" builtinId="48" customBuiltin="1"/>
    <cellStyle name="60% - Акцент5 2" xfId="75"/>
    <cellStyle name="60% - Акцент5 2 2" xfId="170"/>
    <cellStyle name="60% - Акцент5 3" xfId="116"/>
    <cellStyle name="60% - Акцент6" xfId="19" builtinId="52" customBuiltin="1"/>
    <cellStyle name="60% - Акцент6 2" xfId="76"/>
    <cellStyle name="60% - Акцент6 2 2" xfId="171"/>
    <cellStyle name="60% - Акцент6 3" xfId="117"/>
    <cellStyle name="Comma [0]_irl tel sep5" xfId="20"/>
    <cellStyle name="Comma_irl tel sep5" xfId="21"/>
    <cellStyle name="Currency [0]_irl tel sep5" xfId="22"/>
    <cellStyle name="Currency_irl tel sep5" xfId="23"/>
    <cellStyle name="Normal 2" xfId="141"/>
    <cellStyle name="Normal_Book2" xfId="24"/>
    <cellStyle name="normбlnм_laroux" xfId="25"/>
    <cellStyle name="Акцент1" xfId="26" builtinId="29" customBuiltin="1"/>
    <cellStyle name="Акцент1 2" xfId="77"/>
    <cellStyle name="Акцент1 2 2" xfId="172"/>
    <cellStyle name="Акцент1 3" xfId="118"/>
    <cellStyle name="Акцент2" xfId="27" builtinId="33" customBuiltin="1"/>
    <cellStyle name="Акцент2 2" xfId="78"/>
    <cellStyle name="Акцент2 2 2" xfId="173"/>
    <cellStyle name="Акцент2 3" xfId="119"/>
    <cellStyle name="Акцент3" xfId="28" builtinId="37" customBuiltin="1"/>
    <cellStyle name="Акцент3 2" xfId="79"/>
    <cellStyle name="Акцент3 2 2" xfId="174"/>
    <cellStyle name="Акцент3 3" xfId="120"/>
    <cellStyle name="Акцент4" xfId="29" builtinId="41" customBuiltin="1"/>
    <cellStyle name="Акцент4 2" xfId="80"/>
    <cellStyle name="Акцент4 2 2" xfId="175"/>
    <cellStyle name="Акцент4 3" xfId="121"/>
    <cellStyle name="Акцент5" xfId="30" builtinId="45" customBuiltin="1"/>
    <cellStyle name="Акцент5 2" xfId="81"/>
    <cellStyle name="Акцент5 2 2" xfId="176"/>
    <cellStyle name="Акцент5 3" xfId="122"/>
    <cellStyle name="Акцент6" xfId="31" builtinId="49" customBuiltin="1"/>
    <cellStyle name="Акцент6 2" xfId="82"/>
    <cellStyle name="Акцент6 2 2" xfId="177"/>
    <cellStyle name="Акцент6 3" xfId="123"/>
    <cellStyle name="Ввод " xfId="32" builtinId="20" customBuiltin="1"/>
    <cellStyle name="Ввод  2" xfId="83"/>
    <cellStyle name="Ввод  2 2" xfId="178"/>
    <cellStyle name="Ввод  3" xfId="124"/>
    <cellStyle name="Вывод" xfId="33" builtinId="21" customBuiltin="1"/>
    <cellStyle name="Вывод 2" xfId="84"/>
    <cellStyle name="Вывод 2 2" xfId="179"/>
    <cellStyle name="Вывод 3" xfId="125"/>
    <cellStyle name="Вычисление" xfId="34" builtinId="22" customBuiltin="1"/>
    <cellStyle name="Вычисление 2" xfId="85"/>
    <cellStyle name="Вычисление 2 2" xfId="180"/>
    <cellStyle name="Вычисление 3" xfId="126"/>
    <cellStyle name="Денежный" xfId="35" builtinId="4"/>
    <cellStyle name="Заголовок 1" xfId="36" builtinId="16" customBuiltin="1"/>
    <cellStyle name="Заголовок 1 2" xfId="86"/>
    <cellStyle name="Заголовок 1 2 2" xfId="181"/>
    <cellStyle name="Заголовок 1 3" xfId="127"/>
    <cellStyle name="Заголовок 2" xfId="37" builtinId="17" customBuiltin="1"/>
    <cellStyle name="Заголовок 2 2" xfId="87"/>
    <cellStyle name="Заголовок 2 2 2" xfId="182"/>
    <cellStyle name="Заголовок 2 3" xfId="128"/>
    <cellStyle name="Заголовок 3" xfId="38" builtinId="18" customBuiltin="1"/>
    <cellStyle name="Заголовок 3 2" xfId="88"/>
    <cellStyle name="Заголовок 3 2 2" xfId="183"/>
    <cellStyle name="Заголовок 3 3" xfId="129"/>
    <cellStyle name="Заголовок 4" xfId="39" builtinId="19" customBuiltin="1"/>
    <cellStyle name="Заголовок 4 2" xfId="89"/>
    <cellStyle name="Заголовок 4 2 2" xfId="184"/>
    <cellStyle name="Заголовок 4 3" xfId="130"/>
    <cellStyle name="Итог" xfId="40" builtinId="25" customBuiltin="1"/>
    <cellStyle name="Итог 2" xfId="90"/>
    <cellStyle name="Итог 2 2" xfId="185"/>
    <cellStyle name="Итог 3" xfId="131"/>
    <cellStyle name="Контрольная ячейка" xfId="41" builtinId="23" customBuiltin="1"/>
    <cellStyle name="Контрольная ячейка 2" xfId="91"/>
    <cellStyle name="Контрольная ячейка 2 2" xfId="186"/>
    <cellStyle name="Контрольная ячейка 3" xfId="132"/>
    <cellStyle name="Название" xfId="42" builtinId="15" customBuiltin="1"/>
    <cellStyle name="Название 2" xfId="92"/>
    <cellStyle name="Название 2 2" xfId="187"/>
    <cellStyle name="Название 3" xfId="133"/>
    <cellStyle name="Нейтральный" xfId="43" builtinId="28" customBuiltin="1"/>
    <cellStyle name="Нейтральный 2" xfId="93"/>
    <cellStyle name="Нейтральный 2 2" xfId="188"/>
    <cellStyle name="Нейтральный 3" xfId="134"/>
    <cellStyle name="Обычный" xfId="0" builtinId="0"/>
    <cellStyle name="Обычный 10" xfId="197"/>
    <cellStyle name="Обычный__ОТЧЕТ2О" xfId="44"/>
    <cellStyle name="Обычный_табл 13" xfId="45"/>
    <cellStyle name="Обычный_табл 2" xfId="46"/>
    <cellStyle name="Обычный_табл 7" xfId="47"/>
    <cellStyle name="Плохой" xfId="48" builtinId="27" customBuiltin="1"/>
    <cellStyle name="Плохой 2" xfId="94"/>
    <cellStyle name="Плохой 2 2" xfId="189"/>
    <cellStyle name="Плохой 3" xfId="135"/>
    <cellStyle name="Пояснение" xfId="49" builtinId="53" customBuiltin="1"/>
    <cellStyle name="Пояснение 2" xfId="95"/>
    <cellStyle name="Пояснение 2 2" xfId="190"/>
    <cellStyle name="Пояснение 3" xfId="136"/>
    <cellStyle name="Примечание" xfId="50" builtinId="10" customBuiltin="1"/>
    <cellStyle name="Примечание 2" xfId="96"/>
    <cellStyle name="Примечание 2 2" xfId="191"/>
    <cellStyle name="Примечание 3" xfId="137"/>
    <cellStyle name="Процентный" xfId="51" builtinId="5"/>
    <cellStyle name="Процентный 2" xfId="142"/>
    <cellStyle name="Процентный 2 2" xfId="195"/>
    <cellStyle name="Связанная ячейка" xfId="52" builtinId="24" customBuiltin="1"/>
    <cellStyle name="Связанная ячейка 2" xfId="97"/>
    <cellStyle name="Связанная ячейка 2 2" xfId="192"/>
    <cellStyle name="Связанная ячейка 3" xfId="138"/>
    <cellStyle name="Стиль 1" xfId="1"/>
    <cellStyle name="Текст предупреждения" xfId="53" builtinId="11" customBuiltin="1"/>
    <cellStyle name="Текст предупреждения 2" xfId="98"/>
    <cellStyle name="Текст предупреждения 2 2" xfId="193"/>
    <cellStyle name="Текст предупреждения 3" xfId="139"/>
    <cellStyle name="Тысячи [0]_Диалог Накладная" xfId="54"/>
    <cellStyle name="Тысячи_Диалог Накладная" xfId="55"/>
    <cellStyle name="Финансовый" xfId="56" builtinId="3"/>
    <cellStyle name="Финансовый [0]" xfId="57" builtinId="6"/>
    <cellStyle name="Финансовый [0] 2" xfId="198"/>
    <cellStyle name="Финансовый [0] 2 10" xfId="152"/>
    <cellStyle name="Финансовый [0] 2 11" xfId="153"/>
    <cellStyle name="Финансовый [0] 2 2" xfId="143"/>
    <cellStyle name="Финансовый [0] 2 3" xfId="145"/>
    <cellStyle name="Финансовый [0] 2 4" xfId="146"/>
    <cellStyle name="Финансовый [0] 2 5" xfId="147"/>
    <cellStyle name="Финансовый [0] 2 6" xfId="148"/>
    <cellStyle name="Финансовый [0] 2 7" xfId="149"/>
    <cellStyle name="Финансовый [0] 2 8" xfId="150"/>
    <cellStyle name="Финансовый [0] 2 9" xfId="151"/>
    <cellStyle name="Финансовый 2" xfId="144"/>
    <cellStyle name="Финансовый 2 2" xfId="196"/>
    <cellStyle name="Хороший" xfId="58" builtinId="26" customBuiltin="1"/>
    <cellStyle name="Хороший 2" xfId="99"/>
    <cellStyle name="Хороший 2 2" xfId="194"/>
    <cellStyle name="Хороший 3" xfId="14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9</xdr:col>
      <xdr:colOff>0</xdr:colOff>
      <xdr:row>3</xdr:row>
      <xdr:rowOff>95250</xdr:rowOff>
    </xdr:from>
    <xdr:to>
      <xdr:col>9</xdr:col>
      <xdr:colOff>0</xdr:colOff>
      <xdr:row>5</xdr:row>
      <xdr:rowOff>95250</xdr:rowOff>
    </xdr:to>
    <xdr:sp macro="" textlink="">
      <xdr:nvSpPr>
        <xdr:cNvPr id="21505" name="Текст 1"/>
        <xdr:cNvSpPr txBox="1">
          <a:spLocks noChangeArrowheads="1"/>
        </xdr:cNvSpPr>
      </xdr:nvSpPr>
      <xdr:spPr bwMode="auto">
        <a:xfrm flipH="1">
          <a:off x="12944475" y="609600"/>
          <a:ext cx="0" cy="32385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ru-RU" sz="1000" b="1" i="0" strike="noStrike">
              <a:solidFill>
                <a:srgbClr val="000000"/>
              </a:solidFill>
              <a:latin typeface="Arial Cyr"/>
            </a:rPr>
            <a:t>   </a:t>
          </a:r>
        </a:p>
        <a:p>
          <a:pPr algn="l" rtl="0">
            <a:defRPr sz="1000"/>
          </a:pPr>
          <a:r>
            <a:rPr lang="ru-RU" sz="1000" b="1" i="0" strike="noStrike">
              <a:solidFill>
                <a:srgbClr val="000000"/>
              </a:solidFill>
              <a:latin typeface="Arial Cyr"/>
            </a:rPr>
            <a:t> ПРАВИТЕЛЬСТВЕННЫЙ И ГАРАНТИРОВАННЫЙ ПРАВИТЕЛЬСТВОМ РЕСПУБЛИКИ КАЗАХСТАН ДОЛГ</a:t>
          </a:r>
          <a:endParaRPr lang="ru-RU" sz="1200" b="1" i="0" strike="noStrike">
            <a:solidFill>
              <a:srgbClr val="000000"/>
            </a:solidFill>
            <a:latin typeface="Arial Cyr"/>
          </a:endParaRPr>
        </a:p>
        <a:p>
          <a:pPr algn="l" rtl="0">
            <a:defRPr sz="1000"/>
          </a:pPr>
          <a:endParaRPr lang="ru-RU" sz="1200" b="1" i="0" strike="noStrike">
            <a:solidFill>
              <a:srgbClr val="000000"/>
            </a:solidFill>
            <a:latin typeface="Arial Cyr"/>
          </a:endParaRPr>
        </a:p>
        <a:p>
          <a:pPr algn="l" rtl="0">
            <a:defRPr sz="1000"/>
          </a:pPr>
          <a:endParaRPr lang="ru-RU" sz="1200" b="1" i="0" strike="noStrike">
            <a:solidFill>
              <a:srgbClr val="000000"/>
            </a:solidFill>
            <a:latin typeface="Arial Cyr"/>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rgb="FF92D050"/>
  </sheetPr>
  <dimension ref="A1:K46"/>
  <sheetViews>
    <sheetView tabSelected="1" view="pageBreakPreview" topLeftCell="A13" zoomScale="75" zoomScaleNormal="80" zoomScaleSheetLayoutView="100" workbookViewId="0">
      <selection activeCell="D18" sqref="D18"/>
    </sheetView>
  </sheetViews>
  <sheetFormatPr defaultRowHeight="14.25"/>
  <cols>
    <col min="1" max="1" width="35.85546875" style="2" customWidth="1"/>
    <col min="2" max="2" width="13.140625" style="2" customWidth="1"/>
    <col min="3" max="3" width="12.42578125" style="2" customWidth="1"/>
    <col min="4" max="4" width="14.42578125" style="3" customWidth="1"/>
    <col min="5" max="5" width="15.28515625" style="3" customWidth="1"/>
    <col min="6" max="6" width="39.28515625" style="2" customWidth="1"/>
    <col min="7" max="7" width="9.140625" style="2"/>
    <col min="8" max="8" width="9.28515625" style="2" bestFit="1" customWidth="1"/>
    <col min="9" max="16384" width="9.140625" style="2"/>
  </cols>
  <sheetData>
    <row r="1" spans="1:11" s="113" customFormat="1" ht="15">
      <c r="A1" s="113" t="s">
        <v>300</v>
      </c>
      <c r="D1" s="196"/>
      <c r="E1" s="570"/>
      <c r="F1" s="220" t="s">
        <v>301</v>
      </c>
    </row>
    <row r="2" spans="1:11" ht="8.4499999999999993" customHeight="1">
      <c r="F2" s="4"/>
    </row>
    <row r="3" spans="1:11" ht="15">
      <c r="A3" s="873" t="s">
        <v>723</v>
      </c>
      <c r="B3" s="873"/>
      <c r="C3" s="873"/>
      <c r="D3" s="873"/>
      <c r="E3" s="873"/>
      <c r="F3" s="873"/>
    </row>
    <row r="4" spans="1:11" ht="15">
      <c r="A4" s="873" t="s">
        <v>751</v>
      </c>
      <c r="B4" s="873"/>
      <c r="C4" s="873"/>
      <c r="D4" s="873"/>
      <c r="E4" s="873"/>
      <c r="F4" s="873"/>
    </row>
    <row r="6" spans="1:11" ht="67.7" customHeight="1">
      <c r="A6" s="5" t="s">
        <v>752</v>
      </c>
      <c r="B6" s="548" t="s">
        <v>1615</v>
      </c>
      <c r="C6" s="5" t="s">
        <v>1416</v>
      </c>
      <c r="D6" s="548" t="s">
        <v>1680</v>
      </c>
      <c r="E6" s="548" t="s">
        <v>1681</v>
      </c>
      <c r="F6" s="5" t="s">
        <v>532</v>
      </c>
    </row>
    <row r="7" spans="1:11" s="205" customFormat="1" ht="15">
      <c r="A7" s="372">
        <v>1</v>
      </c>
      <c r="B7" s="615">
        <v>2</v>
      </c>
      <c r="C7" s="372">
        <v>3</v>
      </c>
      <c r="D7" s="373">
        <v>4</v>
      </c>
      <c r="E7" s="373">
        <v>5</v>
      </c>
      <c r="F7" s="372">
        <v>6</v>
      </c>
      <c r="J7" s="353"/>
      <c r="K7" s="303"/>
    </row>
    <row r="8" spans="1:11" ht="30">
      <c r="A8" s="6" t="s">
        <v>66</v>
      </c>
      <c r="B8" s="202" t="s">
        <v>1616</v>
      </c>
      <c r="C8" s="7" t="s">
        <v>1624</v>
      </c>
      <c r="D8" s="7" t="s">
        <v>3612</v>
      </c>
      <c r="E8" s="7" t="s">
        <v>3611</v>
      </c>
      <c r="F8" s="8" t="s">
        <v>797</v>
      </c>
    </row>
    <row r="9" spans="1:11" ht="32.25" customHeight="1">
      <c r="A9" s="9" t="s">
        <v>618</v>
      </c>
      <c r="B9" s="13">
        <v>107.5</v>
      </c>
      <c r="C9" s="13">
        <v>105</v>
      </c>
      <c r="D9" s="13">
        <v>106</v>
      </c>
      <c r="E9" s="13">
        <v>104.3</v>
      </c>
      <c r="F9" s="11" t="s">
        <v>333</v>
      </c>
    </row>
    <row r="10" spans="1:11" ht="30">
      <c r="A10" s="12" t="s">
        <v>245</v>
      </c>
      <c r="B10" s="7">
        <v>15929.8</v>
      </c>
      <c r="C10" s="7">
        <v>16851.8</v>
      </c>
      <c r="D10" s="7">
        <v>18178.8</v>
      </c>
      <c r="E10" s="7">
        <v>18492.8</v>
      </c>
      <c r="F10" s="12" t="s">
        <v>798</v>
      </c>
    </row>
    <row r="11" spans="1:11" ht="28.5">
      <c r="A11" s="9" t="s">
        <v>1057</v>
      </c>
      <c r="B11" s="13">
        <v>103.8</v>
      </c>
      <c r="C11" s="13">
        <v>100.7</v>
      </c>
      <c r="D11" s="13">
        <v>102.3</v>
      </c>
      <c r="E11" s="13">
        <v>100.2</v>
      </c>
      <c r="F11" s="9" t="s">
        <v>333</v>
      </c>
    </row>
    <row r="12" spans="1:11" ht="30">
      <c r="A12" s="12" t="s">
        <v>330</v>
      </c>
      <c r="B12" s="7">
        <v>5370.826</v>
      </c>
      <c r="C12" s="7">
        <v>5813.0029999999997</v>
      </c>
      <c r="D12" s="7">
        <v>6382.4</v>
      </c>
      <c r="E12" s="7">
        <v>7321.3</v>
      </c>
      <c r="F12" s="14" t="s">
        <v>1265</v>
      </c>
    </row>
    <row r="13" spans="1:11">
      <c r="A13" s="9" t="s">
        <v>146</v>
      </c>
      <c r="B13" s="13">
        <v>19.670000000000002</v>
      </c>
      <c r="C13" s="13">
        <v>19.329999999999998</v>
      </c>
      <c r="D13" s="13">
        <f>D12/35275.2*100</f>
        <v>18.093164602893818</v>
      </c>
      <c r="E13" s="13">
        <v>19.2</v>
      </c>
      <c r="F13" s="9" t="s">
        <v>147</v>
      </c>
    </row>
    <row r="14" spans="1:11" ht="30">
      <c r="A14" s="12" t="s">
        <v>176</v>
      </c>
      <c r="B14" s="7">
        <v>5423.2349999999997</v>
      </c>
      <c r="C14" s="7">
        <v>6268.9719999999998</v>
      </c>
      <c r="D14" s="7">
        <v>6852.7</v>
      </c>
      <c r="E14" s="7">
        <v>7791.9</v>
      </c>
      <c r="F14" s="12" t="s">
        <v>768</v>
      </c>
    </row>
    <row r="15" spans="1:11">
      <c r="A15" s="9" t="s">
        <v>146</v>
      </c>
      <c r="B15" s="13">
        <v>19.86</v>
      </c>
      <c r="C15" s="13">
        <v>20.85</v>
      </c>
      <c r="D15" s="13">
        <f>D14/35275.2*100</f>
        <v>19.426395881525831</v>
      </c>
      <c r="E15" s="13">
        <v>20.5</v>
      </c>
      <c r="F15" s="9" t="s">
        <v>147</v>
      </c>
    </row>
    <row r="16" spans="1:11" ht="30">
      <c r="A16" s="12" t="s">
        <v>427</v>
      </c>
      <c r="B16" s="7">
        <v>69.072000000000003</v>
      </c>
      <c r="C16" s="7">
        <v>28.588000000000001</v>
      </c>
      <c r="D16" s="7">
        <v>25.8</v>
      </c>
      <c r="E16" s="7">
        <v>43.2</v>
      </c>
      <c r="F16" s="12" t="s">
        <v>1281</v>
      </c>
    </row>
    <row r="17" spans="1:8">
      <c r="A17" s="9" t="s">
        <v>146</v>
      </c>
      <c r="B17" s="13">
        <v>0.25</v>
      </c>
      <c r="C17" s="13">
        <v>0.1</v>
      </c>
      <c r="D17" s="13">
        <f>D16/35275.2*100</f>
        <v>7.313920261260036E-2</v>
      </c>
      <c r="E17" s="13">
        <v>0.1</v>
      </c>
      <c r="F17" s="9" t="s">
        <v>147</v>
      </c>
    </row>
    <row r="18" spans="1:8" ht="45" customHeight="1">
      <c r="A18" s="12" t="s">
        <v>95</v>
      </c>
      <c r="B18" s="7">
        <v>447.11700000000002</v>
      </c>
      <c r="C18" s="7">
        <v>405.75200000000001</v>
      </c>
      <c r="D18" s="7">
        <v>204.8</v>
      </c>
      <c r="E18" s="7">
        <v>572.9</v>
      </c>
      <c r="F18" s="15" t="s">
        <v>261</v>
      </c>
    </row>
    <row r="19" spans="1:8">
      <c r="A19" s="9" t="s">
        <v>146</v>
      </c>
      <c r="B19" s="13">
        <v>1.64</v>
      </c>
      <c r="C19" s="13">
        <v>1.35</v>
      </c>
      <c r="D19" s="13">
        <f>D18/35275.2*100</f>
        <v>0.58057785639769588</v>
      </c>
      <c r="E19" s="13">
        <v>1.5</v>
      </c>
      <c r="F19" s="9" t="s">
        <v>147</v>
      </c>
    </row>
    <row r="20" spans="1:8" ht="36" customHeight="1">
      <c r="A20" s="12" t="s">
        <v>238</v>
      </c>
      <c r="B20" s="7">
        <v>-568.59799999999996</v>
      </c>
      <c r="C20" s="7">
        <v>-890.30899999999997</v>
      </c>
      <c r="D20" s="7">
        <v>-700.9</v>
      </c>
      <c r="E20" s="7">
        <v>-1086.7</v>
      </c>
      <c r="F20" s="356" t="s">
        <v>1079</v>
      </c>
    </row>
    <row r="21" spans="1:8">
      <c r="A21" s="9" t="s">
        <v>146</v>
      </c>
      <c r="B21" s="13">
        <v>2.08</v>
      </c>
      <c r="C21" s="13">
        <v>2.96</v>
      </c>
      <c r="D21" s="13">
        <v>2.1</v>
      </c>
      <c r="E21" s="13">
        <v>2.9</v>
      </c>
      <c r="F21" s="9" t="s">
        <v>147</v>
      </c>
    </row>
    <row r="22" spans="1:8" ht="14.25" customHeight="1">
      <c r="A22" s="12" t="s">
        <v>207</v>
      </c>
      <c r="B22" s="13"/>
      <c r="C22" s="13"/>
      <c r="D22" s="13"/>
      <c r="E22" s="13"/>
      <c r="F22" s="12" t="s">
        <v>39</v>
      </c>
    </row>
    <row r="23" spans="1:8" ht="30" customHeight="1">
      <c r="A23" s="9" t="s">
        <v>749</v>
      </c>
      <c r="B23" s="13">
        <v>107.4</v>
      </c>
      <c r="C23" s="13">
        <v>106</v>
      </c>
      <c r="D23" s="13">
        <v>100.6</v>
      </c>
      <c r="E23" s="13">
        <v>107.4</v>
      </c>
      <c r="F23" s="16" t="s">
        <v>851</v>
      </c>
    </row>
    <row r="24" spans="1:8" ht="42.75" customHeight="1">
      <c r="A24" s="9" t="s">
        <v>637</v>
      </c>
      <c r="B24" s="13">
        <v>108.3</v>
      </c>
      <c r="C24" s="13">
        <v>105.1</v>
      </c>
      <c r="D24" s="13">
        <v>105.8</v>
      </c>
      <c r="E24" s="13">
        <v>106.7</v>
      </c>
      <c r="F24" s="9" t="s">
        <v>743</v>
      </c>
    </row>
    <row r="25" spans="1:8" ht="32.25" customHeight="1">
      <c r="A25" s="17" t="s">
        <v>43</v>
      </c>
      <c r="B25" s="18">
        <v>90028</v>
      </c>
      <c r="C25" s="18">
        <v>101263</v>
      </c>
      <c r="D25" s="18">
        <v>108640</v>
      </c>
      <c r="E25" s="18">
        <v>120455</v>
      </c>
      <c r="F25" s="12" t="s">
        <v>1269</v>
      </c>
    </row>
    <row r="26" spans="1:8" ht="28.5">
      <c r="A26" s="9" t="s">
        <v>1361</v>
      </c>
      <c r="B26" s="13">
        <v>116</v>
      </c>
      <c r="C26" s="13">
        <v>112.5</v>
      </c>
      <c r="D26" s="13">
        <v>107.5</v>
      </c>
      <c r="E26" s="13">
        <v>110.9</v>
      </c>
      <c r="F26" s="9" t="s">
        <v>333</v>
      </c>
      <c r="G26" s="2" t="s">
        <v>1049</v>
      </c>
    </row>
    <row r="27" spans="1:8" ht="17.25">
      <c r="A27" s="12" t="s">
        <v>744</v>
      </c>
      <c r="B27" s="202" t="s">
        <v>1625</v>
      </c>
      <c r="C27" s="202" t="s">
        <v>1626</v>
      </c>
      <c r="D27" s="202" t="s">
        <v>1611</v>
      </c>
      <c r="E27" s="202">
        <v>78237.83</v>
      </c>
      <c r="F27" s="19" t="s">
        <v>745</v>
      </c>
      <c r="H27" s="497"/>
    </row>
    <row r="28" spans="1:8" ht="28.5">
      <c r="A28" s="9" t="s">
        <v>1147</v>
      </c>
      <c r="B28" s="13">
        <v>139.9</v>
      </c>
      <c r="C28" s="13">
        <v>102.5</v>
      </c>
      <c r="D28" s="13">
        <v>95.4</v>
      </c>
      <c r="E28" s="13">
        <v>92.4</v>
      </c>
      <c r="F28" s="355" t="s">
        <v>333</v>
      </c>
    </row>
    <row r="29" spans="1:8" ht="17.25">
      <c r="A29" s="12" t="s">
        <v>241</v>
      </c>
      <c r="B29" s="202" t="s">
        <v>1627</v>
      </c>
      <c r="C29" s="202" t="s">
        <v>1628</v>
      </c>
      <c r="D29" s="202" t="s">
        <v>1612</v>
      </c>
      <c r="E29" s="202">
        <v>41212.83</v>
      </c>
      <c r="F29" s="19" t="s">
        <v>393</v>
      </c>
    </row>
    <row r="30" spans="1:8" ht="30.75" customHeight="1">
      <c r="A30" s="9" t="s">
        <v>384</v>
      </c>
      <c r="B30" s="13">
        <v>118.6</v>
      </c>
      <c r="C30" s="13">
        <v>125.6</v>
      </c>
      <c r="D30" s="13">
        <v>105.4</v>
      </c>
      <c r="E30" s="13">
        <v>84.4</v>
      </c>
      <c r="F30" s="355" t="s">
        <v>333</v>
      </c>
      <c r="H30" s="497"/>
    </row>
    <row r="31" spans="1:8" ht="30">
      <c r="A31" s="12" t="s">
        <v>1290</v>
      </c>
      <c r="B31" s="202" t="s">
        <v>1629</v>
      </c>
      <c r="C31" s="202" t="s">
        <v>1630</v>
      </c>
      <c r="D31" s="202" t="s">
        <v>1609</v>
      </c>
      <c r="E31" s="202" t="s">
        <v>3617</v>
      </c>
      <c r="F31" s="12" t="s">
        <v>1365</v>
      </c>
    </row>
    <row r="32" spans="1:8" ht="45">
      <c r="A32" s="12" t="s">
        <v>15</v>
      </c>
      <c r="B32" s="20"/>
      <c r="C32" s="20"/>
      <c r="D32" s="20"/>
      <c r="E32" s="20"/>
      <c r="F32" s="12" t="s">
        <v>378</v>
      </c>
    </row>
    <row r="33" spans="1:6">
      <c r="A33" s="9" t="s">
        <v>842</v>
      </c>
      <c r="B33" s="10">
        <v>148.4</v>
      </c>
      <c r="C33" s="10">
        <v>150.4</v>
      </c>
      <c r="D33" s="10">
        <v>153.6</v>
      </c>
      <c r="E33" s="13">
        <v>182.35</v>
      </c>
      <c r="F33" s="11" t="s">
        <v>222</v>
      </c>
    </row>
    <row r="34" spans="1:6">
      <c r="A34" s="21" t="s">
        <v>223</v>
      </c>
      <c r="B34" s="22">
        <v>146.62</v>
      </c>
      <c r="C34" s="22">
        <v>149.11000000000001</v>
      </c>
      <c r="D34" s="22">
        <v>152.13</v>
      </c>
      <c r="E34" s="651">
        <v>179.2</v>
      </c>
      <c r="F34" s="23" t="s">
        <v>390</v>
      </c>
    </row>
    <row r="35" spans="1:6">
      <c r="A35" s="203"/>
      <c r="B35" s="204"/>
      <c r="D35" s="204"/>
      <c r="E35" s="204"/>
      <c r="F35" s="203"/>
    </row>
    <row r="36" spans="1:6" s="24" customFormat="1" ht="12.75">
      <c r="A36" s="24" t="s">
        <v>901</v>
      </c>
      <c r="B36" s="549"/>
      <c r="D36" s="28"/>
      <c r="E36" s="28"/>
    </row>
    <row r="37" spans="1:6" s="24" customFormat="1" ht="12.75">
      <c r="A37" s="24" t="s">
        <v>94</v>
      </c>
      <c r="B37" s="549"/>
      <c r="D37" s="28"/>
      <c r="E37" s="28"/>
    </row>
    <row r="38" spans="1:6" s="24" customFormat="1" ht="12.75">
      <c r="A38" s="24" t="s">
        <v>424</v>
      </c>
      <c r="B38" s="549"/>
      <c r="D38" s="28"/>
      <c r="E38" s="28"/>
    </row>
    <row r="39" spans="1:6" s="24" customFormat="1" ht="12.75">
      <c r="A39" s="24" t="s">
        <v>890</v>
      </c>
      <c r="B39" s="549"/>
      <c r="D39" s="28"/>
      <c r="E39" s="28"/>
    </row>
    <row r="40" spans="1:6" s="24" customFormat="1" ht="6.75" customHeight="1">
      <c r="B40" s="549"/>
      <c r="D40" s="28"/>
      <c r="E40" s="28"/>
    </row>
    <row r="41" spans="1:6" s="24" customFormat="1" ht="12.75">
      <c r="A41" s="25" t="s">
        <v>769</v>
      </c>
      <c r="B41" s="549"/>
      <c r="D41" s="28"/>
      <c r="E41" s="28"/>
    </row>
    <row r="42" spans="1:6" s="24" customFormat="1">
      <c r="A42" s="26" t="s">
        <v>471</v>
      </c>
      <c r="B42" s="549"/>
      <c r="D42" s="28"/>
      <c r="E42" s="28"/>
    </row>
    <row r="43" spans="1:6" s="24" customFormat="1">
      <c r="A43" s="26" t="s">
        <v>460</v>
      </c>
      <c r="B43" s="549"/>
      <c r="D43" s="28"/>
      <c r="E43" s="28"/>
    </row>
    <row r="44" spans="1:6" s="200" customFormat="1" ht="42" customHeight="1">
      <c r="A44" s="874" t="s">
        <v>443</v>
      </c>
      <c r="B44" s="874"/>
      <c r="C44" s="874"/>
      <c r="D44" s="874"/>
      <c r="E44" s="874"/>
      <c r="F44" s="874"/>
    </row>
    <row r="45" spans="1:6" s="200" customFormat="1" ht="12.75">
      <c r="A45" s="27" t="s">
        <v>895</v>
      </c>
      <c r="B45" s="616"/>
      <c r="D45" s="127"/>
      <c r="E45" s="127"/>
    </row>
    <row r="46" spans="1:6">
      <c r="A46" s="201"/>
    </row>
  </sheetData>
  <mergeCells count="3">
    <mergeCell ref="A3:F3"/>
    <mergeCell ref="A4:F4"/>
    <mergeCell ref="A44:F44"/>
  </mergeCells>
  <phoneticPr fontId="0" type="noConversion"/>
  <pageMargins left="0.43" right="0.35" top="0.57999999999999996" bottom="0.41" header="0.49" footer="0.5"/>
  <pageSetup paperSize="9" scale="7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92D050"/>
  </sheetPr>
  <dimension ref="A1:D37"/>
  <sheetViews>
    <sheetView view="pageBreakPreview" zoomScale="80" zoomScaleNormal="100" zoomScaleSheetLayoutView="80" workbookViewId="0">
      <selection activeCell="C42" sqref="C42"/>
    </sheetView>
  </sheetViews>
  <sheetFormatPr defaultRowHeight="12.75"/>
  <cols>
    <col min="1" max="1" width="16" style="614" customWidth="1"/>
    <col min="2" max="2" width="52.28515625" style="614" customWidth="1"/>
    <col min="3" max="3" width="25.140625" style="614" customWidth="1"/>
    <col min="4" max="4" width="45.5703125" style="614" customWidth="1"/>
    <col min="5" max="5" width="4.7109375" style="614" customWidth="1"/>
    <col min="6" max="16384" width="9.140625" style="614"/>
  </cols>
  <sheetData>
    <row r="1" spans="1:4" s="668" customFormat="1" ht="10.7" customHeight="1"/>
    <row r="2" spans="1:4" s="668" customFormat="1" ht="19.7" customHeight="1">
      <c r="A2" s="896" t="s">
        <v>2413</v>
      </c>
      <c r="B2" s="896"/>
      <c r="C2" s="895" t="s">
        <v>1142</v>
      </c>
      <c r="D2" s="895"/>
    </row>
    <row r="3" spans="1:4" s="668" customFormat="1" ht="19.7" customHeight="1">
      <c r="A3" s="892" t="s">
        <v>2063</v>
      </c>
      <c r="B3" s="892"/>
      <c r="C3" s="893" t="s">
        <v>1323</v>
      </c>
      <c r="D3" s="893"/>
    </row>
    <row r="4" spans="1:4" s="668" customFormat="1" ht="19.7" customHeight="1">
      <c r="A4" s="892" t="s">
        <v>2064</v>
      </c>
      <c r="B4" s="892"/>
      <c r="C4" s="893" t="s">
        <v>2065</v>
      </c>
      <c r="D4" s="893"/>
    </row>
    <row r="5" spans="1:4" s="668" customFormat="1" ht="19.7" customHeight="1">
      <c r="A5" s="892" t="s">
        <v>2414</v>
      </c>
      <c r="B5" s="892"/>
      <c r="C5" s="893" t="s">
        <v>654</v>
      </c>
      <c r="D5" s="893"/>
    </row>
    <row r="6" spans="1:4" s="668" customFormat="1" ht="19.7" customHeight="1">
      <c r="A6" s="894" t="s">
        <v>148</v>
      </c>
      <c r="B6" s="894"/>
      <c r="C6" s="895" t="s">
        <v>1030</v>
      </c>
      <c r="D6" s="895"/>
    </row>
    <row r="7" spans="1:4" s="668" customFormat="1" ht="5.25" customHeight="1"/>
    <row r="8" spans="1:4" s="668" customFormat="1" ht="86.45" customHeight="1">
      <c r="A8" s="697" t="s">
        <v>2067</v>
      </c>
      <c r="B8" s="698" t="s">
        <v>752</v>
      </c>
      <c r="C8" s="697" t="s">
        <v>2068</v>
      </c>
      <c r="D8" s="698" t="s">
        <v>88</v>
      </c>
    </row>
    <row r="9" spans="1:4" s="668" customFormat="1" ht="27.75" customHeight="1">
      <c r="A9" s="698" t="s">
        <v>1019</v>
      </c>
      <c r="B9" s="698" t="s">
        <v>356</v>
      </c>
      <c r="C9" s="698" t="s">
        <v>534</v>
      </c>
      <c r="D9" s="698" t="s">
        <v>913</v>
      </c>
    </row>
    <row r="10" spans="1:4" s="668" customFormat="1" ht="15.75">
      <c r="A10" s="699"/>
      <c r="B10" s="699" t="s">
        <v>498</v>
      </c>
      <c r="C10" s="700">
        <v>501138.46179075999</v>
      </c>
      <c r="D10" s="699" t="s">
        <v>379</v>
      </c>
    </row>
    <row r="11" spans="1:4" s="668" customFormat="1" ht="31.5">
      <c r="A11" s="701" t="s">
        <v>2069</v>
      </c>
      <c r="B11" s="702" t="s">
        <v>2070</v>
      </c>
      <c r="C11" s="703">
        <v>250.66291373000001</v>
      </c>
      <c r="D11" s="702" t="s">
        <v>110</v>
      </c>
    </row>
    <row r="12" spans="1:4" s="668" customFormat="1" ht="31.5">
      <c r="A12" s="701" t="s">
        <v>2071</v>
      </c>
      <c r="B12" s="702" t="s">
        <v>2072</v>
      </c>
      <c r="C12" s="703">
        <v>310.56320252</v>
      </c>
      <c r="D12" s="702" t="s">
        <v>691</v>
      </c>
    </row>
    <row r="13" spans="1:4" s="668" customFormat="1" ht="31.5">
      <c r="A13" s="701" t="s">
        <v>2073</v>
      </c>
      <c r="B13" s="702" t="s">
        <v>2074</v>
      </c>
      <c r="C13" s="703">
        <v>140.92113365</v>
      </c>
      <c r="D13" s="702" t="s">
        <v>255</v>
      </c>
    </row>
    <row r="14" spans="1:4" s="668" customFormat="1" ht="15.75">
      <c r="A14" s="701" t="s">
        <v>2075</v>
      </c>
      <c r="B14" s="702" t="s">
        <v>2076</v>
      </c>
      <c r="C14" s="703">
        <v>3.3540493499999999</v>
      </c>
      <c r="D14" s="702" t="s">
        <v>665</v>
      </c>
    </row>
    <row r="15" spans="1:4" s="668" customFormat="1" ht="31.5">
      <c r="A15" s="701" t="s">
        <v>2089</v>
      </c>
      <c r="B15" s="702" t="s">
        <v>2090</v>
      </c>
      <c r="C15" s="703">
        <v>12426.600337669999</v>
      </c>
      <c r="D15" s="702" t="s">
        <v>253</v>
      </c>
    </row>
    <row r="16" spans="1:4" s="668" customFormat="1" ht="31.5">
      <c r="A16" s="701" t="s">
        <v>2091</v>
      </c>
      <c r="B16" s="702" t="s">
        <v>2092</v>
      </c>
      <c r="C16" s="703">
        <v>11311.621218890001</v>
      </c>
      <c r="D16" s="702" t="s">
        <v>941</v>
      </c>
    </row>
    <row r="17" spans="1:4" s="668" customFormat="1" ht="31.5">
      <c r="A17" s="701" t="s">
        <v>2093</v>
      </c>
      <c r="B17" s="702" t="s">
        <v>2094</v>
      </c>
      <c r="C17" s="703">
        <v>10879.370045199999</v>
      </c>
      <c r="D17" s="702" t="s">
        <v>796</v>
      </c>
    </row>
    <row r="18" spans="1:4" s="668" customFormat="1" ht="31.5">
      <c r="A18" s="701" t="s">
        <v>2095</v>
      </c>
      <c r="B18" s="702" t="s">
        <v>2096</v>
      </c>
      <c r="C18" s="703">
        <v>1290.0974524600001</v>
      </c>
      <c r="D18" s="702" t="s">
        <v>127</v>
      </c>
    </row>
    <row r="19" spans="1:4" s="668" customFormat="1" ht="31.5">
      <c r="A19" s="701" t="s">
        <v>2097</v>
      </c>
      <c r="B19" s="702" t="s">
        <v>2098</v>
      </c>
      <c r="C19" s="703">
        <v>161122.16904306001</v>
      </c>
      <c r="D19" s="702" t="s">
        <v>96</v>
      </c>
    </row>
    <row r="20" spans="1:4" s="668" customFormat="1" ht="31.5">
      <c r="A20" s="701" t="s">
        <v>2099</v>
      </c>
      <c r="B20" s="702" t="s">
        <v>2100</v>
      </c>
      <c r="C20" s="703">
        <v>657.23227702999998</v>
      </c>
      <c r="D20" s="702" t="s">
        <v>402</v>
      </c>
    </row>
    <row r="21" spans="1:4" s="668" customFormat="1" ht="31.5">
      <c r="A21" s="701" t="s">
        <v>2101</v>
      </c>
      <c r="B21" s="702" t="s">
        <v>2102</v>
      </c>
      <c r="C21" s="703">
        <v>12631.00838101</v>
      </c>
      <c r="D21" s="702" t="s">
        <v>905</v>
      </c>
    </row>
    <row r="22" spans="1:4" s="668" customFormat="1" ht="47.25">
      <c r="A22" s="701" t="s">
        <v>2103</v>
      </c>
      <c r="B22" s="702" t="s">
        <v>2104</v>
      </c>
      <c r="C22" s="703">
        <v>210860.72201426001</v>
      </c>
      <c r="D22" s="702" t="s">
        <v>2105</v>
      </c>
    </row>
    <row r="23" spans="1:4" s="668" customFormat="1" ht="31.5">
      <c r="A23" s="701" t="s">
        <v>2106</v>
      </c>
      <c r="B23" s="702" t="s">
        <v>2107</v>
      </c>
      <c r="C23" s="703">
        <v>1407.3681190100001</v>
      </c>
      <c r="D23" s="702" t="s">
        <v>2108</v>
      </c>
    </row>
    <row r="24" spans="1:4" s="668" customFormat="1" ht="31.5">
      <c r="A24" s="701" t="s">
        <v>2109</v>
      </c>
      <c r="B24" s="702" t="s">
        <v>2110</v>
      </c>
      <c r="C24" s="703">
        <v>1303.7682942700001</v>
      </c>
      <c r="D24" s="702" t="s">
        <v>2111</v>
      </c>
    </row>
    <row r="25" spans="1:4" s="668" customFormat="1" ht="31.5">
      <c r="A25" s="701" t="s">
        <v>2112</v>
      </c>
      <c r="B25" s="702" t="s">
        <v>2113</v>
      </c>
      <c r="C25" s="703">
        <v>17322.986628430001</v>
      </c>
      <c r="D25" s="702" t="s">
        <v>2114</v>
      </c>
    </row>
    <row r="26" spans="1:4" s="668" customFormat="1" ht="31.5">
      <c r="A26" s="701" t="s">
        <v>2115</v>
      </c>
      <c r="B26" s="702" t="s">
        <v>2116</v>
      </c>
      <c r="C26" s="703">
        <v>33834.922467589997</v>
      </c>
      <c r="D26" s="702" t="s">
        <v>2117</v>
      </c>
    </row>
    <row r="27" spans="1:4" s="668" customFormat="1" ht="31.5">
      <c r="A27" s="701" t="s">
        <v>2280</v>
      </c>
      <c r="B27" s="702" t="s">
        <v>2281</v>
      </c>
      <c r="C27" s="703">
        <v>58.101580849999998</v>
      </c>
      <c r="D27" s="702" t="s">
        <v>2282</v>
      </c>
    </row>
    <row r="28" spans="1:4" s="668" customFormat="1" ht="31.5">
      <c r="A28" s="701" t="s">
        <v>526</v>
      </c>
      <c r="B28" s="702" t="s">
        <v>2283</v>
      </c>
      <c r="C28" s="703">
        <v>7403.8725127500002</v>
      </c>
      <c r="D28" s="702" t="s">
        <v>475</v>
      </c>
    </row>
    <row r="29" spans="1:4" s="668" customFormat="1" ht="31.5">
      <c r="A29" s="701" t="s">
        <v>715</v>
      </c>
      <c r="B29" s="702" t="s">
        <v>2284</v>
      </c>
      <c r="C29" s="703">
        <v>385.66</v>
      </c>
      <c r="D29" s="702" t="s">
        <v>1297</v>
      </c>
    </row>
    <row r="30" spans="1:4" s="668" customFormat="1" ht="15.75">
      <c r="A30" s="701" t="s">
        <v>2372</v>
      </c>
      <c r="B30" s="702" t="s">
        <v>2373</v>
      </c>
      <c r="C30" s="703">
        <v>1719.5113484399999</v>
      </c>
      <c r="D30" s="702" t="s">
        <v>391</v>
      </c>
    </row>
    <row r="31" spans="1:4" s="668" customFormat="1" ht="31.5">
      <c r="A31" s="701" t="s">
        <v>2374</v>
      </c>
      <c r="B31" s="702" t="s">
        <v>2375</v>
      </c>
      <c r="C31" s="703">
        <v>1397.7160699000001</v>
      </c>
      <c r="D31" s="702" t="s">
        <v>503</v>
      </c>
    </row>
    <row r="32" spans="1:4" s="668" customFormat="1" ht="47.25">
      <c r="A32" s="701" t="s">
        <v>2376</v>
      </c>
      <c r="B32" s="702" t="s">
        <v>2377</v>
      </c>
      <c r="C32" s="703">
        <v>601.66875935999997</v>
      </c>
      <c r="D32" s="702" t="s">
        <v>2378</v>
      </c>
    </row>
    <row r="33" spans="1:4" s="668" customFormat="1" ht="31.5">
      <c r="A33" s="701" t="s">
        <v>2379</v>
      </c>
      <c r="B33" s="702" t="s">
        <v>2380</v>
      </c>
      <c r="C33" s="703">
        <v>31.193160630000001</v>
      </c>
      <c r="D33" s="702" t="s">
        <v>770</v>
      </c>
    </row>
    <row r="34" spans="1:4" s="668" customFormat="1" ht="31.5">
      <c r="A34" s="701" t="s">
        <v>2381</v>
      </c>
      <c r="B34" s="702" t="s">
        <v>2382</v>
      </c>
      <c r="C34" s="703">
        <v>676.69897957000001</v>
      </c>
      <c r="D34" s="702" t="s">
        <v>2383</v>
      </c>
    </row>
    <row r="35" spans="1:4" s="668" customFormat="1" ht="31.5">
      <c r="A35" s="701" t="s">
        <v>2384</v>
      </c>
      <c r="B35" s="702" t="s">
        <v>2385</v>
      </c>
      <c r="C35" s="703">
        <v>19.00202535</v>
      </c>
      <c r="D35" s="702" t="s">
        <v>38</v>
      </c>
    </row>
    <row r="36" spans="1:4" s="668" customFormat="1" ht="31.5">
      <c r="A36" s="704" t="s">
        <v>2386</v>
      </c>
      <c r="B36" s="705" t="s">
        <v>2387</v>
      </c>
      <c r="C36" s="706">
        <v>13091.669775779999</v>
      </c>
      <c r="D36" s="705" t="s">
        <v>1038</v>
      </c>
    </row>
    <row r="37" spans="1:4" s="668" customFormat="1" ht="28.7" customHeight="1"/>
  </sheetData>
  <sheetProtection formatCells="0" formatColumns="0" formatRows="0" insertColumns="0" insertRows="0" insertHyperlinks="0" deleteColumns="0" deleteRows="0" autoFilter="0"/>
  <mergeCells count="10">
    <mergeCell ref="A5:B5"/>
    <mergeCell ref="C5:D5"/>
    <mergeCell ref="A6:B6"/>
    <mergeCell ref="C6:D6"/>
    <mergeCell ref="A2:B2"/>
    <mergeCell ref="C2:D2"/>
    <mergeCell ref="A3:B3"/>
    <mergeCell ref="C3:D3"/>
    <mergeCell ref="A4:B4"/>
    <mergeCell ref="C4:D4"/>
  </mergeCells>
  <phoneticPr fontId="0" type="noConversion"/>
  <pageMargins left="0.4" right="0.3" top="0.18" bottom="0.17" header="0.18" footer="0.17"/>
  <pageSetup paperSize="9" scale="70" fitToWidth="0" fitToHeight="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tabColor rgb="FF92D050"/>
  </sheetPr>
  <dimension ref="A1:G78"/>
  <sheetViews>
    <sheetView view="pageBreakPreview" zoomScaleSheetLayoutView="100" workbookViewId="0">
      <selection activeCell="G8" sqref="G8"/>
    </sheetView>
  </sheetViews>
  <sheetFormatPr defaultRowHeight="12.75"/>
  <cols>
    <col min="1" max="1" width="7.42578125" style="614" customWidth="1"/>
    <col min="2" max="3" width="8.7109375" style="614" customWidth="1"/>
    <col min="4" max="4" width="18.7109375" style="614" customWidth="1"/>
    <col min="5" max="5" width="5.140625" style="614" customWidth="1"/>
    <col min="6" max="6" width="11.85546875" style="614" customWidth="1"/>
    <col min="7" max="7" width="25.42578125" style="614" customWidth="1"/>
    <col min="8" max="8" width="4.7109375" style="614" customWidth="1"/>
    <col min="9" max="16384" width="9.140625" style="614"/>
  </cols>
  <sheetData>
    <row r="1" spans="1:7" s="668" customFormat="1" ht="78.95" customHeight="1">
      <c r="A1" s="909" t="s">
        <v>3378</v>
      </c>
      <c r="B1" s="909"/>
      <c r="C1" s="909"/>
      <c r="D1" s="909"/>
      <c r="E1" s="910" t="s">
        <v>3379</v>
      </c>
      <c r="F1" s="910"/>
      <c r="G1" s="910"/>
    </row>
    <row r="2" spans="1:7" s="668" customFormat="1" ht="15.95" customHeight="1"/>
    <row r="3" spans="1:7" s="668" customFormat="1" ht="38.450000000000003" customHeight="1">
      <c r="A3" s="762" t="s">
        <v>2420</v>
      </c>
      <c r="B3" s="762" t="s">
        <v>2421</v>
      </c>
      <c r="C3" s="762" t="s">
        <v>3380</v>
      </c>
      <c r="D3" s="911" t="s">
        <v>752</v>
      </c>
      <c r="E3" s="911"/>
      <c r="F3" s="762" t="s">
        <v>3381</v>
      </c>
      <c r="G3" s="763" t="s">
        <v>88</v>
      </c>
    </row>
    <row r="4" spans="1:7" s="668" customFormat="1" ht="14.45" customHeight="1">
      <c r="A4" s="763" t="s">
        <v>1019</v>
      </c>
      <c r="B4" s="763" t="s">
        <v>356</v>
      </c>
      <c r="C4" s="763" t="s">
        <v>534</v>
      </c>
      <c r="D4" s="911" t="s">
        <v>913</v>
      </c>
      <c r="E4" s="911"/>
      <c r="F4" s="763" t="s">
        <v>1701</v>
      </c>
      <c r="G4" s="763" t="s">
        <v>960</v>
      </c>
    </row>
    <row r="5" spans="1:7" s="668" customFormat="1" ht="11.1" customHeight="1">
      <c r="A5" s="715"/>
      <c r="B5" s="715"/>
      <c r="C5" s="715"/>
      <c r="D5" s="912" t="s">
        <v>498</v>
      </c>
      <c r="E5" s="912"/>
      <c r="F5" s="764">
        <v>501138.46179075999</v>
      </c>
      <c r="G5" s="765" t="s">
        <v>379</v>
      </c>
    </row>
    <row r="6" spans="1:7" s="668" customFormat="1" ht="11.1" customHeight="1">
      <c r="A6" s="766" t="s">
        <v>1019</v>
      </c>
      <c r="B6" s="767"/>
      <c r="C6" s="767"/>
      <c r="D6" s="913" t="s">
        <v>888</v>
      </c>
      <c r="E6" s="913"/>
      <c r="F6" s="764">
        <v>396108.88945850002</v>
      </c>
      <c r="G6" s="768" t="s">
        <v>535</v>
      </c>
    </row>
    <row r="7" spans="1:7" s="668" customFormat="1" ht="11.65" customHeight="1">
      <c r="A7" s="769" t="s">
        <v>3382</v>
      </c>
      <c r="B7" s="770" t="s">
        <v>837</v>
      </c>
      <c r="C7" s="767"/>
      <c r="D7" s="914" t="s">
        <v>889</v>
      </c>
      <c r="E7" s="914"/>
      <c r="F7" s="771">
        <v>27368.861211539999</v>
      </c>
      <c r="G7" s="772" t="s">
        <v>561</v>
      </c>
    </row>
    <row r="8" spans="1:7" s="668" customFormat="1" ht="11.1" customHeight="1">
      <c r="A8" s="773" t="s">
        <v>1019</v>
      </c>
      <c r="B8" s="773" t="s">
        <v>837</v>
      </c>
      <c r="C8" s="774" t="s">
        <v>2078</v>
      </c>
      <c r="D8" s="915" t="s">
        <v>3456</v>
      </c>
      <c r="E8" s="915"/>
      <c r="F8" s="775">
        <v>22397.850740829999</v>
      </c>
      <c r="G8" s="776" t="s">
        <v>1349</v>
      </c>
    </row>
    <row r="9" spans="1:7" s="668" customFormat="1" ht="11.1" customHeight="1">
      <c r="A9" s="773" t="s">
        <v>1019</v>
      </c>
      <c r="B9" s="773"/>
      <c r="C9" s="774" t="s">
        <v>2080</v>
      </c>
      <c r="D9" s="915" t="s">
        <v>1339</v>
      </c>
      <c r="E9" s="915"/>
      <c r="F9" s="775">
        <v>100.20310949</v>
      </c>
      <c r="G9" s="776" t="s">
        <v>937</v>
      </c>
    </row>
    <row r="10" spans="1:7" s="668" customFormat="1" ht="11.1" customHeight="1">
      <c r="A10" s="773" t="s">
        <v>1019</v>
      </c>
      <c r="B10" s="773"/>
      <c r="C10" s="774" t="s">
        <v>3383</v>
      </c>
      <c r="D10" s="915" t="s">
        <v>1340</v>
      </c>
      <c r="E10" s="915"/>
      <c r="F10" s="775">
        <v>2496.0942869599999</v>
      </c>
      <c r="G10" s="776" t="s">
        <v>214</v>
      </c>
    </row>
    <row r="11" spans="1:7" s="668" customFormat="1" ht="36.200000000000003" customHeight="1">
      <c r="A11" s="773" t="s">
        <v>1019</v>
      </c>
      <c r="B11" s="773"/>
      <c r="C11" s="774" t="s">
        <v>3384</v>
      </c>
      <c r="D11" s="915" t="s">
        <v>3457</v>
      </c>
      <c r="E11" s="915"/>
      <c r="F11" s="775">
        <v>2374.7130742600002</v>
      </c>
      <c r="G11" s="776" t="s">
        <v>3458</v>
      </c>
    </row>
    <row r="12" spans="1:7" s="668" customFormat="1" ht="11.65" customHeight="1">
      <c r="A12" s="769" t="s">
        <v>3382</v>
      </c>
      <c r="B12" s="770" t="s">
        <v>838</v>
      </c>
      <c r="C12" s="767"/>
      <c r="D12" s="914" t="s">
        <v>2422</v>
      </c>
      <c r="E12" s="914"/>
      <c r="F12" s="771">
        <v>1291.8595274300001</v>
      </c>
      <c r="G12" s="772" t="s">
        <v>827</v>
      </c>
    </row>
    <row r="13" spans="1:7" s="668" customFormat="1" ht="11.1" customHeight="1">
      <c r="A13" s="773" t="s">
        <v>1019</v>
      </c>
      <c r="B13" s="773" t="s">
        <v>838</v>
      </c>
      <c r="C13" s="774" t="s">
        <v>2083</v>
      </c>
      <c r="D13" s="915" t="s">
        <v>780</v>
      </c>
      <c r="E13" s="915"/>
      <c r="F13" s="775">
        <v>428.67637162</v>
      </c>
      <c r="G13" s="776" t="s">
        <v>86</v>
      </c>
    </row>
    <row r="14" spans="1:7" s="668" customFormat="1" ht="28.35" customHeight="1">
      <c r="A14" s="773" t="s">
        <v>1019</v>
      </c>
      <c r="B14" s="773"/>
      <c r="C14" s="774" t="s">
        <v>2085</v>
      </c>
      <c r="D14" s="915" t="s">
        <v>730</v>
      </c>
      <c r="E14" s="915"/>
      <c r="F14" s="775">
        <v>835.98983373999999</v>
      </c>
      <c r="G14" s="776" t="s">
        <v>908</v>
      </c>
    </row>
    <row r="15" spans="1:7" s="668" customFormat="1" ht="11.1" customHeight="1">
      <c r="A15" s="773" t="s">
        <v>1019</v>
      </c>
      <c r="B15" s="773"/>
      <c r="C15" s="774" t="s">
        <v>2087</v>
      </c>
      <c r="D15" s="915" t="s">
        <v>3459</v>
      </c>
      <c r="E15" s="915"/>
      <c r="F15" s="775">
        <v>27.193322070000001</v>
      </c>
      <c r="G15" s="776" t="s">
        <v>3460</v>
      </c>
    </row>
    <row r="16" spans="1:7" s="668" customFormat="1" ht="44.85" customHeight="1">
      <c r="A16" s="769" t="s">
        <v>3382</v>
      </c>
      <c r="B16" s="770" t="s">
        <v>306</v>
      </c>
      <c r="C16" s="767"/>
      <c r="D16" s="914" t="s">
        <v>3439</v>
      </c>
      <c r="E16" s="914"/>
      <c r="F16" s="771">
        <v>1441.25892236</v>
      </c>
      <c r="G16" s="772" t="s">
        <v>3440</v>
      </c>
    </row>
    <row r="17" spans="1:7" s="668" customFormat="1" ht="19.7" customHeight="1">
      <c r="A17" s="773" t="s">
        <v>1019</v>
      </c>
      <c r="B17" s="773" t="s">
        <v>306</v>
      </c>
      <c r="C17" s="774" t="s">
        <v>1132</v>
      </c>
      <c r="D17" s="915" t="s">
        <v>3461</v>
      </c>
      <c r="E17" s="915"/>
      <c r="F17" s="775">
        <v>1321.8643933200001</v>
      </c>
      <c r="G17" s="776" t="s">
        <v>3462</v>
      </c>
    </row>
    <row r="18" spans="1:7" s="668" customFormat="1" ht="19.7" customHeight="1">
      <c r="A18" s="773" t="s">
        <v>1019</v>
      </c>
      <c r="B18" s="773"/>
      <c r="C18" s="774" t="s">
        <v>1133</v>
      </c>
      <c r="D18" s="915" t="s">
        <v>3463</v>
      </c>
      <c r="E18" s="915"/>
      <c r="F18" s="775">
        <v>109.76048304</v>
      </c>
      <c r="G18" s="776" t="s">
        <v>3464</v>
      </c>
    </row>
    <row r="19" spans="1:7" s="668" customFormat="1" ht="19.7" customHeight="1">
      <c r="A19" s="773" t="s">
        <v>1019</v>
      </c>
      <c r="B19" s="773"/>
      <c r="C19" s="774" t="s">
        <v>1134</v>
      </c>
      <c r="D19" s="915" t="s">
        <v>3465</v>
      </c>
      <c r="E19" s="915"/>
      <c r="F19" s="775">
        <v>9.6340459999999997</v>
      </c>
      <c r="G19" s="776" t="s">
        <v>3466</v>
      </c>
    </row>
    <row r="20" spans="1:7" s="668" customFormat="1" ht="11.65" customHeight="1">
      <c r="A20" s="769" t="s">
        <v>3382</v>
      </c>
      <c r="B20" s="770" t="s">
        <v>268</v>
      </c>
      <c r="C20" s="767"/>
      <c r="D20" s="914" t="s">
        <v>3441</v>
      </c>
      <c r="E20" s="914"/>
      <c r="F20" s="771">
        <v>1292.4785622700001</v>
      </c>
      <c r="G20" s="772" t="s">
        <v>3442</v>
      </c>
    </row>
    <row r="21" spans="1:7" s="668" customFormat="1" ht="11.1" customHeight="1">
      <c r="A21" s="773" t="s">
        <v>1019</v>
      </c>
      <c r="B21" s="773" t="s">
        <v>268</v>
      </c>
      <c r="C21" s="774" t="s">
        <v>3385</v>
      </c>
      <c r="D21" s="915" t="s">
        <v>3386</v>
      </c>
      <c r="E21" s="915"/>
      <c r="F21" s="775">
        <v>281.72414494999998</v>
      </c>
      <c r="G21" s="776" t="s">
        <v>320</v>
      </c>
    </row>
    <row r="22" spans="1:7" s="668" customFormat="1" ht="28.35" customHeight="1">
      <c r="A22" s="773" t="s">
        <v>1019</v>
      </c>
      <c r="B22" s="773"/>
      <c r="C22" s="774" t="s">
        <v>3387</v>
      </c>
      <c r="D22" s="915" t="s">
        <v>3467</v>
      </c>
      <c r="E22" s="915"/>
      <c r="F22" s="775">
        <v>3.5098198200000001</v>
      </c>
      <c r="G22" s="776" t="s">
        <v>3468</v>
      </c>
    </row>
    <row r="23" spans="1:7" s="668" customFormat="1" ht="19.7" customHeight="1">
      <c r="A23" s="773" t="s">
        <v>1019</v>
      </c>
      <c r="B23" s="773"/>
      <c r="C23" s="774" t="s">
        <v>3388</v>
      </c>
      <c r="D23" s="915" t="s">
        <v>1138</v>
      </c>
      <c r="E23" s="915"/>
      <c r="F23" s="775">
        <v>940.88522245000001</v>
      </c>
      <c r="G23" s="776" t="s">
        <v>103</v>
      </c>
    </row>
    <row r="24" spans="1:7" s="668" customFormat="1" ht="11.1" customHeight="1">
      <c r="A24" s="773" t="s">
        <v>1019</v>
      </c>
      <c r="B24" s="773"/>
      <c r="C24" s="774" t="s">
        <v>3389</v>
      </c>
      <c r="D24" s="915" t="s">
        <v>3390</v>
      </c>
      <c r="E24" s="915"/>
      <c r="F24" s="775">
        <v>66.359375049999997</v>
      </c>
      <c r="G24" s="776" t="s">
        <v>104</v>
      </c>
    </row>
    <row r="25" spans="1:7" s="668" customFormat="1" ht="19.7" customHeight="1">
      <c r="A25" s="769" t="s">
        <v>3382</v>
      </c>
      <c r="B25" s="770" t="s">
        <v>16</v>
      </c>
      <c r="C25" s="767"/>
      <c r="D25" s="914" t="s">
        <v>942</v>
      </c>
      <c r="E25" s="914"/>
      <c r="F25" s="771">
        <v>41291.655514470003</v>
      </c>
      <c r="G25" s="772" t="s">
        <v>2423</v>
      </c>
    </row>
    <row r="26" spans="1:7" s="668" customFormat="1" ht="11.1" customHeight="1">
      <c r="A26" s="773" t="s">
        <v>1019</v>
      </c>
      <c r="B26" s="773" t="s">
        <v>16</v>
      </c>
      <c r="C26" s="774" t="s">
        <v>3391</v>
      </c>
      <c r="D26" s="915" t="s">
        <v>466</v>
      </c>
      <c r="E26" s="915"/>
      <c r="F26" s="775">
        <v>504.37511047999999</v>
      </c>
      <c r="G26" s="776" t="s">
        <v>789</v>
      </c>
    </row>
    <row r="27" spans="1:7" s="668" customFormat="1" ht="11.1" customHeight="1">
      <c r="A27" s="773" t="s">
        <v>1019</v>
      </c>
      <c r="B27" s="773"/>
      <c r="C27" s="774" t="s">
        <v>3392</v>
      </c>
      <c r="D27" s="915" t="s">
        <v>3393</v>
      </c>
      <c r="E27" s="915"/>
      <c r="F27" s="775">
        <v>79.764535820000006</v>
      </c>
      <c r="G27" s="776" t="s">
        <v>1039</v>
      </c>
    </row>
    <row r="28" spans="1:7" s="668" customFormat="1" ht="19.7" customHeight="1">
      <c r="A28" s="773" t="s">
        <v>1019</v>
      </c>
      <c r="B28" s="773"/>
      <c r="C28" s="774" t="s">
        <v>3394</v>
      </c>
      <c r="D28" s="915" t="s">
        <v>3395</v>
      </c>
      <c r="E28" s="915"/>
      <c r="F28" s="775">
        <v>247.54010608999999</v>
      </c>
      <c r="G28" s="776" t="s">
        <v>308</v>
      </c>
    </row>
    <row r="29" spans="1:7" s="668" customFormat="1" ht="11.1" customHeight="1">
      <c r="A29" s="773" t="s">
        <v>1019</v>
      </c>
      <c r="B29" s="773"/>
      <c r="C29" s="774" t="s">
        <v>3396</v>
      </c>
      <c r="D29" s="915" t="s">
        <v>3397</v>
      </c>
      <c r="E29" s="915"/>
      <c r="F29" s="775">
        <v>1246.85242088</v>
      </c>
      <c r="G29" s="776" t="s">
        <v>224</v>
      </c>
    </row>
    <row r="30" spans="1:7" s="668" customFormat="1" ht="19.7" customHeight="1">
      <c r="A30" s="773" t="s">
        <v>1019</v>
      </c>
      <c r="B30" s="773"/>
      <c r="C30" s="774" t="s">
        <v>3398</v>
      </c>
      <c r="D30" s="915" t="s">
        <v>3399</v>
      </c>
      <c r="E30" s="915"/>
      <c r="F30" s="775">
        <v>39213.1233412</v>
      </c>
      <c r="G30" s="776" t="s">
        <v>1135</v>
      </c>
    </row>
    <row r="31" spans="1:7" s="668" customFormat="1" ht="11.65" customHeight="1">
      <c r="A31" s="769" t="s">
        <v>3382</v>
      </c>
      <c r="B31" s="770" t="s">
        <v>2424</v>
      </c>
      <c r="C31" s="767"/>
      <c r="D31" s="914" t="s">
        <v>80</v>
      </c>
      <c r="E31" s="914"/>
      <c r="F31" s="771">
        <v>41339.013877270001</v>
      </c>
      <c r="G31" s="772" t="s">
        <v>981</v>
      </c>
    </row>
    <row r="32" spans="1:7" s="668" customFormat="1" ht="19.7" customHeight="1">
      <c r="A32" s="773" t="s">
        <v>1019</v>
      </c>
      <c r="B32" s="773" t="s">
        <v>2424</v>
      </c>
      <c r="C32" s="774" t="s">
        <v>3400</v>
      </c>
      <c r="D32" s="915" t="s">
        <v>3469</v>
      </c>
      <c r="E32" s="915"/>
      <c r="F32" s="775">
        <v>494.21625585999999</v>
      </c>
      <c r="G32" s="776" t="s">
        <v>3470</v>
      </c>
    </row>
    <row r="33" spans="1:7" s="668" customFormat="1" ht="19.7" customHeight="1">
      <c r="A33" s="773" t="s">
        <v>1019</v>
      </c>
      <c r="B33" s="773"/>
      <c r="C33" s="774" t="s">
        <v>3401</v>
      </c>
      <c r="D33" s="915" t="s">
        <v>3471</v>
      </c>
      <c r="E33" s="915"/>
      <c r="F33" s="775">
        <v>485.89698456000002</v>
      </c>
      <c r="G33" s="776" t="s">
        <v>3472</v>
      </c>
    </row>
    <row r="34" spans="1:7" s="668" customFormat="1" ht="19.7" customHeight="1">
      <c r="A34" s="773" t="s">
        <v>1019</v>
      </c>
      <c r="B34" s="773"/>
      <c r="C34" s="774" t="s">
        <v>3402</v>
      </c>
      <c r="D34" s="915" t="s">
        <v>3473</v>
      </c>
      <c r="E34" s="915"/>
      <c r="F34" s="775">
        <v>900</v>
      </c>
      <c r="G34" s="776" t="s">
        <v>3474</v>
      </c>
    </row>
    <row r="35" spans="1:7" s="668" customFormat="1" ht="19.7" customHeight="1">
      <c r="A35" s="773" t="s">
        <v>1019</v>
      </c>
      <c r="B35" s="773"/>
      <c r="C35" s="774" t="s">
        <v>3403</v>
      </c>
      <c r="D35" s="915" t="s">
        <v>3475</v>
      </c>
      <c r="E35" s="915"/>
      <c r="F35" s="775">
        <v>0.4649469</v>
      </c>
      <c r="G35" s="776" t="s">
        <v>3476</v>
      </c>
    </row>
    <row r="36" spans="1:7" s="668" customFormat="1" ht="11.1" customHeight="1">
      <c r="A36" s="773" t="s">
        <v>1019</v>
      </c>
      <c r="B36" s="773"/>
      <c r="C36" s="774" t="s">
        <v>3404</v>
      </c>
      <c r="D36" s="915" t="s">
        <v>3477</v>
      </c>
      <c r="E36" s="915"/>
      <c r="F36" s="775">
        <v>10362.142600720001</v>
      </c>
      <c r="G36" s="776" t="s">
        <v>3478</v>
      </c>
    </row>
    <row r="37" spans="1:7" s="668" customFormat="1" ht="11.1" customHeight="1">
      <c r="A37" s="773" t="s">
        <v>1019</v>
      </c>
      <c r="B37" s="773"/>
      <c r="C37" s="774" t="s">
        <v>3405</v>
      </c>
      <c r="D37" s="915" t="s">
        <v>3479</v>
      </c>
      <c r="E37" s="915"/>
      <c r="F37" s="775">
        <v>29096.293089229999</v>
      </c>
      <c r="G37" s="776" t="s">
        <v>3480</v>
      </c>
    </row>
    <row r="38" spans="1:7" s="668" customFormat="1" ht="19.7" customHeight="1">
      <c r="A38" s="769" t="s">
        <v>3382</v>
      </c>
      <c r="B38" s="770" t="s">
        <v>353</v>
      </c>
      <c r="C38" s="767"/>
      <c r="D38" s="914" t="s">
        <v>2425</v>
      </c>
      <c r="E38" s="914"/>
      <c r="F38" s="771">
        <v>11266.283349159999</v>
      </c>
      <c r="G38" s="772" t="s">
        <v>1264</v>
      </c>
    </row>
    <row r="39" spans="1:7" s="668" customFormat="1" ht="31.5">
      <c r="A39" s="773" t="s">
        <v>1019</v>
      </c>
      <c r="B39" s="773" t="s">
        <v>353</v>
      </c>
      <c r="C39" s="774" t="s">
        <v>3406</v>
      </c>
      <c r="D39" s="915" t="s">
        <v>3407</v>
      </c>
      <c r="E39" s="915"/>
      <c r="F39" s="775">
        <v>11266.283349159999</v>
      </c>
      <c r="G39" s="776" t="s">
        <v>1252</v>
      </c>
    </row>
    <row r="40" spans="1:7" s="668" customFormat="1" ht="19.7" customHeight="1">
      <c r="A40" s="769" t="s">
        <v>3382</v>
      </c>
      <c r="B40" s="770" t="s">
        <v>354</v>
      </c>
      <c r="C40" s="767"/>
      <c r="D40" s="914" t="s">
        <v>2426</v>
      </c>
      <c r="E40" s="914"/>
      <c r="F40" s="771">
        <v>128.05127271999999</v>
      </c>
      <c r="G40" s="772" t="s">
        <v>1177</v>
      </c>
    </row>
    <row r="41" spans="1:7" s="668" customFormat="1" ht="31.5">
      <c r="A41" s="773" t="s">
        <v>1019</v>
      </c>
      <c r="B41" s="773" t="s">
        <v>354</v>
      </c>
      <c r="C41" s="774" t="s">
        <v>2099</v>
      </c>
      <c r="D41" s="915" t="s">
        <v>3408</v>
      </c>
      <c r="E41" s="915"/>
      <c r="F41" s="775">
        <v>128.05127271999999</v>
      </c>
      <c r="G41" s="776" t="s">
        <v>1251</v>
      </c>
    </row>
    <row r="42" spans="1:7" s="668" customFormat="1" ht="11.65" customHeight="1">
      <c r="A42" s="769" t="s">
        <v>3382</v>
      </c>
      <c r="B42" s="770" t="s">
        <v>355</v>
      </c>
      <c r="C42" s="767"/>
      <c r="D42" s="914" t="s">
        <v>3443</v>
      </c>
      <c r="E42" s="914"/>
      <c r="F42" s="771">
        <v>12979.34605833</v>
      </c>
      <c r="G42" s="772" t="s">
        <v>3444</v>
      </c>
    </row>
    <row r="43" spans="1:7" s="668" customFormat="1" ht="36.200000000000003" customHeight="1">
      <c r="A43" s="773" t="s">
        <v>1019</v>
      </c>
      <c r="B43" s="773" t="s">
        <v>355</v>
      </c>
      <c r="C43" s="774" t="s">
        <v>3409</v>
      </c>
      <c r="D43" s="915" t="s">
        <v>3410</v>
      </c>
      <c r="E43" s="915"/>
      <c r="F43" s="775">
        <v>12979.34605833</v>
      </c>
      <c r="G43" s="776" t="s">
        <v>3411</v>
      </c>
    </row>
    <row r="44" spans="1:7" s="668" customFormat="1" ht="19.7" customHeight="1">
      <c r="A44" s="769" t="s">
        <v>3382</v>
      </c>
      <c r="B44" s="770" t="s">
        <v>2427</v>
      </c>
      <c r="C44" s="767"/>
      <c r="D44" s="914" t="s">
        <v>1017</v>
      </c>
      <c r="E44" s="914"/>
      <c r="F44" s="771">
        <v>148663.94175155001</v>
      </c>
      <c r="G44" s="772" t="s">
        <v>465</v>
      </c>
    </row>
    <row r="45" spans="1:7" s="668" customFormat="1" ht="19.7" customHeight="1">
      <c r="A45" s="773" t="s">
        <v>1019</v>
      </c>
      <c r="B45" s="773" t="s">
        <v>2427</v>
      </c>
      <c r="C45" s="774" t="s">
        <v>3412</v>
      </c>
      <c r="D45" s="915" t="s">
        <v>3481</v>
      </c>
      <c r="E45" s="915"/>
      <c r="F45" s="775">
        <v>32793.042517319998</v>
      </c>
      <c r="G45" s="776" t="s">
        <v>465</v>
      </c>
    </row>
    <row r="46" spans="1:7" s="668" customFormat="1" ht="11.1" customHeight="1">
      <c r="A46" s="773" t="s">
        <v>1019</v>
      </c>
      <c r="B46" s="773"/>
      <c r="C46" s="774" t="s">
        <v>3413</v>
      </c>
      <c r="D46" s="915" t="s">
        <v>3482</v>
      </c>
      <c r="E46" s="915"/>
      <c r="F46" s="775">
        <v>112772.967</v>
      </c>
      <c r="G46" s="776" t="s">
        <v>3483</v>
      </c>
    </row>
    <row r="47" spans="1:7" s="668" customFormat="1" ht="11.1" customHeight="1">
      <c r="A47" s="773" t="s">
        <v>1019</v>
      </c>
      <c r="B47" s="773"/>
      <c r="C47" s="774" t="s">
        <v>3414</v>
      </c>
      <c r="D47" s="915" t="s">
        <v>3484</v>
      </c>
      <c r="E47" s="915"/>
      <c r="F47" s="775">
        <v>3097.9322342300002</v>
      </c>
      <c r="G47" s="776" t="s">
        <v>3485</v>
      </c>
    </row>
    <row r="48" spans="1:7" s="668" customFormat="1" ht="28.35" customHeight="1">
      <c r="A48" s="769" t="s">
        <v>3382</v>
      </c>
      <c r="B48" s="770" t="s">
        <v>2428</v>
      </c>
      <c r="C48" s="767"/>
      <c r="D48" s="914" t="s">
        <v>3445</v>
      </c>
      <c r="E48" s="914"/>
      <c r="F48" s="771">
        <v>108102.61900000001</v>
      </c>
      <c r="G48" s="772" t="s">
        <v>839</v>
      </c>
    </row>
    <row r="49" spans="1:7" s="668" customFormat="1" ht="11.1" customHeight="1">
      <c r="A49" s="773" t="s">
        <v>1019</v>
      </c>
      <c r="B49" s="773" t="s">
        <v>2428</v>
      </c>
      <c r="C49" s="774" t="s">
        <v>3415</v>
      </c>
      <c r="D49" s="915" t="s">
        <v>714</v>
      </c>
      <c r="E49" s="915"/>
      <c r="F49" s="775">
        <v>58881.955999999998</v>
      </c>
      <c r="G49" s="776" t="s">
        <v>226</v>
      </c>
    </row>
    <row r="50" spans="1:7" s="668" customFormat="1" ht="21">
      <c r="A50" s="773" t="s">
        <v>1019</v>
      </c>
      <c r="B50" s="773"/>
      <c r="C50" s="774" t="s">
        <v>3416</v>
      </c>
      <c r="D50" s="915" t="s">
        <v>3445</v>
      </c>
      <c r="E50" s="915"/>
      <c r="F50" s="775">
        <v>49220.663</v>
      </c>
      <c r="G50" s="776" t="s">
        <v>839</v>
      </c>
    </row>
    <row r="51" spans="1:7" s="668" customFormat="1" ht="19.7" customHeight="1">
      <c r="A51" s="769" t="s">
        <v>3382</v>
      </c>
      <c r="B51" s="770" t="s">
        <v>2429</v>
      </c>
      <c r="C51" s="767"/>
      <c r="D51" s="914" t="s">
        <v>3446</v>
      </c>
      <c r="E51" s="914"/>
      <c r="F51" s="771">
        <v>943.52041139999994</v>
      </c>
      <c r="G51" s="772" t="s">
        <v>3447</v>
      </c>
    </row>
    <row r="52" spans="1:7" s="668" customFormat="1" ht="19.7" customHeight="1">
      <c r="A52" s="773" t="s">
        <v>1019</v>
      </c>
      <c r="B52" s="773" t="s">
        <v>2429</v>
      </c>
      <c r="C52" s="774" t="s">
        <v>3417</v>
      </c>
      <c r="D52" s="915" t="s">
        <v>3486</v>
      </c>
      <c r="E52" s="915"/>
      <c r="F52" s="775">
        <v>943.52041139999994</v>
      </c>
      <c r="G52" s="776" t="s">
        <v>3487</v>
      </c>
    </row>
    <row r="53" spans="1:7" s="668" customFormat="1" ht="11.1" customHeight="1">
      <c r="A53" s="766" t="s">
        <v>356</v>
      </c>
      <c r="B53" s="767"/>
      <c r="C53" s="767"/>
      <c r="D53" s="913" t="s">
        <v>2430</v>
      </c>
      <c r="E53" s="913"/>
      <c r="F53" s="764">
        <v>17249.52633302</v>
      </c>
      <c r="G53" s="768" t="s">
        <v>305</v>
      </c>
    </row>
    <row r="54" spans="1:7" s="668" customFormat="1" ht="28.35" customHeight="1">
      <c r="A54" s="769" t="s">
        <v>3382</v>
      </c>
      <c r="B54" s="770" t="s">
        <v>526</v>
      </c>
      <c r="C54" s="767"/>
      <c r="D54" s="914" t="s">
        <v>3448</v>
      </c>
      <c r="E54" s="914"/>
      <c r="F54" s="771">
        <v>1744.10928132</v>
      </c>
      <c r="G54" s="772" t="s">
        <v>3449</v>
      </c>
    </row>
    <row r="55" spans="1:7" s="668" customFormat="1" ht="21">
      <c r="A55" s="773" t="s">
        <v>356</v>
      </c>
      <c r="B55" s="773" t="s">
        <v>526</v>
      </c>
      <c r="C55" s="774" t="s">
        <v>716</v>
      </c>
      <c r="D55" s="915" t="s">
        <v>1139</v>
      </c>
      <c r="E55" s="915"/>
      <c r="F55" s="775">
        <v>1230.8009999999999</v>
      </c>
      <c r="G55" s="776" t="s">
        <v>1136</v>
      </c>
    </row>
    <row r="56" spans="1:7" s="668" customFormat="1" ht="11.1" customHeight="1">
      <c r="A56" s="773" t="s">
        <v>356</v>
      </c>
      <c r="B56" s="773"/>
      <c r="C56" s="774" t="s">
        <v>3418</v>
      </c>
      <c r="D56" s="915" t="s">
        <v>194</v>
      </c>
      <c r="E56" s="915"/>
      <c r="F56" s="775">
        <v>181.99974302999999</v>
      </c>
      <c r="G56" s="776" t="s">
        <v>1245</v>
      </c>
    </row>
    <row r="57" spans="1:7" s="668" customFormat="1" ht="31.5">
      <c r="A57" s="773" t="s">
        <v>356</v>
      </c>
      <c r="B57" s="773"/>
      <c r="C57" s="774" t="s">
        <v>3419</v>
      </c>
      <c r="D57" s="915" t="s">
        <v>195</v>
      </c>
      <c r="E57" s="915"/>
      <c r="F57" s="775">
        <v>131.30853829</v>
      </c>
      <c r="G57" s="776" t="s">
        <v>1246</v>
      </c>
    </row>
    <row r="58" spans="1:7" s="668" customFormat="1" ht="28.35" customHeight="1">
      <c r="A58" s="773" t="s">
        <v>356</v>
      </c>
      <c r="B58" s="773"/>
      <c r="C58" s="774" t="s">
        <v>3420</v>
      </c>
      <c r="D58" s="915" t="s">
        <v>1232</v>
      </c>
      <c r="E58" s="915"/>
      <c r="F58" s="775">
        <v>200</v>
      </c>
      <c r="G58" s="776" t="s">
        <v>1160</v>
      </c>
    </row>
    <row r="59" spans="1:7" s="668" customFormat="1" ht="19.7" customHeight="1">
      <c r="A59" s="769" t="s">
        <v>3382</v>
      </c>
      <c r="B59" s="770" t="s">
        <v>273</v>
      </c>
      <c r="C59" s="767"/>
      <c r="D59" s="914" t="s">
        <v>3450</v>
      </c>
      <c r="E59" s="914"/>
      <c r="F59" s="771">
        <v>430.87807309999999</v>
      </c>
      <c r="G59" s="772" t="s">
        <v>3451</v>
      </c>
    </row>
    <row r="60" spans="1:7" s="668" customFormat="1" ht="21">
      <c r="A60" s="773" t="s">
        <v>356</v>
      </c>
      <c r="B60" s="773" t="s">
        <v>273</v>
      </c>
      <c r="C60" s="774" t="s">
        <v>3421</v>
      </c>
      <c r="D60" s="915" t="s">
        <v>3488</v>
      </c>
      <c r="E60" s="915"/>
      <c r="F60" s="775">
        <v>417.67057310000001</v>
      </c>
      <c r="G60" s="776" t="s">
        <v>1248</v>
      </c>
    </row>
    <row r="61" spans="1:7" s="668" customFormat="1" ht="19.7" customHeight="1">
      <c r="A61" s="773" t="s">
        <v>356</v>
      </c>
      <c r="B61" s="773"/>
      <c r="C61" s="774" t="s">
        <v>3422</v>
      </c>
      <c r="D61" s="915" t="s">
        <v>1498</v>
      </c>
      <c r="E61" s="915"/>
      <c r="F61" s="775">
        <v>13.2075</v>
      </c>
      <c r="G61" s="776" t="s">
        <v>1417</v>
      </c>
    </row>
    <row r="62" spans="1:7" s="668" customFormat="1" ht="19.7" customHeight="1">
      <c r="A62" s="769" t="s">
        <v>3382</v>
      </c>
      <c r="B62" s="770" t="s">
        <v>274</v>
      </c>
      <c r="C62" s="767"/>
      <c r="D62" s="914" t="s">
        <v>3452</v>
      </c>
      <c r="E62" s="914"/>
      <c r="F62" s="771">
        <v>10060.403978599999</v>
      </c>
      <c r="G62" s="772" t="s">
        <v>3453</v>
      </c>
    </row>
    <row r="63" spans="1:7" s="668" customFormat="1" ht="19.7" customHeight="1">
      <c r="A63" s="773" t="s">
        <v>356</v>
      </c>
      <c r="B63" s="773" t="s">
        <v>274</v>
      </c>
      <c r="C63" s="774" t="s">
        <v>3423</v>
      </c>
      <c r="D63" s="915" t="s">
        <v>1140</v>
      </c>
      <c r="E63" s="915"/>
      <c r="F63" s="775">
        <v>3028.7827785999998</v>
      </c>
      <c r="G63" s="776" t="s">
        <v>1137</v>
      </c>
    </row>
    <row r="64" spans="1:7" s="668" customFormat="1" ht="11.1" customHeight="1">
      <c r="A64" s="773" t="s">
        <v>356</v>
      </c>
      <c r="B64" s="773"/>
      <c r="C64" s="774" t="s">
        <v>3424</v>
      </c>
      <c r="D64" s="915" t="s">
        <v>717</v>
      </c>
      <c r="E64" s="915"/>
      <c r="F64" s="775">
        <v>7031.6211999999996</v>
      </c>
      <c r="G64" s="776" t="s">
        <v>938</v>
      </c>
    </row>
    <row r="65" spans="1:7" s="668" customFormat="1" ht="19.7" customHeight="1">
      <c r="A65" s="769" t="s">
        <v>3382</v>
      </c>
      <c r="B65" s="770" t="s">
        <v>2431</v>
      </c>
      <c r="C65" s="767"/>
      <c r="D65" s="914" t="s">
        <v>3454</v>
      </c>
      <c r="E65" s="914"/>
      <c r="F65" s="771">
        <v>5014.1350000000002</v>
      </c>
      <c r="G65" s="772" t="s">
        <v>3455</v>
      </c>
    </row>
    <row r="66" spans="1:7" s="668" customFormat="1" ht="21">
      <c r="A66" s="773" t="s">
        <v>356</v>
      </c>
      <c r="B66" s="773" t="s">
        <v>2431</v>
      </c>
      <c r="C66" s="774" t="s">
        <v>3425</v>
      </c>
      <c r="D66" s="915" t="s">
        <v>3489</v>
      </c>
      <c r="E66" s="915"/>
      <c r="F66" s="775">
        <v>5014.1350000000002</v>
      </c>
      <c r="G66" s="776" t="s">
        <v>3490</v>
      </c>
    </row>
    <row r="67" spans="1:7" s="668" customFormat="1" ht="11.1" customHeight="1">
      <c r="A67" s="766" t="s">
        <v>534</v>
      </c>
      <c r="B67" s="767"/>
      <c r="C67" s="767"/>
      <c r="D67" s="913" t="s">
        <v>785</v>
      </c>
      <c r="E67" s="913"/>
      <c r="F67" s="764">
        <v>169.70166634</v>
      </c>
      <c r="G67" s="768" t="s">
        <v>2432</v>
      </c>
    </row>
    <row r="68" spans="1:7" s="668" customFormat="1" ht="11.65" customHeight="1">
      <c r="A68" s="769" t="s">
        <v>3382</v>
      </c>
      <c r="B68" s="770" t="s">
        <v>2433</v>
      </c>
      <c r="C68" s="767"/>
      <c r="D68" s="914" t="s">
        <v>10</v>
      </c>
      <c r="E68" s="914"/>
      <c r="F68" s="771">
        <v>169.70166634</v>
      </c>
      <c r="G68" s="772" t="s">
        <v>9</v>
      </c>
    </row>
    <row r="69" spans="1:7" s="668" customFormat="1" ht="11.1" customHeight="1">
      <c r="A69" s="773" t="s">
        <v>534</v>
      </c>
      <c r="B69" s="773" t="s">
        <v>2433</v>
      </c>
      <c r="C69" s="774" t="s">
        <v>3426</v>
      </c>
      <c r="D69" s="915" t="s">
        <v>10</v>
      </c>
      <c r="E69" s="915"/>
      <c r="F69" s="775">
        <v>169.70166634</v>
      </c>
      <c r="G69" s="776" t="s">
        <v>9</v>
      </c>
    </row>
    <row r="70" spans="1:7" s="668" customFormat="1" ht="11.1" customHeight="1">
      <c r="A70" s="766" t="s">
        <v>913</v>
      </c>
      <c r="B70" s="767"/>
      <c r="C70" s="767"/>
      <c r="D70" s="913" t="s">
        <v>123</v>
      </c>
      <c r="E70" s="913"/>
      <c r="F70" s="764">
        <v>3702.4769999999999</v>
      </c>
      <c r="G70" s="768" t="s">
        <v>931</v>
      </c>
    </row>
    <row r="71" spans="1:7" s="668" customFormat="1" ht="11.65" customHeight="1">
      <c r="A71" s="769" t="s">
        <v>3382</v>
      </c>
      <c r="B71" s="770" t="s">
        <v>2434</v>
      </c>
      <c r="C71" s="767"/>
      <c r="D71" s="914" t="s">
        <v>123</v>
      </c>
      <c r="E71" s="914"/>
      <c r="F71" s="771">
        <v>3702.4769999999999</v>
      </c>
      <c r="G71" s="772" t="s">
        <v>931</v>
      </c>
    </row>
    <row r="72" spans="1:7" s="668" customFormat="1" ht="31.5">
      <c r="A72" s="773" t="s">
        <v>913</v>
      </c>
      <c r="B72" s="773" t="s">
        <v>2434</v>
      </c>
      <c r="C72" s="774" t="s">
        <v>3427</v>
      </c>
      <c r="D72" s="915" t="s">
        <v>3491</v>
      </c>
      <c r="E72" s="915"/>
      <c r="F72" s="775">
        <v>3702.4769999999999</v>
      </c>
      <c r="G72" s="776" t="s">
        <v>3492</v>
      </c>
    </row>
    <row r="73" spans="1:7" s="668" customFormat="1" ht="11.1" customHeight="1">
      <c r="A73" s="766" t="s">
        <v>1701</v>
      </c>
      <c r="B73" s="767"/>
      <c r="C73" s="767"/>
      <c r="D73" s="913" t="s">
        <v>1347</v>
      </c>
      <c r="E73" s="913"/>
      <c r="F73" s="764">
        <v>83907.867332900001</v>
      </c>
      <c r="G73" s="768" t="s">
        <v>162</v>
      </c>
    </row>
    <row r="74" spans="1:7" s="668" customFormat="1" ht="19.7" customHeight="1">
      <c r="A74" s="769" t="s">
        <v>3382</v>
      </c>
      <c r="B74" s="770" t="s">
        <v>2436</v>
      </c>
      <c r="C74" s="767"/>
      <c r="D74" s="914" t="s">
        <v>219</v>
      </c>
      <c r="E74" s="914"/>
      <c r="F74" s="771">
        <v>82292.38</v>
      </c>
      <c r="G74" s="772" t="s">
        <v>163</v>
      </c>
    </row>
    <row r="75" spans="1:7" s="668" customFormat="1" ht="36.200000000000003" customHeight="1">
      <c r="A75" s="773" t="s">
        <v>1701</v>
      </c>
      <c r="B75" s="773" t="s">
        <v>2436</v>
      </c>
      <c r="C75" s="774" t="s">
        <v>3428</v>
      </c>
      <c r="D75" s="915" t="s">
        <v>3493</v>
      </c>
      <c r="E75" s="915"/>
      <c r="F75" s="775">
        <v>82292.38</v>
      </c>
      <c r="G75" s="776" t="s">
        <v>1037</v>
      </c>
    </row>
    <row r="76" spans="1:7" s="668" customFormat="1" ht="19.7" customHeight="1">
      <c r="A76" s="769" t="s">
        <v>3382</v>
      </c>
      <c r="B76" s="770" t="s">
        <v>2400</v>
      </c>
      <c r="C76" s="767"/>
      <c r="D76" s="914" t="s">
        <v>499</v>
      </c>
      <c r="E76" s="914"/>
      <c r="F76" s="771">
        <v>1615.4873329</v>
      </c>
      <c r="G76" s="772" t="s">
        <v>869</v>
      </c>
    </row>
    <row r="77" spans="1:7" s="668" customFormat="1" ht="19.7" customHeight="1">
      <c r="A77" s="777" t="s">
        <v>1701</v>
      </c>
      <c r="B77" s="777" t="s">
        <v>2400</v>
      </c>
      <c r="C77" s="778" t="s">
        <v>2406</v>
      </c>
      <c r="D77" s="916" t="s">
        <v>502</v>
      </c>
      <c r="E77" s="916"/>
      <c r="F77" s="779">
        <v>1615.4873329</v>
      </c>
      <c r="G77" s="780" t="s">
        <v>528</v>
      </c>
    </row>
    <row r="78" spans="1:7" s="668" customFormat="1" ht="28.7" customHeight="1"/>
  </sheetData>
  <sheetProtection formatCells="0" formatColumns="0" formatRows="0" insertColumns="0" insertRows="0" insertHyperlinks="0" deleteColumns="0" deleteRows="0" autoFilter="0" pivotTables="0"/>
  <mergeCells count="77">
    <mergeCell ref="D76:E76"/>
    <mergeCell ref="D77:E77"/>
    <mergeCell ref="D71:E71"/>
    <mergeCell ref="D72:E72"/>
    <mergeCell ref="D73:E73"/>
    <mergeCell ref="D74:E74"/>
    <mergeCell ref="D75:E75"/>
    <mergeCell ref="D66:E66"/>
    <mergeCell ref="D67:E67"/>
    <mergeCell ref="D68:E68"/>
    <mergeCell ref="D69:E69"/>
    <mergeCell ref="D70:E70"/>
    <mergeCell ref="D61:E61"/>
    <mergeCell ref="D62:E62"/>
    <mergeCell ref="D63:E63"/>
    <mergeCell ref="D64:E64"/>
    <mergeCell ref="D65:E65"/>
    <mergeCell ref="D56:E56"/>
    <mergeCell ref="D57:E57"/>
    <mergeCell ref="D58:E58"/>
    <mergeCell ref="D59:E59"/>
    <mergeCell ref="D60:E60"/>
    <mergeCell ref="D51:E51"/>
    <mergeCell ref="D52:E52"/>
    <mergeCell ref="D53:E53"/>
    <mergeCell ref="D54:E54"/>
    <mergeCell ref="D55:E55"/>
    <mergeCell ref="D46:E46"/>
    <mergeCell ref="D47:E47"/>
    <mergeCell ref="D48:E48"/>
    <mergeCell ref="D49:E49"/>
    <mergeCell ref="D50:E50"/>
    <mergeCell ref="D41:E41"/>
    <mergeCell ref="D42:E42"/>
    <mergeCell ref="D43:E43"/>
    <mergeCell ref="D44:E44"/>
    <mergeCell ref="D45:E45"/>
    <mergeCell ref="D36:E36"/>
    <mergeCell ref="D37:E37"/>
    <mergeCell ref="D38:E38"/>
    <mergeCell ref="D39:E39"/>
    <mergeCell ref="D40:E40"/>
    <mergeCell ref="D31:E31"/>
    <mergeCell ref="D32:E32"/>
    <mergeCell ref="D33:E33"/>
    <mergeCell ref="D34:E34"/>
    <mergeCell ref="D35:E35"/>
    <mergeCell ref="D26:E26"/>
    <mergeCell ref="D27:E27"/>
    <mergeCell ref="D28:E28"/>
    <mergeCell ref="D29:E29"/>
    <mergeCell ref="D30:E30"/>
    <mergeCell ref="D21:E21"/>
    <mergeCell ref="D22:E22"/>
    <mergeCell ref="D23:E23"/>
    <mergeCell ref="D24:E24"/>
    <mergeCell ref="D25:E25"/>
    <mergeCell ref="D16:E16"/>
    <mergeCell ref="D17:E17"/>
    <mergeCell ref="D18:E18"/>
    <mergeCell ref="D19:E19"/>
    <mergeCell ref="D20:E20"/>
    <mergeCell ref="D11:E11"/>
    <mergeCell ref="D12:E12"/>
    <mergeCell ref="D13:E13"/>
    <mergeCell ref="D14:E14"/>
    <mergeCell ref="D15:E15"/>
    <mergeCell ref="D6:E6"/>
    <mergeCell ref="D7:E7"/>
    <mergeCell ref="D8:E8"/>
    <mergeCell ref="D9:E9"/>
    <mergeCell ref="D10:E10"/>
    <mergeCell ref="A1:D1"/>
    <mergeCell ref="E1:G1"/>
    <mergeCell ref="D3:E3"/>
    <mergeCell ref="D4:E4"/>
    <mergeCell ref="D5:E5"/>
  </mergeCells>
  <phoneticPr fontId="0" type="noConversion"/>
  <pageMargins left="0.55118110236220474" right="0.31496062992125984" top="0.51181102362204722" bottom="0.51181102362204722" header="0.51181102362204722" footer="0.51181102362204722"/>
  <pageSetup paperSize="9" scale="9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4"/>
  <sheetViews>
    <sheetView view="pageBreakPreview" zoomScaleSheetLayoutView="100" workbookViewId="0">
      <selection activeCell="I3" sqref="I3"/>
    </sheetView>
  </sheetViews>
  <sheetFormatPr defaultRowHeight="12.75"/>
  <cols>
    <col min="1" max="1" width="7.42578125" style="614" customWidth="1"/>
    <col min="2" max="3" width="8.7109375" style="614" customWidth="1"/>
    <col min="4" max="4" width="18.7109375" style="614" customWidth="1"/>
    <col min="5" max="5" width="5.140625" style="614" customWidth="1"/>
    <col min="6" max="6" width="14" style="614" customWidth="1"/>
    <col min="7" max="7" width="25.42578125" style="614" customWidth="1"/>
    <col min="8" max="8" width="4.7109375" style="614" customWidth="1"/>
    <col min="9" max="16384" width="9.140625" style="614"/>
  </cols>
  <sheetData>
    <row r="1" spans="1:7" s="668" customFormat="1" ht="78.95" customHeight="1">
      <c r="A1" s="909" t="s">
        <v>3613</v>
      </c>
      <c r="B1" s="909"/>
      <c r="C1" s="909"/>
      <c r="D1" s="909"/>
      <c r="E1" s="910" t="s">
        <v>3614</v>
      </c>
      <c r="F1" s="910"/>
      <c r="G1" s="910"/>
    </row>
    <row r="2" spans="1:7" s="668" customFormat="1" ht="15.95" customHeight="1"/>
    <row r="3" spans="1:7" s="668" customFormat="1" ht="38.450000000000003" customHeight="1">
      <c r="A3" s="762" t="s">
        <v>2420</v>
      </c>
      <c r="B3" s="762" t="s">
        <v>2421</v>
      </c>
      <c r="C3" s="762" t="s">
        <v>3380</v>
      </c>
      <c r="D3" s="911" t="s">
        <v>752</v>
      </c>
      <c r="E3" s="911"/>
      <c r="F3" s="762" t="s">
        <v>3381</v>
      </c>
      <c r="G3" s="763" t="s">
        <v>88</v>
      </c>
    </row>
    <row r="4" spans="1:7" s="668" customFormat="1" ht="14.45" customHeight="1">
      <c r="A4" s="763" t="s">
        <v>1019</v>
      </c>
      <c r="B4" s="763" t="s">
        <v>356</v>
      </c>
      <c r="C4" s="763" t="s">
        <v>534</v>
      </c>
      <c r="D4" s="911" t="s">
        <v>913</v>
      </c>
      <c r="E4" s="911"/>
      <c r="F4" s="763" t="s">
        <v>1701</v>
      </c>
      <c r="G4" s="763" t="s">
        <v>960</v>
      </c>
    </row>
    <row r="5" spans="1:7" s="668" customFormat="1" ht="11.1" customHeight="1">
      <c r="A5" s="715"/>
      <c r="B5" s="715"/>
      <c r="C5" s="715"/>
      <c r="D5" s="912" t="s">
        <v>498</v>
      </c>
      <c r="E5" s="912"/>
      <c r="F5" s="764">
        <v>149119.22210293001</v>
      </c>
      <c r="G5" s="765" t="s">
        <v>379</v>
      </c>
    </row>
    <row r="6" spans="1:7" s="668" customFormat="1" ht="11.1" customHeight="1">
      <c r="A6" s="766" t="s">
        <v>1019</v>
      </c>
      <c r="B6" s="767"/>
      <c r="C6" s="767"/>
      <c r="D6" s="913" t="s">
        <v>888</v>
      </c>
      <c r="E6" s="913"/>
      <c r="F6" s="764">
        <v>140354.56977661001</v>
      </c>
      <c r="G6" s="768" t="s">
        <v>535</v>
      </c>
    </row>
    <row r="7" spans="1:7" s="668" customFormat="1" ht="11.65" customHeight="1">
      <c r="A7" s="769" t="s">
        <v>3382</v>
      </c>
      <c r="B7" s="770" t="s">
        <v>837</v>
      </c>
      <c r="C7" s="767"/>
      <c r="D7" s="914" t="s">
        <v>889</v>
      </c>
      <c r="E7" s="914"/>
      <c r="F7" s="771">
        <v>50299.708588900001</v>
      </c>
      <c r="G7" s="772" t="s">
        <v>561</v>
      </c>
    </row>
    <row r="8" spans="1:7" s="668" customFormat="1" ht="11.1" customHeight="1">
      <c r="A8" s="773" t="s">
        <v>1019</v>
      </c>
      <c r="B8" s="773" t="s">
        <v>837</v>
      </c>
      <c r="C8" s="774" t="s">
        <v>2078</v>
      </c>
      <c r="D8" s="915" t="s">
        <v>3456</v>
      </c>
      <c r="E8" s="915"/>
      <c r="F8" s="775">
        <v>48401.201019729997</v>
      </c>
      <c r="G8" s="776" t="s">
        <v>1349</v>
      </c>
    </row>
    <row r="9" spans="1:7" s="668" customFormat="1" ht="11.1" customHeight="1">
      <c r="A9" s="773" t="s">
        <v>1019</v>
      </c>
      <c r="B9" s="773"/>
      <c r="C9" s="774" t="s">
        <v>2080</v>
      </c>
      <c r="D9" s="915" t="s">
        <v>1339</v>
      </c>
      <c r="E9" s="915"/>
      <c r="F9" s="775">
        <v>5.3527769999999997</v>
      </c>
      <c r="G9" s="776" t="s">
        <v>937</v>
      </c>
    </row>
    <row r="10" spans="1:7" s="668" customFormat="1" ht="11.1" customHeight="1">
      <c r="A10" s="773" t="s">
        <v>1019</v>
      </c>
      <c r="B10" s="773"/>
      <c r="C10" s="774" t="s">
        <v>3383</v>
      </c>
      <c r="D10" s="915" t="s">
        <v>1340</v>
      </c>
      <c r="E10" s="915"/>
      <c r="F10" s="775">
        <v>1151.3404060600001</v>
      </c>
      <c r="G10" s="776" t="s">
        <v>214</v>
      </c>
    </row>
    <row r="11" spans="1:7" s="668" customFormat="1" ht="36.200000000000003" customHeight="1">
      <c r="A11" s="773" t="s">
        <v>1019</v>
      </c>
      <c r="B11" s="773"/>
      <c r="C11" s="774" t="s">
        <v>3384</v>
      </c>
      <c r="D11" s="915" t="s">
        <v>3457</v>
      </c>
      <c r="E11" s="915"/>
      <c r="F11" s="775">
        <v>741.81438610999999</v>
      </c>
      <c r="G11" s="776" t="s">
        <v>3458</v>
      </c>
    </row>
    <row r="12" spans="1:7" s="668" customFormat="1" ht="11.65" customHeight="1">
      <c r="A12" s="769" t="s">
        <v>3382</v>
      </c>
      <c r="B12" s="770" t="s">
        <v>838</v>
      </c>
      <c r="C12" s="767"/>
      <c r="D12" s="914" t="s">
        <v>2422</v>
      </c>
      <c r="E12" s="914"/>
      <c r="F12" s="771">
        <v>4456.3111622200004</v>
      </c>
      <c r="G12" s="772" t="s">
        <v>827</v>
      </c>
    </row>
    <row r="13" spans="1:7" s="668" customFormat="1" ht="11.1" customHeight="1">
      <c r="A13" s="773" t="s">
        <v>1019</v>
      </c>
      <c r="B13" s="773" t="s">
        <v>838</v>
      </c>
      <c r="C13" s="774" t="s">
        <v>2083</v>
      </c>
      <c r="D13" s="915" t="s">
        <v>780</v>
      </c>
      <c r="E13" s="915"/>
      <c r="F13" s="775">
        <v>2430.74933134</v>
      </c>
      <c r="G13" s="776" t="s">
        <v>86</v>
      </c>
    </row>
    <row r="14" spans="1:7" s="668" customFormat="1" ht="31.5">
      <c r="A14" s="773" t="s">
        <v>1019</v>
      </c>
      <c r="B14" s="773"/>
      <c r="C14" s="774" t="s">
        <v>2085</v>
      </c>
      <c r="D14" s="915" t="s">
        <v>730</v>
      </c>
      <c r="E14" s="915"/>
      <c r="F14" s="775">
        <v>1997.6081638799999</v>
      </c>
      <c r="G14" s="776" t="s">
        <v>908</v>
      </c>
    </row>
    <row r="15" spans="1:7" s="668" customFormat="1" ht="11.1" customHeight="1">
      <c r="A15" s="773" t="s">
        <v>1019</v>
      </c>
      <c r="B15" s="773"/>
      <c r="C15" s="774" t="s">
        <v>2087</v>
      </c>
      <c r="D15" s="915" t="s">
        <v>3459</v>
      </c>
      <c r="E15" s="915"/>
      <c r="F15" s="775">
        <v>27.953666999999999</v>
      </c>
      <c r="G15" s="776" t="s">
        <v>3460</v>
      </c>
    </row>
    <row r="16" spans="1:7" s="668" customFormat="1" ht="44.85" customHeight="1">
      <c r="A16" s="769" t="s">
        <v>3382</v>
      </c>
      <c r="B16" s="770" t="s">
        <v>306</v>
      </c>
      <c r="C16" s="767"/>
      <c r="D16" s="914" t="s">
        <v>3439</v>
      </c>
      <c r="E16" s="914"/>
      <c r="F16" s="771">
        <v>1884.0232220099999</v>
      </c>
      <c r="G16" s="772" t="s">
        <v>3440</v>
      </c>
    </row>
    <row r="17" spans="1:7" s="668" customFormat="1" ht="19.7" customHeight="1">
      <c r="A17" s="773" t="s">
        <v>1019</v>
      </c>
      <c r="B17" s="773" t="s">
        <v>306</v>
      </c>
      <c r="C17" s="774" t="s">
        <v>1132</v>
      </c>
      <c r="D17" s="915" t="s">
        <v>3461</v>
      </c>
      <c r="E17" s="915"/>
      <c r="F17" s="775">
        <v>1681.3893436200001</v>
      </c>
      <c r="G17" s="776" t="s">
        <v>3462</v>
      </c>
    </row>
    <row r="18" spans="1:7" s="668" customFormat="1" ht="19.7" customHeight="1">
      <c r="A18" s="773" t="s">
        <v>1019</v>
      </c>
      <c r="B18" s="773"/>
      <c r="C18" s="774" t="s">
        <v>1249</v>
      </c>
      <c r="D18" s="915" t="s">
        <v>3494</v>
      </c>
      <c r="E18" s="915"/>
      <c r="F18" s="775">
        <v>22.808167869999998</v>
      </c>
      <c r="G18" s="776" t="s">
        <v>3495</v>
      </c>
    </row>
    <row r="19" spans="1:7" s="668" customFormat="1" ht="19.7" customHeight="1">
      <c r="A19" s="773" t="s">
        <v>1019</v>
      </c>
      <c r="B19" s="773"/>
      <c r="C19" s="774" t="s">
        <v>1133</v>
      </c>
      <c r="D19" s="915" t="s">
        <v>3463</v>
      </c>
      <c r="E19" s="915"/>
      <c r="F19" s="775">
        <v>146.99428452000001</v>
      </c>
      <c r="G19" s="776" t="s">
        <v>3464</v>
      </c>
    </row>
    <row r="20" spans="1:7" s="668" customFormat="1" ht="19.7" customHeight="1">
      <c r="A20" s="773" t="s">
        <v>1019</v>
      </c>
      <c r="B20" s="773"/>
      <c r="C20" s="774" t="s">
        <v>1134</v>
      </c>
      <c r="D20" s="915" t="s">
        <v>3465</v>
      </c>
      <c r="E20" s="915"/>
      <c r="F20" s="775">
        <v>32.831426</v>
      </c>
      <c r="G20" s="776" t="s">
        <v>3466</v>
      </c>
    </row>
    <row r="21" spans="1:7" s="668" customFormat="1" ht="11.65" customHeight="1">
      <c r="A21" s="769" t="s">
        <v>3382</v>
      </c>
      <c r="B21" s="770" t="s">
        <v>268</v>
      </c>
      <c r="C21" s="767"/>
      <c r="D21" s="914" t="s">
        <v>3441</v>
      </c>
      <c r="E21" s="914"/>
      <c r="F21" s="771">
        <v>1868.2274933799999</v>
      </c>
      <c r="G21" s="772" t="s">
        <v>3442</v>
      </c>
    </row>
    <row r="22" spans="1:7" s="668" customFormat="1" ht="11.1" customHeight="1">
      <c r="A22" s="773" t="s">
        <v>1019</v>
      </c>
      <c r="B22" s="773" t="s">
        <v>268</v>
      </c>
      <c r="C22" s="774" t="s">
        <v>3385</v>
      </c>
      <c r="D22" s="915" t="s">
        <v>3386</v>
      </c>
      <c r="E22" s="915"/>
      <c r="F22" s="775">
        <v>584.14957958000002</v>
      </c>
      <c r="G22" s="776" t="s">
        <v>320</v>
      </c>
    </row>
    <row r="23" spans="1:7" s="668" customFormat="1" ht="28.35" customHeight="1">
      <c r="A23" s="773" t="s">
        <v>1019</v>
      </c>
      <c r="B23" s="773"/>
      <c r="C23" s="774" t="s">
        <v>3387</v>
      </c>
      <c r="D23" s="915" t="s">
        <v>3467</v>
      </c>
      <c r="E23" s="915"/>
      <c r="F23" s="775">
        <v>178.22873948</v>
      </c>
      <c r="G23" s="776" t="s">
        <v>3468</v>
      </c>
    </row>
    <row r="24" spans="1:7" s="668" customFormat="1" ht="19.7" customHeight="1">
      <c r="A24" s="773" t="s">
        <v>1019</v>
      </c>
      <c r="B24" s="773"/>
      <c r="C24" s="774" t="s">
        <v>3388</v>
      </c>
      <c r="D24" s="915" t="s">
        <v>1138</v>
      </c>
      <c r="E24" s="915"/>
      <c r="F24" s="775">
        <v>836.51875804999997</v>
      </c>
      <c r="G24" s="776" t="s">
        <v>103</v>
      </c>
    </row>
    <row r="25" spans="1:7" s="668" customFormat="1" ht="11.1" customHeight="1">
      <c r="A25" s="773" t="s">
        <v>1019</v>
      </c>
      <c r="B25" s="773"/>
      <c r="C25" s="774" t="s">
        <v>3389</v>
      </c>
      <c r="D25" s="915" t="s">
        <v>3390</v>
      </c>
      <c r="E25" s="915"/>
      <c r="F25" s="775">
        <v>269.33041627</v>
      </c>
      <c r="G25" s="776" t="s">
        <v>104</v>
      </c>
    </row>
    <row r="26" spans="1:7" s="668" customFormat="1" ht="19.7" customHeight="1">
      <c r="A26" s="769" t="s">
        <v>3382</v>
      </c>
      <c r="B26" s="770" t="s">
        <v>16</v>
      </c>
      <c r="C26" s="767"/>
      <c r="D26" s="914" t="s">
        <v>942</v>
      </c>
      <c r="E26" s="914"/>
      <c r="F26" s="771">
        <v>63688.280505950002</v>
      </c>
      <c r="G26" s="772" t="s">
        <v>2423</v>
      </c>
    </row>
    <row r="27" spans="1:7" s="668" customFormat="1" ht="11.1" customHeight="1">
      <c r="A27" s="773" t="s">
        <v>1019</v>
      </c>
      <c r="B27" s="773" t="s">
        <v>16</v>
      </c>
      <c r="C27" s="774" t="s">
        <v>3391</v>
      </c>
      <c r="D27" s="915" t="s">
        <v>466</v>
      </c>
      <c r="E27" s="915"/>
      <c r="F27" s="775">
        <v>1632.18132601</v>
      </c>
      <c r="G27" s="776" t="s">
        <v>789</v>
      </c>
    </row>
    <row r="28" spans="1:7" s="668" customFormat="1" ht="11.1" customHeight="1">
      <c r="A28" s="773" t="s">
        <v>1019</v>
      </c>
      <c r="B28" s="773"/>
      <c r="C28" s="774" t="s">
        <v>3392</v>
      </c>
      <c r="D28" s="915" t="s">
        <v>3393</v>
      </c>
      <c r="E28" s="915"/>
      <c r="F28" s="775">
        <v>211.94701097000001</v>
      </c>
      <c r="G28" s="776" t="s">
        <v>1039</v>
      </c>
    </row>
    <row r="29" spans="1:7" s="668" customFormat="1" ht="19.7" customHeight="1">
      <c r="A29" s="773" t="s">
        <v>1019</v>
      </c>
      <c r="B29" s="773"/>
      <c r="C29" s="774" t="s">
        <v>3394</v>
      </c>
      <c r="D29" s="915" t="s">
        <v>3395</v>
      </c>
      <c r="E29" s="915"/>
      <c r="F29" s="775">
        <v>58.967909679999998</v>
      </c>
      <c r="G29" s="776" t="s">
        <v>308</v>
      </c>
    </row>
    <row r="30" spans="1:7" s="668" customFormat="1" ht="11.1" customHeight="1">
      <c r="A30" s="773" t="s">
        <v>1019</v>
      </c>
      <c r="B30" s="773"/>
      <c r="C30" s="774" t="s">
        <v>3396</v>
      </c>
      <c r="D30" s="915" t="s">
        <v>3397</v>
      </c>
      <c r="E30" s="915"/>
      <c r="F30" s="775">
        <v>78.371350079999999</v>
      </c>
      <c r="G30" s="776" t="s">
        <v>224</v>
      </c>
    </row>
    <row r="31" spans="1:7" s="668" customFormat="1" ht="28.35" customHeight="1">
      <c r="A31" s="773" t="s">
        <v>1019</v>
      </c>
      <c r="B31" s="773"/>
      <c r="C31" s="774" t="s">
        <v>3429</v>
      </c>
      <c r="D31" s="915" t="s">
        <v>3430</v>
      </c>
      <c r="E31" s="915"/>
      <c r="F31" s="775">
        <v>39.8554016</v>
      </c>
      <c r="G31" s="776" t="s">
        <v>879</v>
      </c>
    </row>
    <row r="32" spans="1:7" s="668" customFormat="1" ht="19.7" customHeight="1">
      <c r="A32" s="773" t="s">
        <v>1019</v>
      </c>
      <c r="B32" s="773"/>
      <c r="C32" s="774" t="s">
        <v>3398</v>
      </c>
      <c r="D32" s="915" t="s">
        <v>3399</v>
      </c>
      <c r="E32" s="915"/>
      <c r="F32" s="775">
        <v>61666.957507610001</v>
      </c>
      <c r="G32" s="776" t="s">
        <v>1135</v>
      </c>
    </row>
    <row r="33" spans="1:7" s="668" customFormat="1" ht="11.65" customHeight="1">
      <c r="A33" s="769" t="s">
        <v>3382</v>
      </c>
      <c r="B33" s="770" t="s">
        <v>2424</v>
      </c>
      <c r="C33" s="767"/>
      <c r="D33" s="914" t="s">
        <v>80</v>
      </c>
      <c r="E33" s="914"/>
      <c r="F33" s="771">
        <v>2176.5726052099999</v>
      </c>
      <c r="G33" s="772" t="s">
        <v>981</v>
      </c>
    </row>
    <row r="34" spans="1:7" s="668" customFormat="1" ht="19.7" customHeight="1">
      <c r="A34" s="773" t="s">
        <v>1019</v>
      </c>
      <c r="B34" s="773" t="s">
        <v>2424</v>
      </c>
      <c r="C34" s="774" t="s">
        <v>3400</v>
      </c>
      <c r="D34" s="915" t="s">
        <v>3469</v>
      </c>
      <c r="E34" s="915"/>
      <c r="F34" s="775">
        <v>482.84231155999998</v>
      </c>
      <c r="G34" s="776" t="s">
        <v>3470</v>
      </c>
    </row>
    <row r="35" spans="1:7" s="668" customFormat="1" ht="19.7" customHeight="1">
      <c r="A35" s="773" t="s">
        <v>1019</v>
      </c>
      <c r="B35" s="773"/>
      <c r="C35" s="774" t="s">
        <v>3401</v>
      </c>
      <c r="D35" s="915" t="s">
        <v>3471</v>
      </c>
      <c r="E35" s="915"/>
      <c r="F35" s="775">
        <v>29.5650212</v>
      </c>
      <c r="G35" s="776" t="s">
        <v>3472</v>
      </c>
    </row>
    <row r="36" spans="1:7" s="668" customFormat="1" ht="19.7" customHeight="1">
      <c r="A36" s="773" t="s">
        <v>1019</v>
      </c>
      <c r="B36" s="773"/>
      <c r="C36" s="774" t="s">
        <v>3431</v>
      </c>
      <c r="D36" s="915" t="s">
        <v>3496</v>
      </c>
      <c r="E36" s="915"/>
      <c r="F36" s="775">
        <v>226.01356311999999</v>
      </c>
      <c r="G36" s="776" t="s">
        <v>3497</v>
      </c>
    </row>
    <row r="37" spans="1:7" s="668" customFormat="1" ht="19.7" customHeight="1">
      <c r="A37" s="773" t="s">
        <v>1019</v>
      </c>
      <c r="B37" s="773"/>
      <c r="C37" s="774" t="s">
        <v>3403</v>
      </c>
      <c r="D37" s="915" t="s">
        <v>3475</v>
      </c>
      <c r="E37" s="915"/>
      <c r="F37" s="775">
        <v>398.73281526</v>
      </c>
      <c r="G37" s="776" t="s">
        <v>3476</v>
      </c>
    </row>
    <row r="38" spans="1:7" s="668" customFormat="1" ht="11.1" customHeight="1">
      <c r="A38" s="773" t="s">
        <v>1019</v>
      </c>
      <c r="B38" s="773"/>
      <c r="C38" s="774" t="s">
        <v>3405</v>
      </c>
      <c r="D38" s="915" t="s">
        <v>3479</v>
      </c>
      <c r="E38" s="915"/>
      <c r="F38" s="775">
        <v>1039.4188940700001</v>
      </c>
      <c r="G38" s="776" t="s">
        <v>3480</v>
      </c>
    </row>
    <row r="39" spans="1:7" s="668" customFormat="1" ht="11.65" customHeight="1">
      <c r="A39" s="769" t="s">
        <v>3382</v>
      </c>
      <c r="B39" s="770" t="s">
        <v>355</v>
      </c>
      <c r="C39" s="767"/>
      <c r="D39" s="914" t="s">
        <v>3443</v>
      </c>
      <c r="E39" s="914"/>
      <c r="F39" s="771">
        <v>2807.217834</v>
      </c>
      <c r="G39" s="772" t="s">
        <v>3444</v>
      </c>
    </row>
    <row r="40" spans="1:7" s="668" customFormat="1" ht="36.200000000000003" customHeight="1">
      <c r="A40" s="773" t="s">
        <v>1019</v>
      </c>
      <c r="B40" s="773" t="s">
        <v>355</v>
      </c>
      <c r="C40" s="774" t="s">
        <v>3409</v>
      </c>
      <c r="D40" s="915" t="s">
        <v>3410</v>
      </c>
      <c r="E40" s="915"/>
      <c r="F40" s="775">
        <v>2807.217834</v>
      </c>
      <c r="G40" s="776" t="s">
        <v>3411</v>
      </c>
    </row>
    <row r="41" spans="1:7" s="668" customFormat="1" ht="19.7" customHeight="1">
      <c r="A41" s="769" t="s">
        <v>3382</v>
      </c>
      <c r="B41" s="770" t="s">
        <v>2427</v>
      </c>
      <c r="C41" s="767"/>
      <c r="D41" s="914" t="s">
        <v>1017</v>
      </c>
      <c r="E41" s="914"/>
      <c r="F41" s="771">
        <v>1340.63736494</v>
      </c>
      <c r="G41" s="772" t="s">
        <v>465</v>
      </c>
    </row>
    <row r="42" spans="1:7" s="668" customFormat="1" ht="19.7" customHeight="1">
      <c r="A42" s="773" t="s">
        <v>1019</v>
      </c>
      <c r="B42" s="773" t="s">
        <v>2427</v>
      </c>
      <c r="C42" s="774" t="s">
        <v>3412</v>
      </c>
      <c r="D42" s="915" t="s">
        <v>3481</v>
      </c>
      <c r="E42" s="915"/>
      <c r="F42" s="775">
        <v>1257.43319318</v>
      </c>
      <c r="G42" s="776" t="s">
        <v>465</v>
      </c>
    </row>
    <row r="43" spans="1:7" s="668" customFormat="1" ht="11.1" customHeight="1">
      <c r="A43" s="773" t="s">
        <v>1019</v>
      </c>
      <c r="B43" s="773"/>
      <c r="C43" s="774" t="s">
        <v>3414</v>
      </c>
      <c r="D43" s="915" t="s">
        <v>3484</v>
      </c>
      <c r="E43" s="915"/>
      <c r="F43" s="775">
        <v>83.204171759999994</v>
      </c>
      <c r="G43" s="776" t="s">
        <v>3485</v>
      </c>
    </row>
    <row r="44" spans="1:7" s="668" customFormat="1" ht="28.35" customHeight="1">
      <c r="A44" s="769" t="s">
        <v>3382</v>
      </c>
      <c r="B44" s="770" t="s">
        <v>2428</v>
      </c>
      <c r="C44" s="767"/>
      <c r="D44" s="914" t="s">
        <v>3445</v>
      </c>
      <c r="E44" s="914"/>
      <c r="F44" s="771">
        <v>11833.591</v>
      </c>
      <c r="G44" s="772" t="s">
        <v>839</v>
      </c>
    </row>
    <row r="45" spans="1:7" s="668" customFormat="1" ht="11.1" customHeight="1">
      <c r="A45" s="773" t="s">
        <v>1019</v>
      </c>
      <c r="B45" s="773" t="s">
        <v>2428</v>
      </c>
      <c r="C45" s="774" t="s">
        <v>3432</v>
      </c>
      <c r="D45" s="915" t="s">
        <v>3498</v>
      </c>
      <c r="E45" s="915"/>
      <c r="F45" s="775">
        <v>10404.86</v>
      </c>
      <c r="G45" s="776" t="s">
        <v>3499</v>
      </c>
    </row>
    <row r="46" spans="1:7" s="668" customFormat="1" ht="21">
      <c r="A46" s="773" t="s">
        <v>1019</v>
      </c>
      <c r="B46" s="773"/>
      <c r="C46" s="774" t="s">
        <v>3416</v>
      </c>
      <c r="D46" s="915" t="s">
        <v>3445</v>
      </c>
      <c r="E46" s="915"/>
      <c r="F46" s="775">
        <v>1428.731</v>
      </c>
      <c r="G46" s="776" t="s">
        <v>839</v>
      </c>
    </row>
    <row r="47" spans="1:7" s="668" customFormat="1" ht="11.1" customHeight="1">
      <c r="A47" s="766" t="s">
        <v>356</v>
      </c>
      <c r="B47" s="767"/>
      <c r="C47" s="767"/>
      <c r="D47" s="913" t="s">
        <v>2430</v>
      </c>
      <c r="E47" s="913"/>
      <c r="F47" s="764">
        <v>7683.7363263200004</v>
      </c>
      <c r="G47" s="768" t="s">
        <v>305</v>
      </c>
    </row>
    <row r="48" spans="1:7" s="668" customFormat="1" ht="28.35" customHeight="1">
      <c r="A48" s="769" t="s">
        <v>3382</v>
      </c>
      <c r="B48" s="770" t="s">
        <v>526</v>
      </c>
      <c r="C48" s="767"/>
      <c r="D48" s="914" t="s">
        <v>3448</v>
      </c>
      <c r="E48" s="914"/>
      <c r="F48" s="771">
        <v>110.79836844</v>
      </c>
      <c r="G48" s="772" t="s">
        <v>3449</v>
      </c>
    </row>
    <row r="49" spans="1:7" s="668" customFormat="1" ht="11.1" customHeight="1">
      <c r="A49" s="773" t="s">
        <v>356</v>
      </c>
      <c r="B49" s="773" t="s">
        <v>526</v>
      </c>
      <c r="C49" s="774" t="s">
        <v>3418</v>
      </c>
      <c r="D49" s="915" t="s">
        <v>194</v>
      </c>
      <c r="E49" s="915"/>
      <c r="F49" s="775">
        <v>7.1224999999999996</v>
      </c>
      <c r="G49" s="776" t="s">
        <v>1245</v>
      </c>
    </row>
    <row r="50" spans="1:7" s="668" customFormat="1" ht="31.5">
      <c r="A50" s="773" t="s">
        <v>356</v>
      </c>
      <c r="B50" s="773"/>
      <c r="C50" s="774" t="s">
        <v>3419</v>
      </c>
      <c r="D50" s="915" t="s">
        <v>195</v>
      </c>
      <c r="E50" s="915"/>
      <c r="F50" s="775">
        <v>38.496031670000001</v>
      </c>
      <c r="G50" s="776" t="s">
        <v>1246</v>
      </c>
    </row>
    <row r="51" spans="1:7" s="668" customFormat="1" ht="19.7" customHeight="1">
      <c r="A51" s="773" t="s">
        <v>356</v>
      </c>
      <c r="B51" s="773"/>
      <c r="C51" s="774" t="s">
        <v>3433</v>
      </c>
      <c r="D51" s="915" t="s">
        <v>196</v>
      </c>
      <c r="E51" s="915"/>
      <c r="F51" s="775">
        <v>2.4478373800000002</v>
      </c>
      <c r="G51" s="776" t="s">
        <v>388</v>
      </c>
    </row>
    <row r="52" spans="1:7" s="668" customFormat="1" ht="28.35" customHeight="1">
      <c r="A52" s="773" t="s">
        <v>356</v>
      </c>
      <c r="B52" s="773"/>
      <c r="C52" s="774" t="s">
        <v>3420</v>
      </c>
      <c r="D52" s="915" t="s">
        <v>1232</v>
      </c>
      <c r="E52" s="915"/>
      <c r="F52" s="775">
        <v>61.634999389999997</v>
      </c>
      <c r="G52" s="776" t="s">
        <v>1160</v>
      </c>
    </row>
    <row r="53" spans="1:7" s="668" customFormat="1" ht="19.7" customHeight="1">
      <c r="A53" s="773" t="s">
        <v>356</v>
      </c>
      <c r="B53" s="773"/>
      <c r="C53" s="774" t="s">
        <v>3434</v>
      </c>
      <c r="D53" s="915" t="s">
        <v>197</v>
      </c>
      <c r="E53" s="915"/>
      <c r="F53" s="775">
        <v>1.097</v>
      </c>
      <c r="G53" s="776" t="s">
        <v>1247</v>
      </c>
    </row>
    <row r="54" spans="1:7" s="668" customFormat="1" ht="19.7" customHeight="1">
      <c r="A54" s="769" t="s">
        <v>3382</v>
      </c>
      <c r="B54" s="770" t="s">
        <v>273</v>
      </c>
      <c r="C54" s="767"/>
      <c r="D54" s="914" t="s">
        <v>3450</v>
      </c>
      <c r="E54" s="914"/>
      <c r="F54" s="771">
        <v>303.39219020000002</v>
      </c>
      <c r="G54" s="772" t="s">
        <v>3451</v>
      </c>
    </row>
    <row r="55" spans="1:7" s="668" customFormat="1" ht="21">
      <c r="A55" s="773" t="s">
        <v>356</v>
      </c>
      <c r="B55" s="773" t="s">
        <v>273</v>
      </c>
      <c r="C55" s="774" t="s">
        <v>3421</v>
      </c>
      <c r="D55" s="915" t="s">
        <v>3488</v>
      </c>
      <c r="E55" s="915"/>
      <c r="F55" s="775">
        <v>42.414999999999999</v>
      </c>
      <c r="G55" s="776" t="s">
        <v>1248</v>
      </c>
    </row>
    <row r="56" spans="1:7" s="668" customFormat="1" ht="11.1" customHeight="1">
      <c r="A56" s="773" t="s">
        <v>356</v>
      </c>
      <c r="B56" s="773"/>
      <c r="C56" s="774" t="s">
        <v>3435</v>
      </c>
      <c r="D56" s="915" t="s">
        <v>513</v>
      </c>
      <c r="E56" s="915"/>
      <c r="F56" s="775">
        <v>59.857440199999999</v>
      </c>
      <c r="G56" s="776" t="s">
        <v>380</v>
      </c>
    </row>
    <row r="57" spans="1:7" s="668" customFormat="1" ht="31.5">
      <c r="A57" s="773" t="s">
        <v>356</v>
      </c>
      <c r="B57" s="773"/>
      <c r="C57" s="774" t="s">
        <v>3436</v>
      </c>
      <c r="D57" s="915" t="s">
        <v>3437</v>
      </c>
      <c r="E57" s="915"/>
      <c r="F57" s="775">
        <v>201.11975000000001</v>
      </c>
      <c r="G57" s="776" t="s">
        <v>1231</v>
      </c>
    </row>
    <row r="58" spans="1:7" s="668" customFormat="1" ht="19.7" customHeight="1">
      <c r="A58" s="769" t="s">
        <v>3382</v>
      </c>
      <c r="B58" s="770" t="s">
        <v>274</v>
      </c>
      <c r="C58" s="767"/>
      <c r="D58" s="914" t="s">
        <v>3452</v>
      </c>
      <c r="E58" s="914"/>
      <c r="F58" s="771">
        <v>7269.5457676799997</v>
      </c>
      <c r="G58" s="772" t="s">
        <v>3453</v>
      </c>
    </row>
    <row r="59" spans="1:7" s="668" customFormat="1" ht="19.7" customHeight="1">
      <c r="A59" s="773" t="s">
        <v>356</v>
      </c>
      <c r="B59" s="773" t="s">
        <v>274</v>
      </c>
      <c r="C59" s="774" t="s">
        <v>3423</v>
      </c>
      <c r="D59" s="915" t="s">
        <v>1140</v>
      </c>
      <c r="E59" s="915"/>
      <c r="F59" s="775">
        <v>7264.4167676799998</v>
      </c>
      <c r="G59" s="776" t="s">
        <v>1137</v>
      </c>
    </row>
    <row r="60" spans="1:7" s="668" customFormat="1" ht="11.1" customHeight="1">
      <c r="A60" s="773" t="s">
        <v>356</v>
      </c>
      <c r="B60" s="773"/>
      <c r="C60" s="774" t="s">
        <v>3424</v>
      </c>
      <c r="D60" s="915" t="s">
        <v>717</v>
      </c>
      <c r="E60" s="915"/>
      <c r="F60" s="775">
        <v>5.1289999999999996</v>
      </c>
      <c r="G60" s="776" t="s">
        <v>938</v>
      </c>
    </row>
    <row r="61" spans="1:7" s="668" customFormat="1" ht="11.1" customHeight="1">
      <c r="A61" s="766" t="s">
        <v>913</v>
      </c>
      <c r="B61" s="767"/>
      <c r="C61" s="767"/>
      <c r="D61" s="913" t="s">
        <v>123</v>
      </c>
      <c r="E61" s="913"/>
      <c r="F61" s="764">
        <v>1080.9159999999999</v>
      </c>
      <c r="G61" s="768" t="s">
        <v>931</v>
      </c>
    </row>
    <row r="62" spans="1:7" s="668" customFormat="1" ht="11.65" customHeight="1">
      <c r="A62" s="769" t="s">
        <v>3382</v>
      </c>
      <c r="B62" s="770" t="s">
        <v>2434</v>
      </c>
      <c r="C62" s="767"/>
      <c r="D62" s="914" t="s">
        <v>123</v>
      </c>
      <c r="E62" s="914"/>
      <c r="F62" s="771">
        <v>1080.9159999999999</v>
      </c>
      <c r="G62" s="772" t="s">
        <v>931</v>
      </c>
    </row>
    <row r="63" spans="1:7" s="668" customFormat="1" ht="19.7" customHeight="1">
      <c r="A63" s="773" t="s">
        <v>913</v>
      </c>
      <c r="B63" s="773" t="s">
        <v>2434</v>
      </c>
      <c r="C63" s="774" t="s">
        <v>3438</v>
      </c>
      <c r="D63" s="915" t="s">
        <v>871</v>
      </c>
      <c r="E63" s="915"/>
      <c r="F63" s="775">
        <v>1074.9000000000001</v>
      </c>
      <c r="G63" s="776" t="s">
        <v>164</v>
      </c>
    </row>
    <row r="64" spans="1:7" s="668" customFormat="1" ht="33" customHeight="1">
      <c r="A64" s="777" t="s">
        <v>913</v>
      </c>
      <c r="B64" s="777"/>
      <c r="C64" s="778" t="s">
        <v>3427</v>
      </c>
      <c r="D64" s="916" t="s">
        <v>3491</v>
      </c>
      <c r="E64" s="916"/>
      <c r="F64" s="779">
        <v>6.016</v>
      </c>
      <c r="G64" s="780" t="s">
        <v>3492</v>
      </c>
    </row>
    <row r="65" s="668" customFormat="1" ht="29.25" customHeight="1"/>
    <row r="66" ht="38.25" hidden="1" customHeight="1"/>
    <row r="67" ht="16.5" customHeight="1"/>
    <row r="70" ht="28.5" hidden="1" customHeight="1"/>
    <row r="75" ht="12.75" hidden="1" customHeight="1"/>
    <row r="77" ht="29.25" hidden="1" customHeight="1"/>
    <row r="78" ht="15" customHeight="1"/>
    <row r="81" ht="28.5" hidden="1" customHeight="1"/>
    <row r="82" ht="41.25" hidden="1" customHeight="1"/>
    <row r="83" ht="25.5" hidden="1" customHeight="1"/>
    <row r="84" ht="38.25" hidden="1" customHeight="1"/>
    <row r="85" ht="12.75" hidden="1" customHeight="1"/>
    <row r="86" ht="25.5" hidden="1" customHeight="1"/>
    <row r="87" ht="38.25" hidden="1" customHeight="1"/>
    <row r="88" ht="25.5" hidden="1" customHeight="1"/>
    <row r="89" ht="25.5" hidden="1" customHeight="1"/>
    <row r="92" ht="27.75" customHeight="1"/>
    <row r="93" ht="39.75" customHeight="1"/>
    <row r="94" ht="12.75" hidden="1" customHeight="1"/>
    <row r="95" ht="25.5" hidden="1" customHeight="1"/>
    <row r="96" ht="25.5" hidden="1" customHeight="1"/>
    <row r="97" ht="38.25" hidden="1" customHeight="1"/>
    <row r="98" ht="29.25" hidden="1" customHeight="1"/>
    <row r="104" ht="42.75" customHeight="1"/>
  </sheetData>
  <mergeCells count="64">
    <mergeCell ref="D61:E61"/>
    <mergeCell ref="D62:E62"/>
    <mergeCell ref="D63:E63"/>
    <mergeCell ref="D64:E64"/>
    <mergeCell ref="D56:E56"/>
    <mergeCell ref="D57:E57"/>
    <mergeCell ref="D58:E58"/>
    <mergeCell ref="D59:E59"/>
    <mergeCell ref="D60:E60"/>
    <mergeCell ref="D51:E51"/>
    <mergeCell ref="D52:E52"/>
    <mergeCell ref="D53:E53"/>
    <mergeCell ref="D54:E54"/>
    <mergeCell ref="D55:E55"/>
    <mergeCell ref="D46:E46"/>
    <mergeCell ref="D47:E47"/>
    <mergeCell ref="D48:E48"/>
    <mergeCell ref="D49:E49"/>
    <mergeCell ref="D50:E50"/>
    <mergeCell ref="D41:E41"/>
    <mergeCell ref="D42:E42"/>
    <mergeCell ref="D43:E43"/>
    <mergeCell ref="D44:E44"/>
    <mergeCell ref="D45:E45"/>
    <mergeCell ref="D36:E36"/>
    <mergeCell ref="D37:E37"/>
    <mergeCell ref="D38:E38"/>
    <mergeCell ref="D39:E39"/>
    <mergeCell ref="D40:E40"/>
    <mergeCell ref="D31:E31"/>
    <mergeCell ref="D32:E32"/>
    <mergeCell ref="D33:E33"/>
    <mergeCell ref="D34:E34"/>
    <mergeCell ref="D35:E35"/>
    <mergeCell ref="D26:E26"/>
    <mergeCell ref="D27:E27"/>
    <mergeCell ref="D28:E28"/>
    <mergeCell ref="D29:E29"/>
    <mergeCell ref="D30:E30"/>
    <mergeCell ref="D21:E21"/>
    <mergeCell ref="D22:E22"/>
    <mergeCell ref="D23:E23"/>
    <mergeCell ref="D24:E24"/>
    <mergeCell ref="D25:E25"/>
    <mergeCell ref="D16:E16"/>
    <mergeCell ref="D17:E17"/>
    <mergeCell ref="D18:E18"/>
    <mergeCell ref="D19:E19"/>
    <mergeCell ref="D20:E20"/>
    <mergeCell ref="D11:E11"/>
    <mergeCell ref="D12:E12"/>
    <mergeCell ref="D13:E13"/>
    <mergeCell ref="D14:E14"/>
    <mergeCell ref="D15:E15"/>
    <mergeCell ref="D6:E6"/>
    <mergeCell ref="D7:E7"/>
    <mergeCell ref="D8:E8"/>
    <mergeCell ref="D9:E9"/>
    <mergeCell ref="D10:E10"/>
    <mergeCell ref="A1:D1"/>
    <mergeCell ref="E1:G1"/>
    <mergeCell ref="D3:E3"/>
    <mergeCell ref="D4:E4"/>
    <mergeCell ref="D5:E5"/>
  </mergeCells>
  <phoneticPr fontId="3" type="noConversion"/>
  <pageMargins left="0.4" right="0.19685039370078741" top="0.43307086614173229" bottom="0.35433070866141736"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
    <tabColor rgb="FF92D050"/>
  </sheetPr>
  <dimension ref="A1:P51"/>
  <sheetViews>
    <sheetView view="pageBreakPreview" topLeftCell="A28" zoomScaleSheetLayoutView="100" workbookViewId="0">
      <selection activeCell="C56" sqref="C56"/>
    </sheetView>
  </sheetViews>
  <sheetFormatPr defaultRowHeight="12.75"/>
  <cols>
    <col min="1" max="1" width="39.42578125" style="24" customWidth="1"/>
    <col min="2" max="2" width="13.7109375" style="24" customWidth="1"/>
    <col min="3" max="3" width="13.140625" style="24" customWidth="1"/>
    <col min="4" max="5" width="13.140625" style="549" customWidth="1"/>
    <col min="6" max="6" width="15.5703125" style="550" customWidth="1"/>
    <col min="7" max="7" width="12.140625" style="414" customWidth="1"/>
    <col min="8" max="8" width="12.140625" style="454" customWidth="1"/>
    <col min="9" max="10" width="12.140625" style="468" customWidth="1"/>
    <col min="11" max="11" width="38.28515625" style="24" customWidth="1"/>
    <col min="12" max="12" width="39.7109375" style="24" customWidth="1"/>
    <col min="13" max="13" width="10.28515625" style="24" bestFit="1" customWidth="1"/>
    <col min="14" max="16384" width="9.140625" style="24"/>
  </cols>
  <sheetData>
    <row r="1" spans="1:16">
      <c r="A1" s="549" t="s">
        <v>3615</v>
      </c>
      <c r="K1" s="612" t="s">
        <v>3616</v>
      </c>
      <c r="L1" s="29"/>
    </row>
    <row r="2" spans="1:16" ht="9" customHeight="1">
      <c r="K2" s="29"/>
      <c r="L2" s="29"/>
    </row>
    <row r="3" spans="1:16">
      <c r="A3" s="30" t="s">
        <v>11</v>
      </c>
      <c r="B3" s="52"/>
      <c r="C3" s="52"/>
      <c r="D3" s="556"/>
      <c r="E3" s="556"/>
      <c r="F3" s="557"/>
      <c r="K3" s="32" t="s">
        <v>671</v>
      </c>
      <c r="L3" s="32"/>
    </row>
    <row r="4" spans="1:16">
      <c r="B4" s="52"/>
      <c r="C4" s="52"/>
      <c r="D4" s="556"/>
      <c r="E4" s="556"/>
      <c r="F4" s="557"/>
      <c r="K4" s="29"/>
      <c r="L4" s="29"/>
    </row>
    <row r="5" spans="1:16">
      <c r="A5" s="24" t="s">
        <v>243</v>
      </c>
      <c r="K5" s="29" t="s">
        <v>1030</v>
      </c>
      <c r="L5" s="305"/>
      <c r="M5" s="52"/>
    </row>
    <row r="6" spans="1:16" ht="24.75" customHeight="1">
      <c r="A6" s="875" t="s">
        <v>752</v>
      </c>
      <c r="B6" s="875" t="s">
        <v>264</v>
      </c>
      <c r="C6" s="884" t="s">
        <v>1693</v>
      </c>
      <c r="D6" s="889" t="s">
        <v>1685</v>
      </c>
      <c r="E6" s="890"/>
      <c r="F6" s="884" t="s">
        <v>1694</v>
      </c>
      <c r="G6" s="886" t="s">
        <v>1687</v>
      </c>
      <c r="H6" s="887"/>
      <c r="I6" s="887"/>
      <c r="J6" s="888"/>
      <c r="K6" s="875" t="s">
        <v>88</v>
      </c>
      <c r="L6" s="883"/>
      <c r="M6" s="195"/>
      <c r="N6" s="100"/>
      <c r="O6" s="100"/>
      <c r="P6" s="100"/>
    </row>
    <row r="7" spans="1:16" ht="51.75" customHeight="1">
      <c r="A7" s="876"/>
      <c r="B7" s="876"/>
      <c r="C7" s="876"/>
      <c r="D7" s="781" t="s">
        <v>1691</v>
      </c>
      <c r="E7" s="603" t="s">
        <v>1600</v>
      </c>
      <c r="F7" s="885" t="s">
        <v>173</v>
      </c>
      <c r="G7" s="419" t="s">
        <v>725</v>
      </c>
      <c r="H7" s="33" t="s">
        <v>1357</v>
      </c>
      <c r="I7" s="419" t="s">
        <v>648</v>
      </c>
      <c r="J7" s="419" t="s">
        <v>1559</v>
      </c>
      <c r="K7" s="876"/>
      <c r="L7" s="883"/>
      <c r="M7" s="195"/>
      <c r="N7" s="100"/>
      <c r="O7" s="100"/>
      <c r="P7" s="100"/>
    </row>
    <row r="8" spans="1:16" s="205" customFormat="1" ht="12">
      <c r="A8" s="216">
        <v>1</v>
      </c>
      <c r="B8" s="216">
        <v>2</v>
      </c>
      <c r="C8" s="216">
        <v>3</v>
      </c>
      <c r="D8" s="574">
        <v>4</v>
      </c>
      <c r="E8" s="574">
        <v>5</v>
      </c>
      <c r="F8" s="574">
        <v>6</v>
      </c>
      <c r="G8" s="216">
        <v>7</v>
      </c>
      <c r="H8" s="216">
        <v>8</v>
      </c>
      <c r="I8" s="216">
        <v>9</v>
      </c>
      <c r="J8" s="216">
        <v>10</v>
      </c>
      <c r="K8" s="216">
        <v>11</v>
      </c>
      <c r="L8" s="302"/>
      <c r="M8" s="303"/>
    </row>
    <row r="9" spans="1:16">
      <c r="A9" s="101" t="s">
        <v>793</v>
      </c>
      <c r="B9" s="591">
        <v>3010923.5755377999</v>
      </c>
      <c r="C9" s="591">
        <v>3284400.9696117202</v>
      </c>
      <c r="D9" s="591">
        <v>3752971.11782098</v>
      </c>
      <c r="E9" s="591">
        <v>214512.25585389999</v>
      </c>
      <c r="F9" s="591">
        <v>223609.93600227</v>
      </c>
      <c r="G9" s="591">
        <v>782048.35188125004</v>
      </c>
      <c r="H9" s="591">
        <v>1050722.0296990799</v>
      </c>
      <c r="I9" s="591">
        <v>997418.74649596005</v>
      </c>
      <c r="J9" s="591">
        <v>922781.98974452994</v>
      </c>
      <c r="K9" s="318" t="s">
        <v>794</v>
      </c>
      <c r="L9" s="43"/>
      <c r="M9" s="304"/>
    </row>
    <row r="10" spans="1:16" ht="25.5">
      <c r="A10" s="36" t="s">
        <v>1688</v>
      </c>
      <c r="B10" s="587">
        <v>1119761.2929322</v>
      </c>
      <c r="C10" s="587">
        <v>1268419.2698045</v>
      </c>
      <c r="D10" s="587">
        <v>1449650.78155004</v>
      </c>
      <c r="E10" s="587">
        <v>85862.350581980005</v>
      </c>
      <c r="F10" s="587">
        <v>104648.48660063</v>
      </c>
      <c r="G10" s="587">
        <v>317819.90545592998</v>
      </c>
      <c r="H10" s="587">
        <v>354517.98340511997</v>
      </c>
      <c r="I10" s="587">
        <v>394352.44256651</v>
      </c>
      <c r="J10" s="587">
        <v>382960.45012227999</v>
      </c>
      <c r="K10" s="36" t="s">
        <v>1690</v>
      </c>
      <c r="L10" s="88"/>
      <c r="M10" s="304"/>
    </row>
    <row r="11" spans="1:16" ht="14.25" customHeight="1">
      <c r="A11" s="103" t="s">
        <v>903</v>
      </c>
      <c r="B11" s="586">
        <v>438497.83846274001</v>
      </c>
      <c r="C11" s="586">
        <v>492991.05632209999</v>
      </c>
      <c r="D11" s="586">
        <v>552280.28357990005</v>
      </c>
      <c r="E11" s="586">
        <v>42043.67273934</v>
      </c>
      <c r="F11" s="586">
        <v>47589.643713589998</v>
      </c>
      <c r="G11" s="586">
        <v>125183.52901779</v>
      </c>
      <c r="H11" s="586">
        <v>137846.33380783</v>
      </c>
      <c r="I11" s="586">
        <v>145782.65337571001</v>
      </c>
      <c r="J11" s="586">
        <v>143467.76737848</v>
      </c>
      <c r="K11" s="37" t="s">
        <v>536</v>
      </c>
      <c r="L11" s="306"/>
      <c r="M11" s="304"/>
    </row>
    <row r="12" spans="1:16">
      <c r="A12" s="103" t="s">
        <v>217</v>
      </c>
      <c r="B12" s="586">
        <v>340996.88585600001</v>
      </c>
      <c r="C12" s="586">
        <v>380477.07196932001</v>
      </c>
      <c r="D12" s="586">
        <v>427984.81410406</v>
      </c>
      <c r="E12" s="586">
        <v>29550.15178597</v>
      </c>
      <c r="F12" s="586">
        <v>33385.223473079997</v>
      </c>
      <c r="G12" s="586">
        <v>91945.303235109997</v>
      </c>
      <c r="H12" s="586">
        <v>105593.92546860001</v>
      </c>
      <c r="I12" s="586">
        <v>112062.02941459</v>
      </c>
      <c r="J12" s="586">
        <v>118383.55598583</v>
      </c>
      <c r="K12" s="37" t="s">
        <v>482</v>
      </c>
      <c r="L12" s="306"/>
      <c r="M12" s="304"/>
    </row>
    <row r="13" spans="1:16">
      <c r="A13" s="103" t="s">
        <v>440</v>
      </c>
      <c r="B13" s="586">
        <v>67195.699561479996</v>
      </c>
      <c r="C13" s="586">
        <v>70033.855597019996</v>
      </c>
      <c r="D13" s="586">
        <v>101382.98885528999</v>
      </c>
      <c r="E13" s="586">
        <v>6166.2712386399999</v>
      </c>
      <c r="F13" s="586">
        <v>8048.0952479799998</v>
      </c>
      <c r="G13" s="586">
        <v>19189.024133520001</v>
      </c>
      <c r="H13" s="586">
        <v>24992.55302367</v>
      </c>
      <c r="I13" s="586">
        <v>28314.134596529999</v>
      </c>
      <c r="J13" s="586">
        <v>28887.277101569998</v>
      </c>
      <c r="K13" s="37" t="s">
        <v>441</v>
      </c>
      <c r="L13" s="306"/>
      <c r="M13" s="304"/>
    </row>
    <row r="14" spans="1:16">
      <c r="A14" s="102" t="s">
        <v>682</v>
      </c>
      <c r="B14" s="587">
        <v>35571.598304799998</v>
      </c>
      <c r="C14" s="587">
        <v>41230.446925229997</v>
      </c>
      <c r="D14" s="587">
        <v>47994.211919139998</v>
      </c>
      <c r="E14" s="587">
        <v>3341.3391934599999</v>
      </c>
      <c r="F14" s="587">
        <v>3375.8752872700002</v>
      </c>
      <c r="G14" s="587">
        <v>10002.40662881</v>
      </c>
      <c r="H14" s="587">
        <v>9920.3024030600009</v>
      </c>
      <c r="I14" s="587">
        <v>10660.873382739999</v>
      </c>
      <c r="J14" s="587">
        <v>17410.629504550001</v>
      </c>
      <c r="K14" s="36" t="s">
        <v>33</v>
      </c>
      <c r="L14" s="88"/>
      <c r="M14" s="304"/>
    </row>
    <row r="15" spans="1:16" ht="24.75" customHeight="1">
      <c r="A15" s="102" t="s">
        <v>458</v>
      </c>
      <c r="B15" s="587">
        <v>35221.5854148</v>
      </c>
      <c r="C15" s="587">
        <v>47159.679712990001</v>
      </c>
      <c r="D15" s="587">
        <v>63363.487159999997</v>
      </c>
      <c r="E15" s="587">
        <v>4302.23807846</v>
      </c>
      <c r="F15" s="587">
        <v>2468.8201143699998</v>
      </c>
      <c r="G15" s="587">
        <v>13379.11099651</v>
      </c>
      <c r="H15" s="587">
        <v>17636.916990900001</v>
      </c>
      <c r="I15" s="587">
        <v>16946.68694671</v>
      </c>
      <c r="J15" s="587">
        <v>15400.7722259</v>
      </c>
      <c r="K15" s="36" t="s">
        <v>948</v>
      </c>
      <c r="L15" s="88"/>
      <c r="M15" s="304"/>
    </row>
    <row r="16" spans="1:16" ht="15" customHeight="1">
      <c r="A16" s="102" t="s">
        <v>742</v>
      </c>
      <c r="B16" s="587">
        <v>1820369.098886</v>
      </c>
      <c r="C16" s="587">
        <v>1927591.573169</v>
      </c>
      <c r="D16" s="587">
        <v>2191962.6371917999</v>
      </c>
      <c r="E16" s="587">
        <v>121006.32799999999</v>
      </c>
      <c r="F16" s="587">
        <v>113116.754</v>
      </c>
      <c r="G16" s="587">
        <v>440846.92879999999</v>
      </c>
      <c r="H16" s="587">
        <v>668646.82689999999</v>
      </c>
      <c r="I16" s="587">
        <v>575458.74360000005</v>
      </c>
      <c r="J16" s="587">
        <v>507010.13789180003</v>
      </c>
      <c r="K16" s="36" t="s">
        <v>711</v>
      </c>
      <c r="L16" s="88"/>
      <c r="M16" s="304"/>
    </row>
    <row r="17" spans="1:13">
      <c r="A17" s="40" t="s">
        <v>209</v>
      </c>
      <c r="B17" s="592">
        <v>2970872.5701316004</v>
      </c>
      <c r="C17" s="592">
        <v>3233413.1643617302</v>
      </c>
      <c r="D17" s="592">
        <v>3661227.6562674898</v>
      </c>
      <c r="E17" s="592">
        <v>144832.35093670001</v>
      </c>
      <c r="F17" s="592">
        <v>148038.30610292999</v>
      </c>
      <c r="G17" s="592">
        <v>633863.48528418003</v>
      </c>
      <c r="H17" s="592">
        <v>987593.06688108004</v>
      </c>
      <c r="I17" s="592">
        <v>1022396.66441885</v>
      </c>
      <c r="J17" s="592">
        <v>1017374.43969338</v>
      </c>
      <c r="K17" s="39" t="s">
        <v>924</v>
      </c>
      <c r="L17" s="43"/>
      <c r="M17" s="304"/>
    </row>
    <row r="18" spans="1:13" ht="15" customHeight="1">
      <c r="A18" s="61" t="s">
        <v>864</v>
      </c>
      <c r="B18" s="586">
        <v>82458.932937299993</v>
      </c>
      <c r="C18" s="586">
        <v>98149.07065514999</v>
      </c>
      <c r="D18" s="586">
        <v>110987.5520792</v>
      </c>
      <c r="E18" s="586">
        <v>4220.3857760800001</v>
      </c>
      <c r="F18" s="586">
        <v>4900.7379466100001</v>
      </c>
      <c r="G18" s="586">
        <v>20166.178888629998</v>
      </c>
      <c r="H18" s="586">
        <v>27789.969932430002</v>
      </c>
      <c r="I18" s="586">
        <v>27373.75065899</v>
      </c>
      <c r="J18" s="586">
        <v>35657.652599150002</v>
      </c>
      <c r="K18" s="38" t="s">
        <v>254</v>
      </c>
      <c r="L18" s="66"/>
      <c r="M18" s="304"/>
    </row>
    <row r="19" spans="1:13">
      <c r="A19" s="61" t="s">
        <v>175</v>
      </c>
      <c r="B19" s="586">
        <v>17797.914435499999</v>
      </c>
      <c r="C19" s="586">
        <v>14435.83672333</v>
      </c>
      <c r="D19" s="586">
        <v>19647.985704899998</v>
      </c>
      <c r="E19" s="586">
        <v>68.909509470000003</v>
      </c>
      <c r="F19" s="586">
        <v>107.15627155999999</v>
      </c>
      <c r="G19" s="586">
        <v>1084.8319658200001</v>
      </c>
      <c r="H19" s="586">
        <v>3714.9326722000001</v>
      </c>
      <c r="I19" s="586">
        <v>6632.1224969499999</v>
      </c>
      <c r="J19" s="586">
        <v>8216.0985699299999</v>
      </c>
      <c r="K19" s="38" t="s">
        <v>92</v>
      </c>
      <c r="L19" s="66"/>
      <c r="M19" s="304"/>
    </row>
    <row r="20" spans="1:13" ht="39" customHeight="1">
      <c r="A20" s="61" t="s">
        <v>816</v>
      </c>
      <c r="B20" s="586">
        <v>108468.01636179999</v>
      </c>
      <c r="C20" s="586">
        <v>118090.16411818001</v>
      </c>
      <c r="D20" s="586">
        <v>124435.12810546999</v>
      </c>
      <c r="E20" s="586">
        <v>5441.1993283000002</v>
      </c>
      <c r="F20" s="586">
        <v>6013.2930103500003</v>
      </c>
      <c r="G20" s="586">
        <v>21352.557564940002</v>
      </c>
      <c r="H20" s="586">
        <v>30095.11311246</v>
      </c>
      <c r="I20" s="586">
        <v>33543.820277699997</v>
      </c>
      <c r="J20" s="586">
        <v>39443.637150369999</v>
      </c>
      <c r="K20" s="38" t="s">
        <v>533</v>
      </c>
      <c r="L20" s="66"/>
      <c r="M20" s="304"/>
    </row>
    <row r="21" spans="1:13">
      <c r="A21" s="61" t="s">
        <v>89</v>
      </c>
      <c r="B21" s="586">
        <v>912025.73996889999</v>
      </c>
      <c r="C21" s="586">
        <v>926615.72411444993</v>
      </c>
      <c r="D21" s="586">
        <v>1055379.1283233101</v>
      </c>
      <c r="E21" s="586">
        <v>50923.57130078</v>
      </c>
      <c r="F21" s="586">
        <v>54219.63459478</v>
      </c>
      <c r="G21" s="586">
        <v>210147.20729771999</v>
      </c>
      <c r="H21" s="586">
        <v>330026.25690743001</v>
      </c>
      <c r="I21" s="586">
        <v>247993.63169569001</v>
      </c>
      <c r="J21" s="586">
        <v>267212.03242246999</v>
      </c>
      <c r="K21" s="38" t="s">
        <v>90</v>
      </c>
      <c r="L21" s="66"/>
      <c r="M21" s="304"/>
    </row>
    <row r="22" spans="1:13">
      <c r="A22" s="61" t="s">
        <v>570</v>
      </c>
      <c r="B22" s="586">
        <v>425279.92652579997</v>
      </c>
      <c r="C22" s="586">
        <v>522511.53445688996</v>
      </c>
      <c r="D22" s="586">
        <v>566929.38774217002</v>
      </c>
      <c r="E22" s="586">
        <v>55920.671741409999</v>
      </c>
      <c r="F22" s="586">
        <v>47556.457833009998</v>
      </c>
      <c r="G22" s="586">
        <v>153603.43862832</v>
      </c>
      <c r="H22" s="586">
        <v>126593.35015968001</v>
      </c>
      <c r="I22" s="586">
        <v>133303.85128566</v>
      </c>
      <c r="J22" s="586">
        <v>153428.74766851001</v>
      </c>
      <c r="K22" s="38" t="s">
        <v>571</v>
      </c>
      <c r="L22" s="66"/>
      <c r="M22" s="304"/>
    </row>
    <row r="23" spans="1:13" ht="25.5">
      <c r="A23" s="61" t="s">
        <v>292</v>
      </c>
      <c r="B23" s="586">
        <v>107459.72706810001</v>
      </c>
      <c r="C23" s="586">
        <v>113876.83352178</v>
      </c>
      <c r="D23" s="586">
        <v>122495.87641014</v>
      </c>
      <c r="E23" s="586">
        <v>3742.8731152400001</v>
      </c>
      <c r="F23" s="586">
        <v>3998.4173295099999</v>
      </c>
      <c r="G23" s="586">
        <v>21949.71018088</v>
      </c>
      <c r="H23" s="586">
        <v>34094.069373220002</v>
      </c>
      <c r="I23" s="586">
        <v>31793.18206657</v>
      </c>
      <c r="J23" s="586">
        <v>34658.91478947</v>
      </c>
      <c r="K23" s="38" t="s">
        <v>62</v>
      </c>
      <c r="L23" s="66"/>
      <c r="M23" s="304"/>
    </row>
    <row r="24" spans="1:13" ht="12.75" customHeight="1">
      <c r="A24" s="61" t="s">
        <v>111</v>
      </c>
      <c r="B24" s="586">
        <v>433795.0577381</v>
      </c>
      <c r="C24" s="586">
        <v>468076.37801892002</v>
      </c>
      <c r="D24" s="586">
        <v>554123.79583346006</v>
      </c>
      <c r="E24" s="586">
        <v>3104.62617464</v>
      </c>
      <c r="F24" s="586">
        <v>3835.8204580299998</v>
      </c>
      <c r="G24" s="586">
        <v>46384.779110980002</v>
      </c>
      <c r="H24" s="586">
        <v>151293.71220379</v>
      </c>
      <c r="I24" s="586">
        <v>181358.57821548</v>
      </c>
      <c r="J24" s="586">
        <v>175086.72630320999</v>
      </c>
      <c r="K24" s="38" t="s">
        <v>865</v>
      </c>
      <c r="L24" s="66"/>
      <c r="M24" s="304"/>
    </row>
    <row r="25" spans="1:13" ht="25.5">
      <c r="A25" s="61" t="s">
        <v>764</v>
      </c>
      <c r="B25" s="586">
        <v>151751.7072415</v>
      </c>
      <c r="C25" s="586">
        <v>173087.57113677001</v>
      </c>
      <c r="D25" s="586">
        <v>207345.36946270001</v>
      </c>
      <c r="E25" s="586">
        <v>9479.51726065</v>
      </c>
      <c r="F25" s="586">
        <v>10383.707669089999</v>
      </c>
      <c r="G25" s="586">
        <v>38538.51108977</v>
      </c>
      <c r="H25" s="586">
        <v>57466.936435809999</v>
      </c>
      <c r="I25" s="586">
        <v>56955.25118159</v>
      </c>
      <c r="J25" s="586">
        <v>54384.670755530002</v>
      </c>
      <c r="K25" s="38" t="s">
        <v>880</v>
      </c>
      <c r="L25" s="66"/>
      <c r="M25" s="304"/>
    </row>
    <row r="26" spans="1:13" ht="25.5">
      <c r="A26" s="61" t="s">
        <v>1081</v>
      </c>
      <c r="B26" s="586">
        <v>116001.87331149999</v>
      </c>
      <c r="C26" s="586">
        <v>106195.54825307999</v>
      </c>
      <c r="D26" s="586">
        <v>105319.16257576</v>
      </c>
      <c r="E26" s="586">
        <v>4.61935465</v>
      </c>
      <c r="F26" s="586">
        <v>1166.26441127</v>
      </c>
      <c r="G26" s="586">
        <v>21381.53659675</v>
      </c>
      <c r="H26" s="586">
        <v>29468.538731950001</v>
      </c>
      <c r="I26" s="586">
        <v>27453.033732899999</v>
      </c>
      <c r="J26" s="586">
        <v>27016.053514160001</v>
      </c>
      <c r="K26" s="38" t="s">
        <v>662</v>
      </c>
      <c r="L26" s="66"/>
      <c r="M26" s="304"/>
    </row>
    <row r="27" spans="1:13" ht="51" customHeight="1">
      <c r="A27" s="61" t="s">
        <v>1326</v>
      </c>
      <c r="B27" s="586">
        <v>140861.03406580002</v>
      </c>
      <c r="C27" s="586">
        <v>153008.28568761001</v>
      </c>
      <c r="D27" s="586">
        <v>219102.63681713</v>
      </c>
      <c r="E27" s="586">
        <v>1053.0537752</v>
      </c>
      <c r="F27" s="586">
        <v>1288.4021591000001</v>
      </c>
      <c r="G27" s="586">
        <v>12812.375901859999</v>
      </c>
      <c r="H27" s="586">
        <v>46575.165984719999</v>
      </c>
      <c r="I27" s="586">
        <v>89828.837729120001</v>
      </c>
      <c r="J27" s="586">
        <v>69886.257201429995</v>
      </c>
      <c r="K27" s="38" t="s">
        <v>765</v>
      </c>
      <c r="L27" s="66"/>
      <c r="M27" s="304"/>
    </row>
    <row r="28" spans="1:13" ht="28.5" customHeight="1">
      <c r="A28" s="61" t="s">
        <v>1148</v>
      </c>
      <c r="B28" s="586">
        <v>15665.970936399999</v>
      </c>
      <c r="C28" s="586">
        <v>22420.716583400001</v>
      </c>
      <c r="D28" s="586">
        <v>34022.619504089998</v>
      </c>
      <c r="E28" s="586">
        <v>383.79171903999998</v>
      </c>
      <c r="F28" s="586">
        <v>901.29901585000005</v>
      </c>
      <c r="G28" s="586">
        <v>3729.0188296400001</v>
      </c>
      <c r="H28" s="586">
        <v>9022.8284497700006</v>
      </c>
      <c r="I28" s="586">
        <v>10925.78914907</v>
      </c>
      <c r="J28" s="586">
        <v>10344.98308561</v>
      </c>
      <c r="K28" s="38" t="s">
        <v>861</v>
      </c>
      <c r="L28" s="66"/>
      <c r="M28" s="304"/>
    </row>
    <row r="29" spans="1:13">
      <c r="A29" s="61" t="s">
        <v>423</v>
      </c>
      <c r="B29" s="586">
        <v>237455.5325463</v>
      </c>
      <c r="C29" s="586">
        <v>229473.56677643998</v>
      </c>
      <c r="D29" s="586">
        <v>263547.10178188002</v>
      </c>
      <c r="E29" s="586">
        <v>1291.3162602499999</v>
      </c>
      <c r="F29" s="586">
        <v>1606.3125496499999</v>
      </c>
      <c r="G29" s="586">
        <v>22853.891243490001</v>
      </c>
      <c r="H29" s="586">
        <v>68780.609094269996</v>
      </c>
      <c r="I29" s="586">
        <v>97513.652444670006</v>
      </c>
      <c r="J29" s="586">
        <v>74398.948999450004</v>
      </c>
      <c r="K29" s="38" t="s">
        <v>430</v>
      </c>
      <c r="L29" s="66"/>
      <c r="M29" s="304"/>
    </row>
    <row r="30" spans="1:13">
      <c r="A30" s="61" t="s">
        <v>431</v>
      </c>
      <c r="B30" s="586">
        <v>78579.864138600009</v>
      </c>
      <c r="C30" s="586">
        <v>132750.33587420001</v>
      </c>
      <c r="D30" s="586">
        <v>128505.19397556</v>
      </c>
      <c r="E30" s="586">
        <v>586.36597499000004</v>
      </c>
      <c r="F30" s="586">
        <v>227.21185412</v>
      </c>
      <c r="G30" s="586">
        <v>21055.94844267</v>
      </c>
      <c r="H30" s="586">
        <v>36824.930010409997</v>
      </c>
      <c r="I30" s="586">
        <v>40376.889702619999</v>
      </c>
      <c r="J30" s="586">
        <v>30247.42581986</v>
      </c>
      <c r="K30" s="38" t="s">
        <v>321</v>
      </c>
      <c r="L30" s="66"/>
      <c r="M30" s="304"/>
    </row>
    <row r="31" spans="1:13">
      <c r="A31" s="61" t="s">
        <v>322</v>
      </c>
      <c r="B31" s="586">
        <v>1106.0725651</v>
      </c>
      <c r="C31" s="586">
        <v>1043.6236488700001</v>
      </c>
      <c r="D31" s="586">
        <v>1049.07033815</v>
      </c>
      <c r="E31" s="586">
        <v>1.6459999999999999E-3</v>
      </c>
      <c r="F31" s="586" t="s">
        <v>967</v>
      </c>
      <c r="G31" s="586">
        <v>541.99782704999996</v>
      </c>
      <c r="H31" s="586">
        <v>0.55800000000000005</v>
      </c>
      <c r="I31" s="586">
        <v>467.60804069</v>
      </c>
      <c r="J31" s="586">
        <v>38.906470409999997</v>
      </c>
      <c r="K31" s="38" t="s">
        <v>323</v>
      </c>
      <c r="L31" s="66"/>
      <c r="M31" s="304"/>
    </row>
    <row r="32" spans="1:13">
      <c r="A32" s="61" t="s">
        <v>999</v>
      </c>
      <c r="B32" s="586">
        <v>142165.20029089999</v>
      </c>
      <c r="C32" s="586">
        <v>153677.97479266001</v>
      </c>
      <c r="D32" s="586">
        <v>148337.64761357001</v>
      </c>
      <c r="E32" s="586">
        <v>8611.4480000000003</v>
      </c>
      <c r="F32" s="586">
        <v>11833.591</v>
      </c>
      <c r="G32" s="586">
        <v>38261.501715660001</v>
      </c>
      <c r="H32" s="586">
        <v>35846.095812940002</v>
      </c>
      <c r="I32" s="586">
        <v>36876.665741149998</v>
      </c>
      <c r="J32" s="586">
        <v>37353.384343819998</v>
      </c>
      <c r="K32" s="38" t="s">
        <v>685</v>
      </c>
      <c r="L32" s="66"/>
      <c r="M32" s="304"/>
    </row>
    <row r="33" spans="1:13" ht="26.25" customHeight="1">
      <c r="A33" s="40" t="s">
        <v>1318</v>
      </c>
      <c r="B33" s="592">
        <v>21887.676983099998</v>
      </c>
      <c r="C33" s="592">
        <v>29823.148701189999</v>
      </c>
      <c r="D33" s="592">
        <v>29358.915100229999</v>
      </c>
      <c r="E33" s="592">
        <v>-187.37621035999999</v>
      </c>
      <c r="F33" s="592">
        <v>-203.39783401</v>
      </c>
      <c r="G33" s="592">
        <v>5311.4148530100001</v>
      </c>
      <c r="H33" s="592">
        <v>18063.600152390001</v>
      </c>
      <c r="I33" s="592">
        <v>4617.5356725900001</v>
      </c>
      <c r="J33" s="592">
        <v>1366.3644222400001</v>
      </c>
      <c r="K33" s="39" t="s">
        <v>1089</v>
      </c>
      <c r="L33" s="43"/>
      <c r="M33" s="304"/>
    </row>
    <row r="34" spans="1:13" ht="17.45" customHeight="1">
      <c r="A34" s="102" t="s">
        <v>930</v>
      </c>
      <c r="B34" s="587">
        <v>27596.624161899999</v>
      </c>
      <c r="C34" s="587">
        <v>32860.657287000002</v>
      </c>
      <c r="D34" s="587">
        <v>32622.952483289999</v>
      </c>
      <c r="E34" s="587">
        <v>0</v>
      </c>
      <c r="F34" s="587">
        <v>0</v>
      </c>
      <c r="G34" s="587">
        <v>5812.973191</v>
      </c>
      <c r="H34" s="587">
        <v>18694.265804999999</v>
      </c>
      <c r="I34" s="587">
        <v>5253.0890499999996</v>
      </c>
      <c r="J34" s="587">
        <v>2862.6244372900001</v>
      </c>
      <c r="K34" s="36" t="s">
        <v>774</v>
      </c>
      <c r="L34" s="88"/>
      <c r="M34" s="304"/>
    </row>
    <row r="35" spans="1:13" ht="13.7" customHeight="1">
      <c r="A35" s="102" t="s">
        <v>775</v>
      </c>
      <c r="B35" s="587">
        <v>5708.9471788000001</v>
      </c>
      <c r="C35" s="587">
        <v>3037.5085858100001</v>
      </c>
      <c r="D35" s="587">
        <v>3264.0373830600001</v>
      </c>
      <c r="E35" s="587">
        <v>187.37621035999999</v>
      </c>
      <c r="F35" s="587">
        <v>203.39783401</v>
      </c>
      <c r="G35" s="587">
        <v>501.55833798999998</v>
      </c>
      <c r="H35" s="587">
        <v>630.66565261000005</v>
      </c>
      <c r="I35" s="587">
        <v>635.55337741000005</v>
      </c>
      <c r="J35" s="587">
        <v>1496.26001505</v>
      </c>
      <c r="K35" s="36" t="s">
        <v>762</v>
      </c>
      <c r="L35" s="88"/>
      <c r="M35" s="304"/>
    </row>
    <row r="36" spans="1:13" ht="27" customHeight="1">
      <c r="A36" s="40" t="s">
        <v>1366</v>
      </c>
      <c r="B36" s="592">
        <v>44356.213403200003</v>
      </c>
      <c r="C36" s="592">
        <v>46295.041589920002</v>
      </c>
      <c r="D36" s="592">
        <v>93419.320832619997</v>
      </c>
      <c r="E36" s="592">
        <v>6716.1033488100002</v>
      </c>
      <c r="F36" s="592">
        <v>1041.5419912</v>
      </c>
      <c r="G36" s="592">
        <v>28145.060871969999</v>
      </c>
      <c r="H36" s="592">
        <v>36576.734218769998</v>
      </c>
      <c r="I36" s="592">
        <v>5580.8425928500001</v>
      </c>
      <c r="J36" s="592">
        <v>23116.683149029999</v>
      </c>
      <c r="K36" s="39" t="s">
        <v>1316</v>
      </c>
      <c r="L36" s="43"/>
      <c r="M36" s="304"/>
    </row>
    <row r="37" spans="1:13" ht="15.75" customHeight="1">
      <c r="A37" s="102" t="s">
        <v>689</v>
      </c>
      <c r="B37" s="587">
        <v>45074.535143000001</v>
      </c>
      <c r="C37" s="587">
        <v>46902.76680564</v>
      </c>
      <c r="D37" s="587">
        <v>95142.57147635</v>
      </c>
      <c r="E37" s="587">
        <v>6751.5</v>
      </c>
      <c r="F37" s="587">
        <v>1080.9159999999999</v>
      </c>
      <c r="G37" s="587">
        <v>87.925548390000003</v>
      </c>
      <c r="H37" s="587">
        <v>107.06369835</v>
      </c>
      <c r="I37" s="587">
        <v>184.05264893</v>
      </c>
      <c r="J37" s="587">
        <v>1344.2087480600001</v>
      </c>
      <c r="K37" s="36" t="s">
        <v>328</v>
      </c>
      <c r="L37" s="88"/>
      <c r="M37" s="304"/>
    </row>
    <row r="38" spans="1:13" ht="25.5" customHeight="1">
      <c r="A38" s="102" t="s">
        <v>518</v>
      </c>
      <c r="B38" s="587">
        <v>718.32173979999993</v>
      </c>
      <c r="C38" s="587">
        <v>607.72521571999994</v>
      </c>
      <c r="D38" s="587">
        <v>1723.2506437300001</v>
      </c>
      <c r="E38" s="587">
        <v>35.39665119</v>
      </c>
      <c r="F38" s="587">
        <v>39.374008799999999</v>
      </c>
      <c r="G38" s="587">
        <v>28232.986420360001</v>
      </c>
      <c r="H38" s="587">
        <v>36683.797917119999</v>
      </c>
      <c r="I38" s="587">
        <v>5764.8952417800001</v>
      </c>
      <c r="J38" s="587">
        <v>24460.891897090001</v>
      </c>
      <c r="K38" s="36" t="s">
        <v>683</v>
      </c>
      <c r="L38" s="88"/>
      <c r="M38" s="304"/>
    </row>
    <row r="39" spans="1:13" ht="14.25" customHeight="1">
      <c r="A39" s="40" t="s">
        <v>1090</v>
      </c>
      <c r="B39" s="545">
        <v>-26192.884980100513</v>
      </c>
      <c r="C39" s="545">
        <v>-25130.38504112</v>
      </c>
      <c r="D39" s="545">
        <v>-31034.774379359998</v>
      </c>
      <c r="E39" s="545">
        <v>63151.177778750003</v>
      </c>
      <c r="F39" s="545">
        <v>74733.485742150006</v>
      </c>
      <c r="G39" s="545">
        <v>114728.39087209001</v>
      </c>
      <c r="H39" s="545">
        <v>8488.6284468400008</v>
      </c>
      <c r="I39" s="545">
        <v>-35176.296188330001</v>
      </c>
      <c r="J39" s="545">
        <v>-119075.49752012</v>
      </c>
      <c r="K39" s="39" t="s">
        <v>1319</v>
      </c>
      <c r="L39" s="43"/>
      <c r="M39" s="304"/>
    </row>
    <row r="40" spans="1:13" ht="38.25">
      <c r="A40" s="40" t="s">
        <v>1091</v>
      </c>
      <c r="B40" s="545">
        <v>26192.884976700003</v>
      </c>
      <c r="C40" s="545">
        <v>25130.38504112</v>
      </c>
      <c r="D40" s="545">
        <v>31034.774379359998</v>
      </c>
      <c r="E40" s="545">
        <v>-63151.177778750003</v>
      </c>
      <c r="F40" s="545">
        <v>-74733.485742150006</v>
      </c>
      <c r="G40" s="545">
        <v>-114728.39087209001</v>
      </c>
      <c r="H40" s="545">
        <v>-8488.6284468400008</v>
      </c>
      <c r="I40" s="545">
        <v>35176.296188330001</v>
      </c>
      <c r="J40" s="545">
        <v>119075.49752012</v>
      </c>
      <c r="K40" s="39" t="s">
        <v>1144</v>
      </c>
      <c r="L40" s="43"/>
      <c r="M40" s="304"/>
    </row>
    <row r="41" spans="1:13">
      <c r="A41" s="59" t="s">
        <v>582</v>
      </c>
      <c r="B41" s="546">
        <v>26192.884976700003</v>
      </c>
      <c r="C41" s="546">
        <v>25130.38504112</v>
      </c>
      <c r="D41" s="546">
        <v>31034.774379359998</v>
      </c>
      <c r="E41" s="546">
        <v>-63151.177778750003</v>
      </c>
      <c r="F41" s="546">
        <v>-74733.485742150006</v>
      </c>
      <c r="G41" s="546">
        <v>-114728.39087209001</v>
      </c>
      <c r="H41" s="546">
        <v>-8488.6284468400008</v>
      </c>
      <c r="I41" s="546">
        <v>35279.197397650001</v>
      </c>
      <c r="J41" s="546">
        <v>118972.5963108</v>
      </c>
      <c r="K41" s="60" t="s">
        <v>546</v>
      </c>
      <c r="L41" s="307"/>
      <c r="M41" s="304"/>
    </row>
    <row r="42" spans="1:13">
      <c r="A42" s="61" t="s">
        <v>703</v>
      </c>
      <c r="B42" s="1">
        <v>50630.302959000001</v>
      </c>
      <c r="C42" s="547">
        <v>44716.61286904</v>
      </c>
      <c r="D42" s="547">
        <v>64676.55601575</v>
      </c>
      <c r="E42" s="547">
        <v>-63151.177778750003</v>
      </c>
      <c r="F42" s="547">
        <v>-74733.485742150006</v>
      </c>
      <c r="G42" s="547">
        <v>-114059.54270809</v>
      </c>
      <c r="H42" s="547">
        <v>-1936.7402448400001</v>
      </c>
      <c r="I42" s="547">
        <v>45288.180989649998</v>
      </c>
      <c r="J42" s="547">
        <v>135384.65798918999</v>
      </c>
      <c r="K42" s="38" t="s">
        <v>1016</v>
      </c>
      <c r="L42" s="66"/>
      <c r="M42" s="304"/>
    </row>
    <row r="43" spans="1:13">
      <c r="A43" s="61" t="s">
        <v>295</v>
      </c>
      <c r="B43" s="586">
        <v>24437.417982299998</v>
      </c>
      <c r="C43" s="586">
        <v>19586.22782792</v>
      </c>
      <c r="D43" s="586">
        <v>33641.781636389998</v>
      </c>
      <c r="E43" s="586" t="s">
        <v>967</v>
      </c>
      <c r="F43" s="586" t="s">
        <v>967</v>
      </c>
      <c r="G43" s="586">
        <v>668.848164</v>
      </c>
      <c r="H43" s="586">
        <v>6551.8882020000001</v>
      </c>
      <c r="I43" s="586">
        <v>10008.983592</v>
      </c>
      <c r="J43" s="586">
        <v>16412.06167839</v>
      </c>
      <c r="K43" s="38" t="s">
        <v>296</v>
      </c>
      <c r="L43" s="66"/>
      <c r="M43" s="304"/>
    </row>
    <row r="44" spans="1:13">
      <c r="A44" s="59" t="s">
        <v>569</v>
      </c>
      <c r="B44" s="588">
        <v>0</v>
      </c>
      <c r="C44" s="588">
        <v>0</v>
      </c>
      <c r="D44" s="588" t="s">
        <v>967</v>
      </c>
      <c r="E44" s="588" t="s">
        <v>967</v>
      </c>
      <c r="F44" s="588" t="s">
        <v>967</v>
      </c>
      <c r="G44" s="588"/>
      <c r="H44" s="588"/>
      <c r="I44" s="588"/>
      <c r="J44" s="588">
        <v>-33641.781636389998</v>
      </c>
      <c r="K44" s="60" t="s">
        <v>1004</v>
      </c>
      <c r="L44" s="307"/>
      <c r="M44" s="304"/>
    </row>
    <row r="45" spans="1:13">
      <c r="A45" s="61" t="s">
        <v>703</v>
      </c>
      <c r="B45" s="586">
        <v>0</v>
      </c>
      <c r="C45" s="586">
        <v>0</v>
      </c>
      <c r="D45" s="586" t="s">
        <v>967</v>
      </c>
      <c r="E45" s="586" t="s">
        <v>967</v>
      </c>
      <c r="F45" s="586" t="s">
        <v>967</v>
      </c>
      <c r="G45" s="586"/>
      <c r="H45" s="586"/>
      <c r="I45" s="586"/>
      <c r="J45" s="586"/>
      <c r="K45" s="38" t="s">
        <v>1016</v>
      </c>
      <c r="L45" s="66"/>
      <c r="M45" s="304"/>
    </row>
    <row r="46" spans="1:13">
      <c r="A46" s="63" t="s">
        <v>295</v>
      </c>
      <c r="B46" s="589">
        <v>0</v>
      </c>
      <c r="C46" s="589">
        <v>0</v>
      </c>
      <c r="D46" s="589" t="s">
        <v>967</v>
      </c>
      <c r="E46" s="589" t="s">
        <v>967</v>
      </c>
      <c r="F46" s="589" t="s">
        <v>967</v>
      </c>
      <c r="G46" s="589"/>
      <c r="H46" s="589"/>
      <c r="I46" s="589"/>
      <c r="J46" s="589">
        <v>33641.781636389998</v>
      </c>
      <c r="K46" s="65" t="s">
        <v>296</v>
      </c>
      <c r="L46" s="66"/>
      <c r="M46" s="304"/>
    </row>
    <row r="47" spans="1:13">
      <c r="A47" s="66"/>
      <c r="B47" s="67"/>
      <c r="C47" s="67"/>
      <c r="D47" s="561"/>
      <c r="E47" s="561"/>
      <c r="F47" s="560"/>
      <c r="G47" s="301"/>
      <c r="H47" s="301"/>
      <c r="I47" s="301"/>
      <c r="J47" s="301"/>
      <c r="K47" s="301"/>
      <c r="L47" s="66"/>
      <c r="M47" s="304"/>
    </row>
    <row r="48" spans="1:13">
      <c r="A48" s="48" t="s">
        <v>1099</v>
      </c>
      <c r="B48" s="67"/>
      <c r="C48" s="67"/>
      <c r="D48" s="561"/>
      <c r="E48" s="561"/>
      <c r="F48" s="560"/>
      <c r="G48" s="301"/>
      <c r="H48" s="301"/>
      <c r="I48" s="301"/>
      <c r="J48" s="301"/>
      <c r="K48" s="301"/>
      <c r="L48" s="66"/>
      <c r="M48" s="82"/>
    </row>
    <row r="49" spans="1:12" ht="14.25">
      <c r="A49" s="556" t="s">
        <v>1692</v>
      </c>
      <c r="B49" s="67"/>
      <c r="C49" s="67"/>
      <c r="D49" s="561"/>
      <c r="E49" s="561"/>
      <c r="F49" s="561"/>
      <c r="G49" s="67"/>
      <c r="H49" s="455"/>
      <c r="I49" s="455"/>
      <c r="J49" s="455"/>
      <c r="K49" s="67"/>
      <c r="L49" s="66"/>
    </row>
    <row r="50" spans="1:12">
      <c r="A50" s="52"/>
      <c r="B50" s="44"/>
      <c r="C50" s="44"/>
      <c r="D50" s="554"/>
      <c r="E50" s="554"/>
      <c r="F50" s="561"/>
      <c r="L50" s="52"/>
    </row>
    <row r="51" spans="1:12">
      <c r="A51" s="52"/>
      <c r="B51" s="87"/>
      <c r="L51" s="52"/>
    </row>
  </sheetData>
  <mergeCells count="8">
    <mergeCell ref="K6:K7"/>
    <mergeCell ref="L6:L7"/>
    <mergeCell ref="A6:A7"/>
    <mergeCell ref="B6:B7"/>
    <mergeCell ref="G6:J6"/>
    <mergeCell ref="C6:C7"/>
    <mergeCell ref="D6:E6"/>
    <mergeCell ref="F6:F7"/>
  </mergeCells>
  <phoneticPr fontId="0" type="noConversion"/>
  <pageMargins left="0.37" right="0.51" top="0.59" bottom="0.39" header="0.5" footer="0.5"/>
  <pageSetup paperSize="9" scale="74" orientation="portrait" r:id="rId1"/>
  <headerFooter alignWithMargins="0"/>
  <colBreaks count="1" manualBreakCount="1">
    <brk id="6" max="48"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
    <tabColor rgb="FF92D050"/>
  </sheetPr>
  <dimension ref="A1:M47"/>
  <sheetViews>
    <sheetView view="pageBreakPreview" topLeftCell="A22" zoomScale="89" zoomScaleSheetLayoutView="89" workbookViewId="0">
      <selection activeCell="E50" sqref="E50"/>
    </sheetView>
  </sheetViews>
  <sheetFormatPr defaultRowHeight="12.75"/>
  <cols>
    <col min="1" max="1" width="30.5703125" style="614" customWidth="1"/>
    <col min="2" max="3" width="11.7109375" style="614" customWidth="1"/>
    <col min="4" max="4" width="9.28515625" style="614" customWidth="1"/>
    <col min="5" max="5" width="14" style="614" customWidth="1"/>
    <col min="6" max="6" width="11.7109375" style="614" customWidth="1"/>
    <col min="7" max="7" width="34.42578125" style="614" customWidth="1"/>
    <col min="8" max="8" width="4.7109375" style="614" customWidth="1"/>
    <col min="9" max="16384" width="9.140625" style="614"/>
  </cols>
  <sheetData>
    <row r="1" spans="1:7" s="782" customFormat="1" ht="19.149999999999999" customHeight="1">
      <c r="A1" s="917" t="s">
        <v>3515</v>
      </c>
      <c r="B1" s="917"/>
      <c r="C1" s="917"/>
      <c r="D1" s="917"/>
      <c r="E1" s="918" t="s">
        <v>1102</v>
      </c>
      <c r="F1" s="918"/>
      <c r="G1" s="918"/>
    </row>
    <row r="2" spans="1:7" s="782" customFormat="1" ht="19.149999999999999" customHeight="1">
      <c r="A2" s="919" t="s">
        <v>3516</v>
      </c>
      <c r="B2" s="919"/>
      <c r="C2" s="919"/>
      <c r="D2" s="919"/>
      <c r="E2" s="920" t="s">
        <v>3517</v>
      </c>
      <c r="F2" s="920"/>
      <c r="G2" s="920"/>
    </row>
    <row r="3" spans="1:7" s="782" customFormat="1" ht="19.149999999999999" customHeight="1">
      <c r="A3" s="919" t="s">
        <v>3518</v>
      </c>
      <c r="B3" s="919"/>
      <c r="C3" s="919"/>
      <c r="D3" s="919"/>
      <c r="E3" s="920" t="s">
        <v>3519</v>
      </c>
      <c r="F3" s="920"/>
      <c r="G3" s="920"/>
    </row>
    <row r="4" spans="1:7" s="782" customFormat="1" ht="14.45" customHeight="1">
      <c r="A4" s="921" t="s">
        <v>243</v>
      </c>
      <c r="B4" s="921"/>
      <c r="C4" s="921"/>
      <c r="D4" s="921"/>
      <c r="E4" s="922" t="s">
        <v>1030</v>
      </c>
      <c r="F4" s="922"/>
      <c r="G4" s="922"/>
    </row>
    <row r="5" spans="1:7" s="782" customFormat="1" ht="19.149999999999999" customHeight="1">
      <c r="A5" s="923" t="s">
        <v>752</v>
      </c>
      <c r="B5" s="924" t="s">
        <v>3520</v>
      </c>
      <c r="C5" s="924" t="s">
        <v>3521</v>
      </c>
      <c r="D5" s="923" t="s">
        <v>3522</v>
      </c>
      <c r="E5" s="923"/>
      <c r="F5" s="924" t="s">
        <v>1694</v>
      </c>
      <c r="G5" s="924" t="s">
        <v>88</v>
      </c>
    </row>
    <row r="6" spans="1:7" s="782" customFormat="1" ht="48" customHeight="1">
      <c r="A6" s="923"/>
      <c r="B6" s="924"/>
      <c r="C6" s="924"/>
      <c r="D6" s="825" t="s">
        <v>1059</v>
      </c>
      <c r="E6" s="825" t="s">
        <v>1600</v>
      </c>
      <c r="F6" s="924"/>
      <c r="G6" s="924"/>
    </row>
    <row r="7" spans="1:7" s="782" customFormat="1" ht="20.25" customHeight="1">
      <c r="A7" s="826" t="s">
        <v>1019</v>
      </c>
      <c r="B7" s="826" t="s">
        <v>356</v>
      </c>
      <c r="C7" s="826" t="s">
        <v>534</v>
      </c>
      <c r="D7" s="826" t="s">
        <v>913</v>
      </c>
      <c r="E7" s="826" t="s">
        <v>1701</v>
      </c>
      <c r="F7" s="826" t="s">
        <v>960</v>
      </c>
      <c r="G7" s="826" t="s">
        <v>1702</v>
      </c>
    </row>
    <row r="8" spans="1:7" s="782" customFormat="1" ht="12">
      <c r="A8" s="827" t="s">
        <v>793</v>
      </c>
      <c r="B8" s="828">
        <v>135860.63168192</v>
      </c>
      <c r="C8" s="828">
        <v>151187.91762018</v>
      </c>
      <c r="D8" s="828">
        <v>165459.74084605</v>
      </c>
      <c r="E8" s="828">
        <v>8001.2033344499996</v>
      </c>
      <c r="F8" s="828">
        <v>7926.1495429699999</v>
      </c>
      <c r="G8" s="829" t="s">
        <v>794</v>
      </c>
    </row>
    <row r="9" spans="1:7" s="782" customFormat="1" ht="22.5">
      <c r="A9" s="830" t="s">
        <v>3523</v>
      </c>
      <c r="B9" s="831">
        <v>33553.402620879999</v>
      </c>
      <c r="C9" s="831">
        <v>36457.494619919999</v>
      </c>
      <c r="D9" s="831">
        <v>42123.728366880001</v>
      </c>
      <c r="E9" s="831">
        <v>1958.6006526000001</v>
      </c>
      <c r="F9" s="831">
        <v>2511.2431251500002</v>
      </c>
      <c r="G9" s="830" t="s">
        <v>3524</v>
      </c>
    </row>
    <row r="10" spans="1:7" s="782" customFormat="1" ht="12">
      <c r="A10" s="832" t="s">
        <v>3525</v>
      </c>
      <c r="B10" s="833">
        <v>12494.202879320001</v>
      </c>
      <c r="C10" s="834">
        <v>13442.62549914</v>
      </c>
      <c r="D10" s="834">
        <v>14504.362359389999</v>
      </c>
      <c r="E10" s="834">
        <v>1049.47577867</v>
      </c>
      <c r="F10" s="834">
        <v>1024.8660150200001</v>
      </c>
      <c r="G10" s="835" t="s">
        <v>1309</v>
      </c>
    </row>
    <row r="11" spans="1:7" s="782" customFormat="1" ht="12">
      <c r="A11" s="832" t="s">
        <v>3526</v>
      </c>
      <c r="B11" s="833">
        <v>9362.6430567900006</v>
      </c>
      <c r="C11" s="834">
        <v>9794.4945301299995</v>
      </c>
      <c r="D11" s="834">
        <v>10547.29307184</v>
      </c>
      <c r="E11" s="834">
        <v>617.82407622999995</v>
      </c>
      <c r="F11" s="834">
        <v>682.65323306000005</v>
      </c>
      <c r="G11" s="835" t="s">
        <v>1194</v>
      </c>
    </row>
    <row r="12" spans="1:7" s="782" customFormat="1" ht="12">
      <c r="A12" s="832" t="s">
        <v>3527</v>
      </c>
      <c r="B12" s="833">
        <v>4109.3364760799996</v>
      </c>
      <c r="C12" s="834">
        <v>4636.3995624199997</v>
      </c>
      <c r="D12" s="834">
        <v>7328.43430747</v>
      </c>
      <c r="E12" s="834">
        <v>69.481788300000005</v>
      </c>
      <c r="F12" s="834">
        <v>302.43654963</v>
      </c>
      <c r="G12" s="835" t="s">
        <v>1165</v>
      </c>
    </row>
    <row r="13" spans="1:7" s="782" customFormat="1" ht="12">
      <c r="A13" s="836" t="s">
        <v>3528</v>
      </c>
      <c r="B13" s="831">
        <v>1132.9513903100001</v>
      </c>
      <c r="C13" s="831">
        <v>1209.60650083</v>
      </c>
      <c r="D13" s="831">
        <v>1681.1618273399999</v>
      </c>
      <c r="E13" s="831">
        <v>128.56638974000001</v>
      </c>
      <c r="F13" s="831">
        <v>111.816112</v>
      </c>
      <c r="G13" s="836" t="s">
        <v>33</v>
      </c>
    </row>
    <row r="14" spans="1:7" s="782" customFormat="1" ht="22.5">
      <c r="A14" s="836" t="s">
        <v>3529</v>
      </c>
      <c r="B14" s="831">
        <v>940.37197073000004</v>
      </c>
      <c r="C14" s="831">
        <v>1544.99609943</v>
      </c>
      <c r="D14" s="831">
        <v>1835.8094128299999</v>
      </c>
      <c r="E14" s="831">
        <v>224.88729211</v>
      </c>
      <c r="F14" s="831">
        <v>42.721305819999998</v>
      </c>
      <c r="G14" s="836" t="s">
        <v>948</v>
      </c>
    </row>
    <row r="15" spans="1:7" s="782" customFormat="1" ht="12">
      <c r="A15" s="836" t="s">
        <v>710</v>
      </c>
      <c r="B15" s="831">
        <v>100233.9057</v>
      </c>
      <c r="C15" s="831">
        <v>111975.8204</v>
      </c>
      <c r="D15" s="831">
        <v>119819.041239</v>
      </c>
      <c r="E15" s="831">
        <v>5689.1490000000003</v>
      </c>
      <c r="F15" s="831">
        <v>5260.3689999999997</v>
      </c>
      <c r="G15" s="836" t="s">
        <v>3530</v>
      </c>
    </row>
    <row r="16" spans="1:7" s="782" customFormat="1" ht="12">
      <c r="A16" s="827" t="s">
        <v>209</v>
      </c>
      <c r="B16" s="828">
        <v>138398.64637174999</v>
      </c>
      <c r="C16" s="828">
        <v>151066.05821017001</v>
      </c>
      <c r="D16" s="828">
        <v>165778.75601499999</v>
      </c>
      <c r="E16" s="828">
        <v>7590.8130150300003</v>
      </c>
      <c r="F16" s="828">
        <v>6479.4808653199998</v>
      </c>
      <c r="G16" s="829" t="s">
        <v>924</v>
      </c>
    </row>
    <row r="17" spans="1:7" s="782" customFormat="1" ht="22.5">
      <c r="A17" s="837" t="s">
        <v>3531</v>
      </c>
      <c r="B17" s="838">
        <v>5081.2163939100001</v>
      </c>
      <c r="C17" s="834">
        <v>5446.8914935599996</v>
      </c>
      <c r="D17" s="834">
        <v>6705.5858903099997</v>
      </c>
      <c r="E17" s="834">
        <v>426.03858197</v>
      </c>
      <c r="F17" s="834">
        <v>359.01281967</v>
      </c>
      <c r="G17" s="835" t="s">
        <v>254</v>
      </c>
    </row>
    <row r="18" spans="1:7" s="782" customFormat="1" ht="12">
      <c r="A18" s="837" t="s">
        <v>175</v>
      </c>
      <c r="B18" s="838">
        <v>1173.07955743</v>
      </c>
      <c r="C18" s="834">
        <v>1237.99879311</v>
      </c>
      <c r="D18" s="834">
        <v>1325.36597545</v>
      </c>
      <c r="E18" s="834">
        <v>3.4151826399999998</v>
      </c>
      <c r="F18" s="834">
        <v>6.7459946000000004</v>
      </c>
      <c r="G18" s="835" t="s">
        <v>92</v>
      </c>
    </row>
    <row r="19" spans="1:7" s="782" customFormat="1" ht="33.75">
      <c r="A19" s="837" t="s">
        <v>3532</v>
      </c>
      <c r="B19" s="838">
        <v>5780.2825564200002</v>
      </c>
      <c r="C19" s="834">
        <v>5646.9830789199996</v>
      </c>
      <c r="D19" s="834">
        <v>5946.0170889600004</v>
      </c>
      <c r="E19" s="834">
        <v>36.483494489999998</v>
      </c>
      <c r="F19" s="834">
        <v>374.35984007000002</v>
      </c>
      <c r="G19" s="835" t="s">
        <v>533</v>
      </c>
    </row>
    <row r="20" spans="1:7" s="782" customFormat="1" ht="12">
      <c r="A20" s="837" t="s">
        <v>89</v>
      </c>
      <c r="B20" s="838">
        <v>46098.503780450003</v>
      </c>
      <c r="C20" s="834">
        <v>47763.702941989999</v>
      </c>
      <c r="D20" s="834">
        <v>52061.219185839996</v>
      </c>
      <c r="E20" s="834">
        <v>2533.0781391199998</v>
      </c>
      <c r="F20" s="834">
        <v>2849.06983653</v>
      </c>
      <c r="G20" s="835" t="s">
        <v>90</v>
      </c>
    </row>
    <row r="21" spans="1:7" s="782" customFormat="1" ht="12">
      <c r="A21" s="837" t="s">
        <v>570</v>
      </c>
      <c r="B21" s="838">
        <v>17659.271824240001</v>
      </c>
      <c r="C21" s="834">
        <v>23117.2695002</v>
      </c>
      <c r="D21" s="834">
        <v>24547.874327050002</v>
      </c>
      <c r="E21" s="834">
        <v>3675.7814580200002</v>
      </c>
      <c r="F21" s="834">
        <v>1832.0679332</v>
      </c>
      <c r="G21" s="835" t="s">
        <v>571</v>
      </c>
    </row>
    <row r="22" spans="1:7" s="782" customFormat="1" ht="22.5">
      <c r="A22" s="837" t="s">
        <v>3533</v>
      </c>
      <c r="B22" s="838">
        <v>4949.65571464</v>
      </c>
      <c r="C22" s="834">
        <v>5155.1580353500003</v>
      </c>
      <c r="D22" s="834">
        <v>5802.5494458100002</v>
      </c>
      <c r="E22" s="834">
        <v>206.77839517999999</v>
      </c>
      <c r="F22" s="834">
        <v>206.25222407000001</v>
      </c>
      <c r="G22" s="835" t="s">
        <v>62</v>
      </c>
    </row>
    <row r="23" spans="1:7" s="782" customFormat="1" ht="22.5">
      <c r="A23" s="837" t="s">
        <v>111</v>
      </c>
      <c r="B23" s="838">
        <v>23638.240963979999</v>
      </c>
      <c r="C23" s="834">
        <v>22030.319079230001</v>
      </c>
      <c r="D23" s="834">
        <v>23004.929671049998</v>
      </c>
      <c r="E23" s="834">
        <v>45.943333119999998</v>
      </c>
      <c r="F23" s="834">
        <v>43.136821380000001</v>
      </c>
      <c r="G23" s="835" t="s">
        <v>865</v>
      </c>
    </row>
    <row r="24" spans="1:7" s="782" customFormat="1" ht="22.5">
      <c r="A24" s="837" t="s">
        <v>764</v>
      </c>
      <c r="B24" s="838">
        <v>5947.48785967</v>
      </c>
      <c r="C24" s="834">
        <v>6832.8474910900004</v>
      </c>
      <c r="D24" s="834">
        <v>7344.5053269</v>
      </c>
      <c r="E24" s="834">
        <v>425.48375506999997</v>
      </c>
      <c r="F24" s="834">
        <v>545.53799641000001</v>
      </c>
      <c r="G24" s="835" t="s">
        <v>880</v>
      </c>
    </row>
    <row r="25" spans="1:7" s="782" customFormat="1" ht="22.5">
      <c r="A25" s="837" t="s">
        <v>3534</v>
      </c>
      <c r="B25" s="838">
        <v>1865.8306700999999</v>
      </c>
      <c r="C25" s="834">
        <v>4714.7118735100003</v>
      </c>
      <c r="D25" s="834">
        <v>3734.33223155</v>
      </c>
      <c r="E25" s="839" t="s">
        <v>967</v>
      </c>
      <c r="F25" s="839" t="s">
        <v>967</v>
      </c>
      <c r="G25" s="835" t="s">
        <v>662</v>
      </c>
    </row>
    <row r="26" spans="1:7" s="782" customFormat="1" ht="56.25">
      <c r="A26" s="837" t="s">
        <v>1326</v>
      </c>
      <c r="B26" s="838">
        <v>11362.56661849</v>
      </c>
      <c r="C26" s="834">
        <v>13894.827938500001</v>
      </c>
      <c r="D26" s="834">
        <v>19344.034480139999</v>
      </c>
      <c r="E26" s="834">
        <v>79.953846100000007</v>
      </c>
      <c r="F26" s="834">
        <v>89.875643550000007</v>
      </c>
      <c r="G26" s="835" t="s">
        <v>3535</v>
      </c>
    </row>
    <row r="27" spans="1:7" s="782" customFormat="1" ht="33.75">
      <c r="A27" s="837" t="s">
        <v>3536</v>
      </c>
      <c r="B27" s="838">
        <v>541.29528255000002</v>
      </c>
      <c r="C27" s="834">
        <v>577.79680700999995</v>
      </c>
      <c r="D27" s="834">
        <v>1935.5994248899999</v>
      </c>
      <c r="E27" s="834">
        <v>20.34295573</v>
      </c>
      <c r="F27" s="834">
        <v>18.07516171</v>
      </c>
      <c r="G27" s="835" t="s">
        <v>3537</v>
      </c>
    </row>
    <row r="28" spans="1:7" s="782" customFormat="1" ht="12">
      <c r="A28" s="837" t="s">
        <v>423</v>
      </c>
      <c r="B28" s="838">
        <v>7647.7240958599996</v>
      </c>
      <c r="C28" s="834">
        <v>8773.8414880799992</v>
      </c>
      <c r="D28" s="834">
        <v>5717.3490735100004</v>
      </c>
      <c r="E28" s="834">
        <v>12.87293856</v>
      </c>
      <c r="F28" s="834">
        <v>34.211387049999999</v>
      </c>
      <c r="G28" s="835" t="s">
        <v>3538</v>
      </c>
    </row>
    <row r="29" spans="1:7" s="782" customFormat="1" ht="12">
      <c r="A29" s="837" t="s">
        <v>1109</v>
      </c>
      <c r="B29" s="838">
        <v>3116.9435540099998</v>
      </c>
      <c r="C29" s="834">
        <v>4616.4083496200001</v>
      </c>
      <c r="D29" s="834">
        <v>5926.8040935400004</v>
      </c>
      <c r="E29" s="834">
        <v>22.234935029999999</v>
      </c>
      <c r="F29" s="834">
        <v>3.6802070800000002</v>
      </c>
      <c r="G29" s="835" t="s">
        <v>3539</v>
      </c>
    </row>
    <row r="30" spans="1:7" s="782" customFormat="1" ht="12">
      <c r="A30" s="837" t="s">
        <v>3540</v>
      </c>
      <c r="B30" s="838">
        <v>0.37859999999999999</v>
      </c>
      <c r="C30" s="834">
        <v>0.88073999999999997</v>
      </c>
      <c r="D30" s="834">
        <v>1.1013999999999999</v>
      </c>
      <c r="E30" s="839" t="s">
        <v>967</v>
      </c>
      <c r="F30" s="839" t="s">
        <v>967</v>
      </c>
      <c r="G30" s="835" t="s">
        <v>3541</v>
      </c>
    </row>
    <row r="31" spans="1:7" s="782" customFormat="1" ht="12">
      <c r="A31" s="837" t="s">
        <v>999</v>
      </c>
      <c r="B31" s="838">
        <v>3536.1689000000001</v>
      </c>
      <c r="C31" s="834">
        <v>1256.4205999999999</v>
      </c>
      <c r="D31" s="834">
        <v>2381.4884000000002</v>
      </c>
      <c r="E31" s="834">
        <v>102.40600000000001</v>
      </c>
      <c r="F31" s="834">
        <v>117.455</v>
      </c>
      <c r="G31" s="835" t="s">
        <v>3542</v>
      </c>
    </row>
    <row r="32" spans="1:7" s="782" customFormat="1" ht="21">
      <c r="A32" s="827" t="s">
        <v>1318</v>
      </c>
      <c r="B32" s="828">
        <v>1331.1635490000001</v>
      </c>
      <c r="C32" s="828">
        <v>1485.5255440000001</v>
      </c>
      <c r="D32" s="828">
        <v>1684.9486679700001</v>
      </c>
      <c r="E32" s="828">
        <v>-10.50896</v>
      </c>
      <c r="F32" s="828">
        <v>-18.019454</v>
      </c>
      <c r="G32" s="829" t="s">
        <v>1089</v>
      </c>
    </row>
    <row r="33" spans="1:13" s="782" customFormat="1" ht="12">
      <c r="A33" s="836" t="s">
        <v>3543</v>
      </c>
      <c r="B33" s="831">
        <v>1526.4335550000001</v>
      </c>
      <c r="C33" s="831">
        <v>1592.9483829999999</v>
      </c>
      <c r="D33" s="831">
        <v>1836.760393</v>
      </c>
      <c r="E33" s="831">
        <v>0</v>
      </c>
      <c r="F33" s="831">
        <v>0</v>
      </c>
      <c r="G33" s="836" t="s">
        <v>3544</v>
      </c>
    </row>
    <row r="34" spans="1:13" s="782" customFormat="1" ht="12">
      <c r="A34" s="836" t="s">
        <v>3545</v>
      </c>
      <c r="B34" s="831">
        <v>195.270006</v>
      </c>
      <c r="C34" s="831">
        <v>107.422839</v>
      </c>
      <c r="D34" s="831">
        <v>151.81172502999999</v>
      </c>
      <c r="E34" s="831">
        <v>10.50896</v>
      </c>
      <c r="F34" s="831">
        <v>18.019454</v>
      </c>
      <c r="G34" s="836" t="s">
        <v>3546</v>
      </c>
    </row>
    <row r="35" spans="1:13" s="782" customFormat="1" ht="31.5">
      <c r="A35" s="827" t="s">
        <v>1366</v>
      </c>
      <c r="B35" s="828">
        <v>1129.928324</v>
      </c>
      <c r="C35" s="828">
        <v>491.04330568</v>
      </c>
      <c r="D35" s="828">
        <v>917.33337740000002</v>
      </c>
      <c r="E35" s="828">
        <v>-6.8213999999999997E-2</v>
      </c>
      <c r="F35" s="828">
        <v>-2.6794999999999999E-2</v>
      </c>
      <c r="G35" s="829" t="s">
        <v>1316</v>
      </c>
    </row>
    <row r="36" spans="1:13" s="782" customFormat="1" ht="22.5">
      <c r="A36" s="836" t="s">
        <v>3547</v>
      </c>
      <c r="B36" s="831">
        <v>119.480125</v>
      </c>
      <c r="C36" s="831">
        <v>13.857718</v>
      </c>
      <c r="D36" s="831">
        <v>18.373427</v>
      </c>
      <c r="E36" s="831">
        <v>6.8213999999999997E-2</v>
      </c>
      <c r="F36" s="831">
        <v>2.6794999999999999E-2</v>
      </c>
      <c r="G36" s="836" t="s">
        <v>3548</v>
      </c>
    </row>
    <row r="37" spans="1:13" s="782" customFormat="1" ht="12">
      <c r="A37" s="836" t="s">
        <v>3549</v>
      </c>
      <c r="B37" s="831">
        <v>1249.408449</v>
      </c>
      <c r="C37" s="831">
        <v>504.90102367999998</v>
      </c>
      <c r="D37" s="831">
        <v>935.70680440000001</v>
      </c>
      <c r="E37" s="831">
        <v>0</v>
      </c>
      <c r="F37" s="831">
        <v>0</v>
      </c>
      <c r="G37" s="836" t="s">
        <v>3550</v>
      </c>
    </row>
    <row r="38" spans="1:13" s="782" customFormat="1" ht="21">
      <c r="A38" s="827" t="s">
        <v>1665</v>
      </c>
      <c r="B38" s="828">
        <v>-4999.1065628300003</v>
      </c>
      <c r="C38" s="828">
        <v>-1854.7094396699999</v>
      </c>
      <c r="D38" s="828">
        <v>-2921.29721432</v>
      </c>
      <c r="E38" s="828">
        <v>420.96749341999998</v>
      </c>
      <c r="F38" s="828">
        <v>1464.7149266500001</v>
      </c>
      <c r="G38" s="829" t="s">
        <v>1319</v>
      </c>
    </row>
    <row r="39" spans="1:13" s="782" customFormat="1" ht="31.5">
      <c r="A39" s="827" t="s">
        <v>1091</v>
      </c>
      <c r="B39" s="828">
        <v>4999.1065628300003</v>
      </c>
      <c r="C39" s="828">
        <v>1854.7094396699999</v>
      </c>
      <c r="D39" s="828">
        <v>2921.29721432</v>
      </c>
      <c r="E39" s="828">
        <v>-420.96749341999998</v>
      </c>
      <c r="F39" s="828">
        <v>-1464.7149266500001</v>
      </c>
      <c r="G39" s="829" t="s">
        <v>3551</v>
      </c>
    </row>
    <row r="40" spans="1:13" s="782" customFormat="1" ht="12">
      <c r="A40" s="840" t="s">
        <v>922</v>
      </c>
      <c r="B40" s="841">
        <v>4999.1065628300003</v>
      </c>
      <c r="C40" s="841">
        <v>1854.7094396699999</v>
      </c>
      <c r="D40" s="841">
        <v>2921.29721432</v>
      </c>
      <c r="E40" s="841">
        <v>-420.96749341999998</v>
      </c>
      <c r="F40" s="841">
        <v>-1464.7149266500001</v>
      </c>
      <c r="G40" s="842" t="s">
        <v>3552</v>
      </c>
    </row>
    <row r="41" spans="1:13" s="782" customFormat="1" ht="12">
      <c r="A41" s="832" t="s">
        <v>3553</v>
      </c>
      <c r="B41" s="834">
        <v>5609.2002628299997</v>
      </c>
      <c r="C41" s="834">
        <v>2421.32323967</v>
      </c>
      <c r="D41" s="834">
        <v>3493.9833143199999</v>
      </c>
      <c r="E41" s="834">
        <v>-420.96749341999998</v>
      </c>
      <c r="F41" s="834">
        <v>-1464.7149266500001</v>
      </c>
      <c r="G41" s="843" t="s">
        <v>3554</v>
      </c>
    </row>
    <row r="42" spans="1:13" s="782" customFormat="1" ht="12">
      <c r="A42" s="832" t="s">
        <v>3555</v>
      </c>
      <c r="B42" s="834">
        <v>610.09370000000001</v>
      </c>
      <c r="C42" s="834">
        <v>566.61379999999997</v>
      </c>
      <c r="D42" s="834">
        <v>572.68610000000001</v>
      </c>
      <c r="E42" s="839" t="s">
        <v>967</v>
      </c>
      <c r="F42" s="839" t="s">
        <v>967</v>
      </c>
      <c r="G42" s="835" t="s">
        <v>3556</v>
      </c>
    </row>
    <row r="43" spans="1:13" s="782" customFormat="1" ht="12">
      <c r="A43" s="840" t="s">
        <v>445</v>
      </c>
      <c r="B43" s="844" t="s">
        <v>967</v>
      </c>
      <c r="C43" s="844" t="s">
        <v>967</v>
      </c>
      <c r="D43" s="844" t="s">
        <v>967</v>
      </c>
      <c r="E43" s="844" t="s">
        <v>967</v>
      </c>
      <c r="F43" s="844" t="s">
        <v>967</v>
      </c>
      <c r="G43" s="842" t="s">
        <v>3557</v>
      </c>
    </row>
    <row r="44" spans="1:13" s="782" customFormat="1" ht="12">
      <c r="A44" s="832" t="s">
        <v>3553</v>
      </c>
      <c r="B44" s="839" t="s">
        <v>967</v>
      </c>
      <c r="C44" s="839" t="s">
        <v>967</v>
      </c>
      <c r="D44" s="839" t="s">
        <v>967</v>
      </c>
      <c r="E44" s="839" t="s">
        <v>967</v>
      </c>
      <c r="F44" s="839" t="s">
        <v>967</v>
      </c>
      <c r="G44" s="835" t="s">
        <v>3554</v>
      </c>
    </row>
    <row r="45" spans="1:13" s="782" customFormat="1" ht="12">
      <c r="A45" s="845" t="s">
        <v>3555</v>
      </c>
      <c r="B45" s="846" t="s">
        <v>967</v>
      </c>
      <c r="C45" s="847" t="s">
        <v>967</v>
      </c>
      <c r="D45" s="847" t="s">
        <v>967</v>
      </c>
      <c r="E45" s="847" t="s">
        <v>967</v>
      </c>
      <c r="F45" s="847" t="s">
        <v>967</v>
      </c>
      <c r="G45" s="848" t="s">
        <v>3556</v>
      </c>
    </row>
    <row r="46" spans="1:13" s="414" customFormat="1">
      <c r="A46" s="48" t="s">
        <v>1099</v>
      </c>
      <c r="B46" s="67"/>
      <c r="C46" s="67"/>
      <c r="D46" s="561"/>
      <c r="E46" s="561"/>
      <c r="F46" s="560"/>
      <c r="G46" s="301"/>
      <c r="H46" s="301"/>
      <c r="I46" s="301"/>
      <c r="J46" s="301"/>
      <c r="K46" s="301"/>
      <c r="L46" s="66"/>
      <c r="M46" s="82"/>
    </row>
    <row r="47" spans="1:13" s="414" customFormat="1" ht="14.25">
      <c r="A47" s="556" t="s">
        <v>1692</v>
      </c>
      <c r="B47" s="67"/>
      <c r="C47" s="67"/>
      <c r="D47" s="561"/>
      <c r="E47" s="561"/>
      <c r="F47" s="561"/>
      <c r="G47" s="67"/>
      <c r="H47" s="561"/>
      <c r="I47" s="561"/>
      <c r="J47" s="561"/>
      <c r="K47" s="67"/>
      <c r="L47" s="66"/>
    </row>
  </sheetData>
  <mergeCells count="14">
    <mergeCell ref="A4:D4"/>
    <mergeCell ref="E4:G4"/>
    <mergeCell ref="A5:A6"/>
    <mergeCell ref="B5:B6"/>
    <mergeCell ref="C5:C6"/>
    <mergeCell ref="D5:E5"/>
    <mergeCell ref="F5:F6"/>
    <mergeCell ref="G5:G6"/>
    <mergeCell ref="A1:D1"/>
    <mergeCell ref="E1:G1"/>
    <mergeCell ref="A2:D2"/>
    <mergeCell ref="E2:G2"/>
    <mergeCell ref="A3:D3"/>
    <mergeCell ref="E3:G3"/>
  </mergeCells>
  <phoneticPr fontId="3" type="noConversion"/>
  <pageMargins left="0.46" right="0.16" top="0.63" bottom="0.66" header="0.51" footer="0.5"/>
  <pageSetup paperSize="9" scale="74" fitToWidth="0"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5">
    <tabColor rgb="FF92D050"/>
  </sheetPr>
  <dimension ref="A1:M47"/>
  <sheetViews>
    <sheetView view="pageBreakPreview" zoomScale="89" zoomScaleSheetLayoutView="89" workbookViewId="0">
      <pane xSplit="1" ySplit="8" topLeftCell="B30" activePane="bottomRight" state="frozen"/>
      <selection activeCell="F6" sqref="F6:F7"/>
      <selection pane="topRight" activeCell="F6" sqref="F6:F7"/>
      <selection pane="bottomLeft" activeCell="F6" sqref="F6:F7"/>
      <selection pane="bottomRight" activeCell="F51" sqref="F51"/>
    </sheetView>
  </sheetViews>
  <sheetFormatPr defaultRowHeight="12.75"/>
  <cols>
    <col min="1" max="1" width="30.42578125" style="614" customWidth="1"/>
    <col min="2" max="3" width="11.7109375" style="614" customWidth="1"/>
    <col min="4" max="4" width="9.28515625" style="614" customWidth="1"/>
    <col min="5" max="5" width="14" style="614" customWidth="1"/>
    <col min="6" max="6" width="11.7109375" style="614" customWidth="1"/>
    <col min="7" max="7" width="34.140625" style="614" customWidth="1"/>
    <col min="8" max="8" width="4.7109375" style="614" customWidth="1"/>
    <col min="9" max="16384" width="9.140625" style="614"/>
  </cols>
  <sheetData>
    <row r="1" spans="1:7" s="782" customFormat="1" ht="19.149999999999999" customHeight="1">
      <c r="A1" s="917" t="s">
        <v>3558</v>
      </c>
      <c r="B1" s="917"/>
      <c r="C1" s="917"/>
      <c r="D1" s="917"/>
      <c r="E1" s="918" t="s">
        <v>1260</v>
      </c>
      <c r="F1" s="918"/>
      <c r="G1" s="918"/>
    </row>
    <row r="2" spans="1:7" s="782" customFormat="1" ht="19.149999999999999" customHeight="1">
      <c r="A2" s="919" t="s">
        <v>3559</v>
      </c>
      <c r="B2" s="919"/>
      <c r="C2" s="919"/>
      <c r="D2" s="919"/>
      <c r="E2" s="920" t="s">
        <v>3517</v>
      </c>
      <c r="F2" s="920"/>
      <c r="G2" s="920"/>
    </row>
    <row r="3" spans="1:7" s="782" customFormat="1" ht="19.149999999999999" customHeight="1">
      <c r="A3" s="919" t="s">
        <v>3518</v>
      </c>
      <c r="B3" s="919"/>
      <c r="C3" s="919"/>
      <c r="D3" s="919"/>
      <c r="E3" s="920" t="s">
        <v>3560</v>
      </c>
      <c r="F3" s="920"/>
      <c r="G3" s="920"/>
    </row>
    <row r="4" spans="1:7" s="782" customFormat="1" ht="14.45" customHeight="1">
      <c r="A4" s="921" t="s">
        <v>243</v>
      </c>
      <c r="B4" s="921"/>
      <c r="C4" s="921"/>
      <c r="D4" s="921"/>
      <c r="E4" s="922" t="s">
        <v>1030</v>
      </c>
      <c r="F4" s="922"/>
      <c r="G4" s="922"/>
    </row>
    <row r="5" spans="1:7" s="782" customFormat="1" ht="19.149999999999999" customHeight="1">
      <c r="A5" s="923" t="s">
        <v>752</v>
      </c>
      <c r="B5" s="924" t="s">
        <v>3520</v>
      </c>
      <c r="C5" s="924" t="s">
        <v>3521</v>
      </c>
      <c r="D5" s="923" t="s">
        <v>3522</v>
      </c>
      <c r="E5" s="923"/>
      <c r="F5" s="924" t="s">
        <v>1694</v>
      </c>
      <c r="G5" s="924" t="s">
        <v>88</v>
      </c>
    </row>
    <row r="6" spans="1:7" s="782" customFormat="1" ht="48" customHeight="1">
      <c r="A6" s="923"/>
      <c r="B6" s="924"/>
      <c r="C6" s="924"/>
      <c r="D6" s="825" t="s">
        <v>1059</v>
      </c>
      <c r="E6" s="825" t="s">
        <v>1600</v>
      </c>
      <c r="F6" s="924"/>
      <c r="G6" s="924"/>
    </row>
    <row r="7" spans="1:7" s="782" customFormat="1" ht="20.25" customHeight="1">
      <c r="A7" s="826" t="s">
        <v>1019</v>
      </c>
      <c r="B7" s="826" t="s">
        <v>356</v>
      </c>
      <c r="C7" s="826" t="s">
        <v>534</v>
      </c>
      <c r="D7" s="826" t="s">
        <v>913</v>
      </c>
      <c r="E7" s="826" t="s">
        <v>1701</v>
      </c>
      <c r="F7" s="826" t="s">
        <v>960</v>
      </c>
      <c r="G7" s="826" t="s">
        <v>1702</v>
      </c>
    </row>
    <row r="8" spans="1:7" s="782" customFormat="1" ht="12">
      <c r="A8" s="827" t="s">
        <v>793</v>
      </c>
      <c r="B8" s="828">
        <v>139591.81818363001</v>
      </c>
      <c r="C8" s="828">
        <v>151082.77930282001</v>
      </c>
      <c r="D8" s="828">
        <v>169383.34240281</v>
      </c>
      <c r="E8" s="828">
        <v>9468.6918990100003</v>
      </c>
      <c r="F8" s="828">
        <v>8889.4709283400007</v>
      </c>
      <c r="G8" s="829" t="s">
        <v>794</v>
      </c>
    </row>
    <row r="9" spans="1:7" s="782" customFormat="1" ht="22.5">
      <c r="A9" s="830" t="s">
        <v>3523</v>
      </c>
      <c r="B9" s="831">
        <v>64928.374944319999</v>
      </c>
      <c r="C9" s="831">
        <v>71601.941596000004</v>
      </c>
      <c r="D9" s="831">
        <v>78850.890424009995</v>
      </c>
      <c r="E9" s="831">
        <v>4387.6716789599996</v>
      </c>
      <c r="F9" s="831">
        <v>4522.6120299499999</v>
      </c>
      <c r="G9" s="830" t="s">
        <v>3524</v>
      </c>
    </row>
    <row r="10" spans="1:7" s="782" customFormat="1" ht="12">
      <c r="A10" s="832" t="s">
        <v>3525</v>
      </c>
      <c r="B10" s="833">
        <v>18806.505006219999</v>
      </c>
      <c r="C10" s="834">
        <v>20899.258468569999</v>
      </c>
      <c r="D10" s="834">
        <v>23237.491317249998</v>
      </c>
      <c r="E10" s="834">
        <v>2296.0206374200002</v>
      </c>
      <c r="F10" s="834">
        <v>2066.8906413999998</v>
      </c>
      <c r="G10" s="835" t="s">
        <v>1309</v>
      </c>
    </row>
    <row r="11" spans="1:7" s="782" customFormat="1" ht="12">
      <c r="A11" s="832" t="s">
        <v>3526</v>
      </c>
      <c r="B11" s="833">
        <v>13723.202753019999</v>
      </c>
      <c r="C11" s="834">
        <v>15464.16551492</v>
      </c>
      <c r="D11" s="834">
        <v>16967.749256589999</v>
      </c>
      <c r="E11" s="834">
        <v>1418.18256079</v>
      </c>
      <c r="F11" s="834">
        <v>1511.3203294499999</v>
      </c>
      <c r="G11" s="835" t="s">
        <v>1194</v>
      </c>
    </row>
    <row r="12" spans="1:7" s="782" customFormat="1" ht="12">
      <c r="A12" s="832" t="s">
        <v>3527</v>
      </c>
      <c r="B12" s="833">
        <v>3584.2384307399998</v>
      </c>
      <c r="C12" s="834">
        <v>3616.3637794400001</v>
      </c>
      <c r="D12" s="834">
        <v>5728.6312687199998</v>
      </c>
      <c r="E12" s="834">
        <v>323.07174013000002</v>
      </c>
      <c r="F12" s="834">
        <v>305.12665915000002</v>
      </c>
      <c r="G12" s="835" t="s">
        <v>1165</v>
      </c>
    </row>
    <row r="13" spans="1:7" s="782" customFormat="1" ht="12">
      <c r="A13" s="836" t="s">
        <v>3528</v>
      </c>
      <c r="B13" s="831">
        <v>2770.8105960900002</v>
      </c>
      <c r="C13" s="831">
        <v>1961.9747612399999</v>
      </c>
      <c r="D13" s="831">
        <v>2791.60992055</v>
      </c>
      <c r="E13" s="831">
        <v>213.11882353999999</v>
      </c>
      <c r="F13" s="831">
        <v>163.41529410999999</v>
      </c>
      <c r="G13" s="836" t="s">
        <v>33</v>
      </c>
    </row>
    <row r="14" spans="1:7" s="782" customFormat="1" ht="22.5">
      <c r="A14" s="836" t="s">
        <v>3529</v>
      </c>
      <c r="B14" s="831">
        <v>2851.5249432199998</v>
      </c>
      <c r="C14" s="831">
        <v>1474.9272455800001</v>
      </c>
      <c r="D14" s="831">
        <v>5825.68005825</v>
      </c>
      <c r="E14" s="831">
        <v>803.12539650999997</v>
      </c>
      <c r="F14" s="831">
        <v>278.98460427999999</v>
      </c>
      <c r="G14" s="836" t="s">
        <v>948</v>
      </c>
    </row>
    <row r="15" spans="1:7" s="782" customFormat="1" ht="12">
      <c r="A15" s="836" t="s">
        <v>710</v>
      </c>
      <c r="B15" s="831">
        <v>69041.107699999993</v>
      </c>
      <c r="C15" s="831">
        <v>76043.935700000002</v>
      </c>
      <c r="D15" s="831">
        <v>81915.161999999997</v>
      </c>
      <c r="E15" s="831">
        <v>4064.7759999999998</v>
      </c>
      <c r="F15" s="831">
        <v>3924.4589999999998</v>
      </c>
      <c r="G15" s="836" t="s">
        <v>3530</v>
      </c>
    </row>
    <row r="16" spans="1:7" s="782" customFormat="1" ht="12">
      <c r="A16" s="827" t="s">
        <v>209</v>
      </c>
      <c r="B16" s="828">
        <v>139593.15597225001</v>
      </c>
      <c r="C16" s="828">
        <v>145772.04900483001</v>
      </c>
      <c r="D16" s="828">
        <v>171956.19108983001</v>
      </c>
      <c r="E16" s="828">
        <v>6165.7742854300004</v>
      </c>
      <c r="F16" s="828">
        <v>6072.8365425700003</v>
      </c>
      <c r="G16" s="829" t="s">
        <v>924</v>
      </c>
    </row>
    <row r="17" spans="1:7" s="782" customFormat="1" ht="22.5">
      <c r="A17" s="837" t="s">
        <v>3531</v>
      </c>
      <c r="B17" s="838">
        <v>4041.9496122400001</v>
      </c>
      <c r="C17" s="834">
        <v>4565.3573079600001</v>
      </c>
      <c r="D17" s="834">
        <v>5470.2907055799997</v>
      </c>
      <c r="E17" s="834">
        <v>211.42992784</v>
      </c>
      <c r="F17" s="834">
        <v>227.15070548</v>
      </c>
      <c r="G17" s="835" t="s">
        <v>254</v>
      </c>
    </row>
    <row r="18" spans="1:7" s="782" customFormat="1" ht="12">
      <c r="A18" s="837" t="s">
        <v>175</v>
      </c>
      <c r="B18" s="838">
        <v>158.00860767</v>
      </c>
      <c r="C18" s="834">
        <v>112.88998113</v>
      </c>
      <c r="D18" s="834">
        <v>476.90599533</v>
      </c>
      <c r="E18" s="834">
        <v>1.30488863</v>
      </c>
      <c r="F18" s="834">
        <v>2.2666100299999998</v>
      </c>
      <c r="G18" s="835" t="s">
        <v>92</v>
      </c>
    </row>
    <row r="19" spans="1:7" s="782" customFormat="1" ht="33.75">
      <c r="A19" s="837" t="s">
        <v>3532</v>
      </c>
      <c r="B19" s="838">
        <v>4282.9609501200002</v>
      </c>
      <c r="C19" s="834">
        <v>5212.7441135899999</v>
      </c>
      <c r="D19" s="834">
        <v>5814.5150115200004</v>
      </c>
      <c r="E19" s="834">
        <v>267.31901004000002</v>
      </c>
      <c r="F19" s="834">
        <v>205.50693440000001</v>
      </c>
      <c r="G19" s="835" t="s">
        <v>533</v>
      </c>
    </row>
    <row r="20" spans="1:7" s="782" customFormat="1" ht="12">
      <c r="A20" s="837" t="s">
        <v>89</v>
      </c>
      <c r="B20" s="838">
        <v>47786.100292310002</v>
      </c>
      <c r="C20" s="834">
        <v>49501.36056311</v>
      </c>
      <c r="D20" s="834">
        <v>54759.208507399999</v>
      </c>
      <c r="E20" s="834">
        <v>1714.3992948299999</v>
      </c>
      <c r="F20" s="834">
        <v>1854.22380997</v>
      </c>
      <c r="G20" s="835" t="s">
        <v>90</v>
      </c>
    </row>
    <row r="21" spans="1:7" s="782" customFormat="1" ht="12">
      <c r="A21" s="837" t="s">
        <v>570</v>
      </c>
      <c r="B21" s="838">
        <v>20277.895049359999</v>
      </c>
      <c r="C21" s="834">
        <v>22174.074593130001</v>
      </c>
      <c r="D21" s="834">
        <v>23111.97774233</v>
      </c>
      <c r="E21" s="834">
        <v>3302.6424941999999</v>
      </c>
      <c r="F21" s="834">
        <v>3309.4691498100001</v>
      </c>
      <c r="G21" s="835" t="s">
        <v>571</v>
      </c>
    </row>
    <row r="22" spans="1:7" s="782" customFormat="1" ht="22.5">
      <c r="A22" s="837" t="s">
        <v>3533</v>
      </c>
      <c r="B22" s="838">
        <v>4793.5725056600004</v>
      </c>
      <c r="C22" s="834">
        <v>4595.8983980599996</v>
      </c>
      <c r="D22" s="834">
        <v>4799.7062175700003</v>
      </c>
      <c r="E22" s="834">
        <v>83.701501019999995</v>
      </c>
      <c r="F22" s="834">
        <v>90.084368780000005</v>
      </c>
      <c r="G22" s="835" t="s">
        <v>62</v>
      </c>
    </row>
    <row r="23" spans="1:7" s="782" customFormat="1" ht="22.5">
      <c r="A23" s="837" t="s">
        <v>111</v>
      </c>
      <c r="B23" s="838">
        <v>26547.682358819999</v>
      </c>
      <c r="C23" s="834">
        <v>26196.574276799998</v>
      </c>
      <c r="D23" s="834">
        <v>34877.510996739999</v>
      </c>
      <c r="E23" s="834">
        <v>3.6489575099999998</v>
      </c>
      <c r="F23" s="834">
        <v>24.727758000000001</v>
      </c>
      <c r="G23" s="835" t="s">
        <v>865</v>
      </c>
    </row>
    <row r="24" spans="1:7" s="782" customFormat="1" ht="22.5">
      <c r="A24" s="837" t="s">
        <v>764</v>
      </c>
      <c r="B24" s="838">
        <v>7530.89372422</v>
      </c>
      <c r="C24" s="834">
        <v>8337.1637397899995</v>
      </c>
      <c r="D24" s="834">
        <v>9551.6692427599992</v>
      </c>
      <c r="E24" s="834">
        <v>404.21076359</v>
      </c>
      <c r="F24" s="834">
        <v>190.93033763</v>
      </c>
      <c r="G24" s="835" t="s">
        <v>880</v>
      </c>
    </row>
    <row r="25" spans="1:7" s="782" customFormat="1" ht="22.5">
      <c r="A25" s="837" t="s">
        <v>3534</v>
      </c>
      <c r="B25" s="838">
        <v>4884.4950674000002</v>
      </c>
      <c r="C25" s="834">
        <v>3762.2294105300002</v>
      </c>
      <c r="D25" s="834">
        <v>2756.9180080000001</v>
      </c>
      <c r="E25" s="839" t="s">
        <v>967</v>
      </c>
      <c r="F25" s="834">
        <v>3.4717150000000001</v>
      </c>
      <c r="G25" s="835" t="s">
        <v>662</v>
      </c>
    </row>
    <row r="26" spans="1:7" s="782" customFormat="1" ht="56.25">
      <c r="A26" s="837" t="s">
        <v>1326</v>
      </c>
      <c r="B26" s="838">
        <v>5264.6346191800003</v>
      </c>
      <c r="C26" s="834">
        <v>5502.3020737500001</v>
      </c>
      <c r="D26" s="834">
        <v>8391.0601406599999</v>
      </c>
      <c r="E26" s="834">
        <v>45.705120129999997</v>
      </c>
      <c r="F26" s="834">
        <v>46.489572870000003</v>
      </c>
      <c r="G26" s="835" t="s">
        <v>3535</v>
      </c>
    </row>
    <row r="27" spans="1:7" s="782" customFormat="1" ht="33.75">
      <c r="A27" s="837" t="s">
        <v>3536</v>
      </c>
      <c r="B27" s="838">
        <v>373.72718151999999</v>
      </c>
      <c r="C27" s="834">
        <v>407.85676991999998</v>
      </c>
      <c r="D27" s="834">
        <v>615.39208998000004</v>
      </c>
      <c r="E27" s="834">
        <v>11.452015149999999</v>
      </c>
      <c r="F27" s="834">
        <v>13.82035909</v>
      </c>
      <c r="G27" s="835" t="s">
        <v>3537</v>
      </c>
    </row>
    <row r="28" spans="1:7" s="782" customFormat="1" ht="12">
      <c r="A28" s="837" t="s">
        <v>423</v>
      </c>
      <c r="B28" s="838">
        <v>7939.8933075599998</v>
      </c>
      <c r="C28" s="834">
        <v>9180.3835564100009</v>
      </c>
      <c r="D28" s="834">
        <v>9917.5301401100005</v>
      </c>
      <c r="E28" s="834">
        <v>6.1987402700000001</v>
      </c>
      <c r="F28" s="834">
        <v>3.9281617899999999</v>
      </c>
      <c r="G28" s="835" t="s">
        <v>3538</v>
      </c>
    </row>
    <row r="29" spans="1:7" s="782" customFormat="1" ht="12">
      <c r="A29" s="837" t="s">
        <v>1109</v>
      </c>
      <c r="B29" s="838">
        <v>4656.8750027799997</v>
      </c>
      <c r="C29" s="834">
        <v>4613.1134361699997</v>
      </c>
      <c r="D29" s="834">
        <v>9506.1447045000004</v>
      </c>
      <c r="E29" s="834">
        <v>16.381572219999999</v>
      </c>
      <c r="F29" s="834">
        <v>10.100059720000001</v>
      </c>
      <c r="G29" s="835" t="s">
        <v>3539</v>
      </c>
    </row>
    <row r="30" spans="1:7" s="782" customFormat="1" ht="12">
      <c r="A30" s="837" t="s">
        <v>3540</v>
      </c>
      <c r="B30" s="838">
        <v>0.83119341000000002</v>
      </c>
      <c r="C30" s="834">
        <v>1.3313844800000001</v>
      </c>
      <c r="D30" s="834">
        <v>1.64578735</v>
      </c>
      <c r="E30" s="839" t="s">
        <v>967</v>
      </c>
      <c r="F30" s="839" t="s">
        <v>967</v>
      </c>
      <c r="G30" s="835" t="s">
        <v>3541</v>
      </c>
    </row>
    <row r="31" spans="1:7" s="782" customFormat="1" ht="12">
      <c r="A31" s="837" t="s">
        <v>999</v>
      </c>
      <c r="B31" s="838">
        <v>1053.6365000000001</v>
      </c>
      <c r="C31" s="834">
        <v>1608.7693999999999</v>
      </c>
      <c r="D31" s="834">
        <v>1905.7157999999999</v>
      </c>
      <c r="E31" s="834">
        <v>97.38</v>
      </c>
      <c r="F31" s="834">
        <v>90.667000000000002</v>
      </c>
      <c r="G31" s="835" t="s">
        <v>3542</v>
      </c>
    </row>
    <row r="32" spans="1:7" s="782" customFormat="1" ht="21">
      <c r="A32" s="827" t="s">
        <v>1318</v>
      </c>
      <c r="B32" s="828">
        <v>573.11838999999998</v>
      </c>
      <c r="C32" s="828">
        <v>619.93623200000002</v>
      </c>
      <c r="D32" s="828">
        <v>944.50179300000002</v>
      </c>
      <c r="E32" s="828">
        <v>-5.9232259999999997</v>
      </c>
      <c r="F32" s="828">
        <v>-7.6826749999999997</v>
      </c>
      <c r="G32" s="829" t="s">
        <v>1089</v>
      </c>
    </row>
    <row r="33" spans="1:13" s="782" customFormat="1" ht="12">
      <c r="A33" s="836" t="s">
        <v>3543</v>
      </c>
      <c r="B33" s="831">
        <v>1054.4652980000001</v>
      </c>
      <c r="C33" s="831">
        <v>765.03907300000003</v>
      </c>
      <c r="D33" s="831">
        <v>1128.370478</v>
      </c>
      <c r="E33" s="831">
        <v>0</v>
      </c>
      <c r="F33" s="831">
        <v>0</v>
      </c>
      <c r="G33" s="836" t="s">
        <v>3544</v>
      </c>
    </row>
    <row r="34" spans="1:13" s="782" customFormat="1" ht="12">
      <c r="A34" s="836" t="s">
        <v>3545</v>
      </c>
      <c r="B34" s="831">
        <v>481.34690799999998</v>
      </c>
      <c r="C34" s="831">
        <v>145.10284100000001</v>
      </c>
      <c r="D34" s="831">
        <v>183.868685</v>
      </c>
      <c r="E34" s="831">
        <v>5.9232259999999997</v>
      </c>
      <c r="F34" s="831">
        <v>7.6826749999999997</v>
      </c>
      <c r="G34" s="836" t="s">
        <v>3546</v>
      </c>
    </row>
    <row r="35" spans="1:13" s="782" customFormat="1" ht="31.5">
      <c r="A35" s="827" t="s">
        <v>1366</v>
      </c>
      <c r="B35" s="828">
        <v>1158.674019</v>
      </c>
      <c r="C35" s="828">
        <v>1313.146434</v>
      </c>
      <c r="D35" s="828">
        <v>1195.30004504</v>
      </c>
      <c r="E35" s="828">
        <v>-1.0399999999999999E-4</v>
      </c>
      <c r="F35" s="828">
        <v>-0.20288300000000001</v>
      </c>
      <c r="G35" s="829" t="s">
        <v>1316</v>
      </c>
    </row>
    <row r="36" spans="1:13" s="782" customFormat="1" ht="22.5">
      <c r="A36" s="836" t="s">
        <v>3547</v>
      </c>
      <c r="B36" s="831">
        <v>2.4122810000000001</v>
      </c>
      <c r="C36" s="831">
        <v>45.120565999999997</v>
      </c>
      <c r="D36" s="831">
        <v>12.838442000000001</v>
      </c>
      <c r="E36" s="831">
        <v>1.0399999999999999E-4</v>
      </c>
      <c r="F36" s="831">
        <v>0.20288300000000001</v>
      </c>
      <c r="G36" s="836" t="s">
        <v>3548</v>
      </c>
    </row>
    <row r="37" spans="1:13" s="782" customFormat="1" ht="12">
      <c r="A37" s="836" t="s">
        <v>3549</v>
      </c>
      <c r="B37" s="831">
        <v>1161.0862999999999</v>
      </c>
      <c r="C37" s="831">
        <v>1358.2670000000001</v>
      </c>
      <c r="D37" s="831">
        <v>1208.13848704</v>
      </c>
      <c r="E37" s="831">
        <v>0</v>
      </c>
      <c r="F37" s="831">
        <v>0</v>
      </c>
      <c r="G37" s="836" t="s">
        <v>3550</v>
      </c>
    </row>
    <row r="38" spans="1:13" s="782" customFormat="1" ht="21">
      <c r="A38" s="827" t="s">
        <v>1665</v>
      </c>
      <c r="B38" s="828">
        <v>-1733.13019762</v>
      </c>
      <c r="C38" s="828">
        <v>3377.6476319899998</v>
      </c>
      <c r="D38" s="828">
        <v>-4712.6505250600003</v>
      </c>
      <c r="E38" s="828">
        <v>3308.8409435799999</v>
      </c>
      <c r="F38" s="828">
        <v>2824.5199437699998</v>
      </c>
      <c r="G38" s="829" t="s">
        <v>1319</v>
      </c>
    </row>
    <row r="39" spans="1:13" s="782" customFormat="1" ht="31.5">
      <c r="A39" s="827" t="s">
        <v>1091</v>
      </c>
      <c r="B39" s="828">
        <v>1733.13019762</v>
      </c>
      <c r="C39" s="828">
        <v>-3377.6476319899998</v>
      </c>
      <c r="D39" s="828">
        <v>4712.6505250600003</v>
      </c>
      <c r="E39" s="828">
        <v>-3308.8409435799999</v>
      </c>
      <c r="F39" s="828">
        <v>-2824.5199437699998</v>
      </c>
      <c r="G39" s="829" t="s">
        <v>3551</v>
      </c>
    </row>
    <row r="40" spans="1:13" s="782" customFormat="1" ht="12">
      <c r="A40" s="840" t="s">
        <v>922</v>
      </c>
      <c r="B40" s="841">
        <v>1733.13019762</v>
      </c>
      <c r="C40" s="841">
        <v>-3377.6476319899998</v>
      </c>
      <c r="D40" s="841">
        <v>4712.6505250600003</v>
      </c>
      <c r="E40" s="841">
        <v>-3308.8409435799999</v>
      </c>
      <c r="F40" s="841">
        <v>-2824.5199437699998</v>
      </c>
      <c r="G40" s="842" t="s">
        <v>3552</v>
      </c>
    </row>
    <row r="41" spans="1:13" s="782" customFormat="1" ht="12">
      <c r="A41" s="832" t="s">
        <v>3553</v>
      </c>
      <c r="B41" s="834">
        <v>3575.39715462</v>
      </c>
      <c r="C41" s="834">
        <v>-1797.4216479900001</v>
      </c>
      <c r="D41" s="834">
        <v>9011.0691090599994</v>
      </c>
      <c r="E41" s="834">
        <v>-3308.8409435799999</v>
      </c>
      <c r="F41" s="834">
        <v>-2824.5199437699998</v>
      </c>
      <c r="G41" s="843" t="s">
        <v>3554</v>
      </c>
    </row>
    <row r="42" spans="1:13" s="782" customFormat="1" ht="12">
      <c r="A42" s="832" t="s">
        <v>3555</v>
      </c>
      <c r="B42" s="834">
        <v>1842.266957</v>
      </c>
      <c r="C42" s="834">
        <v>1580.2259839999999</v>
      </c>
      <c r="D42" s="834">
        <v>4298.418584</v>
      </c>
      <c r="E42" s="839" t="s">
        <v>967</v>
      </c>
      <c r="F42" s="839" t="s">
        <v>967</v>
      </c>
      <c r="G42" s="835" t="s">
        <v>3556</v>
      </c>
    </row>
    <row r="43" spans="1:13" s="782" customFormat="1" ht="12">
      <c r="A43" s="840" t="s">
        <v>445</v>
      </c>
      <c r="B43" s="844" t="s">
        <v>967</v>
      </c>
      <c r="C43" s="844" t="s">
        <v>967</v>
      </c>
      <c r="D43" s="844" t="s">
        <v>967</v>
      </c>
      <c r="E43" s="844" t="s">
        <v>967</v>
      </c>
      <c r="F43" s="844" t="s">
        <v>967</v>
      </c>
      <c r="G43" s="842" t="s">
        <v>3557</v>
      </c>
    </row>
    <row r="44" spans="1:13" s="782" customFormat="1" ht="12">
      <c r="A44" s="832" t="s">
        <v>3553</v>
      </c>
      <c r="B44" s="839" t="s">
        <v>967</v>
      </c>
      <c r="C44" s="839" t="s">
        <v>967</v>
      </c>
      <c r="D44" s="839" t="s">
        <v>967</v>
      </c>
      <c r="E44" s="839" t="s">
        <v>967</v>
      </c>
      <c r="F44" s="839" t="s">
        <v>967</v>
      </c>
      <c r="G44" s="835" t="s">
        <v>3554</v>
      </c>
    </row>
    <row r="45" spans="1:13" s="782" customFormat="1" ht="12">
      <c r="A45" s="845" t="s">
        <v>3555</v>
      </c>
      <c r="B45" s="846" t="s">
        <v>967</v>
      </c>
      <c r="C45" s="847" t="s">
        <v>967</v>
      </c>
      <c r="D45" s="847" t="s">
        <v>967</v>
      </c>
      <c r="E45" s="847" t="s">
        <v>967</v>
      </c>
      <c r="F45" s="847" t="s">
        <v>967</v>
      </c>
      <c r="G45" s="848" t="s">
        <v>3556</v>
      </c>
    </row>
    <row r="46" spans="1:13" s="414" customFormat="1">
      <c r="A46" s="48" t="s">
        <v>1099</v>
      </c>
      <c r="B46" s="67"/>
      <c r="C46" s="67"/>
      <c r="D46" s="561"/>
      <c r="E46" s="561"/>
      <c r="F46" s="560"/>
      <c r="G46" s="301"/>
      <c r="H46" s="301"/>
      <c r="I46" s="301"/>
      <c r="J46" s="301"/>
      <c r="K46" s="301"/>
      <c r="L46" s="66"/>
      <c r="M46" s="82"/>
    </row>
    <row r="47" spans="1:13" s="414" customFormat="1" ht="14.25">
      <c r="A47" s="556" t="s">
        <v>1692</v>
      </c>
      <c r="B47" s="67"/>
      <c r="C47" s="67"/>
      <c r="D47" s="561"/>
      <c r="E47" s="561"/>
      <c r="F47" s="561"/>
      <c r="G47" s="67"/>
      <c r="H47" s="561"/>
      <c r="I47" s="561"/>
      <c r="J47" s="561"/>
      <c r="K47" s="67"/>
      <c r="L47" s="66"/>
    </row>
  </sheetData>
  <mergeCells count="14">
    <mergeCell ref="A4:D4"/>
    <mergeCell ref="E4:G4"/>
    <mergeCell ref="A5:A6"/>
    <mergeCell ref="B5:B6"/>
    <mergeCell ref="C5:C6"/>
    <mergeCell ref="D5:E5"/>
    <mergeCell ref="F5:F6"/>
    <mergeCell ref="G5:G6"/>
    <mergeCell ref="A1:D1"/>
    <mergeCell ref="E1:G1"/>
    <mergeCell ref="A2:D2"/>
    <mergeCell ref="E2:G2"/>
    <mergeCell ref="A3:D3"/>
    <mergeCell ref="E3:G3"/>
  </mergeCells>
  <phoneticPr fontId="3" type="noConversion"/>
  <pageMargins left="0.68" right="0.18" top="0.25" bottom="0.51" header="0.5" footer="0.5"/>
  <pageSetup paperSize="9" scale="74"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6">
    <tabColor rgb="FF92D050"/>
  </sheetPr>
  <dimension ref="A1:M47"/>
  <sheetViews>
    <sheetView view="pageBreakPreview" topLeftCell="A16" zoomScale="82" zoomScaleSheetLayoutView="82" workbookViewId="0">
      <selection activeCell="A49" sqref="A49"/>
    </sheetView>
  </sheetViews>
  <sheetFormatPr defaultRowHeight="12.75"/>
  <cols>
    <col min="1" max="1" width="35" style="614" customWidth="1"/>
    <col min="2" max="3" width="11.7109375" style="614" customWidth="1"/>
    <col min="4" max="4" width="9.28515625" style="614" customWidth="1"/>
    <col min="5" max="5" width="14" style="614" customWidth="1"/>
    <col min="6" max="6" width="11.7109375" style="614" customWidth="1"/>
    <col min="7" max="7" width="38.85546875" style="614" customWidth="1"/>
    <col min="8" max="8" width="4.7109375" style="614" customWidth="1"/>
    <col min="9" max="16384" width="9.140625" style="614"/>
  </cols>
  <sheetData>
    <row r="1" spans="1:7" s="782" customFormat="1" ht="19.149999999999999" customHeight="1">
      <c r="A1" s="917" t="s">
        <v>3561</v>
      </c>
      <c r="B1" s="917"/>
      <c r="C1" s="917"/>
      <c r="D1" s="917"/>
      <c r="E1" s="918" t="s">
        <v>1261</v>
      </c>
      <c r="F1" s="918"/>
      <c r="G1" s="918"/>
    </row>
    <row r="2" spans="1:7" s="782" customFormat="1" ht="19.149999999999999" customHeight="1">
      <c r="A2" s="919" t="s">
        <v>3562</v>
      </c>
      <c r="B2" s="919"/>
      <c r="C2" s="919"/>
      <c r="D2" s="919"/>
      <c r="E2" s="920" t="s">
        <v>3517</v>
      </c>
      <c r="F2" s="920"/>
      <c r="G2" s="920"/>
    </row>
    <row r="3" spans="1:7" s="782" customFormat="1" ht="19.149999999999999" customHeight="1">
      <c r="A3" s="919" t="s">
        <v>3518</v>
      </c>
      <c r="B3" s="919"/>
      <c r="C3" s="919"/>
      <c r="D3" s="919"/>
      <c r="E3" s="920" t="s">
        <v>3563</v>
      </c>
      <c r="F3" s="920"/>
      <c r="G3" s="920"/>
    </row>
    <row r="4" spans="1:7" s="782" customFormat="1" ht="14.45" customHeight="1">
      <c r="A4" s="921" t="s">
        <v>243</v>
      </c>
      <c r="B4" s="921"/>
      <c r="C4" s="921"/>
      <c r="D4" s="921"/>
      <c r="E4" s="922" t="s">
        <v>1030</v>
      </c>
      <c r="F4" s="922"/>
      <c r="G4" s="922"/>
    </row>
    <row r="5" spans="1:7" s="782" customFormat="1" ht="19.149999999999999" customHeight="1">
      <c r="A5" s="923" t="s">
        <v>752</v>
      </c>
      <c r="B5" s="924" t="s">
        <v>3520</v>
      </c>
      <c r="C5" s="924" t="s">
        <v>3521</v>
      </c>
      <c r="D5" s="923" t="s">
        <v>3522</v>
      </c>
      <c r="E5" s="923"/>
      <c r="F5" s="924" t="s">
        <v>1694</v>
      </c>
      <c r="G5" s="924" t="s">
        <v>88</v>
      </c>
    </row>
    <row r="6" spans="1:7" s="782" customFormat="1" ht="48" customHeight="1">
      <c r="A6" s="923"/>
      <c r="B6" s="924"/>
      <c r="C6" s="924"/>
      <c r="D6" s="825" t="s">
        <v>1059</v>
      </c>
      <c r="E6" s="825" t="s">
        <v>1600</v>
      </c>
      <c r="F6" s="924"/>
      <c r="G6" s="924"/>
    </row>
    <row r="7" spans="1:7" s="782" customFormat="1" ht="20.25" customHeight="1">
      <c r="A7" s="826" t="s">
        <v>1019</v>
      </c>
      <c r="B7" s="826" t="s">
        <v>356</v>
      </c>
      <c r="C7" s="826" t="s">
        <v>534</v>
      </c>
      <c r="D7" s="826" t="s">
        <v>913</v>
      </c>
      <c r="E7" s="826" t="s">
        <v>1701</v>
      </c>
      <c r="F7" s="826" t="s">
        <v>960</v>
      </c>
      <c r="G7" s="826" t="s">
        <v>1702</v>
      </c>
    </row>
    <row r="8" spans="1:7" s="782" customFormat="1" ht="12">
      <c r="A8" s="827" t="s">
        <v>793</v>
      </c>
      <c r="B8" s="828">
        <v>246534.05290710001</v>
      </c>
      <c r="C8" s="828">
        <v>293846.20099998999</v>
      </c>
      <c r="D8" s="828">
        <v>358687.94801548001</v>
      </c>
      <c r="E8" s="828">
        <v>19605.497545080001</v>
      </c>
      <c r="F8" s="828">
        <v>23487.567791230002</v>
      </c>
      <c r="G8" s="829" t="s">
        <v>794</v>
      </c>
    </row>
    <row r="9" spans="1:7" s="782" customFormat="1" ht="22.5">
      <c r="A9" s="830" t="s">
        <v>3523</v>
      </c>
      <c r="B9" s="831">
        <v>76594.381714500007</v>
      </c>
      <c r="C9" s="831">
        <v>86706.481690949993</v>
      </c>
      <c r="D9" s="831">
        <v>113339.81016135</v>
      </c>
      <c r="E9" s="831">
        <v>6188.17798038</v>
      </c>
      <c r="F9" s="831">
        <v>10067.047914369999</v>
      </c>
      <c r="G9" s="830" t="s">
        <v>3524</v>
      </c>
    </row>
    <row r="10" spans="1:7" s="782" customFormat="1" ht="12">
      <c r="A10" s="832" t="s">
        <v>3525</v>
      </c>
      <c r="B10" s="833">
        <v>17072.35829267</v>
      </c>
      <c r="C10" s="834">
        <v>19201.523594130002</v>
      </c>
      <c r="D10" s="834">
        <v>20570.264705940001</v>
      </c>
      <c r="E10" s="834">
        <v>1386.9430891300001</v>
      </c>
      <c r="F10" s="834">
        <v>1771.31652811</v>
      </c>
      <c r="G10" s="835" t="s">
        <v>1309</v>
      </c>
    </row>
    <row r="11" spans="1:7" s="782" customFormat="1" ht="12">
      <c r="A11" s="832" t="s">
        <v>3526</v>
      </c>
      <c r="B11" s="833">
        <v>12564.583736050001</v>
      </c>
      <c r="C11" s="834">
        <v>14032.363468310001</v>
      </c>
      <c r="D11" s="834">
        <v>15248.064765810001</v>
      </c>
      <c r="E11" s="834">
        <v>1040.8547111</v>
      </c>
      <c r="F11" s="834">
        <v>1190.8940909600001</v>
      </c>
      <c r="G11" s="835" t="s">
        <v>1194</v>
      </c>
    </row>
    <row r="12" spans="1:7" s="782" customFormat="1" ht="12">
      <c r="A12" s="832" t="s">
        <v>3527</v>
      </c>
      <c r="B12" s="833">
        <v>31198.066190540001</v>
      </c>
      <c r="C12" s="834">
        <v>34696.193054379997</v>
      </c>
      <c r="D12" s="834">
        <v>57739.279257920003</v>
      </c>
      <c r="E12" s="834">
        <v>3005.2533486799998</v>
      </c>
      <c r="F12" s="834">
        <v>6039.0564231199996</v>
      </c>
      <c r="G12" s="835" t="s">
        <v>1165</v>
      </c>
    </row>
    <row r="13" spans="1:7" s="782" customFormat="1" ht="12">
      <c r="A13" s="836" t="s">
        <v>3528</v>
      </c>
      <c r="B13" s="831">
        <v>1543.9740411800001</v>
      </c>
      <c r="C13" s="831">
        <v>2043.39213105</v>
      </c>
      <c r="D13" s="831">
        <v>2907.31404195</v>
      </c>
      <c r="E13" s="831">
        <v>146.33221589999999</v>
      </c>
      <c r="F13" s="831">
        <v>262.78512487</v>
      </c>
      <c r="G13" s="836" t="s">
        <v>33</v>
      </c>
    </row>
    <row r="14" spans="1:7" s="782" customFormat="1" ht="22.5">
      <c r="A14" s="836" t="s">
        <v>3529</v>
      </c>
      <c r="B14" s="831">
        <v>2820.1121514199999</v>
      </c>
      <c r="C14" s="831">
        <v>3955.9512699900001</v>
      </c>
      <c r="D14" s="831">
        <v>4227.0247121800003</v>
      </c>
      <c r="E14" s="831">
        <v>387.83334880000001</v>
      </c>
      <c r="F14" s="831">
        <v>166.59275199000001</v>
      </c>
      <c r="G14" s="836" t="s">
        <v>948</v>
      </c>
    </row>
    <row r="15" spans="1:7" s="782" customFormat="1" ht="12">
      <c r="A15" s="836" t="s">
        <v>710</v>
      </c>
      <c r="B15" s="831">
        <v>165575.58499999999</v>
      </c>
      <c r="C15" s="831">
        <v>201140.37590799999</v>
      </c>
      <c r="D15" s="831">
        <v>238213.7991</v>
      </c>
      <c r="E15" s="831">
        <v>12883.154</v>
      </c>
      <c r="F15" s="831">
        <v>12991.142</v>
      </c>
      <c r="G15" s="836" t="s">
        <v>3530</v>
      </c>
    </row>
    <row r="16" spans="1:7" s="782" customFormat="1" ht="12">
      <c r="A16" s="827" t="s">
        <v>209</v>
      </c>
      <c r="B16" s="828">
        <v>242423.59589743</v>
      </c>
      <c r="C16" s="828">
        <v>275624.65868530999</v>
      </c>
      <c r="D16" s="828">
        <v>343633.31500513997</v>
      </c>
      <c r="E16" s="828">
        <v>12182.38060043</v>
      </c>
      <c r="F16" s="828">
        <v>14008.207130790001</v>
      </c>
      <c r="G16" s="829" t="s">
        <v>924</v>
      </c>
    </row>
    <row r="17" spans="1:7" s="782" customFormat="1" ht="12">
      <c r="A17" s="837" t="s">
        <v>3531</v>
      </c>
      <c r="B17" s="838">
        <v>8058.6563860400001</v>
      </c>
      <c r="C17" s="834">
        <v>9119.6774873600007</v>
      </c>
      <c r="D17" s="834">
        <v>12930.430685109999</v>
      </c>
      <c r="E17" s="834">
        <v>362.85798125999997</v>
      </c>
      <c r="F17" s="834">
        <v>512.22760876999996</v>
      </c>
      <c r="G17" s="835" t="s">
        <v>254</v>
      </c>
    </row>
    <row r="18" spans="1:7" s="782" customFormat="1" ht="12">
      <c r="A18" s="837" t="s">
        <v>175</v>
      </c>
      <c r="B18" s="838">
        <v>3081.02095392</v>
      </c>
      <c r="C18" s="834">
        <v>2371.1685115099999</v>
      </c>
      <c r="D18" s="834">
        <v>6814.5224347000003</v>
      </c>
      <c r="E18" s="834">
        <v>3.7040700000000003E-2</v>
      </c>
      <c r="F18" s="834">
        <v>7.3388659999999994E-2</v>
      </c>
      <c r="G18" s="835" t="s">
        <v>92</v>
      </c>
    </row>
    <row r="19" spans="1:7" s="782" customFormat="1" ht="22.5">
      <c r="A19" s="837" t="s">
        <v>3532</v>
      </c>
      <c r="B19" s="838">
        <v>6623.3351328199997</v>
      </c>
      <c r="C19" s="834">
        <v>8144.7539470499996</v>
      </c>
      <c r="D19" s="834">
        <v>9996.6858292300003</v>
      </c>
      <c r="E19" s="834">
        <v>381.85999356999997</v>
      </c>
      <c r="F19" s="834">
        <v>423.74003942000002</v>
      </c>
      <c r="G19" s="835" t="s">
        <v>533</v>
      </c>
    </row>
    <row r="20" spans="1:7" s="782" customFormat="1" ht="12">
      <c r="A20" s="837" t="s">
        <v>89</v>
      </c>
      <c r="B20" s="838">
        <v>86868.554560410004</v>
      </c>
      <c r="C20" s="834">
        <v>89344.834911419995</v>
      </c>
      <c r="D20" s="834">
        <v>106074.57745171001</v>
      </c>
      <c r="E20" s="834">
        <v>3970.8373905600001</v>
      </c>
      <c r="F20" s="834">
        <v>4762.1841257300002</v>
      </c>
      <c r="G20" s="835" t="s">
        <v>90</v>
      </c>
    </row>
    <row r="21" spans="1:7" s="782" customFormat="1" ht="12">
      <c r="A21" s="837" t="s">
        <v>570</v>
      </c>
      <c r="B21" s="838">
        <v>36017.66109306</v>
      </c>
      <c r="C21" s="834">
        <v>53840.502160639997</v>
      </c>
      <c r="D21" s="834">
        <v>62662.788146940002</v>
      </c>
      <c r="E21" s="834">
        <v>6144.1253971100004</v>
      </c>
      <c r="F21" s="834">
        <v>6822.2679012999997</v>
      </c>
      <c r="G21" s="835" t="s">
        <v>571</v>
      </c>
    </row>
    <row r="22" spans="1:7" s="782" customFormat="1" ht="22.5">
      <c r="A22" s="837" t="s">
        <v>3533</v>
      </c>
      <c r="B22" s="838">
        <v>7763.9043764899998</v>
      </c>
      <c r="C22" s="834">
        <v>8323.7031382200003</v>
      </c>
      <c r="D22" s="834">
        <v>9176.4796612099999</v>
      </c>
      <c r="E22" s="834">
        <v>237.72882824999999</v>
      </c>
      <c r="F22" s="834">
        <v>278.97187565000002</v>
      </c>
      <c r="G22" s="835" t="s">
        <v>62</v>
      </c>
    </row>
    <row r="23" spans="1:7" s="782" customFormat="1" ht="12">
      <c r="A23" s="837" t="s">
        <v>111</v>
      </c>
      <c r="B23" s="838">
        <v>38413.082235839996</v>
      </c>
      <c r="C23" s="834">
        <v>42193.207706660003</v>
      </c>
      <c r="D23" s="834">
        <v>59902.001004049998</v>
      </c>
      <c r="E23" s="834">
        <v>288.30697975999999</v>
      </c>
      <c r="F23" s="834">
        <v>407.08990671999999</v>
      </c>
      <c r="G23" s="835" t="s">
        <v>865</v>
      </c>
    </row>
    <row r="24" spans="1:7" s="782" customFormat="1" ht="22.5">
      <c r="A24" s="837" t="s">
        <v>764</v>
      </c>
      <c r="B24" s="838">
        <v>11631.733272379999</v>
      </c>
      <c r="C24" s="834">
        <v>11307.303991389999</v>
      </c>
      <c r="D24" s="834">
        <v>12031.2776106</v>
      </c>
      <c r="E24" s="834">
        <v>559.39177738000001</v>
      </c>
      <c r="F24" s="834">
        <v>606.53788786999996</v>
      </c>
      <c r="G24" s="835" t="s">
        <v>880</v>
      </c>
    </row>
    <row r="25" spans="1:7" s="782" customFormat="1" ht="22.5">
      <c r="A25" s="837" t="s">
        <v>3534</v>
      </c>
      <c r="B25" s="838">
        <v>3968.6089999999999</v>
      </c>
      <c r="C25" s="834">
        <v>4186.3287499999997</v>
      </c>
      <c r="D25" s="834">
        <v>7990.916999</v>
      </c>
      <c r="E25" s="839" t="s">
        <v>967</v>
      </c>
      <c r="F25" s="839" t="s">
        <v>967</v>
      </c>
      <c r="G25" s="835" t="s">
        <v>662</v>
      </c>
    </row>
    <row r="26" spans="1:7" s="782" customFormat="1" ht="45">
      <c r="A26" s="837" t="s">
        <v>1326</v>
      </c>
      <c r="B26" s="838">
        <v>17580.207427649999</v>
      </c>
      <c r="C26" s="834">
        <v>19978.40504215</v>
      </c>
      <c r="D26" s="834">
        <v>29034.410770120001</v>
      </c>
      <c r="E26" s="834">
        <v>95.224318879999998</v>
      </c>
      <c r="F26" s="834">
        <v>102.97692902</v>
      </c>
      <c r="G26" s="835" t="s">
        <v>3535</v>
      </c>
    </row>
    <row r="27" spans="1:7" s="782" customFormat="1" ht="22.5">
      <c r="A27" s="837" t="s">
        <v>3536</v>
      </c>
      <c r="B27" s="838">
        <v>1414.50069489</v>
      </c>
      <c r="C27" s="834">
        <v>1744.5499376499999</v>
      </c>
      <c r="D27" s="834">
        <v>2807.8193322900001</v>
      </c>
      <c r="E27" s="834">
        <v>18.919075190000001</v>
      </c>
      <c r="F27" s="834">
        <v>30.62969562</v>
      </c>
      <c r="G27" s="835" t="s">
        <v>3537</v>
      </c>
    </row>
    <row r="28" spans="1:7" s="782" customFormat="1" ht="12">
      <c r="A28" s="837" t="s">
        <v>423</v>
      </c>
      <c r="B28" s="838">
        <v>14459.20439124</v>
      </c>
      <c r="C28" s="834">
        <v>15538.81919541</v>
      </c>
      <c r="D28" s="834">
        <v>15352.28278437</v>
      </c>
      <c r="E28" s="834">
        <v>86.818944290000005</v>
      </c>
      <c r="F28" s="834">
        <v>19.284328089999999</v>
      </c>
      <c r="G28" s="835" t="s">
        <v>3538</v>
      </c>
    </row>
    <row r="29" spans="1:7" s="782" customFormat="1" ht="12">
      <c r="A29" s="837" t="s">
        <v>1109</v>
      </c>
      <c r="B29" s="838">
        <v>4448.2885866500001</v>
      </c>
      <c r="C29" s="834">
        <v>8071.5402323600001</v>
      </c>
      <c r="D29" s="834">
        <v>8552.8832388600003</v>
      </c>
      <c r="E29" s="834">
        <v>15.47387348</v>
      </c>
      <c r="F29" s="834">
        <v>18.52344394</v>
      </c>
      <c r="G29" s="835" t="s">
        <v>3539</v>
      </c>
    </row>
    <row r="30" spans="1:7" s="782" customFormat="1" ht="12">
      <c r="A30" s="837" t="s">
        <v>3540</v>
      </c>
      <c r="B30" s="838">
        <v>0.36202304000000002</v>
      </c>
      <c r="C30" s="834">
        <v>1.31196679</v>
      </c>
      <c r="D30" s="834">
        <v>1.4102849500000001</v>
      </c>
      <c r="E30" s="839" t="s">
        <v>967</v>
      </c>
      <c r="F30" s="839" t="s">
        <v>967</v>
      </c>
      <c r="G30" s="835" t="s">
        <v>3541</v>
      </c>
    </row>
    <row r="31" spans="1:7" s="782" customFormat="1" ht="12">
      <c r="A31" s="837" t="s">
        <v>999</v>
      </c>
      <c r="B31" s="838">
        <v>2094.4757629999999</v>
      </c>
      <c r="C31" s="834">
        <v>1458.5517067000001</v>
      </c>
      <c r="D31" s="834">
        <v>304.82877200000001</v>
      </c>
      <c r="E31" s="834">
        <v>20.798999999999999</v>
      </c>
      <c r="F31" s="834">
        <v>23.7</v>
      </c>
      <c r="G31" s="835" t="s">
        <v>3542</v>
      </c>
    </row>
    <row r="32" spans="1:7" s="782" customFormat="1" ht="12">
      <c r="A32" s="827" t="s">
        <v>1318</v>
      </c>
      <c r="B32" s="828">
        <v>1359.39669028</v>
      </c>
      <c r="C32" s="828">
        <v>2424.2638193399998</v>
      </c>
      <c r="D32" s="828">
        <v>3488.2537672100002</v>
      </c>
      <c r="E32" s="828">
        <v>-26.941021930000002</v>
      </c>
      <c r="F32" s="828">
        <v>-32.20592285</v>
      </c>
      <c r="G32" s="829" t="s">
        <v>1089</v>
      </c>
    </row>
    <row r="33" spans="1:13" s="782" customFormat="1" ht="12">
      <c r="A33" s="836" t="s">
        <v>3543</v>
      </c>
      <c r="B33" s="831">
        <v>1893.354644</v>
      </c>
      <c r="C33" s="831">
        <v>2632.8301550000001</v>
      </c>
      <c r="D33" s="831">
        <v>3778.6251050000001</v>
      </c>
      <c r="E33" s="831">
        <v>0</v>
      </c>
      <c r="F33" s="831">
        <v>0</v>
      </c>
      <c r="G33" s="836" t="s">
        <v>3544</v>
      </c>
    </row>
    <row r="34" spans="1:13" s="782" customFormat="1" ht="12">
      <c r="A34" s="836" t="s">
        <v>3545</v>
      </c>
      <c r="B34" s="831">
        <v>533.95795371999998</v>
      </c>
      <c r="C34" s="831">
        <v>208.56633565999999</v>
      </c>
      <c r="D34" s="831">
        <v>290.37133778999998</v>
      </c>
      <c r="E34" s="831">
        <v>26.941021930000002</v>
      </c>
      <c r="F34" s="831">
        <v>32.20592285</v>
      </c>
      <c r="G34" s="836" t="s">
        <v>3546</v>
      </c>
    </row>
    <row r="35" spans="1:13" s="782" customFormat="1" ht="31.5">
      <c r="A35" s="827" t="s">
        <v>1366</v>
      </c>
      <c r="B35" s="828">
        <v>2082.6550000000002</v>
      </c>
      <c r="C35" s="828">
        <v>11887.362999999999</v>
      </c>
      <c r="D35" s="828">
        <v>10194.727000000001</v>
      </c>
      <c r="E35" s="828">
        <v>131</v>
      </c>
      <c r="F35" s="828">
        <v>-6.6383999999999999E-2</v>
      </c>
      <c r="G35" s="829" t="s">
        <v>1316</v>
      </c>
    </row>
    <row r="36" spans="1:13" s="782" customFormat="1" ht="22.5">
      <c r="A36" s="836" t="s">
        <v>3547</v>
      </c>
      <c r="B36" s="831"/>
      <c r="C36" s="831"/>
      <c r="D36" s="831">
        <v>0.92100000000000004</v>
      </c>
      <c r="E36" s="831"/>
      <c r="F36" s="831">
        <v>6.6383999999999999E-2</v>
      </c>
      <c r="G36" s="836" t="s">
        <v>3548</v>
      </c>
    </row>
    <row r="37" spans="1:13" s="782" customFormat="1" ht="12">
      <c r="A37" s="836" t="s">
        <v>3549</v>
      </c>
      <c r="B37" s="831">
        <v>2082.6550000000002</v>
      </c>
      <c r="C37" s="831">
        <v>11887.362999999999</v>
      </c>
      <c r="D37" s="831">
        <v>10195.647999999999</v>
      </c>
      <c r="E37" s="831">
        <v>131</v>
      </c>
      <c r="F37" s="831">
        <v>0</v>
      </c>
      <c r="G37" s="836" t="s">
        <v>3550</v>
      </c>
    </row>
    <row r="38" spans="1:13" s="782" customFormat="1" ht="21">
      <c r="A38" s="827" t="s">
        <v>1665</v>
      </c>
      <c r="B38" s="828">
        <v>668.40531939000005</v>
      </c>
      <c r="C38" s="828">
        <v>3909.9154953399998</v>
      </c>
      <c r="D38" s="828">
        <v>1371.65224313</v>
      </c>
      <c r="E38" s="828">
        <v>7319.0579665799996</v>
      </c>
      <c r="F38" s="828">
        <v>9511.6329672899992</v>
      </c>
      <c r="G38" s="829" t="s">
        <v>1319</v>
      </c>
    </row>
    <row r="39" spans="1:13" s="782" customFormat="1" ht="31.5">
      <c r="A39" s="827" t="s">
        <v>1091</v>
      </c>
      <c r="B39" s="828">
        <v>-668.40531939000005</v>
      </c>
      <c r="C39" s="828">
        <v>-3909.9154953399998</v>
      </c>
      <c r="D39" s="828">
        <v>-1371.65224313</v>
      </c>
      <c r="E39" s="828">
        <v>-7319.0579665799996</v>
      </c>
      <c r="F39" s="828">
        <v>-9511.6329672899992</v>
      </c>
      <c r="G39" s="829" t="s">
        <v>3551</v>
      </c>
    </row>
    <row r="40" spans="1:13" s="782" customFormat="1" ht="12">
      <c r="A40" s="840" t="s">
        <v>922</v>
      </c>
      <c r="B40" s="841">
        <v>-668.40531939000005</v>
      </c>
      <c r="C40" s="841">
        <v>-3909.9154953399998</v>
      </c>
      <c r="D40" s="841">
        <v>-1371.65224313</v>
      </c>
      <c r="E40" s="841">
        <v>-7319.0579665799996</v>
      </c>
      <c r="F40" s="841">
        <v>-9511.6329672899992</v>
      </c>
      <c r="G40" s="842" t="s">
        <v>3552</v>
      </c>
    </row>
    <row r="41" spans="1:13" s="782" customFormat="1" ht="12">
      <c r="A41" s="832" t="s">
        <v>3553</v>
      </c>
      <c r="B41" s="834">
        <v>-12.38172239</v>
      </c>
      <c r="C41" s="834">
        <v>-3222.7912463399998</v>
      </c>
      <c r="D41" s="834">
        <v>-523.70562513000004</v>
      </c>
      <c r="E41" s="834">
        <v>-7319.0579665799996</v>
      </c>
      <c r="F41" s="834">
        <v>-9511.6329672899992</v>
      </c>
      <c r="G41" s="843" t="s">
        <v>3554</v>
      </c>
    </row>
    <row r="42" spans="1:13" s="782" customFormat="1" ht="12">
      <c r="A42" s="832" t="s">
        <v>3555</v>
      </c>
      <c r="B42" s="834">
        <v>656.023597</v>
      </c>
      <c r="C42" s="834">
        <v>687.12424899999996</v>
      </c>
      <c r="D42" s="834">
        <v>847.94661799999994</v>
      </c>
      <c r="E42" s="839" t="s">
        <v>967</v>
      </c>
      <c r="F42" s="839" t="s">
        <v>967</v>
      </c>
      <c r="G42" s="835" t="s">
        <v>3556</v>
      </c>
    </row>
    <row r="43" spans="1:13" s="782" customFormat="1" ht="12">
      <c r="A43" s="840" t="s">
        <v>445</v>
      </c>
      <c r="B43" s="844" t="s">
        <v>967</v>
      </c>
      <c r="C43" s="844" t="s">
        <v>967</v>
      </c>
      <c r="D43" s="844" t="s">
        <v>967</v>
      </c>
      <c r="E43" s="844" t="s">
        <v>967</v>
      </c>
      <c r="F43" s="844" t="s">
        <v>967</v>
      </c>
      <c r="G43" s="842" t="s">
        <v>3557</v>
      </c>
    </row>
    <row r="44" spans="1:13" s="782" customFormat="1" ht="12">
      <c r="A44" s="832" t="s">
        <v>3553</v>
      </c>
      <c r="B44" s="839" t="s">
        <v>967</v>
      </c>
      <c r="C44" s="839" t="s">
        <v>967</v>
      </c>
      <c r="D44" s="839" t="s">
        <v>967</v>
      </c>
      <c r="E44" s="839" t="s">
        <v>967</v>
      </c>
      <c r="F44" s="839" t="s">
        <v>967</v>
      </c>
      <c r="G44" s="835" t="s">
        <v>3554</v>
      </c>
    </row>
    <row r="45" spans="1:13" s="782" customFormat="1" ht="12">
      <c r="A45" s="845" t="s">
        <v>3555</v>
      </c>
      <c r="B45" s="846" t="s">
        <v>967</v>
      </c>
      <c r="C45" s="847" t="s">
        <v>967</v>
      </c>
      <c r="D45" s="847" t="s">
        <v>967</v>
      </c>
      <c r="E45" s="847" t="s">
        <v>967</v>
      </c>
      <c r="F45" s="847" t="s">
        <v>967</v>
      </c>
      <c r="G45" s="848" t="s">
        <v>3556</v>
      </c>
    </row>
    <row r="46" spans="1:13" s="414" customFormat="1">
      <c r="A46" s="48" t="s">
        <v>1099</v>
      </c>
      <c r="B46" s="67"/>
      <c r="C46" s="67"/>
      <c r="D46" s="561"/>
      <c r="E46" s="561"/>
      <c r="F46" s="560"/>
      <c r="G46" s="301"/>
      <c r="H46" s="301"/>
      <c r="I46" s="301"/>
      <c r="J46" s="301"/>
      <c r="K46" s="301"/>
      <c r="L46" s="66"/>
      <c r="M46" s="82"/>
    </row>
    <row r="47" spans="1:13" s="414" customFormat="1" ht="14.25">
      <c r="A47" s="556" t="s">
        <v>1692</v>
      </c>
      <c r="B47" s="67"/>
      <c r="C47" s="67"/>
      <c r="D47" s="561"/>
      <c r="E47" s="561"/>
      <c r="F47" s="561"/>
      <c r="G47" s="67"/>
      <c r="H47" s="561"/>
      <c r="I47" s="561"/>
      <c r="J47" s="561"/>
      <c r="K47" s="67"/>
      <c r="L47" s="66"/>
    </row>
  </sheetData>
  <mergeCells count="14">
    <mergeCell ref="A4:D4"/>
    <mergeCell ref="E4:G4"/>
    <mergeCell ref="A5:A6"/>
    <mergeCell ref="B5:B6"/>
    <mergeCell ref="C5:C6"/>
    <mergeCell ref="D5:E5"/>
    <mergeCell ref="F5:F6"/>
    <mergeCell ref="G5:G6"/>
    <mergeCell ref="A1:D1"/>
    <mergeCell ref="E1:G1"/>
    <mergeCell ref="A2:D2"/>
    <mergeCell ref="E2:G2"/>
    <mergeCell ref="A3:D3"/>
    <mergeCell ref="E3:G3"/>
  </mergeCells>
  <phoneticPr fontId="3" type="noConversion"/>
  <pageMargins left="0.24" right="0.17" top="0.36" bottom="0.37" header="0.39" footer="0.26"/>
  <pageSetup paperSize="9" scale="7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7">
    <tabColor rgb="FF92D050"/>
  </sheetPr>
  <dimension ref="A1:M47"/>
  <sheetViews>
    <sheetView view="pageBreakPreview" topLeftCell="A28" zoomScale="89" zoomScaleSheetLayoutView="89" workbookViewId="0">
      <selection activeCell="C61" sqref="C61"/>
    </sheetView>
  </sheetViews>
  <sheetFormatPr defaultRowHeight="12.75"/>
  <cols>
    <col min="1" max="1" width="30.85546875" style="614" customWidth="1"/>
    <col min="2" max="3" width="11.7109375" style="614" customWidth="1"/>
    <col min="4" max="4" width="9.28515625" style="614" customWidth="1"/>
    <col min="5" max="5" width="14" style="614" customWidth="1"/>
    <col min="6" max="6" width="11.7109375" style="614" customWidth="1"/>
    <col min="7" max="7" width="35.140625" style="614" customWidth="1"/>
    <col min="8" max="8" width="4.7109375" style="614" customWidth="1"/>
    <col min="9" max="16384" width="9.140625" style="614"/>
  </cols>
  <sheetData>
    <row r="1" spans="1:7" s="782" customFormat="1" ht="19.149999999999999" customHeight="1">
      <c r="A1" s="917" t="s">
        <v>3564</v>
      </c>
      <c r="B1" s="917"/>
      <c r="C1" s="917"/>
      <c r="D1" s="917"/>
      <c r="E1" s="918" t="s">
        <v>1262</v>
      </c>
      <c r="F1" s="918"/>
      <c r="G1" s="918"/>
    </row>
    <row r="2" spans="1:7" s="782" customFormat="1" ht="19.149999999999999" customHeight="1">
      <c r="A2" s="919" t="s">
        <v>3565</v>
      </c>
      <c r="B2" s="919"/>
      <c r="C2" s="919"/>
      <c r="D2" s="919"/>
      <c r="E2" s="920" t="s">
        <v>3517</v>
      </c>
      <c r="F2" s="920"/>
      <c r="G2" s="920"/>
    </row>
    <row r="3" spans="1:7" s="782" customFormat="1" ht="19.149999999999999" customHeight="1">
      <c r="A3" s="919" t="s">
        <v>3518</v>
      </c>
      <c r="B3" s="919"/>
      <c r="C3" s="919"/>
      <c r="D3" s="919"/>
      <c r="E3" s="920" t="s">
        <v>3566</v>
      </c>
      <c r="F3" s="920"/>
      <c r="G3" s="920"/>
    </row>
    <row r="4" spans="1:7" s="782" customFormat="1" ht="14.45" customHeight="1">
      <c r="A4" s="921" t="s">
        <v>243</v>
      </c>
      <c r="B4" s="921"/>
      <c r="C4" s="921"/>
      <c r="D4" s="921"/>
      <c r="E4" s="922" t="s">
        <v>1030</v>
      </c>
      <c r="F4" s="922"/>
      <c r="G4" s="922"/>
    </row>
    <row r="5" spans="1:7" s="782" customFormat="1" ht="19.149999999999999" customHeight="1">
      <c r="A5" s="923" t="s">
        <v>752</v>
      </c>
      <c r="B5" s="924" t="s">
        <v>3520</v>
      </c>
      <c r="C5" s="924" t="s">
        <v>3521</v>
      </c>
      <c r="D5" s="923" t="s">
        <v>3522</v>
      </c>
      <c r="E5" s="923"/>
      <c r="F5" s="924" t="s">
        <v>1694</v>
      </c>
      <c r="G5" s="924" t="s">
        <v>88</v>
      </c>
    </row>
    <row r="6" spans="1:7" s="782" customFormat="1" ht="48" customHeight="1">
      <c r="A6" s="923"/>
      <c r="B6" s="924"/>
      <c r="C6" s="924"/>
      <c r="D6" s="825" t="s">
        <v>1059</v>
      </c>
      <c r="E6" s="825" t="s">
        <v>1600</v>
      </c>
      <c r="F6" s="924"/>
      <c r="G6" s="924"/>
    </row>
    <row r="7" spans="1:7" s="782" customFormat="1" ht="20.25" customHeight="1">
      <c r="A7" s="826" t="s">
        <v>1019</v>
      </c>
      <c r="B7" s="826" t="s">
        <v>356</v>
      </c>
      <c r="C7" s="826" t="s">
        <v>534</v>
      </c>
      <c r="D7" s="826" t="s">
        <v>913</v>
      </c>
      <c r="E7" s="826" t="s">
        <v>1701</v>
      </c>
      <c r="F7" s="826" t="s">
        <v>960</v>
      </c>
      <c r="G7" s="826" t="s">
        <v>1702</v>
      </c>
    </row>
    <row r="8" spans="1:7" s="782" customFormat="1" ht="12">
      <c r="A8" s="827" t="s">
        <v>793</v>
      </c>
      <c r="B8" s="828">
        <v>158820.79145948001</v>
      </c>
      <c r="C8" s="828">
        <v>165635.61311552001</v>
      </c>
      <c r="D8" s="828">
        <v>182599.30156160999</v>
      </c>
      <c r="E8" s="828">
        <v>10666.197406339999</v>
      </c>
      <c r="F8" s="828">
        <v>14336.79024581</v>
      </c>
      <c r="G8" s="829" t="s">
        <v>794</v>
      </c>
    </row>
    <row r="9" spans="1:7" s="782" customFormat="1" ht="22.5">
      <c r="A9" s="830" t="s">
        <v>3523</v>
      </c>
      <c r="B9" s="831">
        <v>118140.05879973</v>
      </c>
      <c r="C9" s="831">
        <v>131205.96023306</v>
      </c>
      <c r="D9" s="831">
        <v>139662.1137511</v>
      </c>
      <c r="E9" s="831">
        <v>8880.7126848600001</v>
      </c>
      <c r="F9" s="831">
        <v>12348.59699989</v>
      </c>
      <c r="G9" s="830" t="s">
        <v>3524</v>
      </c>
    </row>
    <row r="10" spans="1:7" s="782" customFormat="1" ht="12">
      <c r="A10" s="832" t="s">
        <v>3525</v>
      </c>
      <c r="B10" s="833">
        <v>48139.910778259997</v>
      </c>
      <c r="C10" s="834">
        <v>56653.350128810001</v>
      </c>
      <c r="D10" s="834">
        <v>61668.960849139999</v>
      </c>
      <c r="E10" s="834">
        <v>4686.1230502799999</v>
      </c>
      <c r="F10" s="834">
        <v>6305.8011671000004</v>
      </c>
      <c r="G10" s="835" t="s">
        <v>1309</v>
      </c>
    </row>
    <row r="11" spans="1:7" s="782" customFormat="1" ht="12">
      <c r="A11" s="832" t="s">
        <v>3526</v>
      </c>
      <c r="B11" s="833">
        <v>40368.326396559998</v>
      </c>
      <c r="C11" s="834">
        <v>42977.36192576</v>
      </c>
      <c r="D11" s="834">
        <v>50210.694085750001</v>
      </c>
      <c r="E11" s="834">
        <v>3155.42424114</v>
      </c>
      <c r="F11" s="834">
        <v>4696.3432778300003</v>
      </c>
      <c r="G11" s="835" t="s">
        <v>1194</v>
      </c>
    </row>
    <row r="12" spans="1:7" s="782" customFormat="1" ht="12">
      <c r="A12" s="832" t="s">
        <v>3527</v>
      </c>
      <c r="B12" s="833">
        <v>3034.6780604800001</v>
      </c>
      <c r="C12" s="834">
        <v>3047.14992218</v>
      </c>
      <c r="D12" s="834">
        <v>3592.3398662200002</v>
      </c>
      <c r="E12" s="834">
        <v>239.97139883</v>
      </c>
      <c r="F12" s="834">
        <v>246.6777907</v>
      </c>
      <c r="G12" s="835" t="s">
        <v>1165</v>
      </c>
    </row>
    <row r="13" spans="1:7" s="782" customFormat="1" ht="12">
      <c r="A13" s="836" t="s">
        <v>3528</v>
      </c>
      <c r="B13" s="831">
        <v>6906.4685447800002</v>
      </c>
      <c r="C13" s="831">
        <v>1908.06239007</v>
      </c>
      <c r="D13" s="831">
        <v>2468.5834727199999</v>
      </c>
      <c r="E13" s="831">
        <v>146.3705932</v>
      </c>
      <c r="F13" s="831">
        <v>214.71316074999999</v>
      </c>
      <c r="G13" s="836" t="s">
        <v>33</v>
      </c>
    </row>
    <row r="14" spans="1:7" s="782" customFormat="1" ht="22.5">
      <c r="A14" s="836" t="s">
        <v>3529</v>
      </c>
      <c r="B14" s="831">
        <v>776.59691496999994</v>
      </c>
      <c r="C14" s="831">
        <v>1156.85849239</v>
      </c>
      <c r="D14" s="831">
        <v>514.69864779</v>
      </c>
      <c r="E14" s="831">
        <v>29.102128279999999</v>
      </c>
      <c r="F14" s="831">
        <v>61.269085169999997</v>
      </c>
      <c r="G14" s="836" t="s">
        <v>948</v>
      </c>
    </row>
    <row r="15" spans="1:7" s="782" customFormat="1" ht="12">
      <c r="A15" s="836" t="s">
        <v>710</v>
      </c>
      <c r="B15" s="831">
        <v>32997.667200000004</v>
      </c>
      <c r="C15" s="831">
        <v>31364.732</v>
      </c>
      <c r="D15" s="831">
        <v>39953.90569</v>
      </c>
      <c r="E15" s="831">
        <v>1610.0119999999999</v>
      </c>
      <c r="F15" s="831">
        <v>1712.211</v>
      </c>
      <c r="G15" s="836" t="s">
        <v>3530</v>
      </c>
    </row>
    <row r="16" spans="1:7" s="782" customFormat="1" ht="12">
      <c r="A16" s="827" t="s">
        <v>209</v>
      </c>
      <c r="B16" s="828">
        <v>149349.71864111</v>
      </c>
      <c r="C16" s="828">
        <v>154634.31588867001</v>
      </c>
      <c r="D16" s="828">
        <v>185439.38302343001</v>
      </c>
      <c r="E16" s="828">
        <v>7622.8609703299999</v>
      </c>
      <c r="F16" s="828">
        <v>8483.9829972400003</v>
      </c>
      <c r="G16" s="829" t="s">
        <v>924</v>
      </c>
    </row>
    <row r="17" spans="1:7" s="782" customFormat="1" ht="22.5">
      <c r="A17" s="837" t="s">
        <v>3531</v>
      </c>
      <c r="B17" s="838">
        <v>3027.9247163099999</v>
      </c>
      <c r="C17" s="834">
        <v>3962.6663446699999</v>
      </c>
      <c r="D17" s="834">
        <v>4727.4985597499999</v>
      </c>
      <c r="E17" s="834">
        <v>133.37878006</v>
      </c>
      <c r="F17" s="834">
        <v>139.82431080999999</v>
      </c>
      <c r="G17" s="835" t="s">
        <v>254</v>
      </c>
    </row>
    <row r="18" spans="1:7" s="782" customFormat="1" ht="12">
      <c r="A18" s="837" t="s">
        <v>175</v>
      </c>
      <c r="B18" s="838">
        <v>155.71106817</v>
      </c>
      <c r="C18" s="834">
        <v>137.57211083000001</v>
      </c>
      <c r="D18" s="834">
        <v>449.74260945999998</v>
      </c>
      <c r="E18" s="834">
        <v>2.8702841100000001</v>
      </c>
      <c r="F18" s="834">
        <v>2.2157714199999998</v>
      </c>
      <c r="G18" s="835" t="s">
        <v>92</v>
      </c>
    </row>
    <row r="19" spans="1:7" s="782" customFormat="1" ht="33.75">
      <c r="A19" s="837" t="s">
        <v>3532</v>
      </c>
      <c r="B19" s="838">
        <v>3684.6795924500002</v>
      </c>
      <c r="C19" s="834">
        <v>5343.8510175600004</v>
      </c>
      <c r="D19" s="834">
        <v>4606.5937860499998</v>
      </c>
      <c r="E19" s="834">
        <v>192.91209154000001</v>
      </c>
      <c r="F19" s="834">
        <v>206.82815929</v>
      </c>
      <c r="G19" s="835" t="s">
        <v>533</v>
      </c>
    </row>
    <row r="20" spans="1:7" s="782" customFormat="1" ht="12">
      <c r="A20" s="837" t="s">
        <v>89</v>
      </c>
      <c r="B20" s="838">
        <v>31935.62872438</v>
      </c>
      <c r="C20" s="834">
        <v>31937.485528419998</v>
      </c>
      <c r="D20" s="834">
        <v>37213.406479700003</v>
      </c>
      <c r="E20" s="834">
        <v>1361.57069553</v>
      </c>
      <c r="F20" s="834">
        <v>1277.8459611799999</v>
      </c>
      <c r="G20" s="835" t="s">
        <v>90</v>
      </c>
    </row>
    <row r="21" spans="1:7" s="782" customFormat="1" ht="12">
      <c r="A21" s="837" t="s">
        <v>570</v>
      </c>
      <c r="B21" s="838">
        <v>12429.582830429999</v>
      </c>
      <c r="C21" s="834">
        <v>14769.82361727</v>
      </c>
      <c r="D21" s="834">
        <v>18145.923400989999</v>
      </c>
      <c r="E21" s="834">
        <v>2530.1865848900002</v>
      </c>
      <c r="F21" s="834">
        <v>2260.7531639099998</v>
      </c>
      <c r="G21" s="835" t="s">
        <v>571</v>
      </c>
    </row>
    <row r="22" spans="1:7" s="782" customFormat="1" ht="22.5">
      <c r="A22" s="837" t="s">
        <v>3533</v>
      </c>
      <c r="B22" s="838">
        <v>2948.90283284</v>
      </c>
      <c r="C22" s="834">
        <v>3341.6185438299999</v>
      </c>
      <c r="D22" s="834">
        <v>3748.0780073599999</v>
      </c>
      <c r="E22" s="834">
        <v>76.60052623</v>
      </c>
      <c r="F22" s="834">
        <v>78.151864230000001</v>
      </c>
      <c r="G22" s="835" t="s">
        <v>62</v>
      </c>
    </row>
    <row r="23" spans="1:7" s="782" customFormat="1" ht="22.5">
      <c r="A23" s="837" t="s">
        <v>111</v>
      </c>
      <c r="B23" s="838">
        <v>23926.499689259999</v>
      </c>
      <c r="C23" s="834">
        <v>22739.047865209999</v>
      </c>
      <c r="D23" s="834">
        <v>27184.432972279999</v>
      </c>
      <c r="E23" s="834">
        <v>4.7725542000000001</v>
      </c>
      <c r="F23" s="834">
        <v>4.0359779900000001</v>
      </c>
      <c r="G23" s="835" t="s">
        <v>865</v>
      </c>
    </row>
    <row r="24" spans="1:7" s="782" customFormat="1" ht="22.5">
      <c r="A24" s="837" t="s">
        <v>764</v>
      </c>
      <c r="B24" s="838">
        <v>6377.2780473700004</v>
      </c>
      <c r="C24" s="834">
        <v>7718.8547068199996</v>
      </c>
      <c r="D24" s="834">
        <v>8880.1630858400003</v>
      </c>
      <c r="E24" s="834">
        <v>504.01973192000003</v>
      </c>
      <c r="F24" s="834">
        <v>574.34512654000002</v>
      </c>
      <c r="G24" s="835" t="s">
        <v>880</v>
      </c>
    </row>
    <row r="25" spans="1:7" s="782" customFormat="1" ht="22.5">
      <c r="A25" s="837" t="s">
        <v>3534</v>
      </c>
      <c r="B25" s="838">
        <v>2307.4167029999999</v>
      </c>
      <c r="C25" s="834">
        <v>2266.0074198299999</v>
      </c>
      <c r="D25" s="834">
        <v>1245.549931</v>
      </c>
      <c r="E25" s="839" t="s">
        <v>967</v>
      </c>
      <c r="F25" s="839" t="s">
        <v>967</v>
      </c>
      <c r="G25" s="835" t="s">
        <v>662</v>
      </c>
    </row>
    <row r="26" spans="1:7" s="782" customFormat="1" ht="56.25">
      <c r="A26" s="837" t="s">
        <v>1326</v>
      </c>
      <c r="B26" s="838">
        <v>3644.8977838400001</v>
      </c>
      <c r="C26" s="834">
        <v>2667.21706417</v>
      </c>
      <c r="D26" s="834">
        <v>2745.3382969700001</v>
      </c>
      <c r="E26" s="834">
        <v>23.231456869999999</v>
      </c>
      <c r="F26" s="834">
        <v>34.196747600000002</v>
      </c>
      <c r="G26" s="835" t="s">
        <v>3535</v>
      </c>
    </row>
    <row r="27" spans="1:7" s="782" customFormat="1" ht="22.5">
      <c r="A27" s="837" t="s">
        <v>3536</v>
      </c>
      <c r="B27" s="838">
        <v>259.88677711000003</v>
      </c>
      <c r="C27" s="834">
        <v>1050.39413681</v>
      </c>
      <c r="D27" s="834">
        <v>2091.3839306199998</v>
      </c>
      <c r="E27" s="834">
        <v>11.59032927</v>
      </c>
      <c r="F27" s="834">
        <v>9.4698878999999998</v>
      </c>
      <c r="G27" s="835" t="s">
        <v>3537</v>
      </c>
    </row>
    <row r="28" spans="1:7" s="782" customFormat="1" ht="12">
      <c r="A28" s="837" t="s">
        <v>423</v>
      </c>
      <c r="B28" s="838">
        <v>16347.879478659999</v>
      </c>
      <c r="C28" s="834">
        <v>10335.1779568</v>
      </c>
      <c r="D28" s="834">
        <v>17331.696648000001</v>
      </c>
      <c r="E28" s="834">
        <v>2.2512406600000001</v>
      </c>
      <c r="F28" s="834">
        <v>701.18745625999998</v>
      </c>
      <c r="G28" s="835" t="s">
        <v>3538</v>
      </c>
    </row>
    <row r="29" spans="1:7" s="782" customFormat="1" ht="12">
      <c r="A29" s="837" t="s">
        <v>1109</v>
      </c>
      <c r="B29" s="838">
        <v>1932.6877166899999</v>
      </c>
      <c r="C29" s="834">
        <v>3097.1437627099999</v>
      </c>
      <c r="D29" s="834">
        <v>5722.8739508600001</v>
      </c>
      <c r="E29" s="834">
        <v>15.802695050000001</v>
      </c>
      <c r="F29" s="834">
        <v>4.8605701100000003</v>
      </c>
      <c r="G29" s="835" t="s">
        <v>3539</v>
      </c>
    </row>
    <row r="30" spans="1:7" s="782" customFormat="1" ht="12">
      <c r="A30" s="837" t="s">
        <v>3540</v>
      </c>
      <c r="B30" s="838">
        <v>45.556746599999997</v>
      </c>
      <c r="C30" s="834">
        <v>42.053013739999997</v>
      </c>
      <c r="D30" s="834">
        <v>41.209215579999999</v>
      </c>
      <c r="E30" s="839" t="s">
        <v>967</v>
      </c>
      <c r="F30" s="839" t="s">
        <v>967</v>
      </c>
      <c r="G30" s="835" t="s">
        <v>3541</v>
      </c>
    </row>
    <row r="31" spans="1:7" s="782" customFormat="1" ht="12">
      <c r="A31" s="837" t="s">
        <v>999</v>
      </c>
      <c r="B31" s="838">
        <v>40325.185934000001</v>
      </c>
      <c r="C31" s="834">
        <v>45225.402800000003</v>
      </c>
      <c r="D31" s="834">
        <v>51305.492148969999</v>
      </c>
      <c r="E31" s="834">
        <v>2763.674</v>
      </c>
      <c r="F31" s="834">
        <v>3190.268</v>
      </c>
      <c r="G31" s="835" t="s">
        <v>3542</v>
      </c>
    </row>
    <row r="32" spans="1:7" s="782" customFormat="1" ht="21">
      <c r="A32" s="827" t="s">
        <v>1318</v>
      </c>
      <c r="B32" s="828">
        <v>1183.12704171</v>
      </c>
      <c r="C32" s="828">
        <v>2352.6979053700002</v>
      </c>
      <c r="D32" s="828">
        <v>1563.7342090699999</v>
      </c>
      <c r="E32" s="828">
        <v>-19.625889999999998</v>
      </c>
      <c r="F32" s="828">
        <v>0</v>
      </c>
      <c r="G32" s="829" t="s">
        <v>1089</v>
      </c>
    </row>
    <row r="33" spans="1:13" s="782" customFormat="1" ht="12">
      <c r="A33" s="836" t="s">
        <v>3543</v>
      </c>
      <c r="B33" s="831">
        <v>1355.3343669999999</v>
      </c>
      <c r="C33" s="831">
        <v>2537.096849</v>
      </c>
      <c r="D33" s="831">
        <v>1772.2724519999999</v>
      </c>
      <c r="E33" s="831">
        <v>0</v>
      </c>
      <c r="F33" s="831">
        <v>0</v>
      </c>
      <c r="G33" s="836" t="s">
        <v>3544</v>
      </c>
    </row>
    <row r="34" spans="1:13" s="782" customFormat="1" ht="12">
      <c r="A34" s="836" t="s">
        <v>3545</v>
      </c>
      <c r="B34" s="831">
        <v>172.20732529</v>
      </c>
      <c r="C34" s="831">
        <v>184.39894362999999</v>
      </c>
      <c r="D34" s="831">
        <v>208.53824293</v>
      </c>
      <c r="E34" s="831">
        <v>19.625889999999998</v>
      </c>
      <c r="F34" s="831">
        <v>0</v>
      </c>
      <c r="G34" s="836" t="s">
        <v>3546</v>
      </c>
    </row>
    <row r="35" spans="1:13" s="782" customFormat="1" ht="31.5">
      <c r="A35" s="827" t="s">
        <v>1366</v>
      </c>
      <c r="B35" s="828">
        <v>1121.4548580000001</v>
      </c>
      <c r="C35" s="828">
        <v>4488.7569999999996</v>
      </c>
      <c r="D35" s="828">
        <v>6520.0130743899999</v>
      </c>
      <c r="E35" s="828">
        <v>-1.5</v>
      </c>
      <c r="F35" s="828">
        <v>-1.5</v>
      </c>
      <c r="G35" s="829" t="s">
        <v>1316</v>
      </c>
    </row>
    <row r="36" spans="1:13" s="782" customFormat="1" ht="22.5">
      <c r="A36" s="836" t="s">
        <v>3547</v>
      </c>
      <c r="B36" s="831">
        <v>122.375142</v>
      </c>
      <c r="C36" s="831">
        <v>18</v>
      </c>
      <c r="D36" s="831">
        <v>18.967425609999999</v>
      </c>
      <c r="E36" s="831">
        <v>1.5</v>
      </c>
      <c r="F36" s="831">
        <v>1.5</v>
      </c>
      <c r="G36" s="836" t="s">
        <v>3548</v>
      </c>
    </row>
    <row r="37" spans="1:13" s="782" customFormat="1" ht="12">
      <c r="A37" s="836" t="s">
        <v>3549</v>
      </c>
      <c r="B37" s="831">
        <v>1243.83</v>
      </c>
      <c r="C37" s="831">
        <v>4506.7569999999996</v>
      </c>
      <c r="D37" s="831">
        <v>6538.9804999999997</v>
      </c>
      <c r="E37" s="831">
        <v>0</v>
      </c>
      <c r="F37" s="831">
        <v>0</v>
      </c>
      <c r="G37" s="836" t="s">
        <v>3550</v>
      </c>
    </row>
    <row r="38" spans="1:13" s="782" customFormat="1" ht="21">
      <c r="A38" s="827" t="s">
        <v>1665</v>
      </c>
      <c r="B38" s="828">
        <v>7166.4909186599998</v>
      </c>
      <c r="C38" s="828">
        <v>4159.8423214799996</v>
      </c>
      <c r="D38" s="828">
        <v>-10923.82874528</v>
      </c>
      <c r="E38" s="828">
        <v>3064.4623260100002</v>
      </c>
      <c r="F38" s="828">
        <v>5854.3072485700004</v>
      </c>
      <c r="G38" s="829" t="s">
        <v>1319</v>
      </c>
    </row>
    <row r="39" spans="1:13" s="782" customFormat="1" ht="31.5">
      <c r="A39" s="827" t="s">
        <v>1091</v>
      </c>
      <c r="B39" s="828">
        <v>-7166.4909186599998</v>
      </c>
      <c r="C39" s="828">
        <v>-4159.8423214799996</v>
      </c>
      <c r="D39" s="828">
        <v>10923.82874528</v>
      </c>
      <c r="E39" s="828">
        <v>-3064.4623260100002</v>
      </c>
      <c r="F39" s="828">
        <v>-5854.3072485700004</v>
      </c>
      <c r="G39" s="829" t="s">
        <v>3551</v>
      </c>
    </row>
    <row r="40" spans="1:13" s="782" customFormat="1" ht="12">
      <c r="A40" s="840" t="s">
        <v>922</v>
      </c>
      <c r="B40" s="841">
        <v>-7166.4909186599998</v>
      </c>
      <c r="C40" s="841">
        <v>-4159.8423214799996</v>
      </c>
      <c r="D40" s="841">
        <v>10923.82874528</v>
      </c>
      <c r="E40" s="841">
        <v>-3064.4623260100002</v>
      </c>
      <c r="F40" s="841">
        <v>-5854.3072485700004</v>
      </c>
      <c r="G40" s="842" t="s">
        <v>3552</v>
      </c>
    </row>
    <row r="41" spans="1:13" s="782" customFormat="1" ht="12">
      <c r="A41" s="832" t="s">
        <v>3553</v>
      </c>
      <c r="B41" s="834">
        <v>-6816.3400876599999</v>
      </c>
      <c r="C41" s="834">
        <v>-3802.1334334799999</v>
      </c>
      <c r="D41" s="834">
        <v>11813.721567279999</v>
      </c>
      <c r="E41" s="834">
        <v>-3064.4623260100002</v>
      </c>
      <c r="F41" s="834">
        <v>-5854.3072485700004</v>
      </c>
      <c r="G41" s="843" t="s">
        <v>3554</v>
      </c>
    </row>
    <row r="42" spans="1:13" s="782" customFormat="1" ht="12">
      <c r="A42" s="832" t="s">
        <v>3555</v>
      </c>
      <c r="B42" s="834">
        <v>350.15083099999998</v>
      </c>
      <c r="C42" s="834">
        <v>357.708888</v>
      </c>
      <c r="D42" s="834">
        <v>889.89282200000002</v>
      </c>
      <c r="E42" s="839" t="s">
        <v>967</v>
      </c>
      <c r="F42" s="839" t="s">
        <v>967</v>
      </c>
      <c r="G42" s="835" t="s">
        <v>3556</v>
      </c>
    </row>
    <row r="43" spans="1:13" s="782" customFormat="1" ht="12">
      <c r="A43" s="840" t="s">
        <v>445</v>
      </c>
      <c r="B43" s="844" t="s">
        <v>967</v>
      </c>
      <c r="C43" s="844" t="s">
        <v>967</v>
      </c>
      <c r="D43" s="844" t="s">
        <v>967</v>
      </c>
      <c r="E43" s="844" t="s">
        <v>967</v>
      </c>
      <c r="F43" s="844" t="s">
        <v>967</v>
      </c>
      <c r="G43" s="842" t="s">
        <v>3557</v>
      </c>
    </row>
    <row r="44" spans="1:13" s="782" customFormat="1" ht="12">
      <c r="A44" s="832" t="s">
        <v>3553</v>
      </c>
      <c r="B44" s="839" t="s">
        <v>967</v>
      </c>
      <c r="C44" s="839" t="s">
        <v>967</v>
      </c>
      <c r="D44" s="839" t="s">
        <v>967</v>
      </c>
      <c r="E44" s="839" t="s">
        <v>967</v>
      </c>
      <c r="F44" s="839" t="s">
        <v>967</v>
      </c>
      <c r="G44" s="835" t="s">
        <v>3554</v>
      </c>
    </row>
    <row r="45" spans="1:13" s="782" customFormat="1" ht="12">
      <c r="A45" s="845" t="s">
        <v>3555</v>
      </c>
      <c r="B45" s="846" t="s">
        <v>967</v>
      </c>
      <c r="C45" s="847" t="s">
        <v>967</v>
      </c>
      <c r="D45" s="847" t="s">
        <v>967</v>
      </c>
      <c r="E45" s="847" t="s">
        <v>967</v>
      </c>
      <c r="F45" s="847" t="s">
        <v>967</v>
      </c>
      <c r="G45" s="848" t="s">
        <v>3556</v>
      </c>
    </row>
    <row r="46" spans="1:13" s="414" customFormat="1">
      <c r="A46" s="48" t="s">
        <v>1099</v>
      </c>
      <c r="B46" s="67"/>
      <c r="C46" s="67"/>
      <c r="D46" s="561"/>
      <c r="E46" s="561"/>
      <c r="F46" s="560"/>
      <c r="G46" s="301"/>
      <c r="H46" s="301"/>
      <c r="I46" s="301"/>
      <c r="J46" s="301"/>
      <c r="K46" s="301"/>
      <c r="L46" s="66"/>
      <c r="M46" s="82"/>
    </row>
    <row r="47" spans="1:13" s="414" customFormat="1" ht="14.25">
      <c r="A47" s="556" t="s">
        <v>1692</v>
      </c>
      <c r="B47" s="67"/>
      <c r="C47" s="67"/>
      <c r="D47" s="561"/>
      <c r="E47" s="561"/>
      <c r="F47" s="561"/>
      <c r="G47" s="67"/>
      <c r="H47" s="561"/>
      <c r="I47" s="561"/>
      <c r="J47" s="561"/>
      <c r="K47" s="67"/>
      <c r="L47" s="66"/>
    </row>
  </sheetData>
  <mergeCells count="14">
    <mergeCell ref="A4:D4"/>
    <mergeCell ref="E4:G4"/>
    <mergeCell ref="A5:A6"/>
    <mergeCell ref="B5:B6"/>
    <mergeCell ref="C5:C6"/>
    <mergeCell ref="D5:E5"/>
    <mergeCell ref="F5:F6"/>
    <mergeCell ref="G5:G6"/>
    <mergeCell ref="A1:D1"/>
    <mergeCell ref="E1:G1"/>
    <mergeCell ref="A2:D2"/>
    <mergeCell ref="E2:G2"/>
    <mergeCell ref="A3:D3"/>
    <mergeCell ref="E3:G3"/>
  </mergeCells>
  <phoneticPr fontId="3" type="noConversion"/>
  <pageMargins left="0.35" right="0.18" top="0.5" bottom="0.2" header="0.5" footer="0.38"/>
  <pageSetup paperSize="9" scale="7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8">
    <tabColor rgb="FF92D050"/>
  </sheetPr>
  <dimension ref="A1:M47"/>
  <sheetViews>
    <sheetView view="pageBreakPreview" topLeftCell="A22" zoomScale="80" zoomScaleSheetLayoutView="80" workbookViewId="0">
      <selection activeCell="C55" sqref="C55"/>
    </sheetView>
  </sheetViews>
  <sheetFormatPr defaultRowHeight="12.75"/>
  <cols>
    <col min="1" max="1" width="32.85546875" style="614" customWidth="1"/>
    <col min="2" max="3" width="11.7109375" style="614" customWidth="1"/>
    <col min="4" max="4" width="9.28515625" style="614" customWidth="1"/>
    <col min="5" max="5" width="14" style="614" customWidth="1"/>
    <col min="6" max="6" width="11.7109375" style="614" customWidth="1"/>
    <col min="7" max="7" width="36.7109375" style="614" customWidth="1"/>
    <col min="8" max="8" width="4.7109375" style="614" customWidth="1"/>
    <col min="9" max="16384" width="9.140625" style="614"/>
  </cols>
  <sheetData>
    <row r="1" spans="1:7" s="782" customFormat="1" ht="19.149999999999999" customHeight="1">
      <c r="A1" s="917" t="s">
        <v>3567</v>
      </c>
      <c r="B1" s="917"/>
      <c r="C1" s="917"/>
      <c r="D1" s="917"/>
      <c r="E1" s="918" t="s">
        <v>1350</v>
      </c>
      <c r="F1" s="918"/>
      <c r="G1" s="918"/>
    </row>
    <row r="2" spans="1:7" s="782" customFormat="1" ht="19.149999999999999" customHeight="1">
      <c r="A2" s="919" t="s">
        <v>3568</v>
      </c>
      <c r="B2" s="919"/>
      <c r="C2" s="919"/>
      <c r="D2" s="919"/>
      <c r="E2" s="920" t="s">
        <v>3517</v>
      </c>
      <c r="F2" s="920"/>
      <c r="G2" s="920"/>
    </row>
    <row r="3" spans="1:7" s="782" customFormat="1" ht="19.149999999999999" customHeight="1">
      <c r="A3" s="919" t="s">
        <v>3518</v>
      </c>
      <c r="B3" s="919"/>
      <c r="C3" s="919"/>
      <c r="D3" s="919"/>
      <c r="E3" s="920" t="s">
        <v>3569</v>
      </c>
      <c r="F3" s="920"/>
      <c r="G3" s="920"/>
    </row>
    <row r="4" spans="1:7" s="782" customFormat="1" ht="14.45" customHeight="1">
      <c r="A4" s="921" t="s">
        <v>243</v>
      </c>
      <c r="B4" s="921"/>
      <c r="C4" s="921"/>
      <c r="D4" s="921"/>
      <c r="E4" s="922" t="s">
        <v>1030</v>
      </c>
      <c r="F4" s="922"/>
      <c r="G4" s="922"/>
    </row>
    <row r="5" spans="1:7" s="782" customFormat="1" ht="19.149999999999999" customHeight="1">
      <c r="A5" s="923" t="s">
        <v>752</v>
      </c>
      <c r="B5" s="924" t="s">
        <v>3520</v>
      </c>
      <c r="C5" s="924" t="s">
        <v>3521</v>
      </c>
      <c r="D5" s="923" t="s">
        <v>3522</v>
      </c>
      <c r="E5" s="923"/>
      <c r="F5" s="924" t="s">
        <v>1694</v>
      </c>
      <c r="G5" s="924" t="s">
        <v>88</v>
      </c>
    </row>
    <row r="6" spans="1:7" s="782" customFormat="1" ht="48" customHeight="1">
      <c r="A6" s="923"/>
      <c r="B6" s="924"/>
      <c r="C6" s="924"/>
      <c r="D6" s="825" t="s">
        <v>1059</v>
      </c>
      <c r="E6" s="825" t="s">
        <v>1600</v>
      </c>
      <c r="F6" s="924"/>
      <c r="G6" s="924"/>
    </row>
    <row r="7" spans="1:7" s="782" customFormat="1" ht="20.25" customHeight="1">
      <c r="A7" s="826" t="s">
        <v>1019</v>
      </c>
      <c r="B7" s="826" t="s">
        <v>356</v>
      </c>
      <c r="C7" s="826" t="s">
        <v>534</v>
      </c>
      <c r="D7" s="826" t="s">
        <v>913</v>
      </c>
      <c r="E7" s="826" t="s">
        <v>1701</v>
      </c>
      <c r="F7" s="826" t="s">
        <v>960</v>
      </c>
      <c r="G7" s="826" t="s">
        <v>1702</v>
      </c>
    </row>
    <row r="8" spans="1:7" s="782" customFormat="1" ht="12">
      <c r="A8" s="827" t="s">
        <v>793</v>
      </c>
      <c r="B8" s="828">
        <v>220218.88898806999</v>
      </c>
      <c r="C8" s="828">
        <v>245995.19064977</v>
      </c>
      <c r="D8" s="828">
        <v>256772.02680791999</v>
      </c>
      <c r="E8" s="828">
        <v>13600.983093749999</v>
      </c>
      <c r="F8" s="828">
        <v>13516.63683073</v>
      </c>
      <c r="G8" s="829" t="s">
        <v>794</v>
      </c>
    </row>
    <row r="9" spans="1:7" s="782" customFormat="1" ht="22.5">
      <c r="A9" s="830" t="s">
        <v>3523</v>
      </c>
      <c r="B9" s="831">
        <v>58278.184894890001</v>
      </c>
      <c r="C9" s="831">
        <v>64490.362260679998</v>
      </c>
      <c r="D9" s="831">
        <v>69098.709836649999</v>
      </c>
      <c r="E9" s="831">
        <v>4490.8861545399996</v>
      </c>
      <c r="F9" s="831">
        <v>5831.8442978399999</v>
      </c>
      <c r="G9" s="830" t="s">
        <v>3524</v>
      </c>
    </row>
    <row r="10" spans="1:7" s="782" customFormat="1" ht="12">
      <c r="A10" s="832" t="s">
        <v>3525</v>
      </c>
      <c r="B10" s="833">
        <v>24962.605626830002</v>
      </c>
      <c r="C10" s="834">
        <v>27518.535392900001</v>
      </c>
      <c r="D10" s="834">
        <v>29292.128793259999</v>
      </c>
      <c r="E10" s="834">
        <v>2372.26358914</v>
      </c>
      <c r="F10" s="834">
        <v>2798.2324267399999</v>
      </c>
      <c r="G10" s="835" t="s">
        <v>1309</v>
      </c>
    </row>
    <row r="11" spans="1:7" s="782" customFormat="1" ht="12">
      <c r="A11" s="832" t="s">
        <v>3526</v>
      </c>
      <c r="B11" s="833">
        <v>18741.603906</v>
      </c>
      <c r="C11" s="834">
        <v>20480.856247880001</v>
      </c>
      <c r="D11" s="834">
        <v>21187.680097650002</v>
      </c>
      <c r="E11" s="834">
        <v>1619.42324463</v>
      </c>
      <c r="F11" s="834">
        <v>1935.02394159</v>
      </c>
      <c r="G11" s="835" t="s">
        <v>1194</v>
      </c>
    </row>
    <row r="12" spans="1:7" s="782" customFormat="1" ht="12">
      <c r="A12" s="832" t="s">
        <v>3527</v>
      </c>
      <c r="B12" s="833">
        <v>465.69304237</v>
      </c>
      <c r="C12" s="834">
        <v>470.40216973999998</v>
      </c>
      <c r="D12" s="834">
        <v>475.98269169000002</v>
      </c>
      <c r="E12" s="834">
        <v>41.59598089</v>
      </c>
      <c r="F12" s="834">
        <v>46.436115890000004</v>
      </c>
      <c r="G12" s="835" t="s">
        <v>1165</v>
      </c>
    </row>
    <row r="13" spans="1:7" s="782" customFormat="1" ht="12">
      <c r="A13" s="836" t="s">
        <v>3528</v>
      </c>
      <c r="B13" s="831">
        <v>2155.96909478</v>
      </c>
      <c r="C13" s="831">
        <v>2748.6419256999998</v>
      </c>
      <c r="D13" s="831">
        <v>3606.1583491400002</v>
      </c>
      <c r="E13" s="831">
        <v>186.90769990000001</v>
      </c>
      <c r="F13" s="831">
        <v>211.38320537000001</v>
      </c>
      <c r="G13" s="836" t="s">
        <v>33</v>
      </c>
    </row>
    <row r="14" spans="1:7" s="782" customFormat="1" ht="22.5">
      <c r="A14" s="836" t="s">
        <v>3529</v>
      </c>
      <c r="B14" s="831">
        <v>1114.2322984</v>
      </c>
      <c r="C14" s="831">
        <v>2920.1361733899998</v>
      </c>
      <c r="D14" s="831">
        <v>4306.3761561299998</v>
      </c>
      <c r="E14" s="831">
        <v>431.14023931000003</v>
      </c>
      <c r="F14" s="831">
        <v>314.92132751999998</v>
      </c>
      <c r="G14" s="836" t="s">
        <v>948</v>
      </c>
    </row>
    <row r="15" spans="1:7" s="782" customFormat="1" ht="12">
      <c r="A15" s="836" t="s">
        <v>710</v>
      </c>
      <c r="B15" s="831">
        <v>158670.50270000001</v>
      </c>
      <c r="C15" s="831">
        <v>175836.05029000001</v>
      </c>
      <c r="D15" s="831">
        <v>179760.782466</v>
      </c>
      <c r="E15" s="831">
        <v>8492.0490000000009</v>
      </c>
      <c r="F15" s="831">
        <v>7158.4880000000003</v>
      </c>
      <c r="G15" s="836" t="s">
        <v>3530</v>
      </c>
    </row>
    <row r="16" spans="1:7" s="782" customFormat="1" ht="12">
      <c r="A16" s="827" t="s">
        <v>209</v>
      </c>
      <c r="B16" s="828">
        <v>223233.18603434999</v>
      </c>
      <c r="C16" s="828">
        <v>247071.78959560001</v>
      </c>
      <c r="D16" s="828">
        <v>257115.51668100001</v>
      </c>
      <c r="E16" s="828">
        <v>10926.925611729999</v>
      </c>
      <c r="F16" s="828">
        <v>10865.981610340001</v>
      </c>
      <c r="G16" s="829" t="s">
        <v>924</v>
      </c>
    </row>
    <row r="17" spans="1:7" s="782" customFormat="1" ht="12">
      <c r="A17" s="837" t="s">
        <v>3531</v>
      </c>
      <c r="B17" s="838">
        <v>8059.90109295</v>
      </c>
      <c r="C17" s="834">
        <v>8289.9218297299994</v>
      </c>
      <c r="D17" s="834">
        <v>8820.45050601</v>
      </c>
      <c r="E17" s="834">
        <v>451.92807683000001</v>
      </c>
      <c r="F17" s="834">
        <v>533.25411239000005</v>
      </c>
      <c r="G17" s="835" t="s">
        <v>254</v>
      </c>
    </row>
    <row r="18" spans="1:7" s="782" customFormat="1" ht="12">
      <c r="A18" s="837" t="s">
        <v>175</v>
      </c>
      <c r="B18" s="838">
        <v>763.44465517000003</v>
      </c>
      <c r="C18" s="834">
        <v>731.34799375</v>
      </c>
      <c r="D18" s="834">
        <v>661.89301064999995</v>
      </c>
      <c r="E18" s="834">
        <v>14.91330778</v>
      </c>
      <c r="F18" s="834">
        <v>18.73238752</v>
      </c>
      <c r="G18" s="835" t="s">
        <v>92</v>
      </c>
    </row>
    <row r="19" spans="1:7" s="782" customFormat="1" ht="33.75">
      <c r="A19" s="837" t="s">
        <v>3532</v>
      </c>
      <c r="B19" s="838">
        <v>11421.542080519999</v>
      </c>
      <c r="C19" s="834">
        <v>11152.259416069999</v>
      </c>
      <c r="D19" s="834">
        <v>11215.642710349999</v>
      </c>
      <c r="E19" s="834">
        <v>617.39526045000002</v>
      </c>
      <c r="F19" s="834">
        <v>672.55280019999998</v>
      </c>
      <c r="G19" s="835" t="s">
        <v>533</v>
      </c>
    </row>
    <row r="20" spans="1:7" s="782" customFormat="1" ht="12">
      <c r="A20" s="837" t="s">
        <v>89</v>
      </c>
      <c r="B20" s="838">
        <v>70706.805081300001</v>
      </c>
      <c r="C20" s="834">
        <v>70052.597002590002</v>
      </c>
      <c r="D20" s="834">
        <v>80841.556082740004</v>
      </c>
      <c r="E20" s="834">
        <v>4617.8735559300003</v>
      </c>
      <c r="F20" s="834">
        <v>5198.8629995900001</v>
      </c>
      <c r="G20" s="835" t="s">
        <v>90</v>
      </c>
    </row>
    <row r="21" spans="1:7" s="782" customFormat="1" ht="12">
      <c r="A21" s="837" t="s">
        <v>570</v>
      </c>
      <c r="B21" s="838">
        <v>42922.666739480002</v>
      </c>
      <c r="C21" s="834">
        <v>52717.112814970002</v>
      </c>
      <c r="D21" s="834">
        <v>50615.567772319999</v>
      </c>
      <c r="E21" s="834">
        <v>3197.10363624</v>
      </c>
      <c r="F21" s="834">
        <v>2780.3407897500001</v>
      </c>
      <c r="G21" s="835" t="s">
        <v>571</v>
      </c>
    </row>
    <row r="22" spans="1:7" s="782" customFormat="1" ht="22.5">
      <c r="A22" s="837" t="s">
        <v>3533</v>
      </c>
      <c r="B22" s="838">
        <v>11897.412924239999</v>
      </c>
      <c r="C22" s="834">
        <v>12408.99213608</v>
      </c>
      <c r="D22" s="834">
        <v>13022.980120280001</v>
      </c>
      <c r="E22" s="834">
        <v>483.49067343000002</v>
      </c>
      <c r="F22" s="834">
        <v>510.53651912999999</v>
      </c>
      <c r="G22" s="835" t="s">
        <v>62</v>
      </c>
    </row>
    <row r="23" spans="1:7" s="782" customFormat="1" ht="12">
      <c r="A23" s="837" t="s">
        <v>111</v>
      </c>
      <c r="B23" s="838">
        <v>23348.406866990001</v>
      </c>
      <c r="C23" s="834">
        <v>33651.499340100003</v>
      </c>
      <c r="D23" s="834">
        <v>29770.314873520001</v>
      </c>
      <c r="E23" s="834">
        <v>70.72612839</v>
      </c>
      <c r="F23" s="834">
        <v>87.344981000000004</v>
      </c>
      <c r="G23" s="835" t="s">
        <v>865</v>
      </c>
    </row>
    <row r="24" spans="1:7" s="782" customFormat="1" ht="22.5">
      <c r="A24" s="837" t="s">
        <v>764</v>
      </c>
      <c r="B24" s="838">
        <v>12262.680581680001</v>
      </c>
      <c r="C24" s="834">
        <v>12688.15292828</v>
      </c>
      <c r="D24" s="834">
        <v>12552.03115456</v>
      </c>
      <c r="E24" s="834">
        <v>733.22945490999996</v>
      </c>
      <c r="F24" s="834">
        <v>692.77653168999996</v>
      </c>
      <c r="G24" s="835" t="s">
        <v>880</v>
      </c>
    </row>
    <row r="25" spans="1:7" s="782" customFormat="1" ht="22.5">
      <c r="A25" s="837" t="s">
        <v>3534</v>
      </c>
      <c r="B25" s="838">
        <v>6224.7937000000002</v>
      </c>
      <c r="C25" s="834">
        <v>7059.8432148600004</v>
      </c>
      <c r="D25" s="834">
        <v>6838.2320581699996</v>
      </c>
      <c r="E25" s="839" t="s">
        <v>967</v>
      </c>
      <c r="F25" s="839" t="s">
        <v>967</v>
      </c>
      <c r="G25" s="835" t="s">
        <v>662</v>
      </c>
    </row>
    <row r="26" spans="1:7" s="782" customFormat="1" ht="45">
      <c r="A26" s="837" t="s">
        <v>1326</v>
      </c>
      <c r="B26" s="838">
        <v>11581.98609246</v>
      </c>
      <c r="C26" s="834">
        <v>13232.592872679999</v>
      </c>
      <c r="D26" s="834">
        <v>17939.717976129999</v>
      </c>
      <c r="E26" s="834">
        <v>132.22696091</v>
      </c>
      <c r="F26" s="834">
        <v>157.13026925</v>
      </c>
      <c r="G26" s="835" t="s">
        <v>3535</v>
      </c>
    </row>
    <row r="27" spans="1:7" s="782" customFormat="1" ht="22.5">
      <c r="A27" s="837" t="s">
        <v>3536</v>
      </c>
      <c r="B27" s="838">
        <v>2653.8950754699999</v>
      </c>
      <c r="C27" s="834">
        <v>940.55877466000004</v>
      </c>
      <c r="D27" s="834">
        <v>701.00823836999996</v>
      </c>
      <c r="E27" s="834">
        <v>23.182043749999998</v>
      </c>
      <c r="F27" s="834">
        <v>26.28592072</v>
      </c>
      <c r="G27" s="835" t="s">
        <v>3537</v>
      </c>
    </row>
    <row r="28" spans="1:7" s="782" customFormat="1" ht="12">
      <c r="A28" s="837" t="s">
        <v>423</v>
      </c>
      <c r="B28" s="838">
        <v>11200.65560733</v>
      </c>
      <c r="C28" s="834">
        <v>11195.157726199999</v>
      </c>
      <c r="D28" s="834">
        <v>10784.17425423</v>
      </c>
      <c r="E28" s="834">
        <v>325.92314725</v>
      </c>
      <c r="F28" s="834">
        <v>170.48551527000001</v>
      </c>
      <c r="G28" s="835" t="s">
        <v>3538</v>
      </c>
    </row>
    <row r="29" spans="1:7" s="782" customFormat="1" ht="12">
      <c r="A29" s="837" t="s">
        <v>1109</v>
      </c>
      <c r="B29" s="838">
        <v>7113.1590815400004</v>
      </c>
      <c r="C29" s="834">
        <v>10804.55413644</v>
      </c>
      <c r="D29" s="834">
        <v>11681.25584679</v>
      </c>
      <c r="E29" s="834">
        <v>165.98736586000001</v>
      </c>
      <c r="F29" s="834">
        <v>17.67878383</v>
      </c>
      <c r="G29" s="835" t="s">
        <v>3539</v>
      </c>
    </row>
    <row r="30" spans="1:7" s="782" customFormat="1" ht="12">
      <c r="A30" s="837" t="s">
        <v>3540</v>
      </c>
      <c r="B30" s="838">
        <v>7.8774912199999996</v>
      </c>
      <c r="C30" s="834">
        <v>8.6321661899999995</v>
      </c>
      <c r="D30" s="834">
        <v>10.247988879999999</v>
      </c>
      <c r="E30" s="839" t="s">
        <v>967</v>
      </c>
      <c r="F30" s="839" t="s">
        <v>967</v>
      </c>
      <c r="G30" s="835" t="s">
        <v>3541</v>
      </c>
    </row>
    <row r="31" spans="1:7" s="782" customFormat="1" ht="12">
      <c r="A31" s="837" t="s">
        <v>999</v>
      </c>
      <c r="B31" s="838">
        <v>3067.9589639999999</v>
      </c>
      <c r="C31" s="834">
        <v>2138.567243</v>
      </c>
      <c r="D31" s="834">
        <v>1660.444088</v>
      </c>
      <c r="E31" s="834">
        <v>92.945999999999998</v>
      </c>
      <c r="F31" s="839" t="s">
        <v>967</v>
      </c>
      <c r="G31" s="835" t="s">
        <v>3542</v>
      </c>
    </row>
    <row r="32" spans="1:7" s="782" customFormat="1" ht="12">
      <c r="A32" s="827" t="s">
        <v>1318</v>
      </c>
      <c r="B32" s="828">
        <v>2348.3873680000002</v>
      </c>
      <c r="C32" s="828">
        <v>6968.9901620000001</v>
      </c>
      <c r="D32" s="828">
        <v>5177.34728</v>
      </c>
      <c r="E32" s="828">
        <v>-13.546315999999999</v>
      </c>
      <c r="F32" s="828">
        <v>-9.5364310000000003</v>
      </c>
      <c r="G32" s="829" t="s">
        <v>1089</v>
      </c>
    </row>
    <row r="33" spans="1:13" s="782" customFormat="1" ht="12">
      <c r="A33" s="836" t="s">
        <v>3543</v>
      </c>
      <c r="B33" s="831">
        <v>2807.093468</v>
      </c>
      <c r="C33" s="831">
        <v>7229.0824640000001</v>
      </c>
      <c r="D33" s="831">
        <v>5308.4055660000004</v>
      </c>
      <c r="E33" s="831">
        <v>0</v>
      </c>
      <c r="F33" s="831">
        <v>0</v>
      </c>
      <c r="G33" s="836" t="s">
        <v>3544</v>
      </c>
    </row>
    <row r="34" spans="1:13" s="782" customFormat="1" ht="12">
      <c r="A34" s="836" t="s">
        <v>3545</v>
      </c>
      <c r="B34" s="831">
        <v>458.70609999999999</v>
      </c>
      <c r="C34" s="831">
        <v>260.09230200000002</v>
      </c>
      <c r="D34" s="831">
        <v>131.05828600000001</v>
      </c>
      <c r="E34" s="831">
        <v>13.546315999999999</v>
      </c>
      <c r="F34" s="831">
        <v>9.5364310000000003</v>
      </c>
      <c r="G34" s="836" t="s">
        <v>3546</v>
      </c>
    </row>
    <row r="35" spans="1:13" s="782" customFormat="1" ht="31.5">
      <c r="A35" s="827" t="s">
        <v>1366</v>
      </c>
      <c r="B35" s="828">
        <v>1682.77037028</v>
      </c>
      <c r="C35" s="828">
        <v>1424.7264772799999</v>
      </c>
      <c r="D35" s="828">
        <v>705.70660626999995</v>
      </c>
      <c r="E35" s="828">
        <v>-0.87193799999999999</v>
      </c>
      <c r="F35" s="828">
        <v>-1.634145</v>
      </c>
      <c r="G35" s="829" t="s">
        <v>1316</v>
      </c>
    </row>
    <row r="36" spans="1:13" s="782" customFormat="1" ht="22.5">
      <c r="A36" s="836" t="s">
        <v>3547</v>
      </c>
      <c r="B36" s="831">
        <v>58.501583719999999</v>
      </c>
      <c r="C36" s="831">
        <v>137.61298868</v>
      </c>
      <c r="D36" s="831">
        <v>114.63410449</v>
      </c>
      <c r="E36" s="831">
        <v>0.87193799999999999</v>
      </c>
      <c r="F36" s="831">
        <v>1.634145</v>
      </c>
      <c r="G36" s="836" t="s">
        <v>3548</v>
      </c>
    </row>
    <row r="37" spans="1:13" s="782" customFormat="1" ht="12">
      <c r="A37" s="836" t="s">
        <v>3549</v>
      </c>
      <c r="B37" s="831">
        <v>1741.2719540000001</v>
      </c>
      <c r="C37" s="831">
        <v>1562.3394659600001</v>
      </c>
      <c r="D37" s="831">
        <v>820.34071075999998</v>
      </c>
      <c r="E37" s="831">
        <v>0</v>
      </c>
      <c r="F37" s="831">
        <v>0</v>
      </c>
      <c r="G37" s="836" t="s">
        <v>3550</v>
      </c>
    </row>
    <row r="38" spans="1:13" s="782" customFormat="1" ht="21">
      <c r="A38" s="827" t="s">
        <v>1665</v>
      </c>
      <c r="B38" s="828">
        <v>-7045.45478456</v>
      </c>
      <c r="C38" s="828">
        <v>-9470.31558511</v>
      </c>
      <c r="D38" s="828">
        <v>-6226.5437593500001</v>
      </c>
      <c r="E38" s="828">
        <v>2688.4757360200001</v>
      </c>
      <c r="F38" s="828">
        <v>2661.8257963900001</v>
      </c>
      <c r="G38" s="829" t="s">
        <v>1319</v>
      </c>
    </row>
    <row r="39" spans="1:13" s="782" customFormat="1" ht="31.5">
      <c r="A39" s="827" t="s">
        <v>1091</v>
      </c>
      <c r="B39" s="828">
        <v>7045.45478456</v>
      </c>
      <c r="C39" s="828">
        <v>9470.31558511</v>
      </c>
      <c r="D39" s="828">
        <v>6226.5437593500001</v>
      </c>
      <c r="E39" s="828">
        <v>-2688.4757360200001</v>
      </c>
      <c r="F39" s="828">
        <v>-2661.8257963900001</v>
      </c>
      <c r="G39" s="829" t="s">
        <v>3551</v>
      </c>
    </row>
    <row r="40" spans="1:13" s="782" customFormat="1" ht="12">
      <c r="A40" s="840" t="s">
        <v>922</v>
      </c>
      <c r="B40" s="841">
        <v>7045.45478456</v>
      </c>
      <c r="C40" s="841">
        <v>9470.31558511</v>
      </c>
      <c r="D40" s="841">
        <v>6226.5437593500001</v>
      </c>
      <c r="E40" s="841">
        <v>-2688.4757360200001</v>
      </c>
      <c r="F40" s="841">
        <v>-2661.8257963900001</v>
      </c>
      <c r="G40" s="842" t="s">
        <v>3552</v>
      </c>
    </row>
    <row r="41" spans="1:13" s="782" customFormat="1" ht="12">
      <c r="A41" s="832" t="s">
        <v>3553</v>
      </c>
      <c r="B41" s="834">
        <v>8207.4554658699999</v>
      </c>
      <c r="C41" s="834">
        <v>10642.565172029999</v>
      </c>
      <c r="D41" s="834">
        <v>8122.4962987400004</v>
      </c>
      <c r="E41" s="834">
        <v>-2688.4757360200001</v>
      </c>
      <c r="F41" s="834">
        <v>-2661.8257963900001</v>
      </c>
      <c r="G41" s="843" t="s">
        <v>3554</v>
      </c>
    </row>
    <row r="42" spans="1:13" s="782" customFormat="1" ht="12">
      <c r="A42" s="832" t="s">
        <v>3555</v>
      </c>
      <c r="B42" s="834">
        <v>1162.0006813099999</v>
      </c>
      <c r="C42" s="834">
        <v>1172.24958692</v>
      </c>
      <c r="D42" s="834">
        <v>1895.9525393900001</v>
      </c>
      <c r="E42" s="839" t="s">
        <v>967</v>
      </c>
      <c r="F42" s="839" t="s">
        <v>967</v>
      </c>
      <c r="G42" s="835" t="s">
        <v>3556</v>
      </c>
    </row>
    <row r="43" spans="1:13" s="782" customFormat="1" ht="12">
      <c r="A43" s="840" t="s">
        <v>445</v>
      </c>
      <c r="B43" s="844" t="s">
        <v>967</v>
      </c>
      <c r="C43" s="844" t="s">
        <v>967</v>
      </c>
      <c r="D43" s="844" t="s">
        <v>967</v>
      </c>
      <c r="E43" s="844" t="s">
        <v>967</v>
      </c>
      <c r="F43" s="844" t="s">
        <v>967</v>
      </c>
      <c r="G43" s="842" t="s">
        <v>3557</v>
      </c>
    </row>
    <row r="44" spans="1:13" s="782" customFormat="1" ht="12">
      <c r="A44" s="832" t="s">
        <v>3553</v>
      </c>
      <c r="B44" s="839" t="s">
        <v>967</v>
      </c>
      <c r="C44" s="839" t="s">
        <v>967</v>
      </c>
      <c r="D44" s="839" t="s">
        <v>967</v>
      </c>
      <c r="E44" s="839" t="s">
        <v>967</v>
      </c>
      <c r="F44" s="839" t="s">
        <v>967</v>
      </c>
      <c r="G44" s="835" t="s">
        <v>3554</v>
      </c>
    </row>
    <row r="45" spans="1:13" s="782" customFormat="1" ht="12">
      <c r="A45" s="845" t="s">
        <v>3555</v>
      </c>
      <c r="B45" s="846" t="s">
        <v>967</v>
      </c>
      <c r="C45" s="847" t="s">
        <v>967</v>
      </c>
      <c r="D45" s="847" t="s">
        <v>967</v>
      </c>
      <c r="E45" s="847" t="s">
        <v>967</v>
      </c>
      <c r="F45" s="847" t="s">
        <v>967</v>
      </c>
      <c r="G45" s="848" t="s">
        <v>3556</v>
      </c>
    </row>
    <row r="46" spans="1:13" s="414" customFormat="1">
      <c r="A46" s="48" t="s">
        <v>1099</v>
      </c>
      <c r="B46" s="67"/>
      <c r="C46" s="67"/>
      <c r="D46" s="561"/>
      <c r="E46" s="561"/>
      <c r="F46" s="560"/>
      <c r="G46" s="301"/>
      <c r="H46" s="301"/>
      <c r="I46" s="301"/>
      <c r="J46" s="301"/>
      <c r="K46" s="301"/>
      <c r="L46" s="66"/>
      <c r="M46" s="82"/>
    </row>
    <row r="47" spans="1:13" s="414" customFormat="1" ht="14.25">
      <c r="A47" s="556" t="s">
        <v>1692</v>
      </c>
      <c r="B47" s="67"/>
      <c r="C47" s="67"/>
      <c r="D47" s="561"/>
      <c r="E47" s="561"/>
      <c r="F47" s="561"/>
      <c r="G47" s="67"/>
      <c r="H47" s="561"/>
      <c r="I47" s="561"/>
      <c r="J47" s="561"/>
      <c r="K47" s="67"/>
      <c r="L47" s="66"/>
    </row>
  </sheetData>
  <mergeCells count="14">
    <mergeCell ref="A4:D4"/>
    <mergeCell ref="E4:G4"/>
    <mergeCell ref="A5:A6"/>
    <mergeCell ref="B5:B6"/>
    <mergeCell ref="C5:C6"/>
    <mergeCell ref="D5:E5"/>
    <mergeCell ref="F5:F6"/>
    <mergeCell ref="G5:G6"/>
    <mergeCell ref="A1:D1"/>
    <mergeCell ref="E1:G1"/>
    <mergeCell ref="A2:D2"/>
    <mergeCell ref="E2:G2"/>
    <mergeCell ref="A3:D3"/>
    <mergeCell ref="E3:G3"/>
  </mergeCells>
  <phoneticPr fontId="3" type="noConversion"/>
  <pageMargins left="0.27" right="0.17" top="0.18" bottom="0.41" header="0.18" footer="0.41"/>
  <pageSetup paperSize="9" scale="73"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47"/>
  <sheetViews>
    <sheetView view="pageBreakPreview" topLeftCell="A22" zoomScale="81" zoomScaleSheetLayoutView="81" workbookViewId="0">
      <selection activeCell="D49" sqref="D49"/>
    </sheetView>
  </sheetViews>
  <sheetFormatPr defaultRowHeight="12.75"/>
  <cols>
    <col min="1" max="1" width="33" style="614" customWidth="1"/>
    <col min="2" max="3" width="11.7109375" style="614" customWidth="1"/>
    <col min="4" max="4" width="9.28515625" style="614" customWidth="1"/>
    <col min="5" max="5" width="14" style="614" customWidth="1"/>
    <col min="6" max="6" width="11.7109375" style="614" customWidth="1"/>
    <col min="7" max="7" width="38.140625" style="614" customWidth="1"/>
    <col min="8" max="8" width="4.7109375" style="614" customWidth="1"/>
    <col min="9" max="16384" width="9.140625" style="614"/>
  </cols>
  <sheetData>
    <row r="1" spans="1:7" s="782" customFormat="1" ht="19.149999999999999" customHeight="1">
      <c r="A1" s="917" t="s">
        <v>3570</v>
      </c>
      <c r="B1" s="917"/>
      <c r="C1" s="917"/>
      <c r="D1" s="917"/>
      <c r="E1" s="918" t="s">
        <v>1351</v>
      </c>
      <c r="F1" s="918"/>
      <c r="G1" s="918"/>
    </row>
    <row r="2" spans="1:7" s="782" customFormat="1" ht="19.149999999999999" customHeight="1">
      <c r="A2" s="919" t="s">
        <v>3571</v>
      </c>
      <c r="B2" s="919"/>
      <c r="C2" s="919"/>
      <c r="D2" s="919"/>
      <c r="E2" s="920" t="s">
        <v>3517</v>
      </c>
      <c r="F2" s="920"/>
      <c r="G2" s="920"/>
    </row>
    <row r="3" spans="1:7" s="782" customFormat="1" ht="19.149999999999999" customHeight="1">
      <c r="A3" s="919" t="s">
        <v>3518</v>
      </c>
      <c r="B3" s="919"/>
      <c r="C3" s="919"/>
      <c r="D3" s="919"/>
      <c r="E3" s="920" t="s">
        <v>3572</v>
      </c>
      <c r="F3" s="920"/>
      <c r="G3" s="920"/>
    </row>
    <row r="4" spans="1:7" s="782" customFormat="1" ht="14.45" customHeight="1">
      <c r="A4" s="921" t="s">
        <v>243</v>
      </c>
      <c r="B4" s="921"/>
      <c r="C4" s="921"/>
      <c r="D4" s="921"/>
      <c r="E4" s="922" t="s">
        <v>1030</v>
      </c>
      <c r="F4" s="922"/>
      <c r="G4" s="922"/>
    </row>
    <row r="5" spans="1:7" s="782" customFormat="1" ht="19.149999999999999" customHeight="1">
      <c r="A5" s="923" t="s">
        <v>752</v>
      </c>
      <c r="B5" s="924" t="s">
        <v>3520</v>
      </c>
      <c r="C5" s="924" t="s">
        <v>3521</v>
      </c>
      <c r="D5" s="923" t="s">
        <v>3522</v>
      </c>
      <c r="E5" s="923"/>
      <c r="F5" s="924" t="s">
        <v>1694</v>
      </c>
      <c r="G5" s="924" t="s">
        <v>88</v>
      </c>
    </row>
    <row r="6" spans="1:7" s="782" customFormat="1" ht="48" customHeight="1">
      <c r="A6" s="923"/>
      <c r="B6" s="924"/>
      <c r="C6" s="924"/>
      <c r="D6" s="825" t="s">
        <v>1059</v>
      </c>
      <c r="E6" s="825" t="s">
        <v>1600</v>
      </c>
      <c r="F6" s="924"/>
      <c r="G6" s="924"/>
    </row>
    <row r="7" spans="1:7" s="782" customFormat="1" ht="20.25" customHeight="1">
      <c r="A7" s="826" t="s">
        <v>1019</v>
      </c>
      <c r="B7" s="826" t="s">
        <v>356</v>
      </c>
      <c r="C7" s="826" t="s">
        <v>534</v>
      </c>
      <c r="D7" s="826" t="s">
        <v>913</v>
      </c>
      <c r="E7" s="826" t="s">
        <v>1701</v>
      </c>
      <c r="F7" s="826" t="s">
        <v>960</v>
      </c>
      <c r="G7" s="826" t="s">
        <v>1702</v>
      </c>
    </row>
    <row r="8" spans="1:7" s="782" customFormat="1" ht="12">
      <c r="A8" s="827" t="s">
        <v>793</v>
      </c>
      <c r="B8" s="828">
        <v>165174.02247133001</v>
      </c>
      <c r="C8" s="828">
        <v>178149.59477766999</v>
      </c>
      <c r="D8" s="828">
        <v>200827.38965431001</v>
      </c>
      <c r="E8" s="828">
        <v>12838.82440261</v>
      </c>
      <c r="F8" s="828">
        <v>14290.624457620001</v>
      </c>
      <c r="G8" s="829" t="s">
        <v>794</v>
      </c>
    </row>
    <row r="9" spans="1:7" s="782" customFormat="1" ht="22.5">
      <c r="A9" s="830" t="s">
        <v>3523</v>
      </c>
      <c r="B9" s="831">
        <v>29184.130869460001</v>
      </c>
      <c r="C9" s="831">
        <v>31651.361491809999</v>
      </c>
      <c r="D9" s="831">
        <v>34407.45066278</v>
      </c>
      <c r="E9" s="831">
        <v>1766.60715951</v>
      </c>
      <c r="F9" s="831">
        <v>2187.8431427</v>
      </c>
      <c r="G9" s="830" t="s">
        <v>3524</v>
      </c>
    </row>
    <row r="10" spans="1:7" s="782" customFormat="1" ht="12">
      <c r="A10" s="832" t="s">
        <v>3525</v>
      </c>
      <c r="B10" s="833">
        <v>10255.28142046</v>
      </c>
      <c r="C10" s="834">
        <v>11266.195707700001</v>
      </c>
      <c r="D10" s="834">
        <v>11945.996221699999</v>
      </c>
      <c r="E10" s="834">
        <v>840.36893093000003</v>
      </c>
      <c r="F10" s="834">
        <v>959.53167199999996</v>
      </c>
      <c r="G10" s="835" t="s">
        <v>1309</v>
      </c>
    </row>
    <row r="11" spans="1:7" s="782" customFormat="1" ht="12">
      <c r="A11" s="832" t="s">
        <v>3526</v>
      </c>
      <c r="B11" s="833">
        <v>8069.6447607299997</v>
      </c>
      <c r="C11" s="834">
        <v>8940.9248067699991</v>
      </c>
      <c r="D11" s="834">
        <v>9433.2868287599995</v>
      </c>
      <c r="E11" s="834">
        <v>646.83501067999998</v>
      </c>
      <c r="F11" s="834">
        <v>727.81664269999999</v>
      </c>
      <c r="G11" s="835" t="s">
        <v>1194</v>
      </c>
    </row>
    <row r="12" spans="1:7" s="782" customFormat="1" ht="12">
      <c r="A12" s="832" t="s">
        <v>3527</v>
      </c>
      <c r="B12" s="833">
        <v>516.82524468999998</v>
      </c>
      <c r="C12" s="834">
        <v>663.08637777000001</v>
      </c>
      <c r="D12" s="834">
        <v>578.44304857999998</v>
      </c>
      <c r="E12" s="834">
        <v>46.079838500000001</v>
      </c>
      <c r="F12" s="834">
        <v>43.153240740000001</v>
      </c>
      <c r="G12" s="835" t="s">
        <v>1165</v>
      </c>
    </row>
    <row r="13" spans="1:7" s="782" customFormat="1" ht="12">
      <c r="A13" s="836" t="s">
        <v>3528</v>
      </c>
      <c r="B13" s="831">
        <v>1563.5720309999999</v>
      </c>
      <c r="C13" s="831">
        <v>1869.3322925</v>
      </c>
      <c r="D13" s="831">
        <v>2400.62445303</v>
      </c>
      <c r="E13" s="831">
        <v>80.364870100000005</v>
      </c>
      <c r="F13" s="831">
        <v>82.995252129999997</v>
      </c>
      <c r="G13" s="836" t="s">
        <v>33</v>
      </c>
    </row>
    <row r="14" spans="1:7" s="782" customFormat="1" ht="22.5">
      <c r="A14" s="836" t="s">
        <v>3529</v>
      </c>
      <c r="B14" s="831">
        <v>788.86917328000004</v>
      </c>
      <c r="C14" s="831">
        <v>1260.4580533599999</v>
      </c>
      <c r="D14" s="831">
        <v>980.13833850000003</v>
      </c>
      <c r="E14" s="831">
        <v>35.180373000000003</v>
      </c>
      <c r="F14" s="831">
        <v>90.989062790000006</v>
      </c>
      <c r="G14" s="836" t="s">
        <v>948</v>
      </c>
    </row>
    <row r="15" spans="1:7" s="782" customFormat="1" ht="12">
      <c r="A15" s="836" t="s">
        <v>710</v>
      </c>
      <c r="B15" s="831">
        <v>133637.45039759</v>
      </c>
      <c r="C15" s="831">
        <v>143368.44294000001</v>
      </c>
      <c r="D15" s="831">
        <v>163039.17619999999</v>
      </c>
      <c r="E15" s="831">
        <v>10956.672</v>
      </c>
      <c r="F15" s="831">
        <v>11928.797</v>
      </c>
      <c r="G15" s="836" t="s">
        <v>3530</v>
      </c>
    </row>
    <row r="16" spans="1:7" s="782" customFormat="1" ht="12">
      <c r="A16" s="827" t="s">
        <v>209</v>
      </c>
      <c r="B16" s="828">
        <v>163827.71304772</v>
      </c>
      <c r="C16" s="828">
        <v>179235.64264414</v>
      </c>
      <c r="D16" s="828">
        <v>200144.28090365001</v>
      </c>
      <c r="E16" s="828">
        <v>11180.170985389999</v>
      </c>
      <c r="F16" s="828">
        <v>12747.708113320001</v>
      </c>
      <c r="G16" s="829" t="s">
        <v>924</v>
      </c>
    </row>
    <row r="17" spans="1:7" s="782" customFormat="1" ht="12">
      <c r="A17" s="837" t="s">
        <v>3531</v>
      </c>
      <c r="B17" s="838">
        <v>4895.8476017499997</v>
      </c>
      <c r="C17" s="834">
        <v>5426.1035489899996</v>
      </c>
      <c r="D17" s="834">
        <v>5805.7741581199998</v>
      </c>
      <c r="E17" s="834">
        <v>259.60641006999998</v>
      </c>
      <c r="F17" s="834">
        <v>331.20462350000003</v>
      </c>
      <c r="G17" s="835" t="s">
        <v>254</v>
      </c>
    </row>
    <row r="18" spans="1:7" s="782" customFormat="1" ht="12">
      <c r="A18" s="837" t="s">
        <v>175</v>
      </c>
      <c r="B18" s="838">
        <v>339.70236358</v>
      </c>
      <c r="C18" s="834">
        <v>279.67002695999997</v>
      </c>
      <c r="D18" s="834">
        <v>231.45048477</v>
      </c>
      <c r="E18" s="834">
        <v>1.62045507</v>
      </c>
      <c r="F18" s="834">
        <v>2.3473493300000001</v>
      </c>
      <c r="G18" s="835" t="s">
        <v>92</v>
      </c>
    </row>
    <row r="19" spans="1:7" s="782" customFormat="1" ht="33.75">
      <c r="A19" s="837" t="s">
        <v>3532</v>
      </c>
      <c r="B19" s="838">
        <v>4823.4432880799995</v>
      </c>
      <c r="C19" s="834">
        <v>5674.5848616000003</v>
      </c>
      <c r="D19" s="834">
        <v>5950.7707702300004</v>
      </c>
      <c r="E19" s="834">
        <v>305.20597355000001</v>
      </c>
      <c r="F19" s="834">
        <v>309.81294301000003</v>
      </c>
      <c r="G19" s="835" t="s">
        <v>533</v>
      </c>
    </row>
    <row r="20" spans="1:7" s="782" customFormat="1" ht="12">
      <c r="A20" s="837" t="s">
        <v>89</v>
      </c>
      <c r="B20" s="838">
        <v>65061.258395839999</v>
      </c>
      <c r="C20" s="834">
        <v>64571.034665430001</v>
      </c>
      <c r="D20" s="834">
        <v>75806.483558409993</v>
      </c>
      <c r="E20" s="834">
        <v>4493.9617645600001</v>
      </c>
      <c r="F20" s="834">
        <v>5124.4820258199998</v>
      </c>
      <c r="G20" s="835" t="s">
        <v>90</v>
      </c>
    </row>
    <row r="21" spans="1:7" s="782" customFormat="1" ht="12">
      <c r="A21" s="837" t="s">
        <v>570</v>
      </c>
      <c r="B21" s="838">
        <v>31259.302398930002</v>
      </c>
      <c r="C21" s="834">
        <v>35566.474136199999</v>
      </c>
      <c r="D21" s="834">
        <v>38990.025080369996</v>
      </c>
      <c r="E21" s="834">
        <v>5000.7909853299998</v>
      </c>
      <c r="F21" s="834">
        <v>5701.1943292100004</v>
      </c>
      <c r="G21" s="835" t="s">
        <v>571</v>
      </c>
    </row>
    <row r="22" spans="1:7" s="782" customFormat="1" ht="22.5">
      <c r="A22" s="837" t="s">
        <v>3533</v>
      </c>
      <c r="B22" s="838">
        <v>6139.8491985999999</v>
      </c>
      <c r="C22" s="834">
        <v>8035.9216844000002</v>
      </c>
      <c r="D22" s="834">
        <v>8965.7298689399995</v>
      </c>
      <c r="E22" s="834">
        <v>239.31146086999999</v>
      </c>
      <c r="F22" s="834">
        <v>322.69662922999999</v>
      </c>
      <c r="G22" s="835" t="s">
        <v>62</v>
      </c>
    </row>
    <row r="23" spans="1:7" s="782" customFormat="1" ht="12">
      <c r="A23" s="837" t="s">
        <v>111</v>
      </c>
      <c r="B23" s="838">
        <v>16313.22692048</v>
      </c>
      <c r="C23" s="834">
        <v>21345.386443219999</v>
      </c>
      <c r="D23" s="834">
        <v>23273.705713430001</v>
      </c>
      <c r="E23" s="834">
        <v>90.326045780000001</v>
      </c>
      <c r="F23" s="834">
        <v>67.15004021</v>
      </c>
      <c r="G23" s="835" t="s">
        <v>865</v>
      </c>
    </row>
    <row r="24" spans="1:7" s="782" customFormat="1" ht="22.5">
      <c r="A24" s="837" t="s">
        <v>764</v>
      </c>
      <c r="B24" s="838">
        <v>9543.0518195200002</v>
      </c>
      <c r="C24" s="834">
        <v>10997.660121630001</v>
      </c>
      <c r="D24" s="834">
        <v>10955.073656</v>
      </c>
      <c r="E24" s="834">
        <v>643.09382763999997</v>
      </c>
      <c r="F24" s="834">
        <v>760.67703739000001</v>
      </c>
      <c r="G24" s="835" t="s">
        <v>880</v>
      </c>
    </row>
    <row r="25" spans="1:7" s="782" customFormat="1" ht="22.5">
      <c r="A25" s="837" t="s">
        <v>3534</v>
      </c>
      <c r="B25" s="838">
        <v>2492.0665692500002</v>
      </c>
      <c r="C25" s="834">
        <v>600.92973462999998</v>
      </c>
      <c r="D25" s="834">
        <v>766.65449035999995</v>
      </c>
      <c r="E25" s="839" t="s">
        <v>967</v>
      </c>
      <c r="F25" s="839" t="s">
        <v>967</v>
      </c>
      <c r="G25" s="835" t="s">
        <v>662</v>
      </c>
    </row>
    <row r="26" spans="1:7" s="782" customFormat="1" ht="45">
      <c r="A26" s="837" t="s">
        <v>1326</v>
      </c>
      <c r="B26" s="838">
        <v>8957.27299614</v>
      </c>
      <c r="C26" s="834">
        <v>7791.18872715</v>
      </c>
      <c r="D26" s="834">
        <v>14124.384273989999</v>
      </c>
      <c r="E26" s="834">
        <v>102.18535817</v>
      </c>
      <c r="F26" s="834">
        <v>81.651575129999998</v>
      </c>
      <c r="G26" s="835" t="s">
        <v>3535</v>
      </c>
    </row>
    <row r="27" spans="1:7" s="782" customFormat="1" ht="22.5">
      <c r="A27" s="837" t="s">
        <v>3536</v>
      </c>
      <c r="B27" s="838">
        <v>407.90078588</v>
      </c>
      <c r="C27" s="834">
        <v>795.73223989999997</v>
      </c>
      <c r="D27" s="834">
        <v>611.78666297999996</v>
      </c>
      <c r="E27" s="834">
        <v>12.34317111</v>
      </c>
      <c r="F27" s="834">
        <v>14.088358980000001</v>
      </c>
      <c r="G27" s="835" t="s">
        <v>3537</v>
      </c>
    </row>
    <row r="28" spans="1:7" s="782" customFormat="1" ht="12">
      <c r="A28" s="837" t="s">
        <v>423</v>
      </c>
      <c r="B28" s="838">
        <v>6377.2909363299996</v>
      </c>
      <c r="C28" s="834">
        <v>6753.2304920200004</v>
      </c>
      <c r="D28" s="834">
        <v>7263.3457393600002</v>
      </c>
      <c r="E28" s="834">
        <v>5.5998571400000001</v>
      </c>
      <c r="F28" s="834">
        <v>28.013999999999999</v>
      </c>
      <c r="G28" s="835" t="s">
        <v>3538</v>
      </c>
    </row>
    <row r="29" spans="1:7" s="782" customFormat="1" ht="12">
      <c r="A29" s="837" t="s">
        <v>1109</v>
      </c>
      <c r="B29" s="838">
        <v>5881.8366293299996</v>
      </c>
      <c r="C29" s="834">
        <v>10488.53347572</v>
      </c>
      <c r="D29" s="834">
        <v>7080.3450415200004</v>
      </c>
      <c r="E29" s="834">
        <v>26.1256761</v>
      </c>
      <c r="F29" s="834">
        <v>4.3892015100000004</v>
      </c>
      <c r="G29" s="835" t="s">
        <v>3539</v>
      </c>
    </row>
    <row r="30" spans="1:7" s="782" customFormat="1" ht="12">
      <c r="A30" s="837" t="s">
        <v>3540</v>
      </c>
      <c r="B30" s="838">
        <v>1.08095001</v>
      </c>
      <c r="C30" s="834">
        <v>0.89634029000000004</v>
      </c>
      <c r="D30" s="834">
        <v>6.1150071700000002</v>
      </c>
      <c r="E30" s="839" t="s">
        <v>967</v>
      </c>
      <c r="F30" s="839" t="s">
        <v>967</v>
      </c>
      <c r="G30" s="835" t="s">
        <v>3541</v>
      </c>
    </row>
    <row r="31" spans="1:7" s="782" customFormat="1" ht="12">
      <c r="A31" s="837" t="s">
        <v>999</v>
      </c>
      <c r="B31" s="838">
        <v>1334.5821940000001</v>
      </c>
      <c r="C31" s="834">
        <v>908.29614600000002</v>
      </c>
      <c r="D31" s="834">
        <v>312.63639799999999</v>
      </c>
      <c r="E31" s="839" t="s">
        <v>967</v>
      </c>
      <c r="F31" s="839" t="s">
        <v>967</v>
      </c>
      <c r="G31" s="835" t="s">
        <v>3542</v>
      </c>
    </row>
    <row r="32" spans="1:7" s="782" customFormat="1" ht="12">
      <c r="A32" s="827" t="s">
        <v>1318</v>
      </c>
      <c r="B32" s="828">
        <v>1046.879864</v>
      </c>
      <c r="C32" s="828">
        <v>1932.190877</v>
      </c>
      <c r="D32" s="828">
        <v>1990.81015097</v>
      </c>
      <c r="E32" s="828">
        <v>-16.829243999999999</v>
      </c>
      <c r="F32" s="828">
        <v>-18.217659999999999</v>
      </c>
      <c r="G32" s="829" t="s">
        <v>1089</v>
      </c>
    </row>
    <row r="33" spans="1:13" s="782" customFormat="1" ht="12">
      <c r="A33" s="836" t="s">
        <v>3543</v>
      </c>
      <c r="B33" s="831">
        <v>1351.62472</v>
      </c>
      <c r="C33" s="831">
        <v>2020.792651</v>
      </c>
      <c r="D33" s="831">
        <v>2085.851224</v>
      </c>
      <c r="E33" s="831">
        <v>0</v>
      </c>
      <c r="F33" s="831">
        <v>0</v>
      </c>
      <c r="G33" s="836" t="s">
        <v>3544</v>
      </c>
    </row>
    <row r="34" spans="1:13" s="782" customFormat="1" ht="12">
      <c r="A34" s="836" t="s">
        <v>3545</v>
      </c>
      <c r="B34" s="831">
        <v>304.74485600000003</v>
      </c>
      <c r="C34" s="831">
        <v>88.601774000000006</v>
      </c>
      <c r="D34" s="831">
        <v>95.041073030000007</v>
      </c>
      <c r="E34" s="831">
        <v>16.829243999999999</v>
      </c>
      <c r="F34" s="831">
        <v>18.217659999999999</v>
      </c>
      <c r="G34" s="836" t="s">
        <v>3546</v>
      </c>
    </row>
    <row r="35" spans="1:13" s="782" customFormat="1" ht="31.5">
      <c r="A35" s="827" t="s">
        <v>1366</v>
      </c>
      <c r="B35" s="828">
        <v>914.07240000000002</v>
      </c>
      <c r="C35" s="828">
        <v>393.18275999999997</v>
      </c>
      <c r="D35" s="828">
        <v>825.05852860000005</v>
      </c>
      <c r="E35" s="828">
        <v>-0.46939999999999998</v>
      </c>
      <c r="F35" s="828">
        <v>-4.4022500000000004</v>
      </c>
      <c r="G35" s="829" t="s">
        <v>1316</v>
      </c>
    </row>
    <row r="36" spans="1:13" s="782" customFormat="1" ht="22.5">
      <c r="A36" s="836" t="s">
        <v>3547</v>
      </c>
      <c r="B36" s="831"/>
      <c r="C36" s="831">
        <v>7.17</v>
      </c>
      <c r="D36" s="831">
        <v>31.298190999999999</v>
      </c>
      <c r="E36" s="831">
        <v>0.46939999999999998</v>
      </c>
      <c r="F36" s="831">
        <v>4.4022500000000004</v>
      </c>
      <c r="G36" s="836" t="s">
        <v>3548</v>
      </c>
    </row>
    <row r="37" spans="1:13" s="782" customFormat="1" ht="12">
      <c r="A37" s="836" t="s">
        <v>3549</v>
      </c>
      <c r="B37" s="831">
        <v>914.07240000000002</v>
      </c>
      <c r="C37" s="831">
        <v>400.35275999999999</v>
      </c>
      <c r="D37" s="831">
        <v>856.35671960000002</v>
      </c>
      <c r="E37" s="831">
        <v>0</v>
      </c>
      <c r="F37" s="831">
        <v>0</v>
      </c>
      <c r="G37" s="836" t="s">
        <v>3550</v>
      </c>
    </row>
    <row r="38" spans="1:13" s="782" customFormat="1" ht="21">
      <c r="A38" s="827" t="s">
        <v>1665</v>
      </c>
      <c r="B38" s="828">
        <v>-614.64284038999995</v>
      </c>
      <c r="C38" s="828">
        <v>-3411.4215034700001</v>
      </c>
      <c r="D38" s="828">
        <v>-2132.7599289099999</v>
      </c>
      <c r="E38" s="828">
        <v>1675.9520612199999</v>
      </c>
      <c r="F38" s="828">
        <v>1565.5362543000001</v>
      </c>
      <c r="G38" s="829" t="s">
        <v>1319</v>
      </c>
    </row>
    <row r="39" spans="1:13" s="782" customFormat="1" ht="31.5">
      <c r="A39" s="827" t="s">
        <v>1091</v>
      </c>
      <c r="B39" s="828">
        <v>614.64284038999995</v>
      </c>
      <c r="C39" s="828">
        <v>3411.4215034700001</v>
      </c>
      <c r="D39" s="828">
        <v>2132.7599289099999</v>
      </c>
      <c r="E39" s="828">
        <v>-1675.9520612199999</v>
      </c>
      <c r="F39" s="828">
        <v>-1565.5362543000001</v>
      </c>
      <c r="G39" s="829" t="s">
        <v>3551</v>
      </c>
    </row>
    <row r="40" spans="1:13" s="782" customFormat="1" ht="12">
      <c r="A40" s="840" t="s">
        <v>922</v>
      </c>
      <c r="B40" s="841">
        <v>614.64284038999995</v>
      </c>
      <c r="C40" s="841">
        <v>3411.4215034700001</v>
      </c>
      <c r="D40" s="841">
        <v>2132.7599289099999</v>
      </c>
      <c r="E40" s="841">
        <v>-1675.9520612199999</v>
      </c>
      <c r="F40" s="841">
        <v>-1565.5362543000001</v>
      </c>
      <c r="G40" s="842" t="s">
        <v>3552</v>
      </c>
    </row>
    <row r="41" spans="1:13" s="782" customFormat="1" ht="12">
      <c r="A41" s="832" t="s">
        <v>3553</v>
      </c>
      <c r="B41" s="834">
        <v>1291.8958403900001</v>
      </c>
      <c r="C41" s="834">
        <v>4094.06859747</v>
      </c>
      <c r="D41" s="834">
        <v>2725.93502291</v>
      </c>
      <c r="E41" s="834">
        <v>-1675.9520612199999</v>
      </c>
      <c r="F41" s="834">
        <v>-1565.5362543000001</v>
      </c>
      <c r="G41" s="843" t="s">
        <v>3554</v>
      </c>
    </row>
    <row r="42" spans="1:13" s="782" customFormat="1" ht="12">
      <c r="A42" s="832" t="s">
        <v>3555</v>
      </c>
      <c r="B42" s="834">
        <v>677.25300000000004</v>
      </c>
      <c r="C42" s="834">
        <v>682.64709400000004</v>
      </c>
      <c r="D42" s="834">
        <v>593.17509399999994</v>
      </c>
      <c r="E42" s="839" t="s">
        <v>967</v>
      </c>
      <c r="F42" s="839" t="s">
        <v>967</v>
      </c>
      <c r="G42" s="835" t="s">
        <v>3556</v>
      </c>
    </row>
    <row r="43" spans="1:13" s="782" customFormat="1" ht="12">
      <c r="A43" s="840" t="s">
        <v>445</v>
      </c>
      <c r="B43" s="844" t="s">
        <v>967</v>
      </c>
      <c r="C43" s="844" t="s">
        <v>967</v>
      </c>
      <c r="D43" s="844" t="s">
        <v>967</v>
      </c>
      <c r="E43" s="844" t="s">
        <v>967</v>
      </c>
      <c r="F43" s="844" t="s">
        <v>967</v>
      </c>
      <c r="G43" s="842" t="s">
        <v>3557</v>
      </c>
    </row>
    <row r="44" spans="1:13" s="782" customFormat="1" ht="12">
      <c r="A44" s="832" t="s">
        <v>3553</v>
      </c>
      <c r="B44" s="839" t="s">
        <v>967</v>
      </c>
      <c r="C44" s="839" t="s">
        <v>967</v>
      </c>
      <c r="D44" s="839" t="s">
        <v>967</v>
      </c>
      <c r="E44" s="839" t="s">
        <v>967</v>
      </c>
      <c r="F44" s="839" t="s">
        <v>967</v>
      </c>
      <c r="G44" s="835" t="s">
        <v>3554</v>
      </c>
    </row>
    <row r="45" spans="1:13" s="782" customFormat="1" ht="12">
      <c r="A45" s="845" t="s">
        <v>3555</v>
      </c>
      <c r="B45" s="846" t="s">
        <v>967</v>
      </c>
      <c r="C45" s="847" t="s">
        <v>967</v>
      </c>
      <c r="D45" s="847" t="s">
        <v>967</v>
      </c>
      <c r="E45" s="847" t="s">
        <v>967</v>
      </c>
      <c r="F45" s="847" t="s">
        <v>967</v>
      </c>
      <c r="G45" s="848" t="s">
        <v>3556</v>
      </c>
    </row>
    <row r="46" spans="1:13" s="414" customFormat="1">
      <c r="A46" s="48" t="s">
        <v>1099</v>
      </c>
      <c r="B46" s="67"/>
      <c r="C46" s="67"/>
      <c r="D46" s="561"/>
      <c r="E46" s="561"/>
      <c r="F46" s="560"/>
      <c r="G46" s="301"/>
      <c r="H46" s="301"/>
      <c r="I46" s="301"/>
      <c r="J46" s="301"/>
      <c r="K46" s="301"/>
      <c r="L46" s="66"/>
      <c r="M46" s="82"/>
    </row>
    <row r="47" spans="1:13" s="414" customFormat="1" ht="14.25">
      <c r="A47" s="556" t="s">
        <v>1692</v>
      </c>
      <c r="B47" s="67"/>
      <c r="C47" s="67"/>
      <c r="D47" s="561"/>
      <c r="E47" s="561"/>
      <c r="F47" s="561"/>
      <c r="G47" s="67"/>
      <c r="H47" s="561"/>
      <c r="I47" s="561"/>
      <c r="J47" s="561"/>
      <c r="K47" s="67"/>
      <c r="L47" s="66"/>
    </row>
  </sheetData>
  <mergeCells count="14">
    <mergeCell ref="A4:D4"/>
    <mergeCell ref="E4:G4"/>
    <mergeCell ref="A5:A6"/>
    <mergeCell ref="B5:B6"/>
    <mergeCell ref="C5:C6"/>
    <mergeCell ref="D5:E5"/>
    <mergeCell ref="F5:F6"/>
    <mergeCell ref="G5:G6"/>
    <mergeCell ref="A1:D1"/>
    <mergeCell ref="E1:G1"/>
    <mergeCell ref="A2:D2"/>
    <mergeCell ref="E2:G2"/>
    <mergeCell ref="A3:D3"/>
    <mergeCell ref="E3:G3"/>
  </mergeCells>
  <pageMargins left="0.47" right="0.43307086614173229" top="0.47244094488188981" bottom="0.39370078740157483" header="0.31496062992125984" footer="0.31496062992125984"/>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92D050"/>
  </sheetPr>
  <dimension ref="A1:J46"/>
  <sheetViews>
    <sheetView zoomScale="82" zoomScaleNormal="82" zoomScaleSheetLayoutView="100" workbookViewId="0">
      <selection activeCell="H41" sqref="H41:I41"/>
    </sheetView>
  </sheetViews>
  <sheetFormatPr defaultRowHeight="12.75"/>
  <cols>
    <col min="1" max="1" width="40.85546875" style="24" customWidth="1"/>
    <col min="2" max="2" width="17.85546875" style="28" customWidth="1"/>
    <col min="3" max="3" width="15.42578125" style="28" customWidth="1"/>
    <col min="4" max="4" width="18.7109375" style="28" customWidth="1"/>
    <col min="5" max="5" width="15.42578125" style="28" customWidth="1"/>
    <col min="6" max="6" width="18.42578125" style="24" customWidth="1"/>
    <col min="7" max="7" width="15.140625" style="24" customWidth="1"/>
    <col min="8" max="8" width="18.85546875" style="24" customWidth="1"/>
    <col min="9" max="9" width="14.85546875" style="24" customWidth="1"/>
    <col min="10" max="10" width="43.140625" style="24" customWidth="1"/>
    <col min="11" max="16384" width="9.140625" style="24"/>
  </cols>
  <sheetData>
    <row r="1" spans="1:10" s="113" customFormat="1" ht="15">
      <c r="A1" s="113" t="s">
        <v>968</v>
      </c>
      <c r="B1" s="196"/>
      <c r="C1" s="196"/>
      <c r="D1" s="196"/>
      <c r="E1" s="196"/>
      <c r="J1" s="220" t="s">
        <v>969</v>
      </c>
    </row>
    <row r="2" spans="1:10" ht="9" customHeight="1">
      <c r="J2" s="29"/>
    </row>
    <row r="3" spans="1:10">
      <c r="A3" s="30" t="s">
        <v>79</v>
      </c>
      <c r="B3" s="31"/>
      <c r="C3" s="31"/>
      <c r="D3" s="31"/>
      <c r="E3" s="31"/>
      <c r="F3" s="30"/>
      <c r="G3" s="30"/>
      <c r="H3" s="30"/>
      <c r="I3" s="30"/>
      <c r="J3" s="32" t="s">
        <v>897</v>
      </c>
    </row>
    <row r="4" spans="1:10">
      <c r="A4" s="30" t="s">
        <v>174</v>
      </c>
      <c r="B4" s="31"/>
      <c r="C4" s="31"/>
      <c r="D4" s="31"/>
      <c r="E4" s="31"/>
      <c r="F4" s="30"/>
      <c r="G4" s="30"/>
      <c r="H4" s="30"/>
      <c r="I4" s="30"/>
      <c r="J4" s="32" t="s">
        <v>109</v>
      </c>
    </row>
    <row r="6" spans="1:10" ht="19.5" customHeight="1">
      <c r="A6" s="875" t="s">
        <v>752</v>
      </c>
      <c r="B6" s="877" t="s">
        <v>446</v>
      </c>
      <c r="C6" s="878"/>
      <c r="D6" s="878"/>
      <c r="E6" s="879"/>
      <c r="F6" s="880" t="s">
        <v>881</v>
      </c>
      <c r="G6" s="881"/>
      <c r="H6" s="881"/>
      <c r="I6" s="882"/>
      <c r="J6" s="875" t="s">
        <v>88</v>
      </c>
    </row>
    <row r="7" spans="1:10" ht="89.25">
      <c r="A7" s="876"/>
      <c r="B7" s="551" t="s">
        <v>1683</v>
      </c>
      <c r="C7" s="551" t="s">
        <v>1682</v>
      </c>
      <c r="D7" s="33" t="s">
        <v>114</v>
      </c>
      <c r="E7" s="552" t="s">
        <v>1684</v>
      </c>
      <c r="F7" s="551" t="s">
        <v>1683</v>
      </c>
      <c r="G7" s="551" t="s">
        <v>1682</v>
      </c>
      <c r="H7" s="33" t="s">
        <v>114</v>
      </c>
      <c r="I7" s="552" t="s">
        <v>1684</v>
      </c>
      <c r="J7" s="876"/>
    </row>
    <row r="8" spans="1:10" s="205" customFormat="1" ht="12" customHeight="1">
      <c r="A8" s="216">
        <v>1</v>
      </c>
      <c r="B8" s="206">
        <v>2</v>
      </c>
      <c r="C8" s="206">
        <v>3</v>
      </c>
      <c r="D8" s="206">
        <v>4</v>
      </c>
      <c r="E8" s="206">
        <v>5</v>
      </c>
      <c r="F8" s="206">
        <v>6</v>
      </c>
      <c r="G8" s="206">
        <v>7</v>
      </c>
      <c r="H8" s="206">
        <v>8</v>
      </c>
      <c r="I8" s="206">
        <v>9</v>
      </c>
      <c r="J8" s="216">
        <v>10</v>
      </c>
    </row>
    <row r="9" spans="1:10">
      <c r="A9" s="35" t="s">
        <v>793</v>
      </c>
      <c r="B9" s="798">
        <v>8074932.6880000001</v>
      </c>
      <c r="C9" s="798">
        <v>471094.12545356998</v>
      </c>
      <c r="D9" s="799">
        <v>5.8340316093737101</v>
      </c>
      <c r="E9" s="799">
        <v>110.62293</v>
      </c>
      <c r="F9" s="798">
        <v>6744976.5690000001</v>
      </c>
      <c r="G9" s="798">
        <v>372434.5431063</v>
      </c>
      <c r="H9" s="799">
        <v>5.5216580709562999</v>
      </c>
      <c r="I9" s="799">
        <v>109.23074</v>
      </c>
      <c r="J9" s="318" t="s">
        <v>794</v>
      </c>
    </row>
    <row r="10" spans="1:10">
      <c r="A10" s="36" t="s">
        <v>1688</v>
      </c>
      <c r="B10" s="800">
        <v>5460149.3779999996</v>
      </c>
      <c r="C10" s="800">
        <v>277173.40248818003</v>
      </c>
      <c r="D10" s="801">
        <v>5.0762970625852404</v>
      </c>
      <c r="E10" s="801">
        <v>100.24468</v>
      </c>
      <c r="F10" s="800">
        <v>4024397.054</v>
      </c>
      <c r="G10" s="800">
        <v>172524.91588755001</v>
      </c>
      <c r="H10" s="801">
        <v>4.2869755039719797</v>
      </c>
      <c r="I10" s="801">
        <v>90.500360000000001</v>
      </c>
      <c r="J10" s="319" t="s">
        <v>1689</v>
      </c>
    </row>
    <row r="11" spans="1:10">
      <c r="A11" s="37" t="s">
        <v>902</v>
      </c>
      <c r="B11" s="604">
        <v>1324174</v>
      </c>
      <c r="C11" s="604">
        <v>94825.681592099994</v>
      </c>
      <c r="D11" s="606">
        <v>7.1611194293272602</v>
      </c>
      <c r="E11" s="802">
        <v>112.00595</v>
      </c>
      <c r="F11" s="604">
        <v>1324174</v>
      </c>
      <c r="G11" s="604">
        <v>94825.681592099994</v>
      </c>
      <c r="H11" s="606">
        <v>7.1611194293272602</v>
      </c>
      <c r="I11" s="802">
        <v>112.00595</v>
      </c>
      <c r="J11" s="71" t="s">
        <v>1308</v>
      </c>
    </row>
    <row r="12" spans="1:10">
      <c r="A12" s="37" t="s">
        <v>903</v>
      </c>
      <c r="B12" s="604">
        <v>550326.90399999998</v>
      </c>
      <c r="C12" s="604">
        <v>47589.643713589998</v>
      </c>
      <c r="D12" s="606">
        <v>8.6475226574766904</v>
      </c>
      <c r="E12" s="606">
        <v>113.19098</v>
      </c>
      <c r="F12" s="604" t="s">
        <v>967</v>
      </c>
      <c r="G12" s="604" t="s">
        <v>967</v>
      </c>
      <c r="H12" s="606" t="s">
        <v>967</v>
      </c>
      <c r="I12" s="606" t="s">
        <v>967</v>
      </c>
      <c r="J12" s="71" t="s">
        <v>1309</v>
      </c>
    </row>
    <row r="13" spans="1:10">
      <c r="A13" s="37" t="s">
        <v>217</v>
      </c>
      <c r="B13" s="604">
        <v>435415.647</v>
      </c>
      <c r="C13" s="604">
        <v>33385.223473079997</v>
      </c>
      <c r="D13" s="606">
        <v>7.6674377007586099</v>
      </c>
      <c r="E13" s="606">
        <v>112.97817999999999</v>
      </c>
      <c r="F13" s="604" t="s">
        <v>967</v>
      </c>
      <c r="G13" s="604" t="s">
        <v>967</v>
      </c>
      <c r="H13" s="606" t="s">
        <v>967</v>
      </c>
      <c r="I13" s="606" t="s">
        <v>967</v>
      </c>
      <c r="J13" s="71" t="s">
        <v>1194</v>
      </c>
    </row>
    <row r="14" spans="1:10">
      <c r="A14" s="37" t="s">
        <v>630</v>
      </c>
      <c r="B14" s="604">
        <v>1280159.517</v>
      </c>
      <c r="C14" s="604">
        <v>25905.81605247</v>
      </c>
      <c r="D14" s="606">
        <v>2.0236396877460399</v>
      </c>
      <c r="E14" s="606">
        <v>40.308019999999999</v>
      </c>
      <c r="F14" s="604">
        <v>1280159.517</v>
      </c>
      <c r="G14" s="604">
        <v>25905.81605247</v>
      </c>
      <c r="H14" s="606">
        <v>2.0236396877460399</v>
      </c>
      <c r="I14" s="606">
        <v>40.308019999999999</v>
      </c>
      <c r="J14" s="71" t="s">
        <v>1195</v>
      </c>
    </row>
    <row r="15" spans="1:10">
      <c r="A15" s="37" t="s">
        <v>440</v>
      </c>
      <c r="B15" s="604">
        <v>166531.908</v>
      </c>
      <c r="C15" s="604">
        <v>13095.69452682</v>
      </c>
      <c r="D15" s="606">
        <v>7.8637749870853604</v>
      </c>
      <c r="E15" s="606">
        <v>135.19004000000001</v>
      </c>
      <c r="F15" s="604">
        <v>52243.237000000001</v>
      </c>
      <c r="G15" s="604">
        <v>5047.5992788399999</v>
      </c>
      <c r="H15" s="606">
        <v>9.6617276583378597</v>
      </c>
      <c r="I15" s="606">
        <v>143.37298999999999</v>
      </c>
      <c r="J15" s="71" t="s">
        <v>1165</v>
      </c>
    </row>
    <row r="16" spans="1:10">
      <c r="A16" s="36" t="s">
        <v>682</v>
      </c>
      <c r="B16" s="800">
        <v>148194.057</v>
      </c>
      <c r="C16" s="800">
        <v>35723.702044869999</v>
      </c>
      <c r="D16" s="803">
        <v>24.1060287895823</v>
      </c>
      <c r="E16" s="804">
        <v>238.27694</v>
      </c>
      <c r="F16" s="800">
        <v>125596.084</v>
      </c>
      <c r="G16" s="800">
        <v>32347.835412600001</v>
      </c>
      <c r="H16" s="803">
        <v>25.7554490413889</v>
      </c>
      <c r="I16" s="804">
        <v>277.63580000000002</v>
      </c>
      <c r="J16" s="36" t="s">
        <v>33</v>
      </c>
    </row>
    <row r="17" spans="1:10" ht="26.45" customHeight="1">
      <c r="A17" s="36" t="s">
        <v>458</v>
      </c>
      <c r="B17" s="800">
        <v>57089.254000000001</v>
      </c>
      <c r="C17" s="800">
        <v>3197.0209205199999</v>
      </c>
      <c r="D17" s="803">
        <v>5.6000397562035102</v>
      </c>
      <c r="E17" s="803">
        <v>73.218950000000007</v>
      </c>
      <c r="F17" s="800">
        <v>9508.2469999999994</v>
      </c>
      <c r="G17" s="800">
        <v>728.20080614999995</v>
      </c>
      <c r="H17" s="803">
        <v>7.6586231526168804</v>
      </c>
      <c r="I17" s="803">
        <v>1135.22003</v>
      </c>
      <c r="J17" s="36" t="s">
        <v>948</v>
      </c>
    </row>
    <row r="18" spans="1:10" ht="15" customHeight="1">
      <c r="A18" s="36" t="s">
        <v>710</v>
      </c>
      <c r="B18" s="800">
        <v>2409499.9989999998</v>
      </c>
      <c r="C18" s="800">
        <v>155000</v>
      </c>
      <c r="D18" s="803">
        <v>6.43286989268847</v>
      </c>
      <c r="E18" s="803">
        <v>119.23077000000001</v>
      </c>
      <c r="F18" s="800">
        <v>2585475.1839999999</v>
      </c>
      <c r="G18" s="800">
        <v>166833.59099999999</v>
      </c>
      <c r="H18" s="803">
        <v>6.4527245139476097</v>
      </c>
      <c r="I18" s="803">
        <v>120.36060999999999</v>
      </c>
      <c r="J18" s="36" t="s">
        <v>711</v>
      </c>
    </row>
    <row r="19" spans="1:10">
      <c r="A19" s="39" t="s">
        <v>209</v>
      </c>
      <c r="B19" s="607">
        <v>8405688.2009999994</v>
      </c>
      <c r="C19" s="607">
        <v>436446.37689444999</v>
      </c>
      <c r="D19" s="805">
        <v>5.1922741655172002</v>
      </c>
      <c r="E19" s="805">
        <v>111.19477000000001</v>
      </c>
      <c r="F19" s="607">
        <v>7209953.7779999999</v>
      </c>
      <c r="G19" s="607">
        <v>413358.41579151998</v>
      </c>
      <c r="H19" s="805">
        <v>5.7331631868822202</v>
      </c>
      <c r="I19" s="805">
        <v>109.55938999999999</v>
      </c>
      <c r="J19" s="39" t="s">
        <v>924</v>
      </c>
    </row>
    <row r="20" spans="1:10" ht="12.75" customHeight="1">
      <c r="A20" s="38" t="s">
        <v>864</v>
      </c>
      <c r="B20" s="604">
        <v>536137.80370000005</v>
      </c>
      <c r="C20" s="604">
        <v>45508.379113119998</v>
      </c>
      <c r="D20" s="605">
        <v>8.4881869547450499</v>
      </c>
      <c r="E20" s="605">
        <v>149.79613000000001</v>
      </c>
      <c r="F20" s="604">
        <v>430333.17440000002</v>
      </c>
      <c r="G20" s="604">
        <v>40607.641166510002</v>
      </c>
      <c r="H20" s="605">
        <v>9.4363259869815899</v>
      </c>
      <c r="I20" s="605">
        <v>155.22901999999999</v>
      </c>
      <c r="J20" s="38" t="s">
        <v>254</v>
      </c>
    </row>
    <row r="21" spans="1:10">
      <c r="A21" s="38" t="s">
        <v>175</v>
      </c>
      <c r="B21" s="604">
        <v>459386.45199999999</v>
      </c>
      <c r="C21" s="604">
        <v>12134.5798111</v>
      </c>
      <c r="D21" s="605">
        <v>2.6414753326465101</v>
      </c>
      <c r="E21" s="605">
        <v>100.88628</v>
      </c>
      <c r="F21" s="604">
        <v>448527.69699999999</v>
      </c>
      <c r="G21" s="604">
        <v>12027.423539539999</v>
      </c>
      <c r="H21" s="605">
        <v>2.68153418840933</v>
      </c>
      <c r="I21" s="605">
        <v>100.57156999999999</v>
      </c>
      <c r="J21" s="38" t="s">
        <v>92</v>
      </c>
    </row>
    <row r="22" spans="1:10" ht="39" customHeight="1">
      <c r="A22" s="38" t="s">
        <v>816</v>
      </c>
      <c r="B22" s="604">
        <v>610120.57200000004</v>
      </c>
      <c r="C22" s="604">
        <v>24743.495460869999</v>
      </c>
      <c r="D22" s="605">
        <v>4.0555091233458702</v>
      </c>
      <c r="E22" s="605">
        <v>92.84545</v>
      </c>
      <c r="F22" s="604">
        <v>485483.158</v>
      </c>
      <c r="G22" s="604">
        <v>18737.715450520001</v>
      </c>
      <c r="H22" s="605">
        <v>3.8596015416295901</v>
      </c>
      <c r="I22" s="605">
        <v>88.347949999999997</v>
      </c>
      <c r="J22" s="38" t="s">
        <v>533</v>
      </c>
    </row>
    <row r="23" spans="1:10">
      <c r="A23" s="38" t="s">
        <v>89</v>
      </c>
      <c r="B23" s="604">
        <v>1474921.7990000001</v>
      </c>
      <c r="C23" s="604">
        <v>63361.905619509998</v>
      </c>
      <c r="D23" s="605">
        <v>4.2959501759665804</v>
      </c>
      <c r="E23" s="605">
        <v>109.17639</v>
      </c>
      <c r="F23" s="604">
        <v>538386.95200000005</v>
      </c>
      <c r="G23" s="604">
        <v>14629.85102473</v>
      </c>
      <c r="H23" s="605">
        <v>2.7173487340997098</v>
      </c>
      <c r="I23" s="605">
        <v>145.15110999999999</v>
      </c>
      <c r="J23" s="38" t="s">
        <v>90</v>
      </c>
    </row>
    <row r="24" spans="1:10">
      <c r="A24" s="38" t="s">
        <v>570</v>
      </c>
      <c r="B24" s="604">
        <v>914121.72400000005</v>
      </c>
      <c r="C24" s="604">
        <v>70377.973391149993</v>
      </c>
      <c r="D24" s="605">
        <v>7.6989717609150699</v>
      </c>
      <c r="E24" s="605">
        <v>71.691500000000005</v>
      </c>
      <c r="F24" s="604">
        <v>702426.64500000002</v>
      </c>
      <c r="G24" s="604">
        <v>64149.71355814</v>
      </c>
      <c r="H24" s="605">
        <v>9.1325854471451606</v>
      </c>
      <c r="I24" s="605">
        <v>66.801490000000001</v>
      </c>
      <c r="J24" s="38" t="s">
        <v>571</v>
      </c>
    </row>
    <row r="25" spans="1:10" ht="25.5">
      <c r="A25" s="38" t="s">
        <v>292</v>
      </c>
      <c r="B25" s="604">
        <v>1761163.929</v>
      </c>
      <c r="C25" s="604">
        <v>150548.72345610999</v>
      </c>
      <c r="D25" s="605">
        <v>8.5482515839165796</v>
      </c>
      <c r="E25" s="605">
        <v>115.49456000000001</v>
      </c>
      <c r="F25" s="604">
        <v>1643536.4720000001</v>
      </c>
      <c r="G25" s="604">
        <v>146934.02612659999</v>
      </c>
      <c r="H25" s="605">
        <v>8.9401135070521303</v>
      </c>
      <c r="I25" s="605">
        <v>115.86305</v>
      </c>
      <c r="J25" s="38" t="s">
        <v>62</v>
      </c>
    </row>
    <row r="26" spans="1:10">
      <c r="A26" s="38" t="s">
        <v>111</v>
      </c>
      <c r="B26" s="604">
        <v>462407.402</v>
      </c>
      <c r="C26" s="604">
        <v>3835.8204580299998</v>
      </c>
      <c r="D26" s="605">
        <v>0.82953266782481105</v>
      </c>
      <c r="E26" s="605">
        <v>123.55177</v>
      </c>
      <c r="F26" s="604">
        <v>262105.53200000001</v>
      </c>
      <c r="G26" s="604">
        <v>1029.0170000000001</v>
      </c>
      <c r="H26" s="605">
        <v>0.392596444702281</v>
      </c>
      <c r="I26" s="605"/>
      <c r="J26" s="38" t="s">
        <v>865</v>
      </c>
    </row>
    <row r="27" spans="1:10" ht="25.5">
      <c r="A27" s="38" t="s">
        <v>764</v>
      </c>
      <c r="B27" s="604">
        <v>298751.69900000002</v>
      </c>
      <c r="C27" s="604">
        <v>11633.12484683</v>
      </c>
      <c r="D27" s="605">
        <v>3.8939108583379101</v>
      </c>
      <c r="E27" s="605">
        <v>97.278729999999996</v>
      </c>
      <c r="F27" s="604">
        <v>119105.023</v>
      </c>
      <c r="G27" s="604">
        <v>1249.4171777399999</v>
      </c>
      <c r="H27" s="605">
        <v>1.04900460641362</v>
      </c>
      <c r="I27" s="605">
        <v>50.3994</v>
      </c>
      <c r="J27" s="38" t="s">
        <v>880</v>
      </c>
    </row>
    <row r="28" spans="1:10" ht="25.5">
      <c r="A28" s="38" t="s">
        <v>1081</v>
      </c>
      <c r="B28" s="604">
        <v>97143.346999999994</v>
      </c>
      <c r="C28" s="604">
        <v>1336.7321727799999</v>
      </c>
      <c r="D28" s="605">
        <v>1.3760408860320601</v>
      </c>
      <c r="E28" s="605">
        <v>894.80820000000006</v>
      </c>
      <c r="F28" s="604">
        <v>76318.130999999994</v>
      </c>
      <c r="G28" s="604">
        <v>1320.4677615099999</v>
      </c>
      <c r="H28" s="605">
        <v>1.7302150147125599</v>
      </c>
      <c r="I28" s="605">
        <v>912.12549999999999</v>
      </c>
      <c r="J28" s="38" t="s">
        <v>662</v>
      </c>
    </row>
    <row r="29" spans="1:10" ht="51">
      <c r="A29" s="38" t="s">
        <v>1326</v>
      </c>
      <c r="B29" s="604">
        <v>347901.73</v>
      </c>
      <c r="C29" s="604">
        <v>2609.80007798</v>
      </c>
      <c r="D29" s="605">
        <v>0.75015438353238395</v>
      </c>
      <c r="E29" s="605">
        <v>99.363330000000005</v>
      </c>
      <c r="F29" s="604">
        <v>159784.86300000001</v>
      </c>
      <c r="G29" s="604">
        <v>1321.3979188799999</v>
      </c>
      <c r="H29" s="605">
        <v>0.82698566939973595</v>
      </c>
      <c r="I29" s="605">
        <v>83.979939999999999</v>
      </c>
      <c r="J29" s="38" t="s">
        <v>1108</v>
      </c>
    </row>
    <row r="30" spans="1:10" ht="26.45" customHeight="1">
      <c r="A30" s="38" t="s">
        <v>1148</v>
      </c>
      <c r="B30" s="604">
        <v>29740.821</v>
      </c>
      <c r="C30" s="604">
        <v>917.96125789999996</v>
      </c>
      <c r="D30" s="605">
        <v>3.0865363733570099</v>
      </c>
      <c r="E30" s="605">
        <v>102.95662</v>
      </c>
      <c r="F30" s="604">
        <v>15843.592000000001</v>
      </c>
      <c r="G30" s="604">
        <v>616.66224205000003</v>
      </c>
      <c r="H30" s="605">
        <v>3.8921870876882001</v>
      </c>
      <c r="I30" s="605">
        <v>101.4567</v>
      </c>
      <c r="J30" s="38" t="s">
        <v>861</v>
      </c>
    </row>
    <row r="31" spans="1:10">
      <c r="A31" s="38" t="s">
        <v>423</v>
      </c>
      <c r="B31" s="604">
        <v>678302.30700000003</v>
      </c>
      <c r="C31" s="604">
        <v>17804.334753070001</v>
      </c>
      <c r="D31" s="605">
        <v>2.6248377116414598</v>
      </c>
      <c r="E31" s="605">
        <v>213.65137999999999</v>
      </c>
      <c r="F31" s="604">
        <v>565533.74899999995</v>
      </c>
      <c r="G31" s="604">
        <v>16198.02220342</v>
      </c>
      <c r="H31" s="605">
        <v>2.8642008071245999</v>
      </c>
      <c r="I31" s="605">
        <v>230.01883000000001</v>
      </c>
      <c r="J31" s="38" t="s">
        <v>430</v>
      </c>
    </row>
    <row r="32" spans="1:10">
      <c r="A32" s="38" t="s">
        <v>1109</v>
      </c>
      <c r="B32" s="604">
        <v>432842.9473</v>
      </c>
      <c r="C32" s="604">
        <v>20239.21185412</v>
      </c>
      <c r="D32" s="605">
        <v>4.6758788563770599</v>
      </c>
      <c r="E32" s="605">
        <v>741.02116999999998</v>
      </c>
      <c r="F32" s="604">
        <v>555451.95059999998</v>
      </c>
      <c r="G32" s="604">
        <v>24260.77</v>
      </c>
      <c r="H32" s="605">
        <v>4.3677531375654501</v>
      </c>
      <c r="I32" s="605">
        <v>1131.0943199999999</v>
      </c>
      <c r="J32" s="38" t="s">
        <v>321</v>
      </c>
    </row>
    <row r="33" spans="1:10">
      <c r="A33" s="38" t="s">
        <v>322</v>
      </c>
      <c r="B33" s="604">
        <v>302745.66800000001</v>
      </c>
      <c r="C33" s="604">
        <v>11394.33462188</v>
      </c>
      <c r="D33" s="605">
        <v>3.7636656197769298</v>
      </c>
      <c r="E33" s="605">
        <v>160.54888</v>
      </c>
      <c r="F33" s="604">
        <v>302745.66800000001</v>
      </c>
      <c r="G33" s="604">
        <v>11394.33462188</v>
      </c>
      <c r="H33" s="605">
        <v>3.7636656197769298</v>
      </c>
      <c r="I33" s="605">
        <v>160.54888</v>
      </c>
      <c r="J33" s="38" t="s">
        <v>323</v>
      </c>
    </row>
    <row r="34" spans="1:10">
      <c r="A34" s="38" t="s">
        <v>999</v>
      </c>
      <c r="B34" s="604" t="s">
        <v>967</v>
      </c>
      <c r="C34" s="604" t="s">
        <v>967</v>
      </c>
      <c r="D34" s="605" t="s">
        <v>967</v>
      </c>
      <c r="E34" s="605" t="s">
        <v>967</v>
      </c>
      <c r="F34" s="604">
        <v>904371.17099999997</v>
      </c>
      <c r="G34" s="604">
        <v>58881.955999999998</v>
      </c>
      <c r="H34" s="605">
        <v>6.51081744842572</v>
      </c>
      <c r="I34" s="605">
        <v>92.077520000000007</v>
      </c>
      <c r="J34" s="38" t="s">
        <v>685</v>
      </c>
    </row>
    <row r="35" spans="1:10">
      <c r="A35" s="39" t="s">
        <v>1318</v>
      </c>
      <c r="B35" s="571">
        <v>103477.53200000001</v>
      </c>
      <c r="C35" s="571">
        <v>-118.1993993</v>
      </c>
      <c r="D35" s="398"/>
      <c r="E35" s="398"/>
      <c r="F35" s="809">
        <v>85039.259000000005</v>
      </c>
      <c r="G35" s="809">
        <v>85.16261471</v>
      </c>
      <c r="H35" s="805"/>
      <c r="I35" s="805"/>
      <c r="J35" s="39" t="s">
        <v>1089</v>
      </c>
    </row>
    <row r="36" spans="1:10">
      <c r="A36" s="36" t="s">
        <v>930</v>
      </c>
      <c r="B36" s="800">
        <v>170728.19399999999</v>
      </c>
      <c r="C36" s="800">
        <v>169.70166634</v>
      </c>
      <c r="D36" s="803">
        <v>9.9398735712040595E-2</v>
      </c>
      <c r="E36" s="803">
        <v>115.98763</v>
      </c>
      <c r="F36" s="800">
        <v>197154.951</v>
      </c>
      <c r="G36" s="800">
        <v>169.70166634</v>
      </c>
      <c r="H36" s="803">
        <v>8.6075275045971303E-2</v>
      </c>
      <c r="I36" s="803">
        <v>115.98763</v>
      </c>
      <c r="J36" s="36" t="s">
        <v>774</v>
      </c>
    </row>
    <row r="37" spans="1:10">
      <c r="A37" s="36" t="s">
        <v>775</v>
      </c>
      <c r="B37" s="800">
        <v>67250.661999999997</v>
      </c>
      <c r="C37" s="800">
        <v>287.90106564000001</v>
      </c>
      <c r="D37" s="803">
        <v>0.42810145964065</v>
      </c>
      <c r="E37" s="803">
        <v>98.539929999999998</v>
      </c>
      <c r="F37" s="800">
        <v>112115.692</v>
      </c>
      <c r="G37" s="800">
        <v>84.539051630000003</v>
      </c>
      <c r="H37" s="803">
        <v>7.5403407071688106E-2</v>
      </c>
      <c r="I37" s="803">
        <v>80.674180000000007</v>
      </c>
      <c r="J37" s="36" t="s">
        <v>762</v>
      </c>
    </row>
    <row r="38" spans="1:10" ht="26.45" customHeight="1">
      <c r="A38" s="39" t="s">
        <v>1366</v>
      </c>
      <c r="B38" s="806">
        <v>508539.16899999999</v>
      </c>
      <c r="C38" s="806">
        <v>4728.5680371999997</v>
      </c>
      <c r="D38" s="805"/>
      <c r="E38" s="571"/>
      <c r="F38" s="806">
        <v>447080.549</v>
      </c>
      <c r="G38" s="806">
        <v>3687.026046</v>
      </c>
      <c r="H38" s="805"/>
      <c r="I38" s="809"/>
      <c r="J38" s="39" t="s">
        <v>1316</v>
      </c>
    </row>
    <row r="39" spans="1:10">
      <c r="A39" s="36" t="s">
        <v>689</v>
      </c>
      <c r="B39" s="800">
        <v>510032.64000000001</v>
      </c>
      <c r="C39" s="800">
        <v>4783.393</v>
      </c>
      <c r="D39" s="807">
        <v>0.93786017302735802</v>
      </c>
      <c r="E39" s="803">
        <v>29.459769999999999</v>
      </c>
      <c r="F39" s="800">
        <v>448030.549</v>
      </c>
      <c r="G39" s="800">
        <v>3702.4769999999999</v>
      </c>
      <c r="H39" s="807">
        <v>0.82638940765621804</v>
      </c>
      <c r="I39" s="803">
        <v>39.032879999999999</v>
      </c>
      <c r="J39" s="36" t="s">
        <v>328</v>
      </c>
    </row>
    <row r="40" spans="1:10" ht="25.5">
      <c r="A40" s="36" t="s">
        <v>518</v>
      </c>
      <c r="B40" s="800">
        <v>1493.471</v>
      </c>
      <c r="C40" s="800">
        <v>54.824962800000002</v>
      </c>
      <c r="D40" s="803">
        <v>3.6709760551092101</v>
      </c>
      <c r="E40" s="803">
        <v>122.89059</v>
      </c>
      <c r="F40" s="800">
        <v>950</v>
      </c>
      <c r="G40" s="800">
        <v>15.450953999999999</v>
      </c>
      <c r="H40" s="803">
        <v>1.62641621052632</v>
      </c>
      <c r="I40" s="803">
        <v>167.65042</v>
      </c>
      <c r="J40" s="36" t="s">
        <v>683</v>
      </c>
    </row>
    <row r="41" spans="1:10" ht="22.5" customHeight="1">
      <c r="A41" s="41" t="s">
        <v>1317</v>
      </c>
      <c r="B41" s="553">
        <v>-942772.21400000004</v>
      </c>
      <c r="C41" s="553">
        <v>30037.379921219999</v>
      </c>
      <c r="D41" s="808"/>
      <c r="E41" s="401"/>
      <c r="F41" s="810">
        <v>-997097.01699999999</v>
      </c>
      <c r="G41" s="810">
        <v>-44696.06134593</v>
      </c>
      <c r="H41" s="811"/>
      <c r="I41" s="812"/>
      <c r="J41" s="41" t="s">
        <v>1319</v>
      </c>
    </row>
    <row r="42" spans="1:10">
      <c r="A42" s="43"/>
      <c r="B42" s="44"/>
      <c r="C42" s="44"/>
      <c r="D42" s="45"/>
      <c r="E42" s="45"/>
      <c r="F42" s="46"/>
      <c r="G42" s="46"/>
      <c r="H42" s="47"/>
      <c r="I42" s="47"/>
      <c r="J42" s="43"/>
    </row>
    <row r="43" spans="1:10">
      <c r="A43" s="48"/>
      <c r="B43" s="49"/>
      <c r="C43" s="50"/>
      <c r="D43" s="51"/>
      <c r="E43" s="51"/>
      <c r="F43" s="46"/>
      <c r="G43" s="46"/>
      <c r="H43" s="47"/>
      <c r="I43" s="47"/>
      <c r="J43" s="43"/>
    </row>
    <row r="44" spans="1:10" ht="14.25" customHeight="1">
      <c r="A44" s="52"/>
      <c r="B44" s="53"/>
      <c r="C44" s="54"/>
      <c r="D44" s="55"/>
      <c r="E44" s="55"/>
      <c r="F44" s="46"/>
      <c r="G44" s="46" t="s">
        <v>228</v>
      </c>
      <c r="H44" s="47"/>
      <c r="I44" s="47"/>
      <c r="J44" s="43"/>
    </row>
    <row r="45" spans="1:10">
      <c r="A45" s="56"/>
      <c r="B45" s="54"/>
      <c r="C45" s="54"/>
      <c r="D45" s="45"/>
      <c r="E45" s="45"/>
      <c r="F45" s="46"/>
      <c r="G45" s="46"/>
      <c r="H45" s="47"/>
      <c r="I45" s="47"/>
      <c r="J45" s="43"/>
    </row>
    <row r="46" spans="1:10">
      <c r="D46" s="45"/>
      <c r="E46" s="45"/>
      <c r="F46" s="46"/>
      <c r="G46" s="46"/>
      <c r="H46" s="47"/>
      <c r="I46" s="47"/>
      <c r="J46" s="43"/>
    </row>
  </sheetData>
  <sheetProtection formatCells="0" formatColumns="0" formatRows="0" insertColumns="0" insertRows="0" insertHyperlinks="0" deleteColumns="0" deleteRows="0" autoFilter="0"/>
  <mergeCells count="4">
    <mergeCell ref="A6:A7"/>
    <mergeCell ref="B6:E6"/>
    <mergeCell ref="F6:I6"/>
    <mergeCell ref="J6:J7"/>
  </mergeCells>
  <phoneticPr fontId="0" type="noConversion"/>
  <pageMargins left="0.7" right="0.31" top="0.74" bottom="0.39" header="0.5" footer="0.5"/>
  <pageSetup paperSize="9" scale="85" orientation="portrait" r:id="rId1"/>
  <headerFooter alignWithMargins="0"/>
  <colBreaks count="1" manualBreakCount="1">
    <brk id="5"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0">
    <tabColor rgb="FF92D050"/>
  </sheetPr>
  <dimension ref="A1:M47"/>
  <sheetViews>
    <sheetView view="pageBreakPreview" topLeftCell="A28" zoomScale="89" zoomScaleSheetLayoutView="89" workbookViewId="0">
      <selection activeCell="D60" sqref="D60"/>
    </sheetView>
  </sheetViews>
  <sheetFormatPr defaultRowHeight="12.75"/>
  <cols>
    <col min="1" max="1" width="33.7109375" style="614" customWidth="1"/>
    <col min="2" max="3" width="11.7109375" style="614" customWidth="1"/>
    <col min="4" max="4" width="9.28515625" style="614" customWidth="1"/>
    <col min="5" max="5" width="14" style="614" customWidth="1"/>
    <col min="6" max="6" width="11.7109375" style="614" customWidth="1"/>
    <col min="7" max="7" width="39.42578125" style="614" customWidth="1"/>
    <col min="8" max="8" width="4.7109375" style="614" customWidth="1"/>
    <col min="9" max="16384" width="9.140625" style="614"/>
  </cols>
  <sheetData>
    <row r="1" spans="1:7" s="782" customFormat="1" ht="19.149999999999999" customHeight="1">
      <c r="A1" s="917" t="s">
        <v>3573</v>
      </c>
      <c r="B1" s="917"/>
      <c r="C1" s="917"/>
      <c r="D1" s="917"/>
      <c r="E1" s="918" t="s">
        <v>1352</v>
      </c>
      <c r="F1" s="918"/>
      <c r="G1" s="918"/>
    </row>
    <row r="2" spans="1:7" s="782" customFormat="1" ht="19.149999999999999" customHeight="1">
      <c r="A2" s="919" t="s">
        <v>3574</v>
      </c>
      <c r="B2" s="919"/>
      <c r="C2" s="919"/>
      <c r="D2" s="919"/>
      <c r="E2" s="920" t="s">
        <v>3517</v>
      </c>
      <c r="F2" s="920"/>
      <c r="G2" s="920"/>
    </row>
    <row r="3" spans="1:7" s="782" customFormat="1" ht="19.149999999999999" customHeight="1">
      <c r="A3" s="919" t="s">
        <v>3518</v>
      </c>
      <c r="B3" s="919"/>
      <c r="C3" s="919"/>
      <c r="D3" s="919"/>
      <c r="E3" s="920" t="s">
        <v>3575</v>
      </c>
      <c r="F3" s="920"/>
      <c r="G3" s="920"/>
    </row>
    <row r="4" spans="1:7" s="782" customFormat="1" ht="14.45" customHeight="1">
      <c r="A4" s="921" t="s">
        <v>243</v>
      </c>
      <c r="B4" s="921"/>
      <c r="C4" s="921"/>
      <c r="D4" s="921"/>
      <c r="E4" s="922" t="s">
        <v>1030</v>
      </c>
      <c r="F4" s="922"/>
      <c r="G4" s="922"/>
    </row>
    <row r="5" spans="1:7" s="782" customFormat="1" ht="19.149999999999999" customHeight="1">
      <c r="A5" s="923" t="s">
        <v>752</v>
      </c>
      <c r="B5" s="924" t="s">
        <v>3520</v>
      </c>
      <c r="C5" s="924" t="s">
        <v>3521</v>
      </c>
      <c r="D5" s="923" t="s">
        <v>3522</v>
      </c>
      <c r="E5" s="923"/>
      <c r="F5" s="924" t="s">
        <v>1694</v>
      </c>
      <c r="G5" s="924" t="s">
        <v>88</v>
      </c>
    </row>
    <row r="6" spans="1:7" s="782" customFormat="1" ht="48" customHeight="1">
      <c r="A6" s="923"/>
      <c r="B6" s="924"/>
      <c r="C6" s="924"/>
      <c r="D6" s="825" t="s">
        <v>1059</v>
      </c>
      <c r="E6" s="825" t="s">
        <v>1600</v>
      </c>
      <c r="F6" s="924"/>
      <c r="G6" s="924"/>
    </row>
    <row r="7" spans="1:7" s="782" customFormat="1" ht="20.25" customHeight="1">
      <c r="A7" s="826" t="s">
        <v>1019</v>
      </c>
      <c r="B7" s="826" t="s">
        <v>356</v>
      </c>
      <c r="C7" s="826" t="s">
        <v>534</v>
      </c>
      <c r="D7" s="826" t="s">
        <v>913</v>
      </c>
      <c r="E7" s="826" t="s">
        <v>1701</v>
      </c>
      <c r="F7" s="826" t="s">
        <v>960</v>
      </c>
      <c r="G7" s="826" t="s">
        <v>1702</v>
      </c>
    </row>
    <row r="8" spans="1:7" s="782" customFormat="1" ht="12">
      <c r="A8" s="827" t="s">
        <v>793</v>
      </c>
      <c r="B8" s="828">
        <v>104491.48335071999</v>
      </c>
      <c r="C8" s="828">
        <v>114065.23646241</v>
      </c>
      <c r="D8" s="828">
        <v>141698.20388824001</v>
      </c>
      <c r="E8" s="828">
        <v>11281.628803699999</v>
      </c>
      <c r="F8" s="828">
        <v>9626.8366150599995</v>
      </c>
      <c r="G8" s="829" t="s">
        <v>794</v>
      </c>
    </row>
    <row r="9" spans="1:7" s="782" customFormat="1" ht="22.5">
      <c r="A9" s="830" t="s">
        <v>3523</v>
      </c>
      <c r="B9" s="831">
        <v>43210.075376729998</v>
      </c>
      <c r="C9" s="831">
        <v>48877.997927780001</v>
      </c>
      <c r="D9" s="831">
        <v>57292.619241959997</v>
      </c>
      <c r="E9" s="831">
        <v>2923.4691187899998</v>
      </c>
      <c r="F9" s="831">
        <v>2575.49882097</v>
      </c>
      <c r="G9" s="830" t="s">
        <v>3524</v>
      </c>
    </row>
    <row r="10" spans="1:7" s="782" customFormat="1" ht="12">
      <c r="A10" s="832" t="s">
        <v>3525</v>
      </c>
      <c r="B10" s="833">
        <v>14864.90698356</v>
      </c>
      <c r="C10" s="834">
        <v>16188.74588733</v>
      </c>
      <c r="D10" s="834">
        <v>19741.136668840001</v>
      </c>
      <c r="E10" s="834">
        <v>1231.9152271800001</v>
      </c>
      <c r="F10" s="834">
        <v>1201.22942814</v>
      </c>
      <c r="G10" s="835" t="s">
        <v>1309</v>
      </c>
    </row>
    <row r="11" spans="1:7" s="782" customFormat="1" ht="12">
      <c r="A11" s="832" t="s">
        <v>3526</v>
      </c>
      <c r="B11" s="833">
        <v>20774.934671759998</v>
      </c>
      <c r="C11" s="834">
        <v>23189.498439499999</v>
      </c>
      <c r="D11" s="834">
        <v>25420.41548353</v>
      </c>
      <c r="E11" s="834">
        <v>1481.5852249100001</v>
      </c>
      <c r="F11" s="834">
        <v>965.49383331000001</v>
      </c>
      <c r="G11" s="835" t="s">
        <v>1194</v>
      </c>
    </row>
    <row r="12" spans="1:7" s="782" customFormat="1" ht="12">
      <c r="A12" s="832" t="s">
        <v>3527</v>
      </c>
      <c r="B12" s="833">
        <v>166.76246663000001</v>
      </c>
      <c r="C12" s="834">
        <v>160.27559864</v>
      </c>
      <c r="D12" s="834">
        <v>177.00006532</v>
      </c>
      <c r="E12" s="834">
        <v>5.8635580000000003</v>
      </c>
      <c r="F12" s="834">
        <v>8.9414100899999998</v>
      </c>
      <c r="G12" s="835" t="s">
        <v>1165</v>
      </c>
    </row>
    <row r="13" spans="1:7" s="782" customFormat="1" ht="12">
      <c r="A13" s="836" t="s">
        <v>3528</v>
      </c>
      <c r="B13" s="831">
        <v>1007.78456149</v>
      </c>
      <c r="C13" s="831">
        <v>1206.7773550300001</v>
      </c>
      <c r="D13" s="831">
        <v>1456.4887419700001</v>
      </c>
      <c r="E13" s="831">
        <v>100.17012191000001</v>
      </c>
      <c r="F13" s="831">
        <v>163.56601029000001</v>
      </c>
      <c r="G13" s="836" t="s">
        <v>33</v>
      </c>
    </row>
    <row r="14" spans="1:7" s="782" customFormat="1" ht="22.5">
      <c r="A14" s="836" t="s">
        <v>3529</v>
      </c>
      <c r="B14" s="831">
        <v>1025.7741125</v>
      </c>
      <c r="C14" s="831">
        <v>2862.6111796</v>
      </c>
      <c r="D14" s="831">
        <v>3004.19430431</v>
      </c>
      <c r="E14" s="831">
        <v>270.99656299999998</v>
      </c>
      <c r="F14" s="831">
        <v>52.682783800000003</v>
      </c>
      <c r="G14" s="836" t="s">
        <v>948</v>
      </c>
    </row>
    <row r="15" spans="1:7" s="782" customFormat="1" ht="12">
      <c r="A15" s="836" t="s">
        <v>710</v>
      </c>
      <c r="B15" s="831">
        <v>59247.849300000002</v>
      </c>
      <c r="C15" s="831">
        <v>61117.85</v>
      </c>
      <c r="D15" s="831">
        <v>79944.901599999997</v>
      </c>
      <c r="E15" s="831">
        <v>7986.9930000000004</v>
      </c>
      <c r="F15" s="831">
        <v>6835.0889999999999</v>
      </c>
      <c r="G15" s="836" t="s">
        <v>3530</v>
      </c>
    </row>
    <row r="16" spans="1:7" s="782" customFormat="1" ht="12">
      <c r="A16" s="827" t="s">
        <v>209</v>
      </c>
      <c r="B16" s="828">
        <v>105761.87415266001</v>
      </c>
      <c r="C16" s="828">
        <v>115648.26712438</v>
      </c>
      <c r="D16" s="828">
        <v>138587.14044511999</v>
      </c>
      <c r="E16" s="828">
        <v>7268.4135751699996</v>
      </c>
      <c r="F16" s="828">
        <v>6545.8930998300002</v>
      </c>
      <c r="G16" s="829" t="s">
        <v>924</v>
      </c>
    </row>
    <row r="17" spans="1:7" s="782" customFormat="1" ht="12">
      <c r="A17" s="837" t="s">
        <v>3531</v>
      </c>
      <c r="B17" s="838">
        <v>4263.7302947199996</v>
      </c>
      <c r="C17" s="834">
        <v>4417.9887901700004</v>
      </c>
      <c r="D17" s="834">
        <v>5126.1041755599999</v>
      </c>
      <c r="E17" s="834">
        <v>220.90818141</v>
      </c>
      <c r="F17" s="834">
        <v>264.00165492000002</v>
      </c>
      <c r="G17" s="835" t="s">
        <v>254</v>
      </c>
    </row>
    <row r="18" spans="1:7" s="782" customFormat="1" ht="12">
      <c r="A18" s="837" t="s">
        <v>175</v>
      </c>
      <c r="B18" s="838">
        <v>284.73399291999999</v>
      </c>
      <c r="C18" s="834">
        <v>252.05487034000001</v>
      </c>
      <c r="D18" s="834">
        <v>269.48632049999998</v>
      </c>
      <c r="E18" s="834">
        <v>1.26828732</v>
      </c>
      <c r="F18" s="834">
        <v>3.2427204700000001</v>
      </c>
      <c r="G18" s="835" t="s">
        <v>92</v>
      </c>
    </row>
    <row r="19" spans="1:7" s="782" customFormat="1" ht="22.5">
      <c r="A19" s="837" t="s">
        <v>3532</v>
      </c>
      <c r="B19" s="838">
        <v>3783.3526439799998</v>
      </c>
      <c r="C19" s="834">
        <v>4015.9273415500002</v>
      </c>
      <c r="D19" s="834">
        <v>5283.6068193399997</v>
      </c>
      <c r="E19" s="834">
        <v>239.63482149999999</v>
      </c>
      <c r="F19" s="834">
        <v>240.04422443000001</v>
      </c>
      <c r="G19" s="835" t="s">
        <v>533</v>
      </c>
    </row>
    <row r="20" spans="1:7" s="782" customFormat="1" ht="12">
      <c r="A20" s="837" t="s">
        <v>89</v>
      </c>
      <c r="B20" s="838">
        <v>38274.114310340003</v>
      </c>
      <c r="C20" s="834">
        <v>38100.670787069997</v>
      </c>
      <c r="D20" s="834">
        <v>43153.7834067</v>
      </c>
      <c r="E20" s="834">
        <v>2009.3210929700001</v>
      </c>
      <c r="F20" s="834">
        <v>2372.4595650599999</v>
      </c>
      <c r="G20" s="835" t="s">
        <v>90</v>
      </c>
    </row>
    <row r="21" spans="1:7" s="782" customFormat="1" ht="12">
      <c r="A21" s="837" t="s">
        <v>570</v>
      </c>
      <c r="B21" s="838">
        <v>17813.821243779999</v>
      </c>
      <c r="C21" s="834">
        <v>23220.631700540001</v>
      </c>
      <c r="D21" s="834">
        <v>25637.816781540001</v>
      </c>
      <c r="E21" s="834">
        <v>3358.6325174100002</v>
      </c>
      <c r="F21" s="834">
        <v>2414.2340872</v>
      </c>
      <c r="G21" s="835" t="s">
        <v>571</v>
      </c>
    </row>
    <row r="22" spans="1:7" s="782" customFormat="1" ht="22.5">
      <c r="A22" s="837" t="s">
        <v>3533</v>
      </c>
      <c r="B22" s="838">
        <v>5212.3143880500002</v>
      </c>
      <c r="C22" s="834">
        <v>5161.8432470899997</v>
      </c>
      <c r="D22" s="834">
        <v>5586.68569536</v>
      </c>
      <c r="E22" s="834">
        <v>198.20036296000001</v>
      </c>
      <c r="F22" s="834">
        <v>227.68074956999999</v>
      </c>
      <c r="G22" s="835" t="s">
        <v>62</v>
      </c>
    </row>
    <row r="23" spans="1:7" s="782" customFormat="1" ht="12">
      <c r="A23" s="837" t="s">
        <v>111</v>
      </c>
      <c r="B23" s="838">
        <v>15179.43083166</v>
      </c>
      <c r="C23" s="834">
        <v>17985.64589299</v>
      </c>
      <c r="D23" s="834">
        <v>21819.224774440001</v>
      </c>
      <c r="E23" s="834">
        <v>829.35177271999999</v>
      </c>
      <c r="F23" s="834">
        <v>427.88418414</v>
      </c>
      <c r="G23" s="835" t="s">
        <v>865</v>
      </c>
    </row>
    <row r="24" spans="1:7" s="782" customFormat="1" ht="22.5">
      <c r="A24" s="837" t="s">
        <v>764</v>
      </c>
      <c r="B24" s="838">
        <v>6653.9272218300002</v>
      </c>
      <c r="C24" s="834">
        <v>7275.1443765800004</v>
      </c>
      <c r="D24" s="834">
        <v>8231.0470573399998</v>
      </c>
      <c r="E24" s="834">
        <v>307.12011207</v>
      </c>
      <c r="F24" s="834">
        <v>416.89245919000001</v>
      </c>
      <c r="G24" s="835" t="s">
        <v>880</v>
      </c>
    </row>
    <row r="25" spans="1:7" s="782" customFormat="1" ht="22.5">
      <c r="A25" s="837" t="s">
        <v>3534</v>
      </c>
      <c r="B25" s="838">
        <v>10.98682284</v>
      </c>
      <c r="C25" s="834">
        <v>16.727915800000002</v>
      </c>
      <c r="D25" s="839" t="s">
        <v>967</v>
      </c>
      <c r="E25" s="839" t="s">
        <v>967</v>
      </c>
      <c r="F25" s="839" t="s">
        <v>967</v>
      </c>
      <c r="G25" s="835" t="s">
        <v>662</v>
      </c>
    </row>
    <row r="26" spans="1:7" s="782" customFormat="1" ht="45">
      <c r="A26" s="837" t="s">
        <v>1326</v>
      </c>
      <c r="B26" s="838">
        <v>4896.5755316000004</v>
      </c>
      <c r="C26" s="834">
        <v>5612.1430754700004</v>
      </c>
      <c r="D26" s="834">
        <v>6807.0678792799999</v>
      </c>
      <c r="E26" s="834">
        <v>44.771312940000001</v>
      </c>
      <c r="F26" s="834">
        <v>74.072516469999997</v>
      </c>
      <c r="G26" s="835" t="s">
        <v>3535</v>
      </c>
    </row>
    <row r="27" spans="1:7" s="782" customFormat="1" ht="22.5">
      <c r="A27" s="837" t="s">
        <v>3536</v>
      </c>
      <c r="B27" s="838">
        <v>406.05422670000002</v>
      </c>
      <c r="C27" s="834">
        <v>320.76371073000001</v>
      </c>
      <c r="D27" s="834">
        <v>1142.76603727</v>
      </c>
      <c r="E27" s="834">
        <v>13.67074319</v>
      </c>
      <c r="F27" s="834">
        <v>14.10244876</v>
      </c>
      <c r="G27" s="835" t="s">
        <v>3537</v>
      </c>
    </row>
    <row r="28" spans="1:7" s="782" customFormat="1" ht="12">
      <c r="A28" s="837" t="s">
        <v>423</v>
      </c>
      <c r="B28" s="838">
        <v>3750.7221764000001</v>
      </c>
      <c r="C28" s="834">
        <v>3862.1615161</v>
      </c>
      <c r="D28" s="834">
        <v>10331.714953070001</v>
      </c>
      <c r="E28" s="834">
        <v>21.667015289999998</v>
      </c>
      <c r="F28" s="834">
        <v>82.165172330000004</v>
      </c>
      <c r="G28" s="835" t="s">
        <v>3538</v>
      </c>
    </row>
    <row r="29" spans="1:7" s="782" customFormat="1" ht="12">
      <c r="A29" s="837" t="s">
        <v>1109</v>
      </c>
      <c r="B29" s="838">
        <v>3038.4016418699998</v>
      </c>
      <c r="C29" s="834">
        <v>4152.2265209500001</v>
      </c>
      <c r="D29" s="834">
        <v>4932.7006697200004</v>
      </c>
      <c r="E29" s="834">
        <v>23.86735539</v>
      </c>
      <c r="F29" s="834">
        <v>9.1133172899999995</v>
      </c>
      <c r="G29" s="835" t="s">
        <v>3539</v>
      </c>
    </row>
    <row r="30" spans="1:7" s="782" customFormat="1" ht="12">
      <c r="A30" s="837" t="s">
        <v>3540</v>
      </c>
      <c r="B30" s="838">
        <v>0.91650796999999995</v>
      </c>
      <c r="C30" s="834">
        <v>1.6713789999999999</v>
      </c>
      <c r="D30" s="834">
        <v>1.952</v>
      </c>
      <c r="E30" s="839" t="s">
        <v>967</v>
      </c>
      <c r="F30" s="839" t="s">
        <v>967</v>
      </c>
      <c r="G30" s="835" t="s">
        <v>3541</v>
      </c>
    </row>
    <row r="31" spans="1:7" s="782" customFormat="1" ht="12">
      <c r="A31" s="837" t="s">
        <v>999</v>
      </c>
      <c r="B31" s="838">
        <v>2192.7923179999998</v>
      </c>
      <c r="C31" s="834">
        <v>1252.6659999999999</v>
      </c>
      <c r="D31" s="834">
        <v>263.183875</v>
      </c>
      <c r="E31" s="839" t="s">
        <v>967</v>
      </c>
      <c r="F31" s="839" t="s">
        <v>967</v>
      </c>
      <c r="G31" s="835" t="s">
        <v>3542</v>
      </c>
    </row>
    <row r="32" spans="1:7" s="782" customFormat="1" ht="12">
      <c r="A32" s="827" t="s">
        <v>1318</v>
      </c>
      <c r="B32" s="828">
        <v>4292.2216420200002</v>
      </c>
      <c r="C32" s="828">
        <v>1576.45161592</v>
      </c>
      <c r="D32" s="828">
        <v>1762.48699773</v>
      </c>
      <c r="E32" s="828">
        <v>-12.807786500000001</v>
      </c>
      <c r="F32" s="828">
        <v>-19.504214999999999</v>
      </c>
      <c r="G32" s="829" t="s">
        <v>1089</v>
      </c>
    </row>
    <row r="33" spans="1:13" s="782" customFormat="1" ht="12">
      <c r="A33" s="836" t="s">
        <v>3543</v>
      </c>
      <c r="B33" s="831">
        <v>4459.1390018800003</v>
      </c>
      <c r="C33" s="831">
        <v>1781.3873120000001</v>
      </c>
      <c r="D33" s="831">
        <v>2024.4506100000001</v>
      </c>
      <c r="E33" s="831">
        <v>0</v>
      </c>
      <c r="F33" s="831">
        <v>0</v>
      </c>
      <c r="G33" s="836" t="s">
        <v>3544</v>
      </c>
    </row>
    <row r="34" spans="1:13" s="782" customFormat="1" ht="12">
      <c r="A34" s="836" t="s">
        <v>3545</v>
      </c>
      <c r="B34" s="831">
        <v>166.91735986</v>
      </c>
      <c r="C34" s="831">
        <v>204.93569608000001</v>
      </c>
      <c r="D34" s="831">
        <v>261.96361227</v>
      </c>
      <c r="E34" s="831">
        <v>12.807786500000001</v>
      </c>
      <c r="F34" s="831">
        <v>19.504214999999999</v>
      </c>
      <c r="G34" s="836" t="s">
        <v>3546</v>
      </c>
    </row>
    <row r="35" spans="1:13" s="782" customFormat="1" ht="31.5">
      <c r="A35" s="827" t="s">
        <v>1366</v>
      </c>
      <c r="B35" s="828">
        <v>1302.499</v>
      </c>
      <c r="C35" s="828">
        <v>32.055</v>
      </c>
      <c r="D35" s="828">
        <v>1055.90449896</v>
      </c>
      <c r="E35" s="828">
        <v>0</v>
      </c>
      <c r="F35" s="828">
        <v>0</v>
      </c>
      <c r="G35" s="829" t="s">
        <v>1316</v>
      </c>
    </row>
    <row r="36" spans="1:13" s="782" customFormat="1" ht="22.5">
      <c r="A36" s="836" t="s">
        <v>3547</v>
      </c>
      <c r="B36" s="831">
        <v>36.557000000000002</v>
      </c>
      <c r="C36" s="831"/>
      <c r="D36" s="831">
        <v>17.729780999999999</v>
      </c>
      <c r="E36" s="831"/>
      <c r="F36" s="831"/>
      <c r="G36" s="836" t="s">
        <v>3548</v>
      </c>
    </row>
    <row r="37" spans="1:13" s="782" customFormat="1" ht="12">
      <c r="A37" s="836" t="s">
        <v>3549</v>
      </c>
      <c r="B37" s="831">
        <v>1339.056</v>
      </c>
      <c r="C37" s="831">
        <v>32.055</v>
      </c>
      <c r="D37" s="831">
        <v>1073.63427996</v>
      </c>
      <c r="E37" s="831">
        <v>0</v>
      </c>
      <c r="F37" s="831">
        <v>0</v>
      </c>
      <c r="G37" s="836" t="s">
        <v>3550</v>
      </c>
    </row>
    <row r="38" spans="1:13" s="782" customFormat="1" ht="21">
      <c r="A38" s="827" t="s">
        <v>1665</v>
      </c>
      <c r="B38" s="828">
        <v>-6865.1114439599996</v>
      </c>
      <c r="C38" s="828">
        <v>-3191.53727789</v>
      </c>
      <c r="D38" s="828">
        <v>292.67194642999999</v>
      </c>
      <c r="E38" s="828">
        <v>4026.0230150299999</v>
      </c>
      <c r="F38" s="828">
        <v>3100.4477302300002</v>
      </c>
      <c r="G38" s="829" t="s">
        <v>1319</v>
      </c>
    </row>
    <row r="39" spans="1:13" s="782" customFormat="1" ht="31.5">
      <c r="A39" s="827" t="s">
        <v>1091</v>
      </c>
      <c r="B39" s="828">
        <v>6865.1114439599996</v>
      </c>
      <c r="C39" s="828">
        <v>3191.53727789</v>
      </c>
      <c r="D39" s="828">
        <v>-292.67194642999999</v>
      </c>
      <c r="E39" s="828">
        <v>-4026.0230150299999</v>
      </c>
      <c r="F39" s="828">
        <v>-3100.4477302300002</v>
      </c>
      <c r="G39" s="829" t="s">
        <v>3551</v>
      </c>
    </row>
    <row r="40" spans="1:13" s="782" customFormat="1" ht="12">
      <c r="A40" s="840" t="s">
        <v>922</v>
      </c>
      <c r="B40" s="841">
        <v>6865.1114439599996</v>
      </c>
      <c r="C40" s="841">
        <v>3191.53727789</v>
      </c>
      <c r="D40" s="841">
        <v>-292.67194642999999</v>
      </c>
      <c r="E40" s="841">
        <v>-4026.0230150299999</v>
      </c>
      <c r="F40" s="841">
        <v>-3100.4477302300002</v>
      </c>
      <c r="G40" s="842" t="s">
        <v>3552</v>
      </c>
    </row>
    <row r="41" spans="1:13" s="782" customFormat="1" ht="12">
      <c r="A41" s="832" t="s">
        <v>3553</v>
      </c>
      <c r="B41" s="834">
        <v>7346.7054439599997</v>
      </c>
      <c r="C41" s="834">
        <v>3683.99840189</v>
      </c>
      <c r="D41" s="834">
        <v>2159.6100535700002</v>
      </c>
      <c r="E41" s="834">
        <v>-4026.0230150299999</v>
      </c>
      <c r="F41" s="834">
        <v>-3100.4477302300002</v>
      </c>
      <c r="G41" s="843" t="s">
        <v>3554</v>
      </c>
    </row>
    <row r="42" spans="1:13" s="782" customFormat="1" ht="12">
      <c r="A42" s="832" t="s">
        <v>3555</v>
      </c>
      <c r="B42" s="834">
        <v>481.59399999999999</v>
      </c>
      <c r="C42" s="834">
        <v>492.46112399999998</v>
      </c>
      <c r="D42" s="834">
        <v>2452.2820000000002</v>
      </c>
      <c r="E42" s="839" t="s">
        <v>967</v>
      </c>
      <c r="F42" s="839" t="s">
        <v>967</v>
      </c>
      <c r="G42" s="835" t="s">
        <v>3556</v>
      </c>
    </row>
    <row r="43" spans="1:13" s="782" customFormat="1" ht="12">
      <c r="A43" s="840" t="s">
        <v>445</v>
      </c>
      <c r="B43" s="844" t="s">
        <v>967</v>
      </c>
      <c r="C43" s="844" t="s">
        <v>967</v>
      </c>
      <c r="D43" s="844" t="s">
        <v>967</v>
      </c>
      <c r="E43" s="844" t="s">
        <v>967</v>
      </c>
      <c r="F43" s="844" t="s">
        <v>967</v>
      </c>
      <c r="G43" s="842" t="s">
        <v>3557</v>
      </c>
    </row>
    <row r="44" spans="1:13" s="782" customFormat="1" ht="12">
      <c r="A44" s="832" t="s">
        <v>3553</v>
      </c>
      <c r="B44" s="839" t="s">
        <v>967</v>
      </c>
      <c r="C44" s="839" t="s">
        <v>967</v>
      </c>
      <c r="D44" s="839" t="s">
        <v>967</v>
      </c>
      <c r="E44" s="839" t="s">
        <v>967</v>
      </c>
      <c r="F44" s="839" t="s">
        <v>967</v>
      </c>
      <c r="G44" s="835" t="s">
        <v>3554</v>
      </c>
    </row>
    <row r="45" spans="1:13" s="782" customFormat="1" ht="12">
      <c r="A45" s="845" t="s">
        <v>3555</v>
      </c>
      <c r="B45" s="846" t="s">
        <v>967</v>
      </c>
      <c r="C45" s="847" t="s">
        <v>967</v>
      </c>
      <c r="D45" s="847" t="s">
        <v>967</v>
      </c>
      <c r="E45" s="847" t="s">
        <v>967</v>
      </c>
      <c r="F45" s="847" t="s">
        <v>967</v>
      </c>
      <c r="G45" s="848" t="s">
        <v>3556</v>
      </c>
    </row>
    <row r="46" spans="1:13" s="414" customFormat="1">
      <c r="A46" s="48" t="s">
        <v>1099</v>
      </c>
      <c r="B46" s="67"/>
      <c r="C46" s="67"/>
      <c r="D46" s="561"/>
      <c r="E46" s="561"/>
      <c r="F46" s="560"/>
      <c r="G46" s="301"/>
      <c r="H46" s="301"/>
      <c r="I46" s="301"/>
      <c r="J46" s="301"/>
      <c r="K46" s="301"/>
      <c r="L46" s="66"/>
      <c r="M46" s="82"/>
    </row>
    <row r="47" spans="1:13" s="414" customFormat="1" ht="14.25">
      <c r="A47" s="556" t="s">
        <v>1692</v>
      </c>
      <c r="B47" s="67"/>
      <c r="C47" s="67"/>
      <c r="D47" s="561"/>
      <c r="E47" s="561"/>
      <c r="F47" s="561"/>
      <c r="G47" s="67"/>
      <c r="H47" s="561"/>
      <c r="I47" s="561"/>
      <c r="J47" s="561"/>
      <c r="K47" s="67"/>
      <c r="L47" s="66"/>
    </row>
  </sheetData>
  <mergeCells count="14">
    <mergeCell ref="A4:D4"/>
    <mergeCell ref="E4:G4"/>
    <mergeCell ref="A5:A6"/>
    <mergeCell ref="B5:B6"/>
    <mergeCell ref="C5:C6"/>
    <mergeCell ref="D5:E5"/>
    <mergeCell ref="F5:F6"/>
    <mergeCell ref="G5:G6"/>
    <mergeCell ref="A1:D1"/>
    <mergeCell ref="E1:G1"/>
    <mergeCell ref="A2:D2"/>
    <mergeCell ref="E2:G2"/>
    <mergeCell ref="A3:D3"/>
    <mergeCell ref="E3:G3"/>
  </mergeCells>
  <phoneticPr fontId="3" type="noConversion"/>
  <pageMargins left="0.33" right="0.17" top="0.4" bottom="0.35" header="0.5" footer="0.35"/>
  <pageSetup paperSize="9" scale="74"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1">
    <tabColor rgb="FF92D050"/>
  </sheetPr>
  <dimension ref="A1:M47"/>
  <sheetViews>
    <sheetView view="pageBreakPreview" zoomScaleSheetLayoutView="100" workbookViewId="0">
      <pane xSplit="1" ySplit="8" topLeftCell="B39" activePane="bottomRight" state="frozen"/>
      <selection activeCell="E33" sqref="E33:E42"/>
      <selection pane="topRight" activeCell="E33" sqref="E33:E42"/>
      <selection pane="bottomLeft" activeCell="E33" sqref="E33:E42"/>
      <selection pane="bottomRight" activeCell="C56" sqref="C56"/>
    </sheetView>
  </sheetViews>
  <sheetFormatPr defaultRowHeight="12.75"/>
  <cols>
    <col min="1" max="1" width="35.5703125" style="614" customWidth="1"/>
    <col min="2" max="3" width="11.7109375" style="614" customWidth="1"/>
    <col min="4" max="4" width="9.28515625" style="614" customWidth="1"/>
    <col min="5" max="5" width="14" style="614" customWidth="1"/>
    <col min="6" max="6" width="11.7109375" style="614" customWidth="1"/>
    <col min="7" max="7" width="38.140625" style="614" customWidth="1"/>
    <col min="8" max="8" width="4.7109375" style="614" customWidth="1"/>
    <col min="9" max="16384" width="9.140625" style="614"/>
  </cols>
  <sheetData>
    <row r="1" spans="1:7" s="782" customFormat="1" ht="19.149999999999999" customHeight="1">
      <c r="A1" s="917" t="s">
        <v>3576</v>
      </c>
      <c r="B1" s="917"/>
      <c r="C1" s="917"/>
      <c r="D1" s="917"/>
      <c r="E1" s="918" t="s">
        <v>1353</v>
      </c>
      <c r="F1" s="918"/>
      <c r="G1" s="918"/>
    </row>
    <row r="2" spans="1:7" s="782" customFormat="1" ht="19.149999999999999" customHeight="1">
      <c r="A2" s="919" t="s">
        <v>3577</v>
      </c>
      <c r="B2" s="919"/>
      <c r="C2" s="919"/>
      <c r="D2" s="919"/>
      <c r="E2" s="920" t="s">
        <v>3517</v>
      </c>
      <c r="F2" s="920"/>
      <c r="G2" s="920"/>
    </row>
    <row r="3" spans="1:7" s="782" customFormat="1" ht="19.149999999999999" customHeight="1">
      <c r="A3" s="919" t="s">
        <v>3518</v>
      </c>
      <c r="B3" s="919"/>
      <c r="C3" s="919"/>
      <c r="D3" s="919"/>
      <c r="E3" s="920" t="s">
        <v>3578</v>
      </c>
      <c r="F3" s="920"/>
      <c r="G3" s="920"/>
    </row>
    <row r="4" spans="1:7" s="782" customFormat="1" ht="14.45" customHeight="1">
      <c r="A4" s="921" t="s">
        <v>243</v>
      </c>
      <c r="B4" s="921"/>
      <c r="C4" s="921"/>
      <c r="D4" s="921"/>
      <c r="E4" s="922" t="s">
        <v>1030</v>
      </c>
      <c r="F4" s="922"/>
      <c r="G4" s="922"/>
    </row>
    <row r="5" spans="1:7" s="782" customFormat="1" ht="19.149999999999999" customHeight="1">
      <c r="A5" s="923" t="s">
        <v>752</v>
      </c>
      <c r="B5" s="924" t="s">
        <v>3520</v>
      </c>
      <c r="C5" s="924" t="s">
        <v>3521</v>
      </c>
      <c r="D5" s="923" t="s">
        <v>3522</v>
      </c>
      <c r="E5" s="923"/>
      <c r="F5" s="924" t="s">
        <v>1694</v>
      </c>
      <c r="G5" s="924" t="s">
        <v>88</v>
      </c>
    </row>
    <row r="6" spans="1:7" s="782" customFormat="1" ht="48" customHeight="1">
      <c r="A6" s="923"/>
      <c r="B6" s="924"/>
      <c r="C6" s="924"/>
      <c r="D6" s="825" t="s">
        <v>1059</v>
      </c>
      <c r="E6" s="825" t="s">
        <v>1600</v>
      </c>
      <c r="F6" s="924"/>
      <c r="G6" s="924"/>
    </row>
    <row r="7" spans="1:7" s="782" customFormat="1" ht="20.25" customHeight="1">
      <c r="A7" s="826" t="s">
        <v>1019</v>
      </c>
      <c r="B7" s="826" t="s">
        <v>356</v>
      </c>
      <c r="C7" s="826" t="s">
        <v>534</v>
      </c>
      <c r="D7" s="826" t="s">
        <v>913</v>
      </c>
      <c r="E7" s="826" t="s">
        <v>1701</v>
      </c>
      <c r="F7" s="826" t="s">
        <v>960</v>
      </c>
      <c r="G7" s="826" t="s">
        <v>1702</v>
      </c>
    </row>
    <row r="8" spans="1:7" s="782" customFormat="1" ht="12">
      <c r="A8" s="827" t="s">
        <v>793</v>
      </c>
      <c r="B8" s="828">
        <v>198117.12003471999</v>
      </c>
      <c r="C8" s="828">
        <v>224881.37217196001</v>
      </c>
      <c r="D8" s="828">
        <v>231341.18683312999</v>
      </c>
      <c r="E8" s="828">
        <v>13488.15294537</v>
      </c>
      <c r="F8" s="828">
        <v>15939.63005976</v>
      </c>
      <c r="G8" s="829" t="s">
        <v>794</v>
      </c>
    </row>
    <row r="9" spans="1:7" s="782" customFormat="1" ht="22.5">
      <c r="A9" s="830" t="s">
        <v>3523</v>
      </c>
      <c r="B9" s="831">
        <v>89044.133538509996</v>
      </c>
      <c r="C9" s="831">
        <v>96870.720167649997</v>
      </c>
      <c r="D9" s="831">
        <v>106835.30100348</v>
      </c>
      <c r="E9" s="831">
        <v>5575.86296554</v>
      </c>
      <c r="F9" s="831">
        <v>6819.8202524400003</v>
      </c>
      <c r="G9" s="830" t="s">
        <v>3524</v>
      </c>
    </row>
    <row r="10" spans="1:7" s="782" customFormat="1" ht="12">
      <c r="A10" s="832" t="s">
        <v>3525</v>
      </c>
      <c r="B10" s="833">
        <v>32759.81890984</v>
      </c>
      <c r="C10" s="834">
        <v>35142.239507539998</v>
      </c>
      <c r="D10" s="834">
        <v>38006.390718119997</v>
      </c>
      <c r="E10" s="834">
        <v>2825.5949117199998</v>
      </c>
      <c r="F10" s="834">
        <v>3107.2712894400001</v>
      </c>
      <c r="G10" s="835" t="s">
        <v>1309</v>
      </c>
    </row>
    <row r="11" spans="1:7" s="782" customFormat="1" ht="12">
      <c r="A11" s="832" t="s">
        <v>3526</v>
      </c>
      <c r="B11" s="833">
        <v>25261.71438524</v>
      </c>
      <c r="C11" s="834">
        <v>27504.98346286</v>
      </c>
      <c r="D11" s="834">
        <v>29026.234137110001</v>
      </c>
      <c r="E11" s="834">
        <v>2062.3684760599999</v>
      </c>
      <c r="F11" s="834">
        <v>2361.7819999799999</v>
      </c>
      <c r="G11" s="835" t="s">
        <v>1194</v>
      </c>
    </row>
    <row r="12" spans="1:7" s="782" customFormat="1" ht="12">
      <c r="A12" s="832" t="s">
        <v>3527</v>
      </c>
      <c r="B12" s="833">
        <v>2962.5245070999999</v>
      </c>
      <c r="C12" s="834">
        <v>2936.22669099</v>
      </c>
      <c r="D12" s="834">
        <v>2959.3357979000002</v>
      </c>
      <c r="E12" s="834">
        <v>214.274665</v>
      </c>
      <c r="F12" s="834">
        <v>150.59722438</v>
      </c>
      <c r="G12" s="835" t="s">
        <v>1165</v>
      </c>
    </row>
    <row r="13" spans="1:7" s="782" customFormat="1" ht="12">
      <c r="A13" s="836" t="s">
        <v>3528</v>
      </c>
      <c r="B13" s="831">
        <v>1827.6420627699999</v>
      </c>
      <c r="C13" s="831">
        <v>2284.5632081200001</v>
      </c>
      <c r="D13" s="831">
        <v>2878.8274254200001</v>
      </c>
      <c r="E13" s="831">
        <v>126.9566153</v>
      </c>
      <c r="F13" s="831">
        <v>178.90489489999999</v>
      </c>
      <c r="G13" s="836" t="s">
        <v>33</v>
      </c>
    </row>
    <row r="14" spans="1:7" s="782" customFormat="1" ht="22.5">
      <c r="A14" s="836" t="s">
        <v>3529</v>
      </c>
      <c r="B14" s="831">
        <v>1741.4016334400001</v>
      </c>
      <c r="C14" s="831">
        <v>2681.6541361899999</v>
      </c>
      <c r="D14" s="831">
        <v>3135.0259442299998</v>
      </c>
      <c r="E14" s="831">
        <v>491.57936453000002</v>
      </c>
      <c r="F14" s="831">
        <v>206.41791241999999</v>
      </c>
      <c r="G14" s="836" t="s">
        <v>948</v>
      </c>
    </row>
    <row r="15" spans="1:7" s="782" customFormat="1" ht="12">
      <c r="A15" s="836" t="s">
        <v>710</v>
      </c>
      <c r="B15" s="831">
        <v>105503.9428</v>
      </c>
      <c r="C15" s="831">
        <v>123044.43466</v>
      </c>
      <c r="D15" s="831">
        <v>118492.03246</v>
      </c>
      <c r="E15" s="831">
        <v>7293.7539999999999</v>
      </c>
      <c r="F15" s="831">
        <v>8734.4869999999992</v>
      </c>
      <c r="G15" s="836" t="s">
        <v>3530</v>
      </c>
    </row>
    <row r="16" spans="1:7" s="782" customFormat="1" ht="12">
      <c r="A16" s="827" t="s">
        <v>209</v>
      </c>
      <c r="B16" s="828">
        <v>196884.92969044999</v>
      </c>
      <c r="C16" s="828">
        <v>223544.5021099</v>
      </c>
      <c r="D16" s="828">
        <v>231432.07520977</v>
      </c>
      <c r="E16" s="828">
        <v>7614.8795004599997</v>
      </c>
      <c r="F16" s="828">
        <v>9713.7996314899992</v>
      </c>
      <c r="G16" s="829" t="s">
        <v>924</v>
      </c>
    </row>
    <row r="17" spans="1:7" s="782" customFormat="1" ht="12">
      <c r="A17" s="837" t="s">
        <v>3531</v>
      </c>
      <c r="B17" s="838">
        <v>7891.7372008100001</v>
      </c>
      <c r="C17" s="834">
        <v>7675.3481340099997</v>
      </c>
      <c r="D17" s="834">
        <v>8007.19807339</v>
      </c>
      <c r="E17" s="834">
        <v>297.38997925000001</v>
      </c>
      <c r="F17" s="834">
        <v>364.33468748000001</v>
      </c>
      <c r="G17" s="835" t="s">
        <v>254</v>
      </c>
    </row>
    <row r="18" spans="1:7" s="782" customFormat="1" ht="12">
      <c r="A18" s="837" t="s">
        <v>175</v>
      </c>
      <c r="B18" s="838">
        <v>311.33008474000002</v>
      </c>
      <c r="C18" s="834">
        <v>388.26458280999998</v>
      </c>
      <c r="D18" s="834">
        <v>274.91093463999999</v>
      </c>
      <c r="E18" s="834">
        <v>2.2566211300000001</v>
      </c>
      <c r="F18" s="834">
        <v>4.3486728899999996</v>
      </c>
      <c r="G18" s="835" t="s">
        <v>92</v>
      </c>
    </row>
    <row r="19" spans="1:7" s="782" customFormat="1" ht="33.75">
      <c r="A19" s="837" t="s">
        <v>3532</v>
      </c>
      <c r="B19" s="838">
        <v>9550.3004521000003</v>
      </c>
      <c r="C19" s="834">
        <v>11466.385674560001</v>
      </c>
      <c r="D19" s="834">
        <v>11797.561582460001</v>
      </c>
      <c r="E19" s="834">
        <v>634.24441077999995</v>
      </c>
      <c r="F19" s="834">
        <v>646.10384541999997</v>
      </c>
      <c r="G19" s="835" t="s">
        <v>533</v>
      </c>
    </row>
    <row r="20" spans="1:7" s="782" customFormat="1" ht="12">
      <c r="A20" s="837" t="s">
        <v>89</v>
      </c>
      <c r="B20" s="838">
        <v>58449.654054430001</v>
      </c>
      <c r="C20" s="834">
        <v>62983.221677020003</v>
      </c>
      <c r="D20" s="834">
        <v>68457.199801380004</v>
      </c>
      <c r="E20" s="834">
        <v>3469.1863901199999</v>
      </c>
      <c r="F20" s="834">
        <v>4040.6414096600001</v>
      </c>
      <c r="G20" s="835" t="s">
        <v>90</v>
      </c>
    </row>
    <row r="21" spans="1:7" s="782" customFormat="1" ht="12">
      <c r="A21" s="837" t="s">
        <v>570</v>
      </c>
      <c r="B21" s="838">
        <v>30018.323097500001</v>
      </c>
      <c r="C21" s="834">
        <v>33675.780414100002</v>
      </c>
      <c r="D21" s="834">
        <v>37537.622570350002</v>
      </c>
      <c r="E21" s="834">
        <v>1843.5234395299999</v>
      </c>
      <c r="F21" s="834">
        <v>2785.0746405199998</v>
      </c>
      <c r="G21" s="835" t="s">
        <v>571</v>
      </c>
    </row>
    <row r="22" spans="1:7" s="782" customFormat="1" ht="22.5">
      <c r="A22" s="837" t="s">
        <v>3533</v>
      </c>
      <c r="B22" s="838">
        <v>10095.82177169</v>
      </c>
      <c r="C22" s="834">
        <v>10245.55939792</v>
      </c>
      <c r="D22" s="834">
        <v>10565.685143750001</v>
      </c>
      <c r="E22" s="834">
        <v>328.89237473999998</v>
      </c>
      <c r="F22" s="834">
        <v>344.93101952000001</v>
      </c>
      <c r="G22" s="835" t="s">
        <v>62</v>
      </c>
    </row>
    <row r="23" spans="1:7" s="782" customFormat="1" ht="12">
      <c r="A23" s="837" t="s">
        <v>111</v>
      </c>
      <c r="B23" s="838">
        <v>34175.186593389997</v>
      </c>
      <c r="C23" s="834">
        <v>33965.663482349999</v>
      </c>
      <c r="D23" s="834">
        <v>38812.728743560001</v>
      </c>
      <c r="E23" s="834">
        <v>17.39387936</v>
      </c>
      <c r="F23" s="834">
        <v>114.95587001</v>
      </c>
      <c r="G23" s="835" t="s">
        <v>865</v>
      </c>
    </row>
    <row r="24" spans="1:7" s="782" customFormat="1" ht="22.5">
      <c r="A24" s="837" t="s">
        <v>764</v>
      </c>
      <c r="B24" s="838">
        <v>12163.516708110001</v>
      </c>
      <c r="C24" s="834">
        <v>15361.787118800001</v>
      </c>
      <c r="D24" s="834">
        <v>16728.979856940001</v>
      </c>
      <c r="E24" s="834">
        <v>855.33608314000003</v>
      </c>
      <c r="F24" s="834">
        <v>1259.0465786499999</v>
      </c>
      <c r="G24" s="835" t="s">
        <v>880</v>
      </c>
    </row>
    <row r="25" spans="1:7" s="782" customFormat="1" ht="22.5">
      <c r="A25" s="837" t="s">
        <v>3534</v>
      </c>
      <c r="B25" s="838">
        <v>2053.2095690000001</v>
      </c>
      <c r="C25" s="834">
        <v>4508.1347468399999</v>
      </c>
      <c r="D25" s="834">
        <v>9.2771500000000007</v>
      </c>
      <c r="E25" s="839" t="s">
        <v>967</v>
      </c>
      <c r="F25" s="839" t="s">
        <v>967</v>
      </c>
      <c r="G25" s="835" t="s">
        <v>662</v>
      </c>
    </row>
    <row r="26" spans="1:7" s="782" customFormat="1" ht="45">
      <c r="A26" s="837" t="s">
        <v>1326</v>
      </c>
      <c r="B26" s="838">
        <v>8153.3650679800003</v>
      </c>
      <c r="C26" s="834">
        <v>9934.1690546200007</v>
      </c>
      <c r="D26" s="834">
        <v>9690.3735070099992</v>
      </c>
      <c r="E26" s="834">
        <v>50.72167262</v>
      </c>
      <c r="F26" s="834">
        <v>58.274079970000003</v>
      </c>
      <c r="G26" s="835" t="s">
        <v>3535</v>
      </c>
    </row>
    <row r="27" spans="1:7" s="782" customFormat="1" ht="22.5">
      <c r="A27" s="837" t="s">
        <v>3536</v>
      </c>
      <c r="B27" s="838">
        <v>726.97795986000006</v>
      </c>
      <c r="C27" s="834">
        <v>2229.8227999400001</v>
      </c>
      <c r="D27" s="834">
        <v>2551.5171628799999</v>
      </c>
      <c r="E27" s="834">
        <v>21.03916538</v>
      </c>
      <c r="F27" s="834">
        <v>28.73360194</v>
      </c>
      <c r="G27" s="835" t="s">
        <v>3537</v>
      </c>
    </row>
    <row r="28" spans="1:7" s="782" customFormat="1" ht="12">
      <c r="A28" s="837" t="s">
        <v>423</v>
      </c>
      <c r="B28" s="838">
        <v>12839.60815219</v>
      </c>
      <c r="C28" s="834">
        <v>15534.755103900001</v>
      </c>
      <c r="D28" s="834">
        <v>14466.60088607</v>
      </c>
      <c r="E28" s="834">
        <v>54.918473929999998</v>
      </c>
      <c r="F28" s="834">
        <v>56.141728350000001</v>
      </c>
      <c r="G28" s="835" t="s">
        <v>3538</v>
      </c>
    </row>
    <row r="29" spans="1:7" s="782" customFormat="1" ht="12">
      <c r="A29" s="837" t="s">
        <v>1109</v>
      </c>
      <c r="B29" s="838">
        <v>8516.6389043500003</v>
      </c>
      <c r="C29" s="834">
        <v>14109.09634303</v>
      </c>
      <c r="D29" s="834">
        <v>12357.059563340001</v>
      </c>
      <c r="E29" s="834">
        <v>39.977010479999997</v>
      </c>
      <c r="F29" s="834">
        <v>2.8784970799999998</v>
      </c>
      <c r="G29" s="835" t="s">
        <v>3539</v>
      </c>
    </row>
    <row r="30" spans="1:7" s="782" customFormat="1" ht="12">
      <c r="A30" s="837" t="s">
        <v>3540</v>
      </c>
      <c r="B30" s="838">
        <v>145.94708729999999</v>
      </c>
      <c r="C30" s="834">
        <v>79.935000000000002</v>
      </c>
      <c r="D30" s="834">
        <v>83.66</v>
      </c>
      <c r="E30" s="839" t="s">
        <v>967</v>
      </c>
      <c r="F30" s="839" t="s">
        <v>967</v>
      </c>
      <c r="G30" s="835" t="s">
        <v>3541</v>
      </c>
    </row>
    <row r="31" spans="1:7" s="782" customFormat="1" ht="12">
      <c r="A31" s="837" t="s">
        <v>999</v>
      </c>
      <c r="B31" s="838">
        <v>1793.312987</v>
      </c>
      <c r="C31" s="834">
        <v>1386.5785800000001</v>
      </c>
      <c r="D31" s="834">
        <v>91.700233999999995</v>
      </c>
      <c r="E31" s="839" t="s">
        <v>967</v>
      </c>
      <c r="F31" s="834">
        <v>8.3350000000000009</v>
      </c>
      <c r="G31" s="835" t="s">
        <v>3542</v>
      </c>
    </row>
    <row r="32" spans="1:7" s="782" customFormat="1" ht="12">
      <c r="A32" s="827" t="s">
        <v>1318</v>
      </c>
      <c r="B32" s="828">
        <v>1453.786194</v>
      </c>
      <c r="C32" s="828">
        <v>1084.640193</v>
      </c>
      <c r="D32" s="828">
        <v>1354.09380474</v>
      </c>
      <c r="E32" s="828">
        <v>-6.0684769300000001</v>
      </c>
      <c r="F32" s="828">
        <v>-8.3832304700000009</v>
      </c>
      <c r="G32" s="829" t="s">
        <v>1089</v>
      </c>
    </row>
    <row r="33" spans="1:13" s="782" customFormat="1" ht="12">
      <c r="A33" s="836" t="s">
        <v>3543</v>
      </c>
      <c r="B33" s="831">
        <v>1765.8512539999999</v>
      </c>
      <c r="C33" s="831">
        <v>1195.0221979999999</v>
      </c>
      <c r="D33" s="831">
        <v>1492.306675</v>
      </c>
      <c r="E33" s="831">
        <v>0</v>
      </c>
      <c r="F33" s="831">
        <v>0</v>
      </c>
      <c r="G33" s="836" t="s">
        <v>3544</v>
      </c>
    </row>
    <row r="34" spans="1:13" s="782" customFormat="1" ht="12">
      <c r="A34" s="836" t="s">
        <v>3545</v>
      </c>
      <c r="B34" s="831">
        <v>312.06506000000002</v>
      </c>
      <c r="C34" s="831">
        <v>110.38200500000001</v>
      </c>
      <c r="D34" s="831">
        <v>138.21287025999999</v>
      </c>
      <c r="E34" s="831">
        <v>6.0684769300000001</v>
      </c>
      <c r="F34" s="831">
        <v>8.3832304700000009</v>
      </c>
      <c r="G34" s="836" t="s">
        <v>3546</v>
      </c>
    </row>
    <row r="35" spans="1:13" s="782" customFormat="1" ht="31.5">
      <c r="A35" s="827" t="s">
        <v>1366</v>
      </c>
      <c r="B35" s="828">
        <v>412.64270300999999</v>
      </c>
      <c r="C35" s="828">
        <v>2840.8862595400001</v>
      </c>
      <c r="D35" s="828">
        <v>2156.5688042100001</v>
      </c>
      <c r="E35" s="828">
        <v>-12.23754624</v>
      </c>
      <c r="F35" s="828">
        <v>-7.2121659999999999</v>
      </c>
      <c r="G35" s="829" t="s">
        <v>1316</v>
      </c>
    </row>
    <row r="36" spans="1:13" s="782" customFormat="1" ht="22.5">
      <c r="A36" s="836" t="s">
        <v>3547</v>
      </c>
      <c r="B36" s="831">
        <v>266.42429699000002</v>
      </c>
      <c r="C36" s="831">
        <v>172.70117045999999</v>
      </c>
      <c r="D36" s="831">
        <v>132.82224728</v>
      </c>
      <c r="E36" s="831">
        <v>12.23754624</v>
      </c>
      <c r="F36" s="831">
        <v>7.2121659999999999</v>
      </c>
      <c r="G36" s="836" t="s">
        <v>3548</v>
      </c>
    </row>
    <row r="37" spans="1:13" s="782" customFormat="1" ht="12">
      <c r="A37" s="836" t="s">
        <v>3549</v>
      </c>
      <c r="B37" s="831">
        <v>679.06700000000001</v>
      </c>
      <c r="C37" s="831">
        <v>3013.58743</v>
      </c>
      <c r="D37" s="831">
        <v>2289.3910514899999</v>
      </c>
      <c r="E37" s="831">
        <v>0</v>
      </c>
      <c r="F37" s="831">
        <v>0</v>
      </c>
      <c r="G37" s="836" t="s">
        <v>3550</v>
      </c>
    </row>
    <row r="38" spans="1:13" s="782" customFormat="1" ht="21">
      <c r="A38" s="827" t="s">
        <v>1665</v>
      </c>
      <c r="B38" s="828">
        <v>-634.23855274000005</v>
      </c>
      <c r="C38" s="828">
        <v>-2588.65639048</v>
      </c>
      <c r="D38" s="828">
        <v>-3601.55098559</v>
      </c>
      <c r="E38" s="828">
        <v>5891.57946808</v>
      </c>
      <c r="F38" s="828">
        <v>6241.4258247400003</v>
      </c>
      <c r="G38" s="829" t="s">
        <v>1319</v>
      </c>
    </row>
    <row r="39" spans="1:13" s="782" customFormat="1" ht="31.5">
      <c r="A39" s="827" t="s">
        <v>1091</v>
      </c>
      <c r="B39" s="828">
        <v>634.23855274000005</v>
      </c>
      <c r="C39" s="828">
        <v>2588.65639048</v>
      </c>
      <c r="D39" s="828">
        <v>3601.55098559</v>
      </c>
      <c r="E39" s="828">
        <v>-5891.57946808</v>
      </c>
      <c r="F39" s="828">
        <v>-6241.4258247400003</v>
      </c>
      <c r="G39" s="829" t="s">
        <v>3551</v>
      </c>
    </row>
    <row r="40" spans="1:13" s="782" customFormat="1" ht="12">
      <c r="A40" s="840" t="s">
        <v>922</v>
      </c>
      <c r="B40" s="841">
        <v>634.23855274000005</v>
      </c>
      <c r="C40" s="841">
        <v>2588.65639048</v>
      </c>
      <c r="D40" s="841">
        <v>3601.55098559</v>
      </c>
      <c r="E40" s="841">
        <v>-5891.57946808</v>
      </c>
      <c r="F40" s="841">
        <v>-6241.4258247400003</v>
      </c>
      <c r="G40" s="842" t="s">
        <v>3552</v>
      </c>
    </row>
    <row r="41" spans="1:13" s="782" customFormat="1" ht="12">
      <c r="A41" s="832" t="s">
        <v>3553</v>
      </c>
      <c r="B41" s="834">
        <v>1561.85601174</v>
      </c>
      <c r="C41" s="834">
        <v>3552.18313648</v>
      </c>
      <c r="D41" s="834">
        <v>6433.1697875899999</v>
      </c>
      <c r="E41" s="834">
        <v>-5891.57946808</v>
      </c>
      <c r="F41" s="834">
        <v>-6241.4258247400003</v>
      </c>
      <c r="G41" s="843" t="s">
        <v>3554</v>
      </c>
    </row>
    <row r="42" spans="1:13" s="782" customFormat="1" ht="12">
      <c r="A42" s="832" t="s">
        <v>3555</v>
      </c>
      <c r="B42" s="834">
        <v>927.61745900000005</v>
      </c>
      <c r="C42" s="834">
        <v>963.526746</v>
      </c>
      <c r="D42" s="834">
        <v>2831.618802</v>
      </c>
      <c r="E42" s="839" t="s">
        <v>967</v>
      </c>
      <c r="F42" s="839" t="s">
        <v>967</v>
      </c>
      <c r="G42" s="835" t="s">
        <v>3556</v>
      </c>
    </row>
    <row r="43" spans="1:13" s="782" customFormat="1" ht="12">
      <c r="A43" s="840" t="s">
        <v>445</v>
      </c>
      <c r="B43" s="844" t="s">
        <v>967</v>
      </c>
      <c r="C43" s="844" t="s">
        <v>967</v>
      </c>
      <c r="D43" s="844" t="s">
        <v>967</v>
      </c>
      <c r="E43" s="844" t="s">
        <v>967</v>
      </c>
      <c r="F43" s="844" t="s">
        <v>967</v>
      </c>
      <c r="G43" s="842" t="s">
        <v>3557</v>
      </c>
    </row>
    <row r="44" spans="1:13" s="782" customFormat="1" ht="12">
      <c r="A44" s="832" t="s">
        <v>3553</v>
      </c>
      <c r="B44" s="839" t="s">
        <v>967</v>
      </c>
      <c r="C44" s="839" t="s">
        <v>967</v>
      </c>
      <c r="D44" s="839" t="s">
        <v>967</v>
      </c>
      <c r="E44" s="839" t="s">
        <v>967</v>
      </c>
      <c r="F44" s="839" t="s">
        <v>967</v>
      </c>
      <c r="G44" s="835" t="s">
        <v>3554</v>
      </c>
    </row>
    <row r="45" spans="1:13" s="782" customFormat="1" ht="12">
      <c r="A45" s="845" t="s">
        <v>3555</v>
      </c>
      <c r="B45" s="846" t="s">
        <v>967</v>
      </c>
      <c r="C45" s="847" t="s">
        <v>967</v>
      </c>
      <c r="D45" s="847" t="s">
        <v>967</v>
      </c>
      <c r="E45" s="847" t="s">
        <v>967</v>
      </c>
      <c r="F45" s="847" t="s">
        <v>967</v>
      </c>
      <c r="G45" s="848" t="s">
        <v>3556</v>
      </c>
    </row>
    <row r="46" spans="1:13" s="414" customFormat="1">
      <c r="A46" s="48" t="s">
        <v>1099</v>
      </c>
      <c r="B46" s="67"/>
      <c r="C46" s="67"/>
      <c r="D46" s="561"/>
      <c r="E46" s="561"/>
      <c r="F46" s="560"/>
      <c r="G46" s="301"/>
      <c r="H46" s="301"/>
      <c r="I46" s="301"/>
      <c r="J46" s="301"/>
      <c r="K46" s="301"/>
      <c r="L46" s="66"/>
      <c r="M46" s="82"/>
    </row>
    <row r="47" spans="1:13" s="414" customFormat="1" ht="14.25">
      <c r="A47" s="556" t="s">
        <v>1692</v>
      </c>
      <c r="B47" s="67"/>
      <c r="C47" s="67"/>
      <c r="D47" s="561"/>
      <c r="E47" s="561"/>
      <c r="F47" s="561"/>
      <c r="G47" s="67"/>
      <c r="H47" s="561"/>
      <c r="I47" s="561"/>
      <c r="J47" s="561"/>
      <c r="K47" s="67"/>
      <c r="L47" s="66"/>
    </row>
  </sheetData>
  <mergeCells count="14">
    <mergeCell ref="A4:D4"/>
    <mergeCell ref="E4:G4"/>
    <mergeCell ref="A5:A6"/>
    <mergeCell ref="B5:B6"/>
    <mergeCell ref="C5:C6"/>
    <mergeCell ref="D5:E5"/>
    <mergeCell ref="F5:F6"/>
    <mergeCell ref="G5:G6"/>
    <mergeCell ref="A1:D1"/>
    <mergeCell ref="E1:G1"/>
    <mergeCell ref="A2:D2"/>
    <mergeCell ref="E2:G2"/>
    <mergeCell ref="A3:D3"/>
    <mergeCell ref="E3:G3"/>
  </mergeCells>
  <phoneticPr fontId="3" type="noConversion"/>
  <pageMargins left="0.24" right="0.17" top="0.42" bottom="0.39" header="0.41" footer="0.38"/>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2">
    <tabColor rgb="FF92D050"/>
  </sheetPr>
  <dimension ref="A1:M47"/>
  <sheetViews>
    <sheetView view="pageBreakPreview" topLeftCell="A16" zoomScale="80" zoomScaleSheetLayoutView="80" workbookViewId="0">
      <selection activeCell="D50" sqref="D50"/>
    </sheetView>
  </sheetViews>
  <sheetFormatPr defaultRowHeight="12.75"/>
  <cols>
    <col min="1" max="1" width="34.42578125" style="614" customWidth="1"/>
    <col min="2" max="3" width="11.7109375" style="614" customWidth="1"/>
    <col min="4" max="4" width="9.28515625" style="614" customWidth="1"/>
    <col min="5" max="5" width="14" style="614" customWidth="1"/>
    <col min="6" max="6" width="11.7109375" style="614" customWidth="1"/>
    <col min="7" max="7" width="38.7109375" style="614" customWidth="1"/>
    <col min="8" max="8" width="4.7109375" style="614" customWidth="1"/>
    <col min="9" max="16384" width="9.140625" style="614"/>
  </cols>
  <sheetData>
    <row r="1" spans="1:7" s="782" customFormat="1" ht="19.149999999999999" customHeight="1">
      <c r="A1" s="917" t="s">
        <v>3579</v>
      </c>
      <c r="B1" s="917"/>
      <c r="C1" s="917"/>
      <c r="D1" s="917"/>
      <c r="E1" s="918" t="s">
        <v>1354</v>
      </c>
      <c r="F1" s="918"/>
      <c r="G1" s="918"/>
    </row>
    <row r="2" spans="1:7" s="782" customFormat="1" ht="19.149999999999999" customHeight="1">
      <c r="A2" s="919" t="s">
        <v>3580</v>
      </c>
      <c r="B2" s="919"/>
      <c r="C2" s="919"/>
      <c r="D2" s="919"/>
      <c r="E2" s="920" t="s">
        <v>3517</v>
      </c>
      <c r="F2" s="920"/>
      <c r="G2" s="920"/>
    </row>
    <row r="3" spans="1:7" s="782" customFormat="1" ht="19.149999999999999" customHeight="1">
      <c r="A3" s="919" t="s">
        <v>3518</v>
      </c>
      <c r="B3" s="919"/>
      <c r="C3" s="919"/>
      <c r="D3" s="919"/>
      <c r="E3" s="920" t="s">
        <v>3581</v>
      </c>
      <c r="F3" s="920"/>
      <c r="G3" s="920"/>
    </row>
    <row r="4" spans="1:7" s="782" customFormat="1" ht="14.45" customHeight="1">
      <c r="A4" s="921" t="s">
        <v>243</v>
      </c>
      <c r="B4" s="921"/>
      <c r="C4" s="921"/>
      <c r="D4" s="921"/>
      <c r="E4" s="922" t="s">
        <v>1030</v>
      </c>
      <c r="F4" s="922"/>
      <c r="G4" s="922"/>
    </row>
    <row r="5" spans="1:7" s="782" customFormat="1" ht="19.149999999999999" customHeight="1">
      <c r="A5" s="923" t="s">
        <v>752</v>
      </c>
      <c r="B5" s="924" t="s">
        <v>3520</v>
      </c>
      <c r="C5" s="924" t="s">
        <v>3521</v>
      </c>
      <c r="D5" s="923" t="s">
        <v>3522</v>
      </c>
      <c r="E5" s="923"/>
      <c r="F5" s="924" t="s">
        <v>1694</v>
      </c>
      <c r="G5" s="924" t="s">
        <v>88</v>
      </c>
    </row>
    <row r="6" spans="1:7" s="782" customFormat="1" ht="48" customHeight="1">
      <c r="A6" s="923"/>
      <c r="B6" s="924"/>
      <c r="C6" s="924"/>
      <c r="D6" s="825" t="s">
        <v>1059</v>
      </c>
      <c r="E6" s="825" t="s">
        <v>1600</v>
      </c>
      <c r="F6" s="924"/>
      <c r="G6" s="924"/>
    </row>
    <row r="7" spans="1:7" s="782" customFormat="1" ht="20.25" customHeight="1">
      <c r="A7" s="826" t="s">
        <v>1019</v>
      </c>
      <c r="B7" s="826" t="s">
        <v>356</v>
      </c>
      <c r="C7" s="826" t="s">
        <v>534</v>
      </c>
      <c r="D7" s="826" t="s">
        <v>913</v>
      </c>
      <c r="E7" s="826" t="s">
        <v>1701</v>
      </c>
      <c r="F7" s="826" t="s">
        <v>960</v>
      </c>
      <c r="G7" s="826" t="s">
        <v>1702</v>
      </c>
    </row>
    <row r="8" spans="1:7" s="782" customFormat="1" ht="12">
      <c r="A8" s="827" t="s">
        <v>793</v>
      </c>
      <c r="B8" s="828">
        <v>139208.49214377999</v>
      </c>
      <c r="C8" s="828">
        <v>167364.69032667999</v>
      </c>
      <c r="D8" s="828">
        <v>198977.82939438999</v>
      </c>
      <c r="E8" s="828">
        <v>8818.2203695400003</v>
      </c>
      <c r="F8" s="828">
        <v>9705.7985385800002</v>
      </c>
      <c r="G8" s="829" t="s">
        <v>794</v>
      </c>
    </row>
    <row r="9" spans="1:7" s="782" customFormat="1" ht="22.5">
      <c r="A9" s="830" t="s">
        <v>3523</v>
      </c>
      <c r="B9" s="831">
        <v>28194.261042850001</v>
      </c>
      <c r="C9" s="831">
        <v>43411.874778429999</v>
      </c>
      <c r="D9" s="831">
        <v>57376.144520289999</v>
      </c>
      <c r="E9" s="831">
        <v>1844.1028598</v>
      </c>
      <c r="F9" s="831">
        <v>2279.8390180900001</v>
      </c>
      <c r="G9" s="830" t="s">
        <v>3524</v>
      </c>
    </row>
    <row r="10" spans="1:7" s="782" customFormat="1" ht="12">
      <c r="A10" s="832" t="s">
        <v>3525</v>
      </c>
      <c r="B10" s="833">
        <v>9494.7715981099991</v>
      </c>
      <c r="C10" s="834">
        <v>10675.395961579999</v>
      </c>
      <c r="D10" s="834">
        <v>11329.739473060001</v>
      </c>
      <c r="E10" s="834">
        <v>935.61723023000002</v>
      </c>
      <c r="F10" s="834">
        <v>778.79279879000001</v>
      </c>
      <c r="G10" s="835" t="s">
        <v>1309</v>
      </c>
    </row>
    <row r="11" spans="1:7" s="782" customFormat="1" ht="12">
      <c r="A11" s="832" t="s">
        <v>3526</v>
      </c>
      <c r="B11" s="833">
        <v>7690.8669889800003</v>
      </c>
      <c r="C11" s="834">
        <v>9245.7564794600003</v>
      </c>
      <c r="D11" s="834">
        <v>8809.4203245799999</v>
      </c>
      <c r="E11" s="834">
        <v>711.25770279000005</v>
      </c>
      <c r="F11" s="834">
        <v>591.10754939000003</v>
      </c>
      <c r="G11" s="835" t="s">
        <v>1194</v>
      </c>
    </row>
    <row r="12" spans="1:7" s="782" customFormat="1" ht="12">
      <c r="A12" s="832" t="s">
        <v>3527</v>
      </c>
      <c r="B12" s="833">
        <v>117.82848954000001</v>
      </c>
      <c r="C12" s="834">
        <v>124.67724669</v>
      </c>
      <c r="D12" s="834">
        <v>141.53712182999999</v>
      </c>
      <c r="E12" s="834">
        <v>19.404314639999999</v>
      </c>
      <c r="F12" s="834">
        <v>10.68825232</v>
      </c>
      <c r="G12" s="835" t="s">
        <v>1165</v>
      </c>
    </row>
    <row r="13" spans="1:7" s="782" customFormat="1" ht="12">
      <c r="A13" s="836" t="s">
        <v>3528</v>
      </c>
      <c r="B13" s="831">
        <v>1476.9212471999999</v>
      </c>
      <c r="C13" s="831">
        <v>2319.7312303399999</v>
      </c>
      <c r="D13" s="831">
        <v>2462.1504154999998</v>
      </c>
      <c r="E13" s="831">
        <v>154.66060598999999</v>
      </c>
      <c r="F13" s="831">
        <v>155.55916440999999</v>
      </c>
      <c r="G13" s="836" t="s">
        <v>33</v>
      </c>
    </row>
    <row r="14" spans="1:7" s="782" customFormat="1" ht="22.5">
      <c r="A14" s="836" t="s">
        <v>3529</v>
      </c>
      <c r="B14" s="831">
        <v>1093.6181537299999</v>
      </c>
      <c r="C14" s="831">
        <v>1119.49631791</v>
      </c>
      <c r="D14" s="831">
        <v>1060.2021795999999</v>
      </c>
      <c r="E14" s="831">
        <v>33.189903749999999</v>
      </c>
      <c r="F14" s="831">
        <v>27.41635608</v>
      </c>
      <c r="G14" s="836" t="s">
        <v>948</v>
      </c>
    </row>
    <row r="15" spans="1:7" s="782" customFormat="1" ht="12">
      <c r="A15" s="836" t="s">
        <v>710</v>
      </c>
      <c r="B15" s="831">
        <v>108443.6917</v>
      </c>
      <c r="C15" s="831">
        <v>120513.588</v>
      </c>
      <c r="D15" s="831">
        <v>138079.33227899999</v>
      </c>
      <c r="E15" s="831">
        <v>6786.2669999999998</v>
      </c>
      <c r="F15" s="831">
        <v>7242.9840000000004</v>
      </c>
      <c r="G15" s="836" t="s">
        <v>3530</v>
      </c>
    </row>
    <row r="16" spans="1:7" s="782" customFormat="1" ht="12">
      <c r="A16" s="827" t="s">
        <v>209</v>
      </c>
      <c r="B16" s="828">
        <v>136415.65688873001</v>
      </c>
      <c r="C16" s="828">
        <v>168727.73898438</v>
      </c>
      <c r="D16" s="828">
        <v>197496.5284788</v>
      </c>
      <c r="E16" s="828">
        <v>5365.1658117200004</v>
      </c>
      <c r="F16" s="828">
        <v>6197.3754798299997</v>
      </c>
      <c r="G16" s="829" t="s">
        <v>924</v>
      </c>
    </row>
    <row r="17" spans="1:7" s="782" customFormat="1" ht="12">
      <c r="A17" s="837" t="s">
        <v>3531</v>
      </c>
      <c r="B17" s="838">
        <v>4532.4681060299999</v>
      </c>
      <c r="C17" s="834">
        <v>8315.0395348999991</v>
      </c>
      <c r="D17" s="834">
        <v>9534.9574334999998</v>
      </c>
      <c r="E17" s="834">
        <v>301.19158246000001</v>
      </c>
      <c r="F17" s="834">
        <v>370.62906806000001</v>
      </c>
      <c r="G17" s="835" t="s">
        <v>254</v>
      </c>
    </row>
    <row r="18" spans="1:7" s="782" customFormat="1" ht="12">
      <c r="A18" s="837" t="s">
        <v>175</v>
      </c>
      <c r="B18" s="838">
        <v>2207.8092039200001</v>
      </c>
      <c r="C18" s="834">
        <v>671.99491489000002</v>
      </c>
      <c r="D18" s="834">
        <v>1595.6006118600001</v>
      </c>
      <c r="E18" s="834">
        <v>3.5489459999999999</v>
      </c>
      <c r="F18" s="834">
        <v>10.428276</v>
      </c>
      <c r="G18" s="835" t="s">
        <v>92</v>
      </c>
    </row>
    <row r="19" spans="1:7" s="782" customFormat="1" ht="22.5">
      <c r="A19" s="837" t="s">
        <v>3532</v>
      </c>
      <c r="B19" s="838">
        <v>3888.3469783099999</v>
      </c>
      <c r="C19" s="834">
        <v>5726.2349793900003</v>
      </c>
      <c r="D19" s="834">
        <v>6362.0682035999998</v>
      </c>
      <c r="E19" s="834">
        <v>267.30323091999998</v>
      </c>
      <c r="F19" s="834">
        <v>297.51614386</v>
      </c>
      <c r="G19" s="835" t="s">
        <v>533</v>
      </c>
    </row>
    <row r="20" spans="1:7" s="782" customFormat="1" ht="12">
      <c r="A20" s="837" t="s">
        <v>89</v>
      </c>
      <c r="B20" s="838">
        <v>53105.932922489999</v>
      </c>
      <c r="C20" s="834">
        <v>56722.504531569997</v>
      </c>
      <c r="D20" s="834">
        <v>66281.893881759999</v>
      </c>
      <c r="E20" s="834">
        <v>2840.05513552</v>
      </c>
      <c r="F20" s="834">
        <v>3055.8799968500002</v>
      </c>
      <c r="G20" s="835" t="s">
        <v>90</v>
      </c>
    </row>
    <row r="21" spans="1:7" s="782" customFormat="1" ht="12">
      <c r="A21" s="837" t="s">
        <v>570</v>
      </c>
      <c r="B21" s="838">
        <v>20578.041954619999</v>
      </c>
      <c r="C21" s="834">
        <v>28624.712278120001</v>
      </c>
      <c r="D21" s="834">
        <v>32971.764457379999</v>
      </c>
      <c r="E21" s="834">
        <v>1290.4024350100001</v>
      </c>
      <c r="F21" s="834">
        <v>1258.1558450299999</v>
      </c>
      <c r="G21" s="835" t="s">
        <v>571</v>
      </c>
    </row>
    <row r="22" spans="1:7" s="782" customFormat="1" ht="22.5">
      <c r="A22" s="837" t="s">
        <v>3533</v>
      </c>
      <c r="B22" s="838">
        <v>5953.7598011800001</v>
      </c>
      <c r="C22" s="834">
        <v>6486.3467968499999</v>
      </c>
      <c r="D22" s="834">
        <v>7737.57846333</v>
      </c>
      <c r="E22" s="834">
        <v>150.28680179</v>
      </c>
      <c r="F22" s="834">
        <v>162.76168801</v>
      </c>
      <c r="G22" s="835" t="s">
        <v>62</v>
      </c>
    </row>
    <row r="23" spans="1:7" s="782" customFormat="1" ht="12">
      <c r="A23" s="837" t="s">
        <v>111</v>
      </c>
      <c r="B23" s="838">
        <v>15721.36880246</v>
      </c>
      <c r="C23" s="834">
        <v>24892.381674870001</v>
      </c>
      <c r="D23" s="834">
        <v>24897.89447281</v>
      </c>
      <c r="E23" s="834">
        <v>36.131608870000001</v>
      </c>
      <c r="F23" s="834">
        <v>44.632096349999998</v>
      </c>
      <c r="G23" s="835" t="s">
        <v>865</v>
      </c>
    </row>
    <row r="24" spans="1:7" s="782" customFormat="1" ht="22.5">
      <c r="A24" s="837" t="s">
        <v>764</v>
      </c>
      <c r="B24" s="838">
        <v>6932.1649140700001</v>
      </c>
      <c r="C24" s="834">
        <v>8264.8859649400001</v>
      </c>
      <c r="D24" s="834">
        <v>12284.16994664</v>
      </c>
      <c r="E24" s="834">
        <v>339.28723633999999</v>
      </c>
      <c r="F24" s="834">
        <v>622.47103920999996</v>
      </c>
      <c r="G24" s="835" t="s">
        <v>880</v>
      </c>
    </row>
    <row r="25" spans="1:7" s="782" customFormat="1" ht="22.5">
      <c r="A25" s="837" t="s">
        <v>3534</v>
      </c>
      <c r="B25" s="838">
        <v>1241.2880889999999</v>
      </c>
      <c r="C25" s="834">
        <v>191.93711986</v>
      </c>
      <c r="D25" s="834">
        <v>1831.05691602</v>
      </c>
      <c r="E25" s="839" t="s">
        <v>967</v>
      </c>
      <c r="F25" s="839" t="s">
        <v>967</v>
      </c>
      <c r="G25" s="835" t="s">
        <v>662</v>
      </c>
    </row>
    <row r="26" spans="1:7" s="782" customFormat="1" ht="45">
      <c r="A26" s="837" t="s">
        <v>1326</v>
      </c>
      <c r="B26" s="838">
        <v>7042.8263433499997</v>
      </c>
      <c r="C26" s="834">
        <v>8171.7451875899997</v>
      </c>
      <c r="D26" s="834">
        <v>14436.75188272</v>
      </c>
      <c r="E26" s="834">
        <v>78.227690539999998</v>
      </c>
      <c r="F26" s="834">
        <v>133.62624292000001</v>
      </c>
      <c r="G26" s="835" t="s">
        <v>3535</v>
      </c>
    </row>
    <row r="27" spans="1:7" s="782" customFormat="1" ht="22.5">
      <c r="A27" s="837" t="s">
        <v>3536</v>
      </c>
      <c r="B27" s="838">
        <v>548.32872538000004</v>
      </c>
      <c r="C27" s="834">
        <v>1418.51395546</v>
      </c>
      <c r="D27" s="834">
        <v>1021.13533892</v>
      </c>
      <c r="E27" s="834">
        <v>27.46407301</v>
      </c>
      <c r="F27" s="834">
        <v>27.74739666</v>
      </c>
      <c r="G27" s="835" t="s">
        <v>3537</v>
      </c>
    </row>
    <row r="28" spans="1:7" s="782" customFormat="1" ht="12">
      <c r="A28" s="837" t="s">
        <v>423</v>
      </c>
      <c r="B28" s="838">
        <v>5415.6891624099999</v>
      </c>
      <c r="C28" s="834">
        <v>9762.7344789399995</v>
      </c>
      <c r="D28" s="834">
        <v>11684.09364994</v>
      </c>
      <c r="E28" s="834">
        <v>2.4556849999999999</v>
      </c>
      <c r="F28" s="834">
        <v>106.01401199999999</v>
      </c>
      <c r="G28" s="835" t="s">
        <v>3538</v>
      </c>
    </row>
    <row r="29" spans="1:7" s="782" customFormat="1" ht="12">
      <c r="A29" s="837" t="s">
        <v>1109</v>
      </c>
      <c r="B29" s="838">
        <v>5619.65712351</v>
      </c>
      <c r="C29" s="834">
        <v>6405.8612970000004</v>
      </c>
      <c r="D29" s="834">
        <v>5641.0373853000001</v>
      </c>
      <c r="E29" s="834">
        <v>28.811386259999999</v>
      </c>
      <c r="F29" s="834">
        <v>107.51367488</v>
      </c>
      <c r="G29" s="835" t="s">
        <v>3539</v>
      </c>
    </row>
    <row r="30" spans="1:7" s="782" customFormat="1" ht="12">
      <c r="A30" s="837" t="s">
        <v>3540</v>
      </c>
      <c r="B30" s="838">
        <v>2.5667620000000002</v>
      </c>
      <c r="C30" s="834">
        <v>3.4308700000000001</v>
      </c>
      <c r="D30" s="834">
        <v>3.5025380199999998</v>
      </c>
      <c r="E30" s="839" t="s">
        <v>967</v>
      </c>
      <c r="F30" s="839" t="s">
        <v>967</v>
      </c>
      <c r="G30" s="835" t="s">
        <v>3541</v>
      </c>
    </row>
    <row r="31" spans="1:7" s="782" customFormat="1" ht="12">
      <c r="A31" s="837" t="s">
        <v>999</v>
      </c>
      <c r="B31" s="838">
        <v>3625.4079999999999</v>
      </c>
      <c r="C31" s="834">
        <v>3069.4153999999999</v>
      </c>
      <c r="D31" s="834">
        <v>1213.023297</v>
      </c>
      <c r="E31" s="839" t="s">
        <v>967</v>
      </c>
      <c r="F31" s="839" t="s">
        <v>967</v>
      </c>
      <c r="G31" s="835" t="s">
        <v>3542</v>
      </c>
    </row>
    <row r="32" spans="1:7" s="782" customFormat="1" ht="12">
      <c r="A32" s="827" t="s">
        <v>1318</v>
      </c>
      <c r="B32" s="828">
        <v>2009.13721298</v>
      </c>
      <c r="C32" s="828">
        <v>3770.796699</v>
      </c>
      <c r="D32" s="828">
        <v>3327.84694885</v>
      </c>
      <c r="E32" s="828">
        <v>-14.166741</v>
      </c>
      <c r="F32" s="828">
        <v>-25.634267040000001</v>
      </c>
      <c r="G32" s="829" t="s">
        <v>1089</v>
      </c>
    </row>
    <row r="33" spans="1:13" s="782" customFormat="1" ht="12">
      <c r="A33" s="836" t="s">
        <v>3543</v>
      </c>
      <c r="B33" s="831">
        <v>2128.600332</v>
      </c>
      <c r="C33" s="831">
        <v>3891.703606</v>
      </c>
      <c r="D33" s="831">
        <v>3513.3259750000002</v>
      </c>
      <c r="E33" s="831">
        <v>0</v>
      </c>
      <c r="F33" s="831">
        <v>0</v>
      </c>
      <c r="G33" s="836" t="s">
        <v>3544</v>
      </c>
    </row>
    <row r="34" spans="1:13" s="782" customFormat="1" ht="12">
      <c r="A34" s="836" t="s">
        <v>3545</v>
      </c>
      <c r="B34" s="831">
        <v>119.46311901999999</v>
      </c>
      <c r="C34" s="831">
        <v>120.906907</v>
      </c>
      <c r="D34" s="831">
        <v>185.47902615000001</v>
      </c>
      <c r="E34" s="831">
        <v>14.166741</v>
      </c>
      <c r="F34" s="831">
        <v>25.634267040000001</v>
      </c>
      <c r="G34" s="836" t="s">
        <v>3546</v>
      </c>
    </row>
    <row r="35" spans="1:13" s="782" customFormat="1" ht="31.5">
      <c r="A35" s="827" t="s">
        <v>1366</v>
      </c>
      <c r="B35" s="828">
        <v>661.21998499999995</v>
      </c>
      <c r="C35" s="828">
        <v>2838.9242410000002</v>
      </c>
      <c r="D35" s="828">
        <v>4711.4140230000003</v>
      </c>
      <c r="E35" s="828">
        <v>1000</v>
      </c>
      <c r="F35" s="828">
        <v>1074.9000000000001</v>
      </c>
      <c r="G35" s="829" t="s">
        <v>1316</v>
      </c>
    </row>
    <row r="36" spans="1:13" s="782" customFormat="1" ht="22.5">
      <c r="A36" s="836" t="s">
        <v>3547</v>
      </c>
      <c r="B36" s="831"/>
      <c r="C36" s="831"/>
      <c r="D36" s="831">
        <v>7.9820000000000002</v>
      </c>
      <c r="E36" s="831"/>
      <c r="F36" s="831"/>
      <c r="G36" s="836" t="s">
        <v>3548</v>
      </c>
    </row>
    <row r="37" spans="1:13" s="782" customFormat="1" ht="12">
      <c r="A37" s="836" t="s">
        <v>3549</v>
      </c>
      <c r="B37" s="831">
        <v>661.21998499999995</v>
      </c>
      <c r="C37" s="831">
        <v>2838.9242410000002</v>
      </c>
      <c r="D37" s="831">
        <v>4719.3960230000002</v>
      </c>
      <c r="E37" s="831">
        <v>1000</v>
      </c>
      <c r="F37" s="831">
        <v>1074.9000000000001</v>
      </c>
      <c r="G37" s="836" t="s">
        <v>3550</v>
      </c>
    </row>
    <row r="38" spans="1:13" s="782" customFormat="1" ht="21">
      <c r="A38" s="827" t="s">
        <v>1665</v>
      </c>
      <c r="B38" s="828">
        <v>122.47805707000001</v>
      </c>
      <c r="C38" s="828">
        <v>-7972.7695977000003</v>
      </c>
      <c r="D38" s="828">
        <v>-6557.9600562599999</v>
      </c>
      <c r="E38" s="828">
        <v>2467.2212988199999</v>
      </c>
      <c r="F38" s="828">
        <v>2459.15732579</v>
      </c>
      <c r="G38" s="829" t="s">
        <v>1319</v>
      </c>
    </row>
    <row r="39" spans="1:13" s="782" customFormat="1" ht="31.5">
      <c r="A39" s="827" t="s">
        <v>1091</v>
      </c>
      <c r="B39" s="828">
        <v>-122.47805707000001</v>
      </c>
      <c r="C39" s="828">
        <v>7972.7695977000003</v>
      </c>
      <c r="D39" s="828">
        <v>6557.9600562599999</v>
      </c>
      <c r="E39" s="828">
        <v>-2467.2212988199999</v>
      </c>
      <c r="F39" s="828">
        <v>-2459.15732579</v>
      </c>
      <c r="G39" s="829" t="s">
        <v>3551</v>
      </c>
    </row>
    <row r="40" spans="1:13" s="782" customFormat="1" ht="12">
      <c r="A40" s="840" t="s">
        <v>922</v>
      </c>
      <c r="B40" s="841">
        <v>-122.47805707000001</v>
      </c>
      <c r="C40" s="841">
        <v>7972.7695977000003</v>
      </c>
      <c r="D40" s="841">
        <v>6557.9600562599999</v>
      </c>
      <c r="E40" s="841">
        <v>-2467.2212988199999</v>
      </c>
      <c r="F40" s="841">
        <v>-2459.15732579</v>
      </c>
      <c r="G40" s="842" t="s">
        <v>3552</v>
      </c>
    </row>
    <row r="41" spans="1:13" s="782" customFormat="1" ht="12">
      <c r="A41" s="832" t="s">
        <v>3553</v>
      </c>
      <c r="B41" s="834">
        <v>500.85094292999997</v>
      </c>
      <c r="C41" s="834">
        <v>8636.5315976999991</v>
      </c>
      <c r="D41" s="834">
        <v>7227.0442462600004</v>
      </c>
      <c r="E41" s="834">
        <v>-2467.2212988199999</v>
      </c>
      <c r="F41" s="834">
        <v>-2459.15732579</v>
      </c>
      <c r="G41" s="843" t="s">
        <v>3554</v>
      </c>
    </row>
    <row r="42" spans="1:13" s="782" customFormat="1" ht="12">
      <c r="A42" s="832" t="s">
        <v>3555</v>
      </c>
      <c r="B42" s="834">
        <v>623.32899999999995</v>
      </c>
      <c r="C42" s="834">
        <v>663.76199999999994</v>
      </c>
      <c r="D42" s="834">
        <v>669.08419000000004</v>
      </c>
      <c r="E42" s="839" t="s">
        <v>967</v>
      </c>
      <c r="F42" s="839" t="s">
        <v>967</v>
      </c>
      <c r="G42" s="835" t="s">
        <v>3556</v>
      </c>
    </row>
    <row r="43" spans="1:13" s="782" customFormat="1" ht="12">
      <c r="A43" s="840" t="s">
        <v>445</v>
      </c>
      <c r="B43" s="844" t="s">
        <v>967</v>
      </c>
      <c r="C43" s="844" t="s">
        <v>967</v>
      </c>
      <c r="D43" s="844" t="s">
        <v>967</v>
      </c>
      <c r="E43" s="844" t="s">
        <v>967</v>
      </c>
      <c r="F43" s="844" t="s">
        <v>967</v>
      </c>
      <c r="G43" s="842" t="s">
        <v>3557</v>
      </c>
    </row>
    <row r="44" spans="1:13" s="782" customFormat="1" ht="12">
      <c r="A44" s="832" t="s">
        <v>3553</v>
      </c>
      <c r="B44" s="839" t="s">
        <v>967</v>
      </c>
      <c r="C44" s="839" t="s">
        <v>967</v>
      </c>
      <c r="D44" s="839" t="s">
        <v>967</v>
      </c>
      <c r="E44" s="839" t="s">
        <v>967</v>
      </c>
      <c r="F44" s="839" t="s">
        <v>967</v>
      </c>
      <c r="G44" s="835" t="s">
        <v>3554</v>
      </c>
    </row>
    <row r="45" spans="1:13" s="782" customFormat="1" ht="12">
      <c r="A45" s="845" t="s">
        <v>3555</v>
      </c>
      <c r="B45" s="846" t="s">
        <v>967</v>
      </c>
      <c r="C45" s="847" t="s">
        <v>967</v>
      </c>
      <c r="D45" s="847" t="s">
        <v>967</v>
      </c>
      <c r="E45" s="847" t="s">
        <v>967</v>
      </c>
      <c r="F45" s="847" t="s">
        <v>967</v>
      </c>
      <c r="G45" s="848" t="s">
        <v>3556</v>
      </c>
    </row>
    <row r="46" spans="1:13" s="414" customFormat="1">
      <c r="A46" s="48" t="s">
        <v>1099</v>
      </c>
      <c r="B46" s="67"/>
      <c r="C46" s="67"/>
      <c r="D46" s="561"/>
      <c r="E46" s="561"/>
      <c r="F46" s="560"/>
      <c r="G46" s="301"/>
      <c r="H46" s="301"/>
      <c r="I46" s="301"/>
      <c r="J46" s="301"/>
      <c r="K46" s="301"/>
      <c r="L46" s="66"/>
      <c r="M46" s="82"/>
    </row>
    <row r="47" spans="1:13" s="414" customFormat="1" ht="14.25">
      <c r="A47" s="556" t="s">
        <v>1692</v>
      </c>
      <c r="B47" s="67"/>
      <c r="C47" s="67"/>
      <c r="D47" s="561"/>
      <c r="E47" s="561"/>
      <c r="F47" s="561"/>
      <c r="G47" s="67"/>
      <c r="H47" s="561"/>
      <c r="I47" s="561"/>
      <c r="J47" s="561"/>
      <c r="K47" s="67"/>
      <c r="L47" s="66"/>
    </row>
  </sheetData>
  <mergeCells count="14">
    <mergeCell ref="A4:D4"/>
    <mergeCell ref="E4:G4"/>
    <mergeCell ref="A5:A6"/>
    <mergeCell ref="B5:B6"/>
    <mergeCell ref="C5:C6"/>
    <mergeCell ref="D5:E5"/>
    <mergeCell ref="F5:F6"/>
    <mergeCell ref="G5:G6"/>
    <mergeCell ref="A1:D1"/>
    <mergeCell ref="E1:G1"/>
    <mergeCell ref="A2:D2"/>
    <mergeCell ref="E2:G2"/>
    <mergeCell ref="A3:D3"/>
    <mergeCell ref="E3:G3"/>
  </mergeCells>
  <phoneticPr fontId="3" type="noConversion"/>
  <pageMargins left="0.28000000000000003" right="0.17" top="0.39" bottom="0.2" header="0.36" footer="0.36"/>
  <pageSetup paperSize="9" scale="75"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3">
    <tabColor rgb="FF92D050"/>
  </sheetPr>
  <dimension ref="A1:M47"/>
  <sheetViews>
    <sheetView view="pageBreakPreview" zoomScale="80" zoomScaleSheetLayoutView="80" workbookViewId="0">
      <pane xSplit="1" ySplit="8" topLeftCell="B27" activePane="bottomRight" state="frozen"/>
      <selection activeCell="E33" sqref="E33:E42"/>
      <selection pane="topRight" activeCell="E33" sqref="E33:E42"/>
      <selection pane="bottomLeft" activeCell="E33" sqref="E33:E42"/>
      <selection pane="bottomRight" activeCell="C50" sqref="C50"/>
    </sheetView>
  </sheetViews>
  <sheetFormatPr defaultRowHeight="12.75"/>
  <cols>
    <col min="1" max="1" width="36.5703125" style="614" customWidth="1"/>
    <col min="2" max="3" width="11.7109375" style="614" customWidth="1"/>
    <col min="4" max="4" width="9.28515625" style="614" customWidth="1"/>
    <col min="5" max="5" width="14" style="614" customWidth="1"/>
    <col min="6" max="6" width="11.7109375" style="614" customWidth="1"/>
    <col min="7" max="7" width="37.140625" style="614" customWidth="1"/>
    <col min="8" max="8" width="4.7109375" style="614" customWidth="1"/>
    <col min="9" max="16384" width="9.140625" style="614"/>
  </cols>
  <sheetData>
    <row r="1" spans="1:7" s="782" customFormat="1" ht="19.149999999999999" customHeight="1">
      <c r="A1" s="917" t="s">
        <v>3582</v>
      </c>
      <c r="B1" s="917"/>
      <c r="C1" s="917"/>
      <c r="D1" s="917"/>
      <c r="E1" s="918" t="s">
        <v>1256</v>
      </c>
      <c r="F1" s="918"/>
      <c r="G1" s="918"/>
    </row>
    <row r="2" spans="1:7" s="782" customFormat="1" ht="19.149999999999999" customHeight="1">
      <c r="A2" s="919" t="s">
        <v>3583</v>
      </c>
      <c r="B2" s="919"/>
      <c r="C2" s="919"/>
      <c r="D2" s="919"/>
      <c r="E2" s="920" t="s">
        <v>3517</v>
      </c>
      <c r="F2" s="920"/>
      <c r="G2" s="920"/>
    </row>
    <row r="3" spans="1:7" s="782" customFormat="1" ht="19.149999999999999" customHeight="1">
      <c r="A3" s="919" t="s">
        <v>3518</v>
      </c>
      <c r="B3" s="919"/>
      <c r="C3" s="919"/>
      <c r="D3" s="919"/>
      <c r="E3" s="920" t="s">
        <v>3584</v>
      </c>
      <c r="F3" s="920"/>
      <c r="G3" s="920"/>
    </row>
    <row r="4" spans="1:7" s="782" customFormat="1" ht="14.45" customHeight="1">
      <c r="A4" s="921" t="s">
        <v>243</v>
      </c>
      <c r="B4" s="921"/>
      <c r="C4" s="921"/>
      <c r="D4" s="921"/>
      <c r="E4" s="922" t="s">
        <v>1030</v>
      </c>
      <c r="F4" s="922"/>
      <c r="G4" s="922"/>
    </row>
    <row r="5" spans="1:7" s="782" customFormat="1" ht="19.149999999999999" customHeight="1">
      <c r="A5" s="923" t="s">
        <v>752</v>
      </c>
      <c r="B5" s="924" t="s">
        <v>3520</v>
      </c>
      <c r="C5" s="924" t="s">
        <v>3521</v>
      </c>
      <c r="D5" s="923" t="s">
        <v>3522</v>
      </c>
      <c r="E5" s="923"/>
      <c r="F5" s="924" t="s">
        <v>1694</v>
      </c>
      <c r="G5" s="924" t="s">
        <v>88</v>
      </c>
    </row>
    <row r="6" spans="1:7" s="782" customFormat="1" ht="48" customHeight="1">
      <c r="A6" s="923"/>
      <c r="B6" s="924"/>
      <c r="C6" s="924"/>
      <c r="D6" s="825" t="s">
        <v>1059</v>
      </c>
      <c r="E6" s="825" t="s">
        <v>1600</v>
      </c>
      <c r="F6" s="924"/>
      <c r="G6" s="924"/>
    </row>
    <row r="7" spans="1:7" s="782" customFormat="1" ht="20.25" customHeight="1">
      <c r="A7" s="826" t="s">
        <v>1019</v>
      </c>
      <c r="B7" s="826" t="s">
        <v>356</v>
      </c>
      <c r="C7" s="826" t="s">
        <v>534</v>
      </c>
      <c r="D7" s="826" t="s">
        <v>913</v>
      </c>
      <c r="E7" s="826" t="s">
        <v>1701</v>
      </c>
      <c r="F7" s="826" t="s">
        <v>960</v>
      </c>
      <c r="G7" s="826" t="s">
        <v>1702</v>
      </c>
    </row>
    <row r="8" spans="1:7" s="782" customFormat="1" ht="12">
      <c r="A8" s="827" t="s">
        <v>793</v>
      </c>
      <c r="B8" s="828">
        <v>133214.16588804001</v>
      </c>
      <c r="C8" s="828">
        <v>144190.67468072</v>
      </c>
      <c r="D8" s="828">
        <v>170032.7690383</v>
      </c>
      <c r="E8" s="828">
        <v>13878.71359238</v>
      </c>
      <c r="F8" s="828">
        <v>13263.439154039999</v>
      </c>
      <c r="G8" s="829" t="s">
        <v>794</v>
      </c>
    </row>
    <row r="9" spans="1:7" s="782" customFormat="1" ht="22.5">
      <c r="A9" s="830" t="s">
        <v>3523</v>
      </c>
      <c r="B9" s="831">
        <v>42030.592671010003</v>
      </c>
      <c r="C9" s="831">
        <v>45374.018545029998</v>
      </c>
      <c r="D9" s="831">
        <v>49686.692540060001</v>
      </c>
      <c r="E9" s="831">
        <v>2996.26870448</v>
      </c>
      <c r="F9" s="831">
        <v>3444.9329932000001</v>
      </c>
      <c r="G9" s="830" t="s">
        <v>3524</v>
      </c>
    </row>
    <row r="10" spans="1:7" s="782" customFormat="1" ht="12">
      <c r="A10" s="832" t="s">
        <v>3525</v>
      </c>
      <c r="B10" s="833">
        <v>16140.040499930001</v>
      </c>
      <c r="C10" s="834">
        <v>17671.42028283</v>
      </c>
      <c r="D10" s="834">
        <v>18959.565643649999</v>
      </c>
      <c r="E10" s="834">
        <v>1502.61549171</v>
      </c>
      <c r="F10" s="834">
        <v>1388.4295490300001</v>
      </c>
      <c r="G10" s="835" t="s">
        <v>1309</v>
      </c>
    </row>
    <row r="11" spans="1:7" s="782" customFormat="1" ht="12">
      <c r="A11" s="832" t="s">
        <v>3526</v>
      </c>
      <c r="B11" s="833">
        <v>11232.3503055</v>
      </c>
      <c r="C11" s="834">
        <v>12796.506670160001</v>
      </c>
      <c r="D11" s="834">
        <v>13349.56109918</v>
      </c>
      <c r="E11" s="834">
        <v>841.05822477000004</v>
      </c>
      <c r="F11" s="834">
        <v>995.80069259000004</v>
      </c>
      <c r="G11" s="835" t="s">
        <v>1194</v>
      </c>
    </row>
    <row r="12" spans="1:7" s="782" customFormat="1" ht="12">
      <c r="A12" s="832" t="s">
        <v>3527</v>
      </c>
      <c r="B12" s="833">
        <v>2071.1386140300001</v>
      </c>
      <c r="C12" s="834">
        <v>2101.3643038800001</v>
      </c>
      <c r="D12" s="834">
        <v>2113.77170136</v>
      </c>
      <c r="E12" s="834">
        <v>155.75421484</v>
      </c>
      <c r="F12" s="834">
        <v>48.84989101</v>
      </c>
      <c r="G12" s="835" t="s">
        <v>1165</v>
      </c>
    </row>
    <row r="13" spans="1:7" s="782" customFormat="1" ht="15.75" customHeight="1">
      <c r="A13" s="836" t="s">
        <v>3528</v>
      </c>
      <c r="B13" s="831">
        <v>1141.7394908700001</v>
      </c>
      <c r="C13" s="831">
        <v>1203.5431257499999</v>
      </c>
      <c r="D13" s="831">
        <v>1484.65927081</v>
      </c>
      <c r="E13" s="831">
        <v>121.51065455</v>
      </c>
      <c r="F13" s="831">
        <v>101.21398084</v>
      </c>
      <c r="G13" s="836" t="s">
        <v>33</v>
      </c>
    </row>
    <row r="14" spans="1:7" s="782" customFormat="1" ht="22.5">
      <c r="A14" s="836" t="s">
        <v>3529</v>
      </c>
      <c r="B14" s="831">
        <v>623.38285945999996</v>
      </c>
      <c r="C14" s="831">
        <v>2043.3020099400001</v>
      </c>
      <c r="D14" s="831">
        <v>1932.46402743</v>
      </c>
      <c r="E14" s="831">
        <v>37.93423335</v>
      </c>
      <c r="F14" s="831">
        <v>33.327179999999998</v>
      </c>
      <c r="G14" s="836" t="s">
        <v>948</v>
      </c>
    </row>
    <row r="15" spans="1:7" s="782" customFormat="1" ht="12">
      <c r="A15" s="836" t="s">
        <v>710</v>
      </c>
      <c r="B15" s="831">
        <v>89418.450866700005</v>
      </c>
      <c r="C15" s="831">
        <v>95569.811000000002</v>
      </c>
      <c r="D15" s="831">
        <v>116928.9532</v>
      </c>
      <c r="E15" s="831">
        <v>10723</v>
      </c>
      <c r="F15" s="831">
        <v>9683.9650000000001</v>
      </c>
      <c r="G15" s="836" t="s">
        <v>3530</v>
      </c>
    </row>
    <row r="16" spans="1:7" s="782" customFormat="1" ht="12">
      <c r="A16" s="827" t="s">
        <v>209</v>
      </c>
      <c r="B16" s="828">
        <v>134599.40220079999</v>
      </c>
      <c r="C16" s="828">
        <v>144012.14270344001</v>
      </c>
      <c r="D16" s="828">
        <v>169410.42937306</v>
      </c>
      <c r="E16" s="828">
        <v>10591.10612617</v>
      </c>
      <c r="F16" s="828">
        <v>10750.93968311</v>
      </c>
      <c r="G16" s="829" t="s">
        <v>924</v>
      </c>
    </row>
    <row r="17" spans="1:7" s="782" customFormat="1" ht="12">
      <c r="A17" s="837" t="s">
        <v>3531</v>
      </c>
      <c r="B17" s="838">
        <v>5121.84158321</v>
      </c>
      <c r="C17" s="834">
        <v>5296.64987217</v>
      </c>
      <c r="D17" s="834">
        <v>5858.6272857800004</v>
      </c>
      <c r="E17" s="834">
        <v>348.88879864</v>
      </c>
      <c r="F17" s="834">
        <v>370.00781244000001</v>
      </c>
      <c r="G17" s="835" t="s">
        <v>254</v>
      </c>
    </row>
    <row r="18" spans="1:7" s="782" customFormat="1" ht="12">
      <c r="A18" s="837" t="s">
        <v>175</v>
      </c>
      <c r="B18" s="838">
        <v>168.06708402000001</v>
      </c>
      <c r="C18" s="834">
        <v>169.40017029000001</v>
      </c>
      <c r="D18" s="834">
        <v>233.60062712000001</v>
      </c>
      <c r="E18" s="834">
        <v>2.6100361699999999</v>
      </c>
      <c r="F18" s="834">
        <v>2.96612527</v>
      </c>
      <c r="G18" s="835" t="s">
        <v>92</v>
      </c>
    </row>
    <row r="19" spans="1:7" s="782" customFormat="1" ht="33.75">
      <c r="A19" s="837" t="s">
        <v>3532</v>
      </c>
      <c r="B19" s="838">
        <v>5583.19021419</v>
      </c>
      <c r="C19" s="834">
        <v>6048.3804426699999</v>
      </c>
      <c r="D19" s="834">
        <v>6404.5720967699999</v>
      </c>
      <c r="E19" s="834">
        <v>338.03949641999998</v>
      </c>
      <c r="F19" s="834">
        <v>345.75222647999999</v>
      </c>
      <c r="G19" s="835" t="s">
        <v>533</v>
      </c>
    </row>
    <row r="20" spans="1:7" s="782" customFormat="1" ht="12">
      <c r="A20" s="837" t="s">
        <v>89</v>
      </c>
      <c r="B20" s="838">
        <v>43210.971971259998</v>
      </c>
      <c r="C20" s="834">
        <v>42958.621850670002</v>
      </c>
      <c r="D20" s="834">
        <v>45838.365037340001</v>
      </c>
      <c r="E20" s="834">
        <v>3998.3254321499999</v>
      </c>
      <c r="F20" s="834">
        <v>4460.96883136</v>
      </c>
      <c r="G20" s="835" t="s">
        <v>90</v>
      </c>
    </row>
    <row r="21" spans="1:7" s="782" customFormat="1" ht="12">
      <c r="A21" s="837" t="s">
        <v>570</v>
      </c>
      <c r="B21" s="838">
        <v>18949.078869149998</v>
      </c>
      <c r="C21" s="834">
        <v>22645.721444840001</v>
      </c>
      <c r="D21" s="834">
        <v>26200.32757197</v>
      </c>
      <c r="E21" s="834">
        <v>4132.8248428500001</v>
      </c>
      <c r="F21" s="834">
        <v>3256.42703992</v>
      </c>
      <c r="G21" s="835" t="s">
        <v>571</v>
      </c>
    </row>
    <row r="22" spans="1:7" s="782" customFormat="1" ht="22.5">
      <c r="A22" s="837" t="s">
        <v>3533</v>
      </c>
      <c r="B22" s="838">
        <v>6122.5860015999997</v>
      </c>
      <c r="C22" s="834">
        <v>6772.73837465</v>
      </c>
      <c r="D22" s="834">
        <v>7017.7329356</v>
      </c>
      <c r="E22" s="834">
        <v>296.61896628</v>
      </c>
      <c r="F22" s="834">
        <v>314.62115388000001</v>
      </c>
      <c r="G22" s="835" t="s">
        <v>62</v>
      </c>
    </row>
    <row r="23" spans="1:7" s="782" customFormat="1" ht="12">
      <c r="A23" s="837" t="s">
        <v>111</v>
      </c>
      <c r="B23" s="838">
        <v>17134.05620314</v>
      </c>
      <c r="C23" s="834">
        <v>18166.733778369999</v>
      </c>
      <c r="D23" s="834">
        <v>22976.498309899998</v>
      </c>
      <c r="E23" s="834">
        <v>75.125069850000003</v>
      </c>
      <c r="F23" s="834">
        <v>79.230383939999996</v>
      </c>
      <c r="G23" s="835" t="s">
        <v>865</v>
      </c>
    </row>
    <row r="24" spans="1:7" s="782" customFormat="1" ht="22.5">
      <c r="A24" s="837" t="s">
        <v>764</v>
      </c>
      <c r="B24" s="838">
        <v>6706.2185856699998</v>
      </c>
      <c r="C24" s="834">
        <v>7165.30271524</v>
      </c>
      <c r="D24" s="834">
        <v>8615.5135010199992</v>
      </c>
      <c r="E24" s="834">
        <v>788.56694162999997</v>
      </c>
      <c r="F24" s="834">
        <v>424.53036416999998</v>
      </c>
      <c r="G24" s="835" t="s">
        <v>880</v>
      </c>
    </row>
    <row r="25" spans="1:7" s="782" customFormat="1" ht="22.5">
      <c r="A25" s="837" t="s">
        <v>3534</v>
      </c>
      <c r="B25" s="838">
        <v>1320.8729977</v>
      </c>
      <c r="C25" s="834">
        <v>2117.2859751599999</v>
      </c>
      <c r="D25" s="834">
        <v>2982.7648985300002</v>
      </c>
      <c r="E25" s="839" t="s">
        <v>967</v>
      </c>
      <c r="F25" s="839" t="s">
        <v>967</v>
      </c>
      <c r="G25" s="835" t="s">
        <v>662</v>
      </c>
    </row>
    <row r="26" spans="1:7" s="782" customFormat="1" ht="45">
      <c r="A26" s="837" t="s">
        <v>1326</v>
      </c>
      <c r="B26" s="838">
        <v>11626.01327795</v>
      </c>
      <c r="C26" s="834">
        <v>12676.190072380001</v>
      </c>
      <c r="D26" s="834">
        <v>19395.32828075</v>
      </c>
      <c r="E26" s="834">
        <v>83.728006640000004</v>
      </c>
      <c r="F26" s="834">
        <v>93.158308880000007</v>
      </c>
      <c r="G26" s="835" t="s">
        <v>3535</v>
      </c>
    </row>
    <row r="27" spans="1:7" s="782" customFormat="1" ht="22.5">
      <c r="A27" s="837" t="s">
        <v>3536</v>
      </c>
      <c r="B27" s="838">
        <v>1364.0976242199999</v>
      </c>
      <c r="C27" s="834">
        <v>618.42289239000002</v>
      </c>
      <c r="D27" s="834">
        <v>520.08578035000005</v>
      </c>
      <c r="E27" s="834">
        <v>23.079632140000001</v>
      </c>
      <c r="F27" s="834">
        <v>25.82370543</v>
      </c>
      <c r="G27" s="835" t="s">
        <v>3537</v>
      </c>
    </row>
    <row r="28" spans="1:7" s="782" customFormat="1" ht="12">
      <c r="A28" s="837" t="s">
        <v>423</v>
      </c>
      <c r="B28" s="838">
        <v>9802.8630135799995</v>
      </c>
      <c r="C28" s="834">
        <v>11209.037475970001</v>
      </c>
      <c r="D28" s="834">
        <v>12746.06980558</v>
      </c>
      <c r="E28" s="834">
        <v>332.52566590999999</v>
      </c>
      <c r="F28" s="834">
        <v>185.02860107000001</v>
      </c>
      <c r="G28" s="835" t="s">
        <v>3538</v>
      </c>
    </row>
    <row r="29" spans="1:7" s="782" customFormat="1" ht="12">
      <c r="A29" s="837" t="s">
        <v>1109</v>
      </c>
      <c r="B29" s="838">
        <v>5938.8473445600002</v>
      </c>
      <c r="C29" s="834">
        <v>7078.0086521200001</v>
      </c>
      <c r="D29" s="834">
        <v>10268.90271212</v>
      </c>
      <c r="E29" s="834">
        <v>100.58459148999999</v>
      </c>
      <c r="F29" s="834">
        <v>10.619130269999999</v>
      </c>
      <c r="G29" s="835" t="s">
        <v>3539</v>
      </c>
    </row>
    <row r="30" spans="1:7" s="782" customFormat="1" ht="12">
      <c r="A30" s="837" t="s">
        <v>3540</v>
      </c>
      <c r="B30" s="838">
        <v>0.39193435999999998</v>
      </c>
      <c r="C30" s="834">
        <v>0.58320000000000005</v>
      </c>
      <c r="D30" s="834">
        <v>0.65652257000000003</v>
      </c>
      <c r="E30" s="834">
        <v>1.6459999999999999E-3</v>
      </c>
      <c r="F30" s="839" t="s">
        <v>967</v>
      </c>
      <c r="G30" s="835" t="s">
        <v>3541</v>
      </c>
    </row>
    <row r="31" spans="1:7" s="782" customFormat="1" ht="12">
      <c r="A31" s="837" t="s">
        <v>999</v>
      </c>
      <c r="B31" s="838">
        <v>1550.30549619</v>
      </c>
      <c r="C31" s="834">
        <v>1089.0657865200001</v>
      </c>
      <c r="D31" s="834">
        <v>351.38400766000001</v>
      </c>
      <c r="E31" s="834">
        <v>70.186999999999998</v>
      </c>
      <c r="F31" s="834">
        <v>1181.806</v>
      </c>
      <c r="G31" s="835" t="s">
        <v>3542</v>
      </c>
    </row>
    <row r="32" spans="1:7" s="782" customFormat="1" ht="12">
      <c r="A32" s="827" t="s">
        <v>1318</v>
      </c>
      <c r="B32" s="828">
        <v>628.65333780000003</v>
      </c>
      <c r="C32" s="828">
        <v>1596.391216</v>
      </c>
      <c r="D32" s="828">
        <v>1418.783574</v>
      </c>
      <c r="E32" s="828">
        <v>-13.005761</v>
      </c>
      <c r="F32" s="828">
        <v>-17.898609</v>
      </c>
      <c r="G32" s="829" t="s">
        <v>1089</v>
      </c>
    </row>
    <row r="33" spans="1:13" s="782" customFormat="1" ht="12">
      <c r="A33" s="836" t="s">
        <v>3543</v>
      </c>
      <c r="B33" s="831">
        <v>760.69523200000003</v>
      </c>
      <c r="C33" s="831">
        <v>1699.629954</v>
      </c>
      <c r="D33" s="831">
        <v>1575.731536</v>
      </c>
      <c r="E33" s="831">
        <v>0</v>
      </c>
      <c r="F33" s="831">
        <v>0</v>
      </c>
      <c r="G33" s="836" t="s">
        <v>3544</v>
      </c>
    </row>
    <row r="34" spans="1:13" s="782" customFormat="1" ht="12">
      <c r="A34" s="836" t="s">
        <v>3545</v>
      </c>
      <c r="B34" s="831">
        <v>132.0418942</v>
      </c>
      <c r="C34" s="831">
        <v>103.238738</v>
      </c>
      <c r="D34" s="831">
        <v>156.94796199999999</v>
      </c>
      <c r="E34" s="831">
        <v>13.005761</v>
      </c>
      <c r="F34" s="831">
        <v>17.898609</v>
      </c>
      <c r="G34" s="836" t="s">
        <v>3546</v>
      </c>
    </row>
    <row r="35" spans="1:13" s="782" customFormat="1" ht="21">
      <c r="A35" s="827" t="s">
        <v>1366</v>
      </c>
      <c r="B35" s="828">
        <v>799.20398999999998</v>
      </c>
      <c r="C35" s="828">
        <v>337.94829299999998</v>
      </c>
      <c r="D35" s="828">
        <v>1435.1837052000001</v>
      </c>
      <c r="E35" s="828">
        <v>0</v>
      </c>
      <c r="F35" s="828">
        <v>-0.35359200000000002</v>
      </c>
      <c r="G35" s="829" t="s">
        <v>1316</v>
      </c>
    </row>
    <row r="36" spans="1:13" s="782" customFormat="1" ht="22.5">
      <c r="A36" s="836" t="s">
        <v>3547</v>
      </c>
      <c r="B36" s="831">
        <v>11.311909999999999</v>
      </c>
      <c r="C36" s="831">
        <v>23.102585999999999</v>
      </c>
      <c r="D36" s="831">
        <v>3.1102500000000002</v>
      </c>
      <c r="E36" s="831"/>
      <c r="F36" s="831">
        <v>0.35359200000000002</v>
      </c>
      <c r="G36" s="836" t="s">
        <v>3548</v>
      </c>
    </row>
    <row r="37" spans="1:13" s="782" customFormat="1" ht="12">
      <c r="A37" s="836" t="s">
        <v>3549</v>
      </c>
      <c r="B37" s="831">
        <v>810.51589999999999</v>
      </c>
      <c r="C37" s="831">
        <v>361.05087900000001</v>
      </c>
      <c r="D37" s="831">
        <v>1438.2939552</v>
      </c>
      <c r="E37" s="831">
        <v>0</v>
      </c>
      <c r="F37" s="831">
        <v>0</v>
      </c>
      <c r="G37" s="836" t="s">
        <v>3550</v>
      </c>
    </row>
    <row r="38" spans="1:13" s="782" customFormat="1" ht="21">
      <c r="A38" s="827" t="s">
        <v>1665</v>
      </c>
      <c r="B38" s="828">
        <v>-2813.09364056</v>
      </c>
      <c r="C38" s="828">
        <v>-1755.80753172</v>
      </c>
      <c r="D38" s="828">
        <v>-2231.62761396</v>
      </c>
      <c r="E38" s="828">
        <v>3300.6132272099999</v>
      </c>
      <c r="F38" s="828">
        <v>2530.7516719300002</v>
      </c>
      <c r="G38" s="829" t="s">
        <v>1319</v>
      </c>
    </row>
    <row r="39" spans="1:13" s="782" customFormat="1" ht="31.5">
      <c r="A39" s="827" t="s">
        <v>1091</v>
      </c>
      <c r="B39" s="828">
        <v>2813.09364056</v>
      </c>
      <c r="C39" s="828">
        <v>1755.80753172</v>
      </c>
      <c r="D39" s="828">
        <v>2231.62761396</v>
      </c>
      <c r="E39" s="828">
        <v>-3300.6132272099999</v>
      </c>
      <c r="F39" s="828">
        <v>-2530.7516719300002</v>
      </c>
      <c r="G39" s="829" t="s">
        <v>3551</v>
      </c>
    </row>
    <row r="40" spans="1:13" s="782" customFormat="1" ht="12">
      <c r="A40" s="840" t="s">
        <v>922</v>
      </c>
      <c r="B40" s="841">
        <v>2813.09364056</v>
      </c>
      <c r="C40" s="841">
        <v>1755.80753172</v>
      </c>
      <c r="D40" s="841">
        <v>2231.62761396</v>
      </c>
      <c r="E40" s="841">
        <v>-3300.6132272099999</v>
      </c>
      <c r="F40" s="841">
        <v>-2530.7516719300002</v>
      </c>
      <c r="G40" s="842" t="s">
        <v>3552</v>
      </c>
    </row>
    <row r="41" spans="1:13" s="782" customFormat="1" ht="12">
      <c r="A41" s="832" t="s">
        <v>3553</v>
      </c>
      <c r="B41" s="834">
        <v>3380.9636345600002</v>
      </c>
      <c r="C41" s="834">
        <v>2266.55179572</v>
      </c>
      <c r="D41" s="834">
        <v>3509.2431039600001</v>
      </c>
      <c r="E41" s="834">
        <v>-3300.6132272099999</v>
      </c>
      <c r="F41" s="834">
        <v>-2530.7516719300002</v>
      </c>
      <c r="G41" s="843" t="s">
        <v>3554</v>
      </c>
    </row>
    <row r="42" spans="1:13" s="782" customFormat="1" ht="12">
      <c r="A42" s="832" t="s">
        <v>3555</v>
      </c>
      <c r="B42" s="834">
        <v>567.86999400000002</v>
      </c>
      <c r="C42" s="834">
        <v>510.74426399999999</v>
      </c>
      <c r="D42" s="834">
        <v>1277.6154899999999</v>
      </c>
      <c r="E42" s="839" t="s">
        <v>967</v>
      </c>
      <c r="F42" s="839" t="s">
        <v>967</v>
      </c>
      <c r="G42" s="835" t="s">
        <v>3556</v>
      </c>
    </row>
    <row r="43" spans="1:13" s="782" customFormat="1" ht="12">
      <c r="A43" s="840" t="s">
        <v>445</v>
      </c>
      <c r="B43" s="844" t="s">
        <v>967</v>
      </c>
      <c r="C43" s="844" t="s">
        <v>967</v>
      </c>
      <c r="D43" s="844" t="s">
        <v>967</v>
      </c>
      <c r="E43" s="844" t="s">
        <v>967</v>
      </c>
      <c r="F43" s="844" t="s">
        <v>967</v>
      </c>
      <c r="G43" s="842" t="s">
        <v>3557</v>
      </c>
    </row>
    <row r="44" spans="1:13" s="782" customFormat="1" ht="12">
      <c r="A44" s="832" t="s">
        <v>3553</v>
      </c>
      <c r="B44" s="839" t="s">
        <v>967</v>
      </c>
      <c r="C44" s="839" t="s">
        <v>967</v>
      </c>
      <c r="D44" s="839" t="s">
        <v>967</v>
      </c>
      <c r="E44" s="839" t="s">
        <v>967</v>
      </c>
      <c r="F44" s="839" t="s">
        <v>967</v>
      </c>
      <c r="G44" s="835" t="s">
        <v>3554</v>
      </c>
    </row>
    <row r="45" spans="1:13" s="782" customFormat="1" ht="12">
      <c r="A45" s="845" t="s">
        <v>3555</v>
      </c>
      <c r="B45" s="846" t="s">
        <v>967</v>
      </c>
      <c r="C45" s="847" t="s">
        <v>967</v>
      </c>
      <c r="D45" s="847" t="s">
        <v>967</v>
      </c>
      <c r="E45" s="847" t="s">
        <v>967</v>
      </c>
      <c r="F45" s="847" t="s">
        <v>967</v>
      </c>
      <c r="G45" s="848" t="s">
        <v>3556</v>
      </c>
    </row>
    <row r="46" spans="1:13" s="414" customFormat="1">
      <c r="A46" s="48" t="s">
        <v>1099</v>
      </c>
      <c r="B46" s="67"/>
      <c r="C46" s="67"/>
      <c r="D46" s="561"/>
      <c r="E46" s="561"/>
      <c r="F46" s="560"/>
      <c r="G46" s="301"/>
      <c r="H46" s="301"/>
      <c r="I46" s="301"/>
      <c r="J46" s="301"/>
      <c r="K46" s="301"/>
      <c r="L46" s="66"/>
      <c r="M46" s="82"/>
    </row>
    <row r="47" spans="1:13" s="414" customFormat="1" ht="14.25">
      <c r="A47" s="556" t="s">
        <v>1692</v>
      </c>
      <c r="B47" s="67"/>
      <c r="C47" s="67"/>
      <c r="D47" s="561"/>
      <c r="E47" s="561"/>
      <c r="F47" s="561"/>
      <c r="G47" s="67"/>
      <c r="H47" s="561"/>
      <c r="I47" s="561"/>
      <c r="J47" s="561"/>
      <c r="K47" s="67"/>
      <c r="L47" s="66"/>
    </row>
  </sheetData>
  <mergeCells count="14">
    <mergeCell ref="A4:D4"/>
    <mergeCell ref="E4:G4"/>
    <mergeCell ref="A5:A6"/>
    <mergeCell ref="B5:B6"/>
    <mergeCell ref="C5:C6"/>
    <mergeCell ref="D5:E5"/>
    <mergeCell ref="F5:F6"/>
    <mergeCell ref="G5:G6"/>
    <mergeCell ref="A1:D1"/>
    <mergeCell ref="E1:G1"/>
    <mergeCell ref="A2:D2"/>
    <mergeCell ref="E2:G2"/>
    <mergeCell ref="A3:D3"/>
    <mergeCell ref="E3:G3"/>
  </mergeCells>
  <phoneticPr fontId="3" type="noConversion"/>
  <pageMargins left="0.24" right="0.17" top="0.49" bottom="0.47" header="0.5" footer="0.5"/>
  <pageSetup paperSize="9" scale="74"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4">
    <tabColor rgb="FF92D050"/>
  </sheetPr>
  <dimension ref="A1:M47"/>
  <sheetViews>
    <sheetView view="pageBreakPreview" topLeftCell="A22" zoomScale="80" zoomScaleSheetLayoutView="80" workbookViewId="0">
      <selection activeCell="C47" sqref="C47"/>
    </sheetView>
  </sheetViews>
  <sheetFormatPr defaultRowHeight="12.75"/>
  <cols>
    <col min="1" max="1" width="32.7109375" style="614" customWidth="1"/>
    <col min="2" max="3" width="11.7109375" style="614" customWidth="1"/>
    <col min="4" max="4" width="9.28515625" style="614" customWidth="1"/>
    <col min="5" max="5" width="14" style="614" customWidth="1"/>
    <col min="6" max="6" width="11.7109375" style="614" customWidth="1"/>
    <col min="7" max="7" width="37.5703125" style="614" customWidth="1"/>
    <col min="8" max="8" width="4.7109375" style="614" customWidth="1"/>
    <col min="9" max="16384" width="9.140625" style="614"/>
  </cols>
  <sheetData>
    <row r="1" spans="1:7" s="782" customFormat="1" ht="19.149999999999999" customHeight="1">
      <c r="A1" s="917" t="s">
        <v>3585</v>
      </c>
      <c r="B1" s="917"/>
      <c r="C1" s="917"/>
      <c r="D1" s="917"/>
      <c r="E1" s="918" t="s">
        <v>1257</v>
      </c>
      <c r="F1" s="918"/>
      <c r="G1" s="918"/>
    </row>
    <row r="2" spans="1:7" s="782" customFormat="1" ht="19.149999999999999" customHeight="1">
      <c r="A2" s="919" t="s">
        <v>3586</v>
      </c>
      <c r="B2" s="919"/>
      <c r="C2" s="919"/>
      <c r="D2" s="919"/>
      <c r="E2" s="920" t="s">
        <v>3517</v>
      </c>
      <c r="F2" s="920"/>
      <c r="G2" s="920"/>
    </row>
    <row r="3" spans="1:7" s="782" customFormat="1" ht="19.149999999999999" customHeight="1">
      <c r="A3" s="919" t="s">
        <v>3518</v>
      </c>
      <c r="B3" s="919"/>
      <c r="C3" s="919"/>
      <c r="D3" s="919"/>
      <c r="E3" s="920" t="s">
        <v>3587</v>
      </c>
      <c r="F3" s="920"/>
      <c r="G3" s="920"/>
    </row>
    <row r="4" spans="1:7" s="782" customFormat="1" ht="14.45" customHeight="1">
      <c r="A4" s="921" t="s">
        <v>243</v>
      </c>
      <c r="B4" s="921"/>
      <c r="C4" s="921"/>
      <c r="D4" s="921"/>
      <c r="E4" s="922" t="s">
        <v>1030</v>
      </c>
      <c r="F4" s="922"/>
      <c r="G4" s="922"/>
    </row>
    <row r="5" spans="1:7" s="782" customFormat="1" ht="19.149999999999999" customHeight="1">
      <c r="A5" s="923" t="s">
        <v>752</v>
      </c>
      <c r="B5" s="924" t="s">
        <v>3520</v>
      </c>
      <c r="C5" s="924" t="s">
        <v>3521</v>
      </c>
      <c r="D5" s="923" t="s">
        <v>3522</v>
      </c>
      <c r="E5" s="923"/>
      <c r="F5" s="924" t="s">
        <v>1694</v>
      </c>
      <c r="G5" s="924" t="s">
        <v>88</v>
      </c>
    </row>
    <row r="6" spans="1:7" s="782" customFormat="1" ht="48" customHeight="1">
      <c r="A6" s="923"/>
      <c r="B6" s="924"/>
      <c r="C6" s="924"/>
      <c r="D6" s="825" t="s">
        <v>1059</v>
      </c>
      <c r="E6" s="825" t="s">
        <v>1600</v>
      </c>
      <c r="F6" s="924"/>
      <c r="G6" s="924"/>
    </row>
    <row r="7" spans="1:7" s="782" customFormat="1" ht="20.25" customHeight="1">
      <c r="A7" s="826" t="s">
        <v>1019</v>
      </c>
      <c r="B7" s="826" t="s">
        <v>356</v>
      </c>
      <c r="C7" s="826" t="s">
        <v>534</v>
      </c>
      <c r="D7" s="826" t="s">
        <v>913</v>
      </c>
      <c r="E7" s="826" t="s">
        <v>1701</v>
      </c>
      <c r="F7" s="826" t="s">
        <v>960</v>
      </c>
      <c r="G7" s="826" t="s">
        <v>1702</v>
      </c>
    </row>
    <row r="8" spans="1:7" s="782" customFormat="1" ht="12">
      <c r="A8" s="827" t="s">
        <v>793</v>
      </c>
      <c r="B8" s="828">
        <v>113862.79893614999</v>
      </c>
      <c r="C8" s="828">
        <v>130110.42667006</v>
      </c>
      <c r="D8" s="828">
        <v>140198.14735178999</v>
      </c>
      <c r="E8" s="828">
        <v>9204.3578003900002</v>
      </c>
      <c r="F8" s="828">
        <v>10580.11271571</v>
      </c>
      <c r="G8" s="829" t="s">
        <v>794</v>
      </c>
    </row>
    <row r="9" spans="1:7" s="782" customFormat="1" ht="22.5">
      <c r="A9" s="830" t="s">
        <v>3523</v>
      </c>
      <c r="B9" s="831">
        <v>73179.663598860003</v>
      </c>
      <c r="C9" s="831">
        <v>90103.704157879998</v>
      </c>
      <c r="D9" s="831">
        <v>101285.48493026001</v>
      </c>
      <c r="E9" s="831">
        <v>7106.1832599700001</v>
      </c>
      <c r="F9" s="831">
        <v>8430.5741792499994</v>
      </c>
      <c r="G9" s="830" t="s">
        <v>3524</v>
      </c>
    </row>
    <row r="10" spans="1:7" s="782" customFormat="1" ht="12">
      <c r="A10" s="832" t="s">
        <v>3525</v>
      </c>
      <c r="B10" s="833">
        <v>27944.54157809</v>
      </c>
      <c r="C10" s="834">
        <v>31990.730289030002</v>
      </c>
      <c r="D10" s="834">
        <v>40190.58867166</v>
      </c>
      <c r="E10" s="834">
        <v>3657.59414763</v>
      </c>
      <c r="F10" s="834">
        <v>4813.8196236200001</v>
      </c>
      <c r="G10" s="835" t="s">
        <v>1309</v>
      </c>
    </row>
    <row r="11" spans="1:7" s="782" customFormat="1" ht="12">
      <c r="A11" s="832" t="s">
        <v>3526</v>
      </c>
      <c r="B11" s="833">
        <v>23199.081304790001</v>
      </c>
      <c r="C11" s="834">
        <v>26082.597881599999</v>
      </c>
      <c r="D11" s="834">
        <v>34400.553013129997</v>
      </c>
      <c r="E11" s="834">
        <v>3028.47988992</v>
      </c>
      <c r="F11" s="834">
        <v>3106.8100275199999</v>
      </c>
      <c r="G11" s="835" t="s">
        <v>1194</v>
      </c>
    </row>
    <row r="12" spans="1:7" s="782" customFormat="1" ht="12">
      <c r="A12" s="832" t="s">
        <v>3527</v>
      </c>
      <c r="B12" s="833">
        <v>80.307694240000004</v>
      </c>
      <c r="C12" s="834">
        <v>74.428614960000004</v>
      </c>
      <c r="D12" s="834">
        <v>68.194978419999998</v>
      </c>
      <c r="E12" s="834">
        <v>6.3342950599999996</v>
      </c>
      <c r="F12" s="834">
        <v>5.9825576199999997</v>
      </c>
      <c r="G12" s="835" t="s">
        <v>1165</v>
      </c>
    </row>
    <row r="13" spans="1:7" s="782" customFormat="1" ht="12">
      <c r="A13" s="836" t="s">
        <v>3528</v>
      </c>
      <c r="B13" s="831">
        <v>815.33636084</v>
      </c>
      <c r="C13" s="831">
        <v>1934.3035933599999</v>
      </c>
      <c r="D13" s="831">
        <v>2230.5016523899999</v>
      </c>
      <c r="E13" s="831">
        <v>-54.146686199999998</v>
      </c>
      <c r="F13" s="831">
        <v>119.44234307000001</v>
      </c>
      <c r="G13" s="836" t="s">
        <v>33</v>
      </c>
    </row>
    <row r="14" spans="1:7" s="782" customFormat="1" ht="22.5">
      <c r="A14" s="836" t="s">
        <v>3529</v>
      </c>
      <c r="B14" s="831">
        <v>1013.47637645</v>
      </c>
      <c r="C14" s="831">
        <v>1290.3009188200001</v>
      </c>
      <c r="D14" s="831">
        <v>1398.60726914</v>
      </c>
      <c r="E14" s="831">
        <v>90.732226620000006</v>
      </c>
      <c r="F14" s="831">
        <v>113.00219339</v>
      </c>
      <c r="G14" s="836" t="s">
        <v>948</v>
      </c>
    </row>
    <row r="15" spans="1:7" s="782" customFormat="1" ht="12">
      <c r="A15" s="836" t="s">
        <v>710</v>
      </c>
      <c r="B15" s="831">
        <v>38854.3226</v>
      </c>
      <c r="C15" s="831">
        <v>36782.118000000002</v>
      </c>
      <c r="D15" s="831">
        <v>35283.553500000002</v>
      </c>
      <c r="E15" s="831">
        <v>2061.5889999999999</v>
      </c>
      <c r="F15" s="831">
        <v>1917.0940000000001</v>
      </c>
      <c r="G15" s="836" t="s">
        <v>3530</v>
      </c>
    </row>
    <row r="16" spans="1:7" s="782" customFormat="1" ht="12">
      <c r="A16" s="827" t="s">
        <v>209</v>
      </c>
      <c r="B16" s="828">
        <v>118612.86291156001</v>
      </c>
      <c r="C16" s="828">
        <v>125502.75995612</v>
      </c>
      <c r="D16" s="828">
        <v>141064.87926253001</v>
      </c>
      <c r="E16" s="828">
        <v>4030.1339389200002</v>
      </c>
      <c r="F16" s="828">
        <v>3009.88268414</v>
      </c>
      <c r="G16" s="829" t="s">
        <v>924</v>
      </c>
    </row>
    <row r="17" spans="1:7" s="782" customFormat="1" ht="22.5">
      <c r="A17" s="837" t="s">
        <v>3531</v>
      </c>
      <c r="B17" s="838">
        <v>2624.3406998999999</v>
      </c>
      <c r="C17" s="834">
        <v>3041.4310292</v>
      </c>
      <c r="D17" s="834">
        <v>4885.3416753000001</v>
      </c>
      <c r="E17" s="834">
        <v>79.395357070000003</v>
      </c>
      <c r="F17" s="834">
        <v>89.399452330000003</v>
      </c>
      <c r="G17" s="835" t="s">
        <v>254</v>
      </c>
    </row>
    <row r="18" spans="1:7" s="782" customFormat="1" ht="12">
      <c r="A18" s="837" t="s">
        <v>175</v>
      </c>
      <c r="B18" s="838">
        <v>91.045413479999993</v>
      </c>
      <c r="C18" s="834">
        <v>112.15849424</v>
      </c>
      <c r="D18" s="834">
        <v>856.68112378000001</v>
      </c>
      <c r="E18" s="834">
        <v>1.2546725000000001</v>
      </c>
      <c r="F18" s="834">
        <v>1.5334035500000001</v>
      </c>
      <c r="G18" s="835" t="s">
        <v>92</v>
      </c>
    </row>
    <row r="19" spans="1:7" s="782" customFormat="1" ht="33.75">
      <c r="A19" s="837" t="s">
        <v>3532</v>
      </c>
      <c r="B19" s="838">
        <v>4992.7023922899998</v>
      </c>
      <c r="C19" s="834">
        <v>5610.37181788</v>
      </c>
      <c r="D19" s="834">
        <v>6737.4476638400001</v>
      </c>
      <c r="E19" s="834">
        <v>178.51666437</v>
      </c>
      <c r="F19" s="834">
        <v>198.38150757</v>
      </c>
      <c r="G19" s="835" t="s">
        <v>533</v>
      </c>
    </row>
    <row r="20" spans="1:7" s="782" customFormat="1" ht="12">
      <c r="A20" s="837" t="s">
        <v>89</v>
      </c>
      <c r="B20" s="838">
        <v>34829.273991790003</v>
      </c>
      <c r="C20" s="834">
        <v>37362.651952890003</v>
      </c>
      <c r="D20" s="834">
        <v>41929.113118460002</v>
      </c>
      <c r="E20" s="834">
        <v>1119.4791892799999</v>
      </c>
      <c r="F20" s="834">
        <v>1120.23621976</v>
      </c>
      <c r="G20" s="835" t="s">
        <v>90</v>
      </c>
    </row>
    <row r="21" spans="1:7" s="782" customFormat="1" ht="12">
      <c r="A21" s="837" t="s">
        <v>570</v>
      </c>
      <c r="B21" s="838">
        <v>15807.67285452</v>
      </c>
      <c r="C21" s="834">
        <v>16080.31607148</v>
      </c>
      <c r="D21" s="834">
        <v>16260.186505039999</v>
      </c>
      <c r="E21" s="834">
        <v>1900.6127485699999</v>
      </c>
      <c r="F21" s="834">
        <v>10.418140579999999</v>
      </c>
      <c r="G21" s="835" t="s">
        <v>571</v>
      </c>
    </row>
    <row r="22" spans="1:7" s="782" customFormat="1" ht="22.5">
      <c r="A22" s="837" t="s">
        <v>3533</v>
      </c>
      <c r="B22" s="838">
        <v>3908.5530518099999</v>
      </c>
      <c r="C22" s="834">
        <v>3806.6957935999999</v>
      </c>
      <c r="D22" s="834">
        <v>4869.7206725799997</v>
      </c>
      <c r="E22" s="834">
        <v>155.63977492999999</v>
      </c>
      <c r="F22" s="834">
        <v>62.242363920000003</v>
      </c>
      <c r="G22" s="835" t="s">
        <v>62</v>
      </c>
    </row>
    <row r="23" spans="1:7" s="782" customFormat="1" ht="12">
      <c r="A23" s="837" t="s">
        <v>111</v>
      </c>
      <c r="B23" s="838">
        <v>18628.596368530001</v>
      </c>
      <c r="C23" s="834">
        <v>14776.17297107</v>
      </c>
      <c r="D23" s="834">
        <v>26638.46054787</v>
      </c>
      <c r="E23" s="834">
        <v>3.9826850399999998</v>
      </c>
      <c r="F23" s="834">
        <v>69.366332959999994</v>
      </c>
      <c r="G23" s="835" t="s">
        <v>865</v>
      </c>
    </row>
    <row r="24" spans="1:7" s="782" customFormat="1" ht="22.5">
      <c r="A24" s="837" t="s">
        <v>764</v>
      </c>
      <c r="B24" s="838">
        <v>4531.7889306200004</v>
      </c>
      <c r="C24" s="834">
        <v>4666.0734477200003</v>
      </c>
      <c r="D24" s="834">
        <v>7887.3762477199998</v>
      </c>
      <c r="E24" s="834">
        <v>143.91705697</v>
      </c>
      <c r="F24" s="834">
        <v>288.15084757</v>
      </c>
      <c r="G24" s="835" t="s">
        <v>880</v>
      </c>
    </row>
    <row r="25" spans="1:7" s="782" customFormat="1" ht="22.5">
      <c r="A25" s="837" t="s">
        <v>3534</v>
      </c>
      <c r="B25" s="838">
        <v>3772.9816517999998</v>
      </c>
      <c r="C25" s="834">
        <v>1566.3830739299999</v>
      </c>
      <c r="D25" s="834">
        <v>3152.3279339800001</v>
      </c>
      <c r="E25" s="839" t="s">
        <v>967</v>
      </c>
      <c r="F25" s="839" t="s">
        <v>967</v>
      </c>
      <c r="G25" s="835" t="s">
        <v>662</v>
      </c>
    </row>
    <row r="26" spans="1:7" s="782" customFormat="1" ht="45">
      <c r="A26" s="837" t="s">
        <v>1326</v>
      </c>
      <c r="B26" s="838">
        <v>2663.8932070999999</v>
      </c>
      <c r="C26" s="834">
        <v>1701.87000829</v>
      </c>
      <c r="D26" s="834">
        <v>2695.3377817599999</v>
      </c>
      <c r="E26" s="834">
        <v>13.51052252</v>
      </c>
      <c r="F26" s="834">
        <v>13.886514569999999</v>
      </c>
      <c r="G26" s="835" t="s">
        <v>3535</v>
      </c>
    </row>
    <row r="27" spans="1:7" s="782" customFormat="1" ht="22.5">
      <c r="A27" s="837" t="s">
        <v>3536</v>
      </c>
      <c r="B27" s="838">
        <v>1725.0183249500001</v>
      </c>
      <c r="C27" s="834">
        <v>2021.76981641</v>
      </c>
      <c r="D27" s="834">
        <v>2169.98682328</v>
      </c>
      <c r="E27" s="834">
        <v>8.0103135699999992</v>
      </c>
      <c r="F27" s="834">
        <v>10.696223209999999</v>
      </c>
      <c r="G27" s="835" t="s">
        <v>3537</v>
      </c>
    </row>
    <row r="28" spans="1:7" s="782" customFormat="1" ht="12">
      <c r="A28" s="837" t="s">
        <v>423</v>
      </c>
      <c r="B28" s="838">
        <v>2566.4259806999999</v>
      </c>
      <c r="C28" s="834">
        <v>3248.8135941800001</v>
      </c>
      <c r="D28" s="834">
        <v>7431.19735967</v>
      </c>
      <c r="E28" s="834">
        <v>1.5059125099999999</v>
      </c>
      <c r="F28" s="834">
        <v>2.0575668399999998</v>
      </c>
      <c r="G28" s="835" t="s">
        <v>3538</v>
      </c>
    </row>
    <row r="29" spans="1:7" s="782" customFormat="1" ht="12">
      <c r="A29" s="837" t="s">
        <v>1109</v>
      </c>
      <c r="B29" s="838">
        <v>3352.0413440699999</v>
      </c>
      <c r="C29" s="834">
        <v>5493.94798068</v>
      </c>
      <c r="D29" s="834">
        <v>5105.2374024399996</v>
      </c>
      <c r="E29" s="834">
        <v>7.7280415900000001</v>
      </c>
      <c r="F29" s="834">
        <v>9.4331112800000003</v>
      </c>
      <c r="G29" s="835" t="s">
        <v>3539</v>
      </c>
    </row>
    <row r="30" spans="1:7" s="782" customFormat="1" ht="12">
      <c r="A30" s="837" t="s">
        <v>3540</v>
      </c>
      <c r="B30" s="838">
        <v>0.77590000000000003</v>
      </c>
      <c r="C30" s="834">
        <v>1.1006045499999999</v>
      </c>
      <c r="D30" s="834">
        <v>1.1656068100000001</v>
      </c>
      <c r="E30" s="839" t="s">
        <v>967</v>
      </c>
      <c r="F30" s="839" t="s">
        <v>967</v>
      </c>
      <c r="G30" s="835" t="s">
        <v>3541</v>
      </c>
    </row>
    <row r="31" spans="1:7" s="782" customFormat="1" ht="12">
      <c r="A31" s="837" t="s">
        <v>999</v>
      </c>
      <c r="B31" s="838">
        <v>19117.752799999998</v>
      </c>
      <c r="C31" s="834">
        <v>26013.0033</v>
      </c>
      <c r="D31" s="834">
        <v>10445.2988</v>
      </c>
      <c r="E31" s="834">
        <v>416.58100000000002</v>
      </c>
      <c r="F31" s="834">
        <v>1134.0809999999999</v>
      </c>
      <c r="G31" s="835" t="s">
        <v>3542</v>
      </c>
    </row>
    <row r="32" spans="1:7" s="782" customFormat="1" ht="12">
      <c r="A32" s="827" t="s">
        <v>1318</v>
      </c>
      <c r="B32" s="828">
        <v>2756.3523829999999</v>
      </c>
      <c r="C32" s="828">
        <v>482.97210200000001</v>
      </c>
      <c r="D32" s="828">
        <v>765.68163600000003</v>
      </c>
      <c r="E32" s="828">
        <v>-5.7238879999999996</v>
      </c>
      <c r="F32" s="828">
        <v>-11.459199999999999</v>
      </c>
      <c r="G32" s="829" t="s">
        <v>1089</v>
      </c>
    </row>
    <row r="33" spans="1:13" s="782" customFormat="1" ht="12">
      <c r="A33" s="836" t="s">
        <v>3543</v>
      </c>
      <c r="B33" s="831">
        <v>2954.9418770000002</v>
      </c>
      <c r="C33" s="831">
        <v>838.19588599999997</v>
      </c>
      <c r="D33" s="831">
        <v>933.03015900000003</v>
      </c>
      <c r="E33" s="831">
        <v>0</v>
      </c>
      <c r="F33" s="831">
        <v>0</v>
      </c>
      <c r="G33" s="836" t="s">
        <v>3544</v>
      </c>
    </row>
    <row r="34" spans="1:13" s="782" customFormat="1" ht="12">
      <c r="A34" s="836" t="s">
        <v>3545</v>
      </c>
      <c r="B34" s="831">
        <v>198.589494</v>
      </c>
      <c r="C34" s="831">
        <v>355.22378400000002</v>
      </c>
      <c r="D34" s="831">
        <v>167.348523</v>
      </c>
      <c r="E34" s="831">
        <v>5.7238879999999996</v>
      </c>
      <c r="F34" s="831">
        <v>11.459199999999999</v>
      </c>
      <c r="G34" s="836" t="s">
        <v>3546</v>
      </c>
    </row>
    <row r="35" spans="1:13" s="782" customFormat="1" ht="31.5">
      <c r="A35" s="827" t="s">
        <v>1366</v>
      </c>
      <c r="B35" s="828">
        <v>2267.2503550000001</v>
      </c>
      <c r="C35" s="828">
        <v>1152.5534299999999</v>
      </c>
      <c r="D35" s="828">
        <v>2352.9582820000001</v>
      </c>
      <c r="E35" s="828">
        <v>0</v>
      </c>
      <c r="F35" s="828">
        <v>6.016</v>
      </c>
      <c r="G35" s="829" t="s">
        <v>1316</v>
      </c>
    </row>
    <row r="36" spans="1:13" s="782" customFormat="1" ht="22.5">
      <c r="A36" s="836" t="s">
        <v>3547</v>
      </c>
      <c r="B36" s="831">
        <v>2.7846449999999998</v>
      </c>
      <c r="C36" s="831">
        <v>28.74457</v>
      </c>
      <c r="D36" s="831"/>
      <c r="E36" s="831"/>
      <c r="F36" s="831"/>
      <c r="G36" s="836" t="s">
        <v>3548</v>
      </c>
    </row>
    <row r="37" spans="1:13" s="782" customFormat="1" ht="12">
      <c r="A37" s="836" t="s">
        <v>3549</v>
      </c>
      <c r="B37" s="831">
        <v>2270.0349999999999</v>
      </c>
      <c r="C37" s="831">
        <v>1181.298</v>
      </c>
      <c r="D37" s="831">
        <v>2352.9582820000001</v>
      </c>
      <c r="E37" s="831">
        <v>0</v>
      </c>
      <c r="F37" s="831">
        <v>6.016</v>
      </c>
      <c r="G37" s="836" t="s">
        <v>3550</v>
      </c>
    </row>
    <row r="38" spans="1:13" s="782" customFormat="1" ht="21">
      <c r="A38" s="827" t="s">
        <v>1665</v>
      </c>
      <c r="B38" s="828">
        <v>-9773.6667134100007</v>
      </c>
      <c r="C38" s="828">
        <v>2972.14118194</v>
      </c>
      <c r="D38" s="828">
        <v>-3985.3718287400002</v>
      </c>
      <c r="E38" s="828">
        <v>5179.9477494700004</v>
      </c>
      <c r="F38" s="828">
        <v>7575.6732315700001</v>
      </c>
      <c r="G38" s="829" t="s">
        <v>1319</v>
      </c>
    </row>
    <row r="39" spans="1:13" s="782" customFormat="1" ht="31.5">
      <c r="A39" s="827" t="s">
        <v>1091</v>
      </c>
      <c r="B39" s="828">
        <v>9773.6667134100007</v>
      </c>
      <c r="C39" s="828">
        <v>-2972.14118194</v>
      </c>
      <c r="D39" s="828">
        <v>3985.3718287400002</v>
      </c>
      <c r="E39" s="828">
        <v>-5179.9477494700004</v>
      </c>
      <c r="F39" s="828">
        <v>-7575.6732315700001</v>
      </c>
      <c r="G39" s="829" t="s">
        <v>3551</v>
      </c>
    </row>
    <row r="40" spans="1:13" s="782" customFormat="1" ht="12">
      <c r="A40" s="840" t="s">
        <v>922</v>
      </c>
      <c r="B40" s="841">
        <v>9773.6667134100007</v>
      </c>
      <c r="C40" s="841">
        <v>-2972.14118194</v>
      </c>
      <c r="D40" s="841">
        <v>3985.3718287400002</v>
      </c>
      <c r="E40" s="841">
        <v>-5179.9477494700004</v>
      </c>
      <c r="F40" s="841">
        <v>-7575.6732315700001</v>
      </c>
      <c r="G40" s="842" t="s">
        <v>3552</v>
      </c>
    </row>
    <row r="41" spans="1:13" s="782" customFormat="1" ht="12">
      <c r="A41" s="832" t="s">
        <v>3553</v>
      </c>
      <c r="B41" s="834">
        <v>10004.58501341</v>
      </c>
      <c r="C41" s="834">
        <v>-2486.7734819399998</v>
      </c>
      <c r="D41" s="834">
        <v>4078.1598287400002</v>
      </c>
      <c r="E41" s="834">
        <v>-5179.9477494700004</v>
      </c>
      <c r="F41" s="834">
        <v>-7575.6732315700001</v>
      </c>
      <c r="G41" s="843" t="s">
        <v>3554</v>
      </c>
    </row>
    <row r="42" spans="1:13" s="782" customFormat="1" ht="12">
      <c r="A42" s="832" t="s">
        <v>3555</v>
      </c>
      <c r="B42" s="834">
        <v>230.91829999999999</v>
      </c>
      <c r="C42" s="834">
        <v>485.36770000000001</v>
      </c>
      <c r="D42" s="834">
        <v>92.787999999999997</v>
      </c>
      <c r="E42" s="839" t="s">
        <v>967</v>
      </c>
      <c r="F42" s="839" t="s">
        <v>967</v>
      </c>
      <c r="G42" s="835" t="s">
        <v>3556</v>
      </c>
    </row>
    <row r="43" spans="1:13" s="782" customFormat="1" ht="12">
      <c r="A43" s="840" t="s">
        <v>445</v>
      </c>
      <c r="B43" s="844" t="s">
        <v>967</v>
      </c>
      <c r="C43" s="844" t="s">
        <v>967</v>
      </c>
      <c r="D43" s="844" t="s">
        <v>967</v>
      </c>
      <c r="E43" s="844" t="s">
        <v>967</v>
      </c>
      <c r="F43" s="844" t="s">
        <v>967</v>
      </c>
      <c r="G43" s="842" t="s">
        <v>3557</v>
      </c>
    </row>
    <row r="44" spans="1:13" s="782" customFormat="1" ht="12">
      <c r="A44" s="832" t="s">
        <v>3553</v>
      </c>
      <c r="B44" s="839" t="s">
        <v>967</v>
      </c>
      <c r="C44" s="839" t="s">
        <v>967</v>
      </c>
      <c r="D44" s="839" t="s">
        <v>967</v>
      </c>
      <c r="E44" s="839" t="s">
        <v>967</v>
      </c>
      <c r="F44" s="839" t="s">
        <v>967</v>
      </c>
      <c r="G44" s="835" t="s">
        <v>3554</v>
      </c>
    </row>
    <row r="45" spans="1:13" s="782" customFormat="1" ht="12">
      <c r="A45" s="845" t="s">
        <v>3555</v>
      </c>
      <c r="B45" s="846" t="s">
        <v>967</v>
      </c>
      <c r="C45" s="847" t="s">
        <v>967</v>
      </c>
      <c r="D45" s="847" t="s">
        <v>967</v>
      </c>
      <c r="E45" s="847" t="s">
        <v>967</v>
      </c>
      <c r="F45" s="847" t="s">
        <v>967</v>
      </c>
      <c r="G45" s="848" t="s">
        <v>3556</v>
      </c>
    </row>
    <row r="46" spans="1:13" s="414" customFormat="1">
      <c r="A46" s="48" t="s">
        <v>1099</v>
      </c>
      <c r="B46" s="67"/>
      <c r="C46" s="67"/>
      <c r="D46" s="561"/>
      <c r="E46" s="561"/>
      <c r="F46" s="560"/>
      <c r="G46" s="301"/>
      <c r="H46" s="301"/>
      <c r="I46" s="301"/>
      <c r="J46" s="301"/>
      <c r="K46" s="301"/>
      <c r="L46" s="66"/>
      <c r="M46" s="82"/>
    </row>
    <row r="47" spans="1:13" s="414" customFormat="1" ht="14.25">
      <c r="A47" s="556" t="s">
        <v>1692</v>
      </c>
      <c r="B47" s="67"/>
      <c r="C47" s="67"/>
      <c r="D47" s="561"/>
      <c r="E47" s="561"/>
      <c r="F47" s="561"/>
      <c r="G47" s="67"/>
      <c r="H47" s="561"/>
      <c r="I47" s="561"/>
      <c r="J47" s="561"/>
      <c r="K47" s="67"/>
      <c r="L47" s="66"/>
    </row>
  </sheetData>
  <mergeCells count="14">
    <mergeCell ref="A4:D4"/>
    <mergeCell ref="E4:G4"/>
    <mergeCell ref="A5:A6"/>
    <mergeCell ref="B5:B6"/>
    <mergeCell ref="C5:C6"/>
    <mergeCell ref="D5:E5"/>
    <mergeCell ref="F5:F6"/>
    <mergeCell ref="G5:G6"/>
    <mergeCell ref="A1:D1"/>
    <mergeCell ref="E1:G1"/>
    <mergeCell ref="A2:D2"/>
    <mergeCell ref="E2:G2"/>
    <mergeCell ref="A3:D3"/>
    <mergeCell ref="E3:G3"/>
  </mergeCells>
  <phoneticPr fontId="3" type="noConversion"/>
  <pageMargins left="0.33" right="0.18" top="0.33" bottom="0.4" header="0.34" footer="0.42"/>
  <pageSetup paperSize="9" scale="74"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5">
    <tabColor rgb="FF92D050"/>
  </sheetPr>
  <dimension ref="A1:M47"/>
  <sheetViews>
    <sheetView view="pageBreakPreview" topLeftCell="A19" zoomScale="80" zoomScaleSheetLayoutView="80" workbookViewId="0">
      <selection activeCell="D49" sqref="D49"/>
    </sheetView>
  </sheetViews>
  <sheetFormatPr defaultRowHeight="12.75"/>
  <cols>
    <col min="1" max="1" width="32.42578125" style="614" customWidth="1"/>
    <col min="2" max="3" width="11.7109375" style="614" customWidth="1"/>
    <col min="4" max="4" width="9.28515625" style="614" customWidth="1"/>
    <col min="5" max="5" width="14" style="614" customWidth="1"/>
    <col min="6" max="6" width="11.7109375" style="614" customWidth="1"/>
    <col min="7" max="7" width="38.28515625" style="614" customWidth="1"/>
    <col min="8" max="8" width="4.7109375" style="614" customWidth="1"/>
    <col min="9" max="16384" width="9.140625" style="614"/>
  </cols>
  <sheetData>
    <row r="1" spans="1:7" s="782" customFormat="1" ht="19.149999999999999" customHeight="1">
      <c r="A1" s="917" t="s">
        <v>3588</v>
      </c>
      <c r="B1" s="917"/>
      <c r="C1" s="917"/>
      <c r="D1" s="917"/>
      <c r="E1" s="918" t="s">
        <v>1288</v>
      </c>
      <c r="F1" s="918"/>
      <c r="G1" s="918"/>
    </row>
    <row r="2" spans="1:7" s="782" customFormat="1" ht="19.149999999999999" customHeight="1">
      <c r="A2" s="919" t="s">
        <v>3589</v>
      </c>
      <c r="B2" s="919"/>
      <c r="C2" s="919"/>
      <c r="D2" s="919"/>
      <c r="E2" s="920" t="s">
        <v>3517</v>
      </c>
      <c r="F2" s="920"/>
      <c r="G2" s="920"/>
    </row>
    <row r="3" spans="1:7" s="782" customFormat="1" ht="19.149999999999999" customHeight="1">
      <c r="A3" s="919" t="s">
        <v>3518</v>
      </c>
      <c r="B3" s="919"/>
      <c r="C3" s="919"/>
      <c r="D3" s="919"/>
      <c r="E3" s="920" t="s">
        <v>3590</v>
      </c>
      <c r="F3" s="920"/>
      <c r="G3" s="920"/>
    </row>
    <row r="4" spans="1:7" s="782" customFormat="1" ht="14.45" customHeight="1">
      <c r="A4" s="921" t="s">
        <v>243</v>
      </c>
      <c r="B4" s="921"/>
      <c r="C4" s="921"/>
      <c r="D4" s="921"/>
      <c r="E4" s="922" t="s">
        <v>1030</v>
      </c>
      <c r="F4" s="922"/>
      <c r="G4" s="922"/>
    </row>
    <row r="5" spans="1:7" s="782" customFormat="1" ht="19.149999999999999" customHeight="1">
      <c r="A5" s="923" t="s">
        <v>752</v>
      </c>
      <c r="B5" s="924" t="s">
        <v>3520</v>
      </c>
      <c r="C5" s="924" t="s">
        <v>3521</v>
      </c>
      <c r="D5" s="923" t="s">
        <v>3522</v>
      </c>
      <c r="E5" s="923"/>
      <c r="F5" s="924" t="s">
        <v>1694</v>
      </c>
      <c r="G5" s="924" t="s">
        <v>88</v>
      </c>
    </row>
    <row r="6" spans="1:7" s="782" customFormat="1" ht="48" customHeight="1">
      <c r="A6" s="923"/>
      <c r="B6" s="924"/>
      <c r="C6" s="924"/>
      <c r="D6" s="825" t="s">
        <v>1059</v>
      </c>
      <c r="E6" s="825" t="s">
        <v>1600</v>
      </c>
      <c r="F6" s="924"/>
      <c r="G6" s="924"/>
    </row>
    <row r="7" spans="1:7" s="782" customFormat="1" ht="20.25" customHeight="1">
      <c r="A7" s="826" t="s">
        <v>1019</v>
      </c>
      <c r="B7" s="826" t="s">
        <v>356</v>
      </c>
      <c r="C7" s="826" t="s">
        <v>534</v>
      </c>
      <c r="D7" s="826" t="s">
        <v>913</v>
      </c>
      <c r="E7" s="826" t="s">
        <v>1701</v>
      </c>
      <c r="F7" s="826" t="s">
        <v>960</v>
      </c>
      <c r="G7" s="826" t="s">
        <v>1702</v>
      </c>
    </row>
    <row r="8" spans="1:7" s="782" customFormat="1" ht="12">
      <c r="A8" s="827" t="s">
        <v>793</v>
      </c>
      <c r="B8" s="828">
        <v>125854.6731551</v>
      </c>
      <c r="C8" s="828">
        <v>132026.95712902001</v>
      </c>
      <c r="D8" s="828">
        <v>147082.04963888001</v>
      </c>
      <c r="E8" s="828">
        <v>10378.38668946</v>
      </c>
      <c r="F8" s="828">
        <v>8121.8939694399996</v>
      </c>
      <c r="G8" s="829" t="s">
        <v>794</v>
      </c>
    </row>
    <row r="9" spans="1:7" s="782" customFormat="1" ht="22.5">
      <c r="A9" s="830" t="s">
        <v>3523</v>
      </c>
      <c r="B9" s="831">
        <v>58457.085003059998</v>
      </c>
      <c r="C9" s="831">
        <v>64539.348942659999</v>
      </c>
      <c r="D9" s="831">
        <v>74169.792793059998</v>
      </c>
      <c r="E9" s="831">
        <v>4866.9235997300002</v>
      </c>
      <c r="F9" s="831">
        <v>3674.6516987999998</v>
      </c>
      <c r="G9" s="830" t="s">
        <v>3524</v>
      </c>
    </row>
    <row r="10" spans="1:7" s="782" customFormat="1" ht="12">
      <c r="A10" s="832" t="s">
        <v>3525</v>
      </c>
      <c r="B10" s="833">
        <v>19117.590622439999</v>
      </c>
      <c r="C10" s="834">
        <v>21295.447766429999</v>
      </c>
      <c r="D10" s="834">
        <v>23264.562956379999</v>
      </c>
      <c r="E10" s="834">
        <v>1966.1164624099999</v>
      </c>
      <c r="F10" s="834">
        <v>1588.46496763</v>
      </c>
      <c r="G10" s="835" t="s">
        <v>1309</v>
      </c>
    </row>
    <row r="11" spans="1:7" s="782" customFormat="1" ht="12">
      <c r="A11" s="832" t="s">
        <v>3526</v>
      </c>
      <c r="B11" s="833">
        <v>13952.795095879999</v>
      </c>
      <c r="C11" s="834">
        <v>15254.77692027</v>
      </c>
      <c r="D11" s="834">
        <v>16903.098866709999</v>
      </c>
      <c r="E11" s="834">
        <v>1416.9861113899999</v>
      </c>
      <c r="F11" s="834">
        <v>1427.4779723199999</v>
      </c>
      <c r="G11" s="835" t="s">
        <v>1194</v>
      </c>
    </row>
    <row r="12" spans="1:7" s="782" customFormat="1" ht="12">
      <c r="A12" s="832" t="s">
        <v>3527</v>
      </c>
      <c r="B12" s="833">
        <v>6602.2617699800003</v>
      </c>
      <c r="C12" s="834">
        <v>5813.00483566</v>
      </c>
      <c r="D12" s="834">
        <v>8018.8805738800002</v>
      </c>
      <c r="E12" s="834">
        <v>1210.1251125599999</v>
      </c>
      <c r="F12" s="834">
        <v>81.919069640000004</v>
      </c>
      <c r="G12" s="835" t="s">
        <v>1165</v>
      </c>
    </row>
    <row r="13" spans="1:7" s="782" customFormat="1" ht="12">
      <c r="A13" s="836" t="s">
        <v>3528</v>
      </c>
      <c r="B13" s="831">
        <v>783.65177711000001</v>
      </c>
      <c r="C13" s="831">
        <v>1500.9127036899999</v>
      </c>
      <c r="D13" s="831">
        <v>2727.50404445</v>
      </c>
      <c r="E13" s="831">
        <v>499.59843173000002</v>
      </c>
      <c r="F13" s="831">
        <v>145.64151863999999</v>
      </c>
      <c r="G13" s="836" t="s">
        <v>33</v>
      </c>
    </row>
    <row r="14" spans="1:7" s="782" customFormat="1" ht="22.5">
      <c r="A14" s="836" t="s">
        <v>3529</v>
      </c>
      <c r="B14" s="831">
        <v>1053.66672797</v>
      </c>
      <c r="C14" s="831">
        <v>1640.54448267</v>
      </c>
      <c r="D14" s="831">
        <v>2472.64700137</v>
      </c>
      <c r="E14" s="831">
        <v>22.774657999999999</v>
      </c>
      <c r="F14" s="831">
        <v>38.968752000000002</v>
      </c>
      <c r="G14" s="836" t="s">
        <v>948</v>
      </c>
    </row>
    <row r="15" spans="1:7" s="782" customFormat="1" ht="12">
      <c r="A15" s="836" t="s">
        <v>710</v>
      </c>
      <c r="B15" s="831">
        <v>65560.269646960005</v>
      </c>
      <c r="C15" s="831">
        <v>64346.150999999998</v>
      </c>
      <c r="D15" s="831">
        <v>67712.105800000005</v>
      </c>
      <c r="E15" s="831">
        <v>4989.09</v>
      </c>
      <c r="F15" s="831">
        <v>4262.6319999999996</v>
      </c>
      <c r="G15" s="836" t="s">
        <v>3530</v>
      </c>
    </row>
    <row r="16" spans="1:7" s="782" customFormat="1" ht="12">
      <c r="A16" s="827" t="s">
        <v>209</v>
      </c>
      <c r="B16" s="828">
        <v>127491.8643971</v>
      </c>
      <c r="C16" s="828">
        <v>134037.37612651</v>
      </c>
      <c r="D16" s="828">
        <v>147892.58854975001</v>
      </c>
      <c r="E16" s="828">
        <v>6308.9169120200004</v>
      </c>
      <c r="F16" s="828">
        <v>7350.0996932400003</v>
      </c>
      <c r="G16" s="829" t="s">
        <v>924</v>
      </c>
    </row>
    <row r="17" spans="1:7" s="782" customFormat="1" ht="22.5">
      <c r="A17" s="837" t="s">
        <v>3531</v>
      </c>
      <c r="B17" s="838">
        <v>5864.3514527400002</v>
      </c>
      <c r="C17" s="834">
        <v>5742.5912491899999</v>
      </c>
      <c r="D17" s="834">
        <v>6319.7073697699998</v>
      </c>
      <c r="E17" s="834">
        <v>295.86034683000003</v>
      </c>
      <c r="F17" s="834">
        <v>359.75747316000002</v>
      </c>
      <c r="G17" s="835" t="s">
        <v>254</v>
      </c>
    </row>
    <row r="18" spans="1:7" s="782" customFormat="1" ht="12">
      <c r="A18" s="837" t="s">
        <v>175</v>
      </c>
      <c r="B18" s="838">
        <v>315.90522873999998</v>
      </c>
      <c r="C18" s="834">
        <v>303.08459712000001</v>
      </c>
      <c r="D18" s="834">
        <v>340.12299825000002</v>
      </c>
      <c r="E18" s="834">
        <v>5.9195555100000004</v>
      </c>
      <c r="F18" s="834">
        <v>8.5621359399999992</v>
      </c>
      <c r="G18" s="835" t="s">
        <v>92</v>
      </c>
    </row>
    <row r="19" spans="1:7" s="782" customFormat="1" ht="33.75">
      <c r="A19" s="837" t="s">
        <v>3532</v>
      </c>
      <c r="B19" s="838">
        <v>4779.6715270200002</v>
      </c>
      <c r="C19" s="834">
        <v>5204.9529621700003</v>
      </c>
      <c r="D19" s="834">
        <v>5550.5660819000004</v>
      </c>
      <c r="E19" s="834">
        <v>294.37885444</v>
      </c>
      <c r="F19" s="834">
        <v>306.87157715000001</v>
      </c>
      <c r="G19" s="835" t="s">
        <v>533</v>
      </c>
    </row>
    <row r="20" spans="1:7" s="782" customFormat="1" ht="12">
      <c r="A20" s="837" t="s">
        <v>89</v>
      </c>
      <c r="B20" s="838">
        <v>41354.936973169999</v>
      </c>
      <c r="C20" s="834">
        <v>42930.986325569997</v>
      </c>
      <c r="D20" s="834">
        <v>47794.059598810003</v>
      </c>
      <c r="E20" s="834">
        <v>2906.5307833799998</v>
      </c>
      <c r="F20" s="834">
        <v>3154.8293737499998</v>
      </c>
      <c r="G20" s="835" t="s">
        <v>90</v>
      </c>
    </row>
    <row r="21" spans="1:7" s="782" customFormat="1" ht="12">
      <c r="A21" s="837" t="s">
        <v>570</v>
      </c>
      <c r="B21" s="838">
        <v>19417.631066099999</v>
      </c>
      <c r="C21" s="834">
        <v>23268.307350610001</v>
      </c>
      <c r="D21" s="834">
        <v>23772.626927919999</v>
      </c>
      <c r="E21" s="834">
        <v>1240.7695229799999</v>
      </c>
      <c r="F21" s="834">
        <v>2562.6726182399998</v>
      </c>
      <c r="G21" s="835" t="s">
        <v>571</v>
      </c>
    </row>
    <row r="22" spans="1:7" s="782" customFormat="1" ht="22.5">
      <c r="A22" s="837" t="s">
        <v>3533</v>
      </c>
      <c r="B22" s="838">
        <v>5599.6435784499999</v>
      </c>
      <c r="C22" s="834">
        <v>6019.4299275200001</v>
      </c>
      <c r="D22" s="834">
        <v>6691.0214002000002</v>
      </c>
      <c r="E22" s="834">
        <v>310.84703332999999</v>
      </c>
      <c r="F22" s="834">
        <v>321.65883236000002</v>
      </c>
      <c r="G22" s="835" t="s">
        <v>62</v>
      </c>
    </row>
    <row r="23" spans="1:7" s="782" customFormat="1" ht="12">
      <c r="A23" s="837" t="s">
        <v>111</v>
      </c>
      <c r="B23" s="838">
        <v>15801.369932740001</v>
      </c>
      <c r="C23" s="834">
        <v>17486.271682139999</v>
      </c>
      <c r="D23" s="834">
        <v>17304.414162960002</v>
      </c>
      <c r="E23" s="834">
        <v>81.51626838</v>
      </c>
      <c r="F23" s="834">
        <v>69.324775489999993</v>
      </c>
      <c r="G23" s="835" t="s">
        <v>865</v>
      </c>
    </row>
    <row r="24" spans="1:7" s="782" customFormat="1" ht="22.5">
      <c r="A24" s="837" t="s">
        <v>764</v>
      </c>
      <c r="B24" s="838">
        <v>8759.7206848700007</v>
      </c>
      <c r="C24" s="834">
        <v>9397.2907921099995</v>
      </c>
      <c r="D24" s="834">
        <v>9087.6683006399999</v>
      </c>
      <c r="E24" s="834">
        <v>955.34341889999996</v>
      </c>
      <c r="F24" s="834">
        <v>415.47924288000002</v>
      </c>
      <c r="G24" s="835" t="s">
        <v>880</v>
      </c>
    </row>
    <row r="25" spans="1:7" s="782" customFormat="1" ht="22.5">
      <c r="A25" s="837" t="s">
        <v>3534</v>
      </c>
      <c r="B25" s="838">
        <v>771.81804499999998</v>
      </c>
      <c r="C25" s="834">
        <v>228.79840433000001</v>
      </c>
      <c r="D25" s="834">
        <v>143.96777299999999</v>
      </c>
      <c r="E25" s="834">
        <v>2.4501604499999998</v>
      </c>
      <c r="F25" s="839" t="s">
        <v>967</v>
      </c>
      <c r="G25" s="835" t="s">
        <v>662</v>
      </c>
    </row>
    <row r="26" spans="1:7" s="782" customFormat="1" ht="45">
      <c r="A26" s="837" t="s">
        <v>1326</v>
      </c>
      <c r="B26" s="838">
        <v>6630.9869141999998</v>
      </c>
      <c r="C26" s="834">
        <v>6914.6306173399998</v>
      </c>
      <c r="D26" s="834">
        <v>10820.30002841</v>
      </c>
      <c r="E26" s="834">
        <v>72.893652840000001</v>
      </c>
      <c r="F26" s="834">
        <v>53.169512660000002</v>
      </c>
      <c r="G26" s="835" t="s">
        <v>3535</v>
      </c>
    </row>
    <row r="27" spans="1:7" s="782" customFormat="1" ht="22.5">
      <c r="A27" s="837" t="s">
        <v>3536</v>
      </c>
      <c r="B27" s="838">
        <v>517.90193769999996</v>
      </c>
      <c r="C27" s="834">
        <v>736.92903598999999</v>
      </c>
      <c r="D27" s="834">
        <v>2672.0751218700002</v>
      </c>
      <c r="E27" s="834">
        <v>16.265367049999998</v>
      </c>
      <c r="F27" s="834">
        <v>13.916344860000001</v>
      </c>
      <c r="G27" s="835" t="s">
        <v>3537</v>
      </c>
    </row>
    <row r="28" spans="1:7" s="782" customFormat="1" ht="12">
      <c r="A28" s="837" t="s">
        <v>423</v>
      </c>
      <c r="B28" s="838">
        <v>5153.5116654599997</v>
      </c>
      <c r="C28" s="834">
        <v>5749.0868953899999</v>
      </c>
      <c r="D28" s="834">
        <v>8131.9921618300004</v>
      </c>
      <c r="E28" s="834">
        <v>77.780798899999994</v>
      </c>
      <c r="F28" s="834">
        <v>77.752268869999995</v>
      </c>
      <c r="G28" s="835" t="s">
        <v>3538</v>
      </c>
    </row>
    <row r="29" spans="1:7" s="782" customFormat="1" ht="12">
      <c r="A29" s="837" t="s">
        <v>1109</v>
      </c>
      <c r="B29" s="838">
        <v>9461.0505437100001</v>
      </c>
      <c r="C29" s="834">
        <v>8589.1946674499995</v>
      </c>
      <c r="D29" s="834">
        <v>8247.4146284100007</v>
      </c>
      <c r="E29" s="834">
        <v>48.36114903</v>
      </c>
      <c r="F29" s="834">
        <v>6.10553788</v>
      </c>
      <c r="G29" s="835" t="s">
        <v>3539</v>
      </c>
    </row>
    <row r="30" spans="1:7" s="782" customFormat="1" ht="12">
      <c r="A30" s="837" t="s">
        <v>3540</v>
      </c>
      <c r="B30" s="838">
        <v>0.50800000000000001</v>
      </c>
      <c r="C30" s="834">
        <v>1.25430518</v>
      </c>
      <c r="D30" s="834">
        <v>2.5108580800000002</v>
      </c>
      <c r="E30" s="839" t="s">
        <v>967</v>
      </c>
      <c r="F30" s="839" t="s">
        <v>967</v>
      </c>
      <c r="G30" s="835" t="s">
        <v>3541</v>
      </c>
    </row>
    <row r="31" spans="1:7" s="782" customFormat="1" ht="12">
      <c r="A31" s="837" t="s">
        <v>999</v>
      </c>
      <c r="B31" s="838">
        <v>3062.8568472000002</v>
      </c>
      <c r="C31" s="834">
        <v>1464.5673144</v>
      </c>
      <c r="D31" s="834">
        <v>1014.1411376999999</v>
      </c>
      <c r="E31" s="839" t="s">
        <v>967</v>
      </c>
      <c r="F31" s="839" t="s">
        <v>967</v>
      </c>
      <c r="G31" s="835" t="s">
        <v>3542</v>
      </c>
    </row>
    <row r="32" spans="1:7" s="782" customFormat="1" ht="12">
      <c r="A32" s="827" t="s">
        <v>1318</v>
      </c>
      <c r="B32" s="828">
        <v>1263.2706665200001</v>
      </c>
      <c r="C32" s="828">
        <v>1847.30951196</v>
      </c>
      <c r="D32" s="828">
        <v>1425.76340529</v>
      </c>
      <c r="E32" s="828">
        <v>-19.643487</v>
      </c>
      <c r="F32" s="828">
        <v>-10.934227</v>
      </c>
      <c r="G32" s="829" t="s">
        <v>1089</v>
      </c>
    </row>
    <row r="33" spans="1:13" s="782" customFormat="1" ht="12">
      <c r="A33" s="836" t="s">
        <v>3543</v>
      </c>
      <c r="B33" s="831">
        <v>1709.791751</v>
      </c>
      <c r="C33" s="831">
        <v>1970.956721</v>
      </c>
      <c r="D33" s="831">
        <v>1570.0770762899999</v>
      </c>
      <c r="E33" s="831"/>
      <c r="F33" s="831">
        <v>0</v>
      </c>
      <c r="G33" s="836" t="s">
        <v>3544</v>
      </c>
    </row>
    <row r="34" spans="1:13" s="782" customFormat="1" ht="12">
      <c r="A34" s="836" t="s">
        <v>3545</v>
      </c>
      <c r="B34" s="831">
        <v>446.52108448000001</v>
      </c>
      <c r="C34" s="831">
        <v>123.64720904000001</v>
      </c>
      <c r="D34" s="831">
        <v>144.313671</v>
      </c>
      <c r="E34" s="831">
        <v>19.643487</v>
      </c>
      <c r="F34" s="831">
        <v>10.934227</v>
      </c>
      <c r="G34" s="836" t="s">
        <v>3546</v>
      </c>
    </row>
    <row r="35" spans="1:13" s="782" customFormat="1" ht="31.5">
      <c r="A35" s="827" t="s">
        <v>1366</v>
      </c>
      <c r="B35" s="828">
        <v>1220.0600400000001</v>
      </c>
      <c r="C35" s="828">
        <v>1957.6493390000001</v>
      </c>
      <c r="D35" s="828">
        <v>630.76129000000003</v>
      </c>
      <c r="E35" s="828">
        <v>-17.508944</v>
      </c>
      <c r="F35" s="828">
        <v>-3.4633940000000001</v>
      </c>
      <c r="G35" s="829" t="s">
        <v>1316</v>
      </c>
    </row>
    <row r="36" spans="1:13" s="782" customFormat="1" ht="22.5">
      <c r="A36" s="836" t="s">
        <v>3547</v>
      </c>
      <c r="B36" s="831">
        <v>57.428825000000003</v>
      </c>
      <c r="C36" s="831">
        <v>74.027540999999999</v>
      </c>
      <c r="D36" s="831">
        <v>100.45192299999999</v>
      </c>
      <c r="E36" s="831">
        <v>17.508944</v>
      </c>
      <c r="F36" s="831">
        <v>3.4633940000000001</v>
      </c>
      <c r="G36" s="836" t="s">
        <v>3548</v>
      </c>
    </row>
    <row r="37" spans="1:13" s="782" customFormat="1" ht="12">
      <c r="A37" s="836" t="s">
        <v>3549</v>
      </c>
      <c r="B37" s="831">
        <v>1277.488865</v>
      </c>
      <c r="C37" s="831">
        <v>2031.67688</v>
      </c>
      <c r="D37" s="831">
        <v>731.213213</v>
      </c>
      <c r="E37" s="831">
        <v>0</v>
      </c>
      <c r="F37" s="831">
        <v>0</v>
      </c>
      <c r="G37" s="836" t="s">
        <v>3550</v>
      </c>
    </row>
    <row r="38" spans="1:13" s="782" customFormat="1" ht="21">
      <c r="A38" s="827" t="s">
        <v>1665</v>
      </c>
      <c r="B38" s="828">
        <v>-4120.5219485199996</v>
      </c>
      <c r="C38" s="828">
        <v>-5815.3778484499999</v>
      </c>
      <c r="D38" s="828">
        <v>-2867.0636061599998</v>
      </c>
      <c r="E38" s="828">
        <v>4106.6222084399997</v>
      </c>
      <c r="F38" s="828">
        <v>786.19189719999997</v>
      </c>
      <c r="G38" s="829" t="s">
        <v>1319</v>
      </c>
    </row>
    <row r="39" spans="1:13" s="782" customFormat="1" ht="31.5">
      <c r="A39" s="827" t="s">
        <v>1091</v>
      </c>
      <c r="B39" s="828">
        <v>4120.5219485199996</v>
      </c>
      <c r="C39" s="828">
        <v>5815.3778484499999</v>
      </c>
      <c r="D39" s="828">
        <v>2867.0636061599998</v>
      </c>
      <c r="E39" s="828">
        <v>-4106.6222084399997</v>
      </c>
      <c r="F39" s="828">
        <v>-786.19189719999997</v>
      </c>
      <c r="G39" s="829" t="s">
        <v>3551</v>
      </c>
    </row>
    <row r="40" spans="1:13" s="782" customFormat="1" ht="12">
      <c r="A40" s="840" t="s">
        <v>922</v>
      </c>
      <c r="B40" s="841">
        <v>4120.5219485199996</v>
      </c>
      <c r="C40" s="841">
        <v>5815.3778484499999</v>
      </c>
      <c r="D40" s="841">
        <v>2867.0636061599998</v>
      </c>
      <c r="E40" s="841">
        <v>-4106.6222084399997</v>
      </c>
      <c r="F40" s="841">
        <v>-786.19189719999997</v>
      </c>
      <c r="G40" s="842" t="s">
        <v>3552</v>
      </c>
    </row>
    <row r="41" spans="1:13" s="782" customFormat="1" ht="12">
      <c r="A41" s="832" t="s">
        <v>3553</v>
      </c>
      <c r="B41" s="834">
        <v>4473.4989485200003</v>
      </c>
      <c r="C41" s="834">
        <v>6204.6210914499998</v>
      </c>
      <c r="D41" s="834">
        <v>3808.4140961600001</v>
      </c>
      <c r="E41" s="834">
        <v>-4106.6222084399997</v>
      </c>
      <c r="F41" s="834">
        <v>-786.19189719999997</v>
      </c>
      <c r="G41" s="843" t="s">
        <v>3554</v>
      </c>
    </row>
    <row r="42" spans="1:13" s="782" customFormat="1" ht="12">
      <c r="A42" s="832" t="s">
        <v>3555</v>
      </c>
      <c r="B42" s="834">
        <v>352.97699999999998</v>
      </c>
      <c r="C42" s="834">
        <v>389.24324300000001</v>
      </c>
      <c r="D42" s="834">
        <v>941.35049000000004</v>
      </c>
      <c r="E42" s="839" t="s">
        <v>967</v>
      </c>
      <c r="F42" s="839" t="s">
        <v>967</v>
      </c>
      <c r="G42" s="835" t="s">
        <v>3556</v>
      </c>
    </row>
    <row r="43" spans="1:13" s="782" customFormat="1" ht="12">
      <c r="A43" s="840" t="s">
        <v>445</v>
      </c>
      <c r="B43" s="844" t="s">
        <v>967</v>
      </c>
      <c r="C43" s="844" t="s">
        <v>967</v>
      </c>
      <c r="D43" s="844" t="s">
        <v>967</v>
      </c>
      <c r="E43" s="844" t="s">
        <v>967</v>
      </c>
      <c r="F43" s="844" t="s">
        <v>967</v>
      </c>
      <c r="G43" s="842" t="s">
        <v>3557</v>
      </c>
    </row>
    <row r="44" spans="1:13" s="782" customFormat="1" ht="12">
      <c r="A44" s="832" t="s">
        <v>3553</v>
      </c>
      <c r="B44" s="839" t="s">
        <v>967</v>
      </c>
      <c r="C44" s="839" t="s">
        <v>967</v>
      </c>
      <c r="D44" s="839" t="s">
        <v>967</v>
      </c>
      <c r="E44" s="839" t="s">
        <v>967</v>
      </c>
      <c r="F44" s="839" t="s">
        <v>967</v>
      </c>
      <c r="G44" s="835" t="s">
        <v>3554</v>
      </c>
    </row>
    <row r="45" spans="1:13" s="782" customFormat="1" ht="12">
      <c r="A45" s="845" t="s">
        <v>3555</v>
      </c>
      <c r="B45" s="846" t="s">
        <v>967</v>
      </c>
      <c r="C45" s="847" t="s">
        <v>967</v>
      </c>
      <c r="D45" s="847" t="s">
        <v>967</v>
      </c>
      <c r="E45" s="847" t="s">
        <v>967</v>
      </c>
      <c r="F45" s="847" t="s">
        <v>967</v>
      </c>
      <c r="G45" s="848" t="s">
        <v>3556</v>
      </c>
    </row>
    <row r="46" spans="1:13" s="414" customFormat="1">
      <c r="A46" s="48" t="s">
        <v>1099</v>
      </c>
      <c r="B46" s="67"/>
      <c r="C46" s="67"/>
      <c r="D46" s="561"/>
      <c r="E46" s="561"/>
      <c r="F46" s="560"/>
      <c r="G46" s="301"/>
      <c r="H46" s="301"/>
      <c r="I46" s="301"/>
      <c r="J46" s="301"/>
      <c r="K46" s="301"/>
      <c r="L46" s="66"/>
      <c r="M46" s="82"/>
    </row>
    <row r="47" spans="1:13" s="414" customFormat="1" ht="14.25">
      <c r="A47" s="556" t="s">
        <v>1692</v>
      </c>
      <c r="B47" s="67"/>
      <c r="C47" s="67"/>
      <c r="D47" s="561"/>
      <c r="E47" s="561"/>
      <c r="F47" s="561"/>
      <c r="G47" s="67"/>
      <c r="H47" s="561"/>
      <c r="I47" s="561"/>
      <c r="J47" s="561"/>
      <c r="K47" s="67"/>
      <c r="L47" s="66"/>
    </row>
  </sheetData>
  <mergeCells count="14">
    <mergeCell ref="A4:D4"/>
    <mergeCell ref="E4:G4"/>
    <mergeCell ref="A5:A6"/>
    <mergeCell ref="B5:B6"/>
    <mergeCell ref="C5:C6"/>
    <mergeCell ref="D5:E5"/>
    <mergeCell ref="F5:F6"/>
    <mergeCell ref="G5:G6"/>
    <mergeCell ref="A1:D1"/>
    <mergeCell ref="E1:G1"/>
    <mergeCell ref="A2:D2"/>
    <mergeCell ref="E2:G2"/>
    <mergeCell ref="A3:D3"/>
    <mergeCell ref="E3:G3"/>
  </mergeCells>
  <phoneticPr fontId="3" type="noConversion"/>
  <pageMargins left="0.25" right="0.24" top="0.3" bottom="0.27" header="0.5" footer="0.5"/>
  <pageSetup paperSize="9" scale="75"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6">
    <tabColor rgb="FF92D050"/>
  </sheetPr>
  <dimension ref="A1:M47"/>
  <sheetViews>
    <sheetView view="pageBreakPreview" topLeftCell="A22" zoomScale="80" zoomScaleSheetLayoutView="80" workbookViewId="0">
      <selection activeCell="D49" sqref="D49"/>
    </sheetView>
  </sheetViews>
  <sheetFormatPr defaultRowHeight="12.75"/>
  <cols>
    <col min="1" max="1" width="32.42578125" style="614" customWidth="1"/>
    <col min="2" max="3" width="11.7109375" style="614" customWidth="1"/>
    <col min="4" max="4" width="9.28515625" style="614" customWidth="1"/>
    <col min="5" max="5" width="14" style="614" customWidth="1"/>
    <col min="6" max="6" width="11.7109375" style="614" customWidth="1"/>
    <col min="7" max="7" width="36.42578125" style="614" customWidth="1"/>
    <col min="8" max="8" width="4.7109375" style="614" customWidth="1"/>
    <col min="9" max="16384" width="9.140625" style="614"/>
  </cols>
  <sheetData>
    <row r="1" spans="1:7" s="782" customFormat="1" ht="19.149999999999999" customHeight="1">
      <c r="A1" s="917" t="s">
        <v>3591</v>
      </c>
      <c r="B1" s="917"/>
      <c r="C1" s="917"/>
      <c r="D1" s="917"/>
      <c r="E1" s="918" t="s">
        <v>1289</v>
      </c>
      <c r="F1" s="918"/>
      <c r="G1" s="918"/>
    </row>
    <row r="2" spans="1:7" s="782" customFormat="1" ht="19.149999999999999" customHeight="1">
      <c r="A2" s="919" t="s">
        <v>3592</v>
      </c>
      <c r="B2" s="919"/>
      <c r="C2" s="919"/>
      <c r="D2" s="919"/>
      <c r="E2" s="920" t="s">
        <v>3517</v>
      </c>
      <c r="F2" s="920"/>
      <c r="G2" s="920"/>
    </row>
    <row r="3" spans="1:7" s="782" customFormat="1" ht="19.149999999999999" customHeight="1">
      <c r="A3" s="919" t="s">
        <v>3518</v>
      </c>
      <c r="B3" s="919"/>
      <c r="C3" s="919"/>
      <c r="D3" s="919"/>
      <c r="E3" s="920" t="s">
        <v>3593</v>
      </c>
      <c r="F3" s="920"/>
      <c r="G3" s="920"/>
    </row>
    <row r="4" spans="1:7" s="782" customFormat="1" ht="14.45" customHeight="1">
      <c r="A4" s="921" t="s">
        <v>243</v>
      </c>
      <c r="B4" s="921"/>
      <c r="C4" s="921"/>
      <c r="D4" s="921"/>
      <c r="E4" s="922" t="s">
        <v>1030</v>
      </c>
      <c r="F4" s="922"/>
      <c r="G4" s="922"/>
    </row>
    <row r="5" spans="1:7" s="782" customFormat="1" ht="19.149999999999999" customHeight="1">
      <c r="A5" s="923" t="s">
        <v>752</v>
      </c>
      <c r="B5" s="924" t="s">
        <v>3520</v>
      </c>
      <c r="C5" s="924" t="s">
        <v>3521</v>
      </c>
      <c r="D5" s="923" t="s">
        <v>3522</v>
      </c>
      <c r="E5" s="923"/>
      <c r="F5" s="924" t="s">
        <v>1694</v>
      </c>
      <c r="G5" s="924" t="s">
        <v>88</v>
      </c>
    </row>
    <row r="6" spans="1:7" s="782" customFormat="1" ht="48" customHeight="1">
      <c r="A6" s="923"/>
      <c r="B6" s="924"/>
      <c r="C6" s="924"/>
      <c r="D6" s="825" t="s">
        <v>1059</v>
      </c>
      <c r="E6" s="825" t="s">
        <v>1600</v>
      </c>
      <c r="F6" s="924"/>
      <c r="G6" s="924"/>
    </row>
    <row r="7" spans="1:7" s="782" customFormat="1" ht="20.25" customHeight="1">
      <c r="A7" s="826" t="s">
        <v>1019</v>
      </c>
      <c r="B7" s="826" t="s">
        <v>356</v>
      </c>
      <c r="C7" s="826" t="s">
        <v>534</v>
      </c>
      <c r="D7" s="826" t="s">
        <v>913</v>
      </c>
      <c r="E7" s="826" t="s">
        <v>1701</v>
      </c>
      <c r="F7" s="826" t="s">
        <v>960</v>
      </c>
      <c r="G7" s="826" t="s">
        <v>1702</v>
      </c>
    </row>
    <row r="8" spans="1:7" s="782" customFormat="1" ht="12">
      <c r="A8" s="827" t="s">
        <v>793</v>
      </c>
      <c r="B8" s="828">
        <v>102372.80230639</v>
      </c>
      <c r="C8" s="828">
        <v>111981.98891176999</v>
      </c>
      <c r="D8" s="828">
        <v>123878.67543601</v>
      </c>
      <c r="E8" s="828">
        <v>8051.8095965499997</v>
      </c>
      <c r="F8" s="828">
        <v>5690.8167691799999</v>
      </c>
      <c r="G8" s="829" t="s">
        <v>794</v>
      </c>
    </row>
    <row r="9" spans="1:7" s="782" customFormat="1" ht="22.5">
      <c r="A9" s="830" t="s">
        <v>3523</v>
      </c>
      <c r="B9" s="831">
        <v>21859.792547879999</v>
      </c>
      <c r="C9" s="831">
        <v>23320.485608350002</v>
      </c>
      <c r="D9" s="831">
        <v>24573.12941084</v>
      </c>
      <c r="E9" s="831">
        <v>1367.5079646300001</v>
      </c>
      <c r="F9" s="831">
        <v>1616.18313874</v>
      </c>
      <c r="G9" s="830" t="s">
        <v>3524</v>
      </c>
    </row>
    <row r="10" spans="1:7" s="782" customFormat="1" ht="12">
      <c r="A10" s="832" t="s">
        <v>3525</v>
      </c>
      <c r="B10" s="833">
        <v>9262.0772483199999</v>
      </c>
      <c r="C10" s="834">
        <v>10202.83342194</v>
      </c>
      <c r="D10" s="834">
        <v>10448.030595050001</v>
      </c>
      <c r="E10" s="834">
        <v>658.49741078</v>
      </c>
      <c r="F10" s="834">
        <v>706.77993495999999</v>
      </c>
      <c r="G10" s="835" t="s">
        <v>1309</v>
      </c>
    </row>
    <row r="11" spans="1:7" s="782" customFormat="1" ht="12">
      <c r="A11" s="832" t="s">
        <v>3526</v>
      </c>
      <c r="B11" s="833">
        <v>6368.6443975499997</v>
      </c>
      <c r="C11" s="834">
        <v>6763.0376177199996</v>
      </c>
      <c r="D11" s="834">
        <v>7160.4390370700003</v>
      </c>
      <c r="E11" s="834">
        <v>423.50016527000002</v>
      </c>
      <c r="F11" s="834">
        <v>423.54522401999998</v>
      </c>
      <c r="G11" s="835" t="s">
        <v>1194</v>
      </c>
    </row>
    <row r="12" spans="1:7" s="782" customFormat="1" ht="12">
      <c r="A12" s="832" t="s">
        <v>3527</v>
      </c>
      <c r="B12" s="833">
        <v>947.49127451000004</v>
      </c>
      <c r="C12" s="834">
        <v>768.18969948999995</v>
      </c>
      <c r="D12" s="834">
        <v>711.26899033999996</v>
      </c>
      <c r="E12" s="834">
        <v>116.12605592</v>
      </c>
      <c r="F12" s="834">
        <v>52.291909500000003</v>
      </c>
      <c r="G12" s="835" t="s">
        <v>1165</v>
      </c>
    </row>
    <row r="13" spans="1:7" s="782" customFormat="1" ht="12">
      <c r="A13" s="836" t="s">
        <v>3528</v>
      </c>
      <c r="B13" s="831">
        <v>745.44333715000005</v>
      </c>
      <c r="C13" s="831">
        <v>952.74352138999996</v>
      </c>
      <c r="D13" s="831">
        <v>939.46310254000002</v>
      </c>
      <c r="E13" s="831">
        <v>40.479707820000002</v>
      </c>
      <c r="F13" s="831">
        <v>69.62940184</v>
      </c>
      <c r="G13" s="836" t="s">
        <v>33</v>
      </c>
    </row>
    <row r="14" spans="1:7" s="782" customFormat="1" ht="22.5">
      <c r="A14" s="836" t="s">
        <v>3529</v>
      </c>
      <c r="B14" s="831">
        <v>548.61602135999999</v>
      </c>
      <c r="C14" s="831">
        <v>1548.07578203</v>
      </c>
      <c r="D14" s="831">
        <v>1522.6833136299999</v>
      </c>
      <c r="E14" s="831">
        <v>21.389924100000002</v>
      </c>
      <c r="F14" s="831">
        <v>0.45222859999999998</v>
      </c>
      <c r="G14" s="836" t="s">
        <v>948</v>
      </c>
    </row>
    <row r="15" spans="1:7" s="782" customFormat="1" ht="12">
      <c r="A15" s="836" t="s">
        <v>710</v>
      </c>
      <c r="B15" s="831">
        <v>79218.950400000002</v>
      </c>
      <c r="C15" s="831">
        <v>86160.683999999994</v>
      </c>
      <c r="D15" s="831">
        <v>96843.399609</v>
      </c>
      <c r="E15" s="831">
        <v>6622.4319999999998</v>
      </c>
      <c r="F15" s="831">
        <v>4004.5520000000001</v>
      </c>
      <c r="G15" s="836" t="s">
        <v>3530</v>
      </c>
    </row>
    <row r="16" spans="1:7" s="782" customFormat="1" ht="12">
      <c r="A16" s="827" t="s">
        <v>209</v>
      </c>
      <c r="B16" s="828">
        <v>103231.54722589999</v>
      </c>
      <c r="C16" s="828">
        <v>113001.06882013001</v>
      </c>
      <c r="D16" s="828">
        <v>124433.08872825</v>
      </c>
      <c r="E16" s="828">
        <v>7398.2898298500004</v>
      </c>
      <c r="F16" s="828">
        <v>4771.7092148700003</v>
      </c>
      <c r="G16" s="829" t="s">
        <v>924</v>
      </c>
    </row>
    <row r="17" spans="1:7" s="782" customFormat="1" ht="22.5">
      <c r="A17" s="837" t="s">
        <v>3531</v>
      </c>
      <c r="B17" s="838">
        <v>4288.29561173</v>
      </c>
      <c r="C17" s="834">
        <v>4809.1618463000004</v>
      </c>
      <c r="D17" s="834">
        <v>5151.3383720700003</v>
      </c>
      <c r="E17" s="834">
        <v>260.34705472000002</v>
      </c>
      <c r="F17" s="834">
        <v>274.47132084999998</v>
      </c>
      <c r="G17" s="835" t="s">
        <v>254</v>
      </c>
    </row>
    <row r="18" spans="1:7" s="782" customFormat="1" ht="12">
      <c r="A18" s="837" t="s">
        <v>175</v>
      </c>
      <c r="B18" s="838">
        <v>197.44912671</v>
      </c>
      <c r="C18" s="834">
        <v>203.06200951</v>
      </c>
      <c r="D18" s="834">
        <v>161.88007888000001</v>
      </c>
      <c r="E18" s="834">
        <v>3.8235932099999999</v>
      </c>
      <c r="F18" s="834">
        <v>3.7353645000000002</v>
      </c>
      <c r="G18" s="835" t="s">
        <v>92</v>
      </c>
    </row>
    <row r="19" spans="1:7" s="782" customFormat="1" ht="33.75">
      <c r="A19" s="837" t="s">
        <v>3532</v>
      </c>
      <c r="B19" s="838">
        <v>3717.6597931199999</v>
      </c>
      <c r="C19" s="834">
        <v>4451.5454853700003</v>
      </c>
      <c r="D19" s="834">
        <v>4496.1739296599999</v>
      </c>
      <c r="E19" s="834">
        <v>272.99651048999999</v>
      </c>
      <c r="F19" s="834">
        <v>296.58692361999999</v>
      </c>
      <c r="G19" s="835" t="s">
        <v>533</v>
      </c>
    </row>
    <row r="20" spans="1:7" s="782" customFormat="1" ht="12">
      <c r="A20" s="837" t="s">
        <v>89</v>
      </c>
      <c r="B20" s="838">
        <v>35864.54183337</v>
      </c>
      <c r="C20" s="834">
        <v>36371.867598669996</v>
      </c>
      <c r="D20" s="834">
        <v>37252.728128310002</v>
      </c>
      <c r="E20" s="834">
        <v>2548.9404783099999</v>
      </c>
      <c r="F20" s="834">
        <v>2762.7222582099998</v>
      </c>
      <c r="G20" s="835" t="s">
        <v>90</v>
      </c>
    </row>
    <row r="21" spans="1:7" s="782" customFormat="1" ht="12">
      <c r="A21" s="837" t="s">
        <v>570</v>
      </c>
      <c r="B21" s="838">
        <v>17229.802329620001</v>
      </c>
      <c r="C21" s="834">
        <v>22760.087307810001</v>
      </c>
      <c r="D21" s="834">
        <v>21870.77412704</v>
      </c>
      <c r="E21" s="834">
        <v>3583.5078444400001</v>
      </c>
      <c r="F21" s="834">
        <v>523.91045228999997</v>
      </c>
      <c r="G21" s="835" t="s">
        <v>571</v>
      </c>
    </row>
    <row r="22" spans="1:7" s="782" customFormat="1" ht="22.5">
      <c r="A22" s="837" t="s">
        <v>3533</v>
      </c>
      <c r="B22" s="838">
        <v>5177.0148145000003</v>
      </c>
      <c r="C22" s="834">
        <v>5001.6533383699998</v>
      </c>
      <c r="D22" s="834">
        <v>5155.1593130600004</v>
      </c>
      <c r="E22" s="834">
        <v>183.16769886</v>
      </c>
      <c r="F22" s="834">
        <v>195.16828717999999</v>
      </c>
      <c r="G22" s="835" t="s">
        <v>62</v>
      </c>
    </row>
    <row r="23" spans="1:7" s="782" customFormat="1" ht="12">
      <c r="A23" s="837" t="s">
        <v>111</v>
      </c>
      <c r="B23" s="838">
        <v>11337.31915712</v>
      </c>
      <c r="C23" s="834">
        <v>12912.41759725</v>
      </c>
      <c r="D23" s="834">
        <v>13446.21802058</v>
      </c>
      <c r="E23" s="834">
        <v>115.01938867</v>
      </c>
      <c r="F23" s="834">
        <v>153.61638214000001</v>
      </c>
      <c r="G23" s="835" t="s">
        <v>865</v>
      </c>
    </row>
    <row r="24" spans="1:7" s="782" customFormat="1" ht="22.5">
      <c r="A24" s="837" t="s">
        <v>764</v>
      </c>
      <c r="B24" s="838">
        <v>3831.0056086599998</v>
      </c>
      <c r="C24" s="834">
        <v>3931.9209937800001</v>
      </c>
      <c r="D24" s="834">
        <v>5512.0942243099998</v>
      </c>
      <c r="E24" s="834">
        <v>222.54847373000001</v>
      </c>
      <c r="F24" s="834">
        <v>241.23995160999999</v>
      </c>
      <c r="G24" s="835" t="s">
        <v>880</v>
      </c>
    </row>
    <row r="25" spans="1:7" s="782" customFormat="1" ht="22.5">
      <c r="A25" s="837" t="s">
        <v>3534</v>
      </c>
      <c r="B25" s="849" t="s">
        <v>967</v>
      </c>
      <c r="C25" s="839" t="s">
        <v>967</v>
      </c>
      <c r="D25" s="839" t="s">
        <v>967</v>
      </c>
      <c r="E25" s="839" t="s">
        <v>967</v>
      </c>
      <c r="F25" s="839" t="s">
        <v>967</v>
      </c>
      <c r="G25" s="835" t="s">
        <v>662</v>
      </c>
    </row>
    <row r="26" spans="1:7" s="782" customFormat="1" ht="45">
      <c r="A26" s="837" t="s">
        <v>1326</v>
      </c>
      <c r="B26" s="838">
        <v>10791.15371764</v>
      </c>
      <c r="C26" s="834">
        <v>13136.48810456</v>
      </c>
      <c r="D26" s="834">
        <v>21483.50412903</v>
      </c>
      <c r="E26" s="834">
        <v>79.099401979999996</v>
      </c>
      <c r="F26" s="834">
        <v>210.85184292</v>
      </c>
      <c r="G26" s="835" t="s">
        <v>3535</v>
      </c>
    </row>
    <row r="27" spans="1:7" s="782" customFormat="1" ht="22.5">
      <c r="A27" s="837" t="s">
        <v>3536</v>
      </c>
      <c r="B27" s="838">
        <v>266.03978046999998</v>
      </c>
      <c r="C27" s="834">
        <v>306.59159395</v>
      </c>
      <c r="D27" s="834">
        <v>245.29820379</v>
      </c>
      <c r="E27" s="834">
        <v>11.265305400000001</v>
      </c>
      <c r="F27" s="834">
        <v>12.9834417</v>
      </c>
      <c r="G27" s="835" t="s">
        <v>3537</v>
      </c>
    </row>
    <row r="28" spans="1:7" s="782" customFormat="1" ht="12">
      <c r="A28" s="837" t="s">
        <v>423</v>
      </c>
      <c r="B28" s="838">
        <v>3862.8573463799999</v>
      </c>
      <c r="C28" s="834">
        <v>5429.4326019399996</v>
      </c>
      <c r="D28" s="834">
        <v>6267.1564485099998</v>
      </c>
      <c r="E28" s="834">
        <v>97.286780789999995</v>
      </c>
      <c r="F28" s="834">
        <v>89.241090240000005</v>
      </c>
      <c r="G28" s="835" t="s">
        <v>3538</v>
      </c>
    </row>
    <row r="29" spans="1:7" s="782" customFormat="1" ht="12">
      <c r="A29" s="837" t="s">
        <v>1109</v>
      </c>
      <c r="B29" s="838">
        <v>4423.7708491000003</v>
      </c>
      <c r="C29" s="834">
        <v>2558.0171305499998</v>
      </c>
      <c r="D29" s="834">
        <v>3123.2208158600001</v>
      </c>
      <c r="E29" s="834">
        <v>20.28729925</v>
      </c>
      <c r="F29" s="834">
        <v>7.1818996100000003</v>
      </c>
      <c r="G29" s="835" t="s">
        <v>3539</v>
      </c>
    </row>
    <row r="30" spans="1:7" s="782" customFormat="1" ht="12">
      <c r="A30" s="837" t="s">
        <v>3540</v>
      </c>
      <c r="B30" s="838">
        <v>0.47875548000000001</v>
      </c>
      <c r="C30" s="834">
        <v>0.87704406999999995</v>
      </c>
      <c r="D30" s="834">
        <v>1.04226515</v>
      </c>
      <c r="E30" s="839" t="s">
        <v>967</v>
      </c>
      <c r="F30" s="839" t="s">
        <v>967</v>
      </c>
      <c r="G30" s="835" t="s">
        <v>3541</v>
      </c>
    </row>
    <row r="31" spans="1:7" s="782" customFormat="1" ht="12">
      <c r="A31" s="837" t="s">
        <v>999</v>
      </c>
      <c r="B31" s="838">
        <v>2244.1585020000002</v>
      </c>
      <c r="C31" s="834">
        <v>1127.9461679999999</v>
      </c>
      <c r="D31" s="834">
        <v>266.50067200000001</v>
      </c>
      <c r="E31" s="839" t="s">
        <v>967</v>
      </c>
      <c r="F31" s="839" t="s">
        <v>967</v>
      </c>
      <c r="G31" s="835" t="s">
        <v>3542</v>
      </c>
    </row>
    <row r="32" spans="1:7" s="782" customFormat="1" ht="12">
      <c r="A32" s="827" t="s">
        <v>1318</v>
      </c>
      <c r="B32" s="828">
        <v>1019.259565</v>
      </c>
      <c r="C32" s="828">
        <v>1102.084425</v>
      </c>
      <c r="D32" s="828">
        <v>1265.843351</v>
      </c>
      <c r="E32" s="828">
        <v>-15.086292</v>
      </c>
      <c r="F32" s="828">
        <v>-8.937265</v>
      </c>
      <c r="G32" s="829" t="s">
        <v>1089</v>
      </c>
    </row>
    <row r="33" spans="1:13" s="782" customFormat="1" ht="12">
      <c r="A33" s="836" t="s">
        <v>3543</v>
      </c>
      <c r="B33" s="831">
        <v>1484.589164</v>
      </c>
      <c r="C33" s="831">
        <v>1171.728175</v>
      </c>
      <c r="D33" s="831">
        <v>1386.233962</v>
      </c>
      <c r="E33" s="831">
        <v>0</v>
      </c>
      <c r="F33" s="831">
        <v>0</v>
      </c>
      <c r="G33" s="836" t="s">
        <v>3544</v>
      </c>
    </row>
    <row r="34" spans="1:13" s="782" customFormat="1" ht="12">
      <c r="A34" s="836" t="s">
        <v>3545</v>
      </c>
      <c r="B34" s="831">
        <v>465.32959899999997</v>
      </c>
      <c r="C34" s="831">
        <v>69.643749999999997</v>
      </c>
      <c r="D34" s="831">
        <v>120.39061100000001</v>
      </c>
      <c r="E34" s="831">
        <v>15.086292</v>
      </c>
      <c r="F34" s="831">
        <v>8.937265</v>
      </c>
      <c r="G34" s="836" t="s">
        <v>3546</v>
      </c>
    </row>
    <row r="35" spans="1:13" s="782" customFormat="1" ht="31.5">
      <c r="A35" s="827" t="s">
        <v>1366</v>
      </c>
      <c r="B35" s="828">
        <v>1062.34149</v>
      </c>
      <c r="C35" s="828">
        <v>69.331154999999995</v>
      </c>
      <c r="D35" s="828">
        <v>761.24737600000003</v>
      </c>
      <c r="E35" s="828">
        <v>0</v>
      </c>
      <c r="F35" s="828">
        <v>0</v>
      </c>
      <c r="G35" s="829" t="s">
        <v>1316</v>
      </c>
    </row>
    <row r="36" spans="1:13" s="782" customFormat="1" ht="22.5">
      <c r="A36" s="836" t="s">
        <v>3547</v>
      </c>
      <c r="B36" s="831">
        <v>0.82640999999999998</v>
      </c>
      <c r="C36" s="831">
        <v>3.1942810000000001</v>
      </c>
      <c r="D36" s="831">
        <v>35.338636000000001</v>
      </c>
      <c r="E36" s="831">
        <v>0</v>
      </c>
      <c r="F36" s="831">
        <v>0</v>
      </c>
      <c r="G36" s="836" t="s">
        <v>3548</v>
      </c>
    </row>
    <row r="37" spans="1:13" s="782" customFormat="1" ht="12">
      <c r="A37" s="836" t="s">
        <v>3549</v>
      </c>
      <c r="B37" s="831">
        <v>1063.1678999999999</v>
      </c>
      <c r="C37" s="831">
        <v>72.525435999999999</v>
      </c>
      <c r="D37" s="831">
        <v>796.58601199999998</v>
      </c>
      <c r="E37" s="831">
        <v>0</v>
      </c>
      <c r="F37" s="831">
        <v>0</v>
      </c>
      <c r="G37" s="836" t="s">
        <v>3550</v>
      </c>
    </row>
    <row r="38" spans="1:13" s="782" customFormat="1" ht="21">
      <c r="A38" s="827" t="s">
        <v>1665</v>
      </c>
      <c r="B38" s="828">
        <v>-2940.3459745099999</v>
      </c>
      <c r="C38" s="828">
        <v>-2190.4954883599999</v>
      </c>
      <c r="D38" s="828">
        <v>-2581.5040192400002</v>
      </c>
      <c r="E38" s="828">
        <v>668.60605869999995</v>
      </c>
      <c r="F38" s="828">
        <v>928.04481930999998</v>
      </c>
      <c r="G38" s="829" t="s">
        <v>1319</v>
      </c>
    </row>
    <row r="39" spans="1:13" s="782" customFormat="1" ht="31.5">
      <c r="A39" s="827" t="s">
        <v>1091</v>
      </c>
      <c r="B39" s="828">
        <v>2940.3459745099999</v>
      </c>
      <c r="C39" s="828">
        <v>2190.4954883599999</v>
      </c>
      <c r="D39" s="828">
        <v>2581.5040192400002</v>
      </c>
      <c r="E39" s="828">
        <v>-668.60605869999995</v>
      </c>
      <c r="F39" s="828">
        <v>-928.04481930999998</v>
      </c>
      <c r="G39" s="829" t="s">
        <v>3551</v>
      </c>
    </row>
    <row r="40" spans="1:13" s="782" customFormat="1" ht="12">
      <c r="A40" s="840" t="s">
        <v>922</v>
      </c>
      <c r="B40" s="841">
        <v>2940.3459745099999</v>
      </c>
      <c r="C40" s="841">
        <v>2190.4954883599999</v>
      </c>
      <c r="D40" s="841">
        <v>2581.5040192400002</v>
      </c>
      <c r="E40" s="841">
        <v>-668.60605869999995</v>
      </c>
      <c r="F40" s="841">
        <v>-928.04481930999998</v>
      </c>
      <c r="G40" s="842" t="s">
        <v>3552</v>
      </c>
    </row>
    <row r="41" spans="1:13" s="782" customFormat="1" ht="12">
      <c r="A41" s="832" t="s">
        <v>3553</v>
      </c>
      <c r="B41" s="834">
        <v>3270.0258845100002</v>
      </c>
      <c r="C41" s="834">
        <v>2509.26032936</v>
      </c>
      <c r="D41" s="834">
        <v>3168.11402924</v>
      </c>
      <c r="E41" s="834">
        <v>-668.60605869999995</v>
      </c>
      <c r="F41" s="834">
        <v>-928.04481930999998</v>
      </c>
      <c r="G41" s="843" t="s">
        <v>3554</v>
      </c>
    </row>
    <row r="42" spans="1:13" s="782" customFormat="1" ht="12">
      <c r="A42" s="832" t="s">
        <v>3555</v>
      </c>
      <c r="B42" s="834">
        <v>329.67991000000001</v>
      </c>
      <c r="C42" s="834">
        <v>318.76484099999999</v>
      </c>
      <c r="D42" s="834">
        <v>586.61000999999999</v>
      </c>
      <c r="E42" s="839" t="s">
        <v>967</v>
      </c>
      <c r="F42" s="839" t="s">
        <v>967</v>
      </c>
      <c r="G42" s="835" t="s">
        <v>3556</v>
      </c>
    </row>
    <row r="43" spans="1:13" s="782" customFormat="1" ht="12">
      <c r="A43" s="840" t="s">
        <v>445</v>
      </c>
      <c r="B43" s="844" t="s">
        <v>967</v>
      </c>
      <c r="C43" s="844" t="s">
        <v>967</v>
      </c>
      <c r="D43" s="844" t="s">
        <v>967</v>
      </c>
      <c r="E43" s="844" t="s">
        <v>967</v>
      </c>
      <c r="F43" s="844" t="s">
        <v>967</v>
      </c>
      <c r="G43" s="842" t="s">
        <v>3557</v>
      </c>
    </row>
    <row r="44" spans="1:13" s="782" customFormat="1" ht="12">
      <c r="A44" s="832" t="s">
        <v>3553</v>
      </c>
      <c r="B44" s="839" t="s">
        <v>967</v>
      </c>
      <c r="C44" s="839" t="s">
        <v>967</v>
      </c>
      <c r="D44" s="839" t="s">
        <v>967</v>
      </c>
      <c r="E44" s="839" t="s">
        <v>967</v>
      </c>
      <c r="F44" s="839" t="s">
        <v>967</v>
      </c>
      <c r="G44" s="835" t="s">
        <v>3554</v>
      </c>
    </row>
    <row r="45" spans="1:13" s="782" customFormat="1" ht="12">
      <c r="A45" s="845" t="s">
        <v>3555</v>
      </c>
      <c r="B45" s="846" t="s">
        <v>967</v>
      </c>
      <c r="C45" s="847" t="s">
        <v>967</v>
      </c>
      <c r="D45" s="847" t="s">
        <v>967</v>
      </c>
      <c r="E45" s="847" t="s">
        <v>967</v>
      </c>
      <c r="F45" s="847" t="s">
        <v>967</v>
      </c>
      <c r="G45" s="848" t="s">
        <v>3556</v>
      </c>
    </row>
    <row r="46" spans="1:13" s="414" customFormat="1">
      <c r="A46" s="48" t="s">
        <v>1099</v>
      </c>
      <c r="B46" s="67"/>
      <c r="C46" s="67"/>
      <c r="D46" s="561"/>
      <c r="E46" s="561"/>
      <c r="F46" s="560"/>
      <c r="G46" s="301"/>
      <c r="H46" s="301"/>
      <c r="I46" s="301"/>
      <c r="J46" s="301"/>
      <c r="K46" s="301"/>
      <c r="L46" s="66"/>
      <c r="M46" s="82"/>
    </row>
    <row r="47" spans="1:13" s="414" customFormat="1" ht="14.25">
      <c r="A47" s="556" t="s">
        <v>1692</v>
      </c>
      <c r="B47" s="67"/>
      <c r="C47" s="67"/>
      <c r="D47" s="561"/>
      <c r="E47" s="561"/>
      <c r="F47" s="561"/>
      <c r="G47" s="67"/>
      <c r="H47" s="561"/>
      <c r="I47" s="561"/>
      <c r="J47" s="561"/>
      <c r="K47" s="67"/>
      <c r="L47" s="66"/>
    </row>
  </sheetData>
  <mergeCells count="14">
    <mergeCell ref="A4:D4"/>
    <mergeCell ref="E4:G4"/>
    <mergeCell ref="A5:A6"/>
    <mergeCell ref="B5:B6"/>
    <mergeCell ref="C5:C6"/>
    <mergeCell ref="D5:E5"/>
    <mergeCell ref="F5:F6"/>
    <mergeCell ref="G5:G6"/>
    <mergeCell ref="A1:D1"/>
    <mergeCell ref="E1:G1"/>
    <mergeCell ref="A2:D2"/>
    <mergeCell ref="E2:G2"/>
    <mergeCell ref="A3:D3"/>
    <mergeCell ref="E3:G3"/>
  </mergeCells>
  <phoneticPr fontId="3" type="noConversion"/>
  <pageMargins left="0.42" right="0.18" top="0.36" bottom="0.34" header="0.5" footer="0.35"/>
  <pageSetup paperSize="9" scale="74"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7">
    <tabColor rgb="FF92D050"/>
  </sheetPr>
  <dimension ref="A1:M47"/>
  <sheetViews>
    <sheetView view="pageBreakPreview" zoomScaleNormal="80" zoomScaleSheetLayoutView="100" workbookViewId="0">
      <pane xSplit="1" ySplit="8" topLeftCell="B33" activePane="bottomRight" state="frozen"/>
      <selection activeCell="E33" sqref="E33:E42"/>
      <selection pane="topRight" activeCell="E33" sqref="E33:E42"/>
      <selection pane="bottomLeft" activeCell="E33" sqref="E33:E42"/>
      <selection pane="bottomRight" activeCell="C49" sqref="C49"/>
    </sheetView>
  </sheetViews>
  <sheetFormatPr defaultRowHeight="12.75"/>
  <cols>
    <col min="1" max="1" width="29.7109375" style="614" customWidth="1"/>
    <col min="2" max="3" width="11.7109375" style="614" customWidth="1"/>
    <col min="4" max="4" width="9.28515625" style="614" customWidth="1"/>
    <col min="5" max="5" width="14" style="614" customWidth="1"/>
    <col min="6" max="6" width="11.7109375" style="614" customWidth="1"/>
    <col min="7" max="7" width="32" style="614" customWidth="1"/>
    <col min="8" max="8" width="4.7109375" style="614" customWidth="1"/>
    <col min="9" max="16384" width="9.140625" style="614"/>
  </cols>
  <sheetData>
    <row r="1" spans="1:7" s="782" customFormat="1" ht="19.149999999999999" customHeight="1">
      <c r="A1" s="917" t="s">
        <v>3594</v>
      </c>
      <c r="B1" s="917"/>
      <c r="C1" s="917"/>
      <c r="D1" s="917"/>
      <c r="E1" s="918" t="s">
        <v>3595</v>
      </c>
      <c r="F1" s="918"/>
      <c r="G1" s="918"/>
    </row>
    <row r="2" spans="1:7" s="782" customFormat="1" ht="19.149999999999999" customHeight="1">
      <c r="A2" s="919" t="s">
        <v>3596</v>
      </c>
      <c r="B2" s="919"/>
      <c r="C2" s="919"/>
      <c r="D2" s="919"/>
      <c r="E2" s="920" t="s">
        <v>3517</v>
      </c>
      <c r="F2" s="920"/>
      <c r="G2" s="920"/>
    </row>
    <row r="3" spans="1:7" s="782" customFormat="1" ht="19.149999999999999" customHeight="1">
      <c r="A3" s="919" t="s">
        <v>3518</v>
      </c>
      <c r="B3" s="919"/>
      <c r="C3" s="919"/>
      <c r="D3" s="919"/>
      <c r="E3" s="920" t="s">
        <v>3597</v>
      </c>
      <c r="F3" s="920"/>
      <c r="G3" s="920"/>
    </row>
    <row r="4" spans="1:7" s="782" customFormat="1" ht="14.45" customHeight="1">
      <c r="A4" s="921" t="s">
        <v>243</v>
      </c>
      <c r="B4" s="921"/>
      <c r="C4" s="921"/>
      <c r="D4" s="921"/>
      <c r="E4" s="922" t="s">
        <v>1030</v>
      </c>
      <c r="F4" s="922"/>
      <c r="G4" s="922"/>
    </row>
    <row r="5" spans="1:7" s="782" customFormat="1" ht="19.149999999999999" customHeight="1">
      <c r="A5" s="923" t="s">
        <v>752</v>
      </c>
      <c r="B5" s="924" t="s">
        <v>3520</v>
      </c>
      <c r="C5" s="924" t="s">
        <v>3521</v>
      </c>
      <c r="D5" s="923" t="s">
        <v>3522</v>
      </c>
      <c r="E5" s="923"/>
      <c r="F5" s="924" t="s">
        <v>1694</v>
      </c>
      <c r="G5" s="924" t="s">
        <v>88</v>
      </c>
    </row>
    <row r="6" spans="1:7" s="782" customFormat="1" ht="48" customHeight="1">
      <c r="A6" s="923"/>
      <c r="B6" s="924"/>
      <c r="C6" s="924"/>
      <c r="D6" s="825" t="s">
        <v>1059</v>
      </c>
      <c r="E6" s="825" t="s">
        <v>1600</v>
      </c>
      <c r="F6" s="924"/>
      <c r="G6" s="924"/>
    </row>
    <row r="7" spans="1:7" s="782" customFormat="1" ht="20.25" customHeight="1">
      <c r="A7" s="826" t="s">
        <v>1019</v>
      </c>
      <c r="B7" s="826" t="s">
        <v>356</v>
      </c>
      <c r="C7" s="826" t="s">
        <v>534</v>
      </c>
      <c r="D7" s="826" t="s">
        <v>913</v>
      </c>
      <c r="E7" s="826" t="s">
        <v>1701</v>
      </c>
      <c r="F7" s="826" t="s">
        <v>960</v>
      </c>
      <c r="G7" s="826" t="s">
        <v>1702</v>
      </c>
    </row>
    <row r="8" spans="1:7" s="782" customFormat="1" ht="12">
      <c r="A8" s="827" t="s">
        <v>793</v>
      </c>
      <c r="B8" s="828">
        <v>359956.78668830998</v>
      </c>
      <c r="C8" s="828">
        <v>398115.80603311001</v>
      </c>
      <c r="D8" s="828">
        <v>462257.30683228001</v>
      </c>
      <c r="E8" s="828">
        <v>27862.364886560001</v>
      </c>
      <c r="F8" s="828">
        <v>22260.24625407</v>
      </c>
      <c r="G8" s="829" t="s">
        <v>794</v>
      </c>
    </row>
    <row r="9" spans="1:7" s="782" customFormat="1" ht="22.5">
      <c r="A9" s="830" t="s">
        <v>3523</v>
      </c>
      <c r="B9" s="831">
        <v>61096.318400440003</v>
      </c>
      <c r="C9" s="831">
        <v>66605.504729330001</v>
      </c>
      <c r="D9" s="831">
        <v>72843.922829379997</v>
      </c>
      <c r="E9" s="831">
        <v>4175.3155303100002</v>
      </c>
      <c r="F9" s="831">
        <v>5925.0408707300003</v>
      </c>
      <c r="G9" s="830" t="s">
        <v>3524</v>
      </c>
    </row>
    <row r="10" spans="1:7" s="782" customFormat="1" ht="12">
      <c r="A10" s="832" t="s">
        <v>3525</v>
      </c>
      <c r="B10" s="833">
        <v>22692.45416184</v>
      </c>
      <c r="C10" s="834">
        <v>24129.90269549</v>
      </c>
      <c r="D10" s="834">
        <v>26477.101965139998</v>
      </c>
      <c r="E10" s="834">
        <v>1827.1289905900001</v>
      </c>
      <c r="F10" s="834">
        <v>1982.6960935300001</v>
      </c>
      <c r="G10" s="835" t="s">
        <v>1309</v>
      </c>
    </row>
    <row r="11" spans="1:7" s="782" customFormat="1" ht="12">
      <c r="A11" s="832" t="s">
        <v>3526</v>
      </c>
      <c r="B11" s="833">
        <v>17086.57840165</v>
      </c>
      <c r="C11" s="834">
        <v>19103.632501920001</v>
      </c>
      <c r="D11" s="834">
        <v>20968.430988460001</v>
      </c>
      <c r="E11" s="834">
        <v>1410.6161539499999</v>
      </c>
      <c r="F11" s="834">
        <v>1487.9841869300001</v>
      </c>
      <c r="G11" s="835" t="s">
        <v>1194</v>
      </c>
    </row>
    <row r="12" spans="1:7" s="782" customFormat="1" ht="12">
      <c r="A12" s="832" t="s">
        <v>3527</v>
      </c>
      <c r="B12" s="833">
        <v>7515.4384577299998</v>
      </c>
      <c r="C12" s="834">
        <v>7136.0247068999997</v>
      </c>
      <c r="D12" s="834">
        <v>7625.0167255799997</v>
      </c>
      <c r="E12" s="834">
        <v>421.79825318000002</v>
      </c>
      <c r="F12" s="834">
        <v>400.41568792999999</v>
      </c>
      <c r="G12" s="835" t="s">
        <v>1165</v>
      </c>
    </row>
    <row r="13" spans="1:7" s="782" customFormat="1" ht="12">
      <c r="A13" s="836" t="s">
        <v>3528</v>
      </c>
      <c r="B13" s="831">
        <v>1335.3472174999999</v>
      </c>
      <c r="C13" s="831">
        <v>2620.9814639199999</v>
      </c>
      <c r="D13" s="831">
        <v>3617.6198526899998</v>
      </c>
      <c r="E13" s="831">
        <v>149.40919511999999</v>
      </c>
      <c r="F13" s="831">
        <v>246.68250252000001</v>
      </c>
      <c r="G13" s="836" t="s">
        <v>33</v>
      </c>
    </row>
    <row r="14" spans="1:7" s="782" customFormat="1" ht="22.5">
      <c r="A14" s="836" t="s">
        <v>3529</v>
      </c>
      <c r="B14" s="831">
        <v>1586.78348037</v>
      </c>
      <c r="C14" s="831">
        <v>2759.8318398599999</v>
      </c>
      <c r="D14" s="831">
        <v>2312.7061792099998</v>
      </c>
      <c r="E14" s="831">
        <v>255.64716113</v>
      </c>
      <c r="F14" s="831">
        <v>149.86588082</v>
      </c>
      <c r="G14" s="836" t="s">
        <v>948</v>
      </c>
    </row>
    <row r="15" spans="1:7" s="782" customFormat="1" ht="12">
      <c r="A15" s="836" t="s">
        <v>710</v>
      </c>
      <c r="B15" s="831">
        <v>295938.33759000001</v>
      </c>
      <c r="C15" s="831">
        <v>326129.48800000001</v>
      </c>
      <c r="D15" s="831">
        <v>383483.05797099997</v>
      </c>
      <c r="E15" s="831">
        <v>23281.992999999999</v>
      </c>
      <c r="F15" s="831">
        <v>15938.656999999999</v>
      </c>
      <c r="G15" s="836" t="s">
        <v>3530</v>
      </c>
    </row>
    <row r="16" spans="1:7" s="782" customFormat="1" ht="12">
      <c r="A16" s="827" t="s">
        <v>209</v>
      </c>
      <c r="B16" s="828">
        <v>358396.73826586001</v>
      </c>
      <c r="C16" s="828">
        <v>396865.40763342998</v>
      </c>
      <c r="D16" s="828">
        <v>458500.39269139001</v>
      </c>
      <c r="E16" s="828">
        <v>17458.498387489999</v>
      </c>
      <c r="F16" s="828">
        <v>13922.82162019</v>
      </c>
      <c r="G16" s="829" t="s">
        <v>924</v>
      </c>
    </row>
    <row r="17" spans="1:7" s="782" customFormat="1" ht="22.5">
      <c r="A17" s="837" t="s">
        <v>3531</v>
      </c>
      <c r="B17" s="838">
        <v>7084.4270490999997</v>
      </c>
      <c r="C17" s="834">
        <v>7641.8282617300001</v>
      </c>
      <c r="D17" s="834">
        <v>11873.66294923</v>
      </c>
      <c r="E17" s="834">
        <v>458.87227029000002</v>
      </c>
      <c r="F17" s="834">
        <v>531.18820182000002</v>
      </c>
      <c r="G17" s="835" t="s">
        <v>254</v>
      </c>
    </row>
    <row r="18" spans="1:7" s="782" customFormat="1" ht="12">
      <c r="A18" s="837" t="s">
        <v>175</v>
      </c>
      <c r="B18" s="838">
        <v>3538.5945789100001</v>
      </c>
      <c r="C18" s="834">
        <v>1844.8604203699999</v>
      </c>
      <c r="D18" s="834">
        <v>1432.6978622700001</v>
      </c>
      <c r="E18" s="834">
        <v>16.0735435</v>
      </c>
      <c r="F18" s="834">
        <v>29.942529</v>
      </c>
      <c r="G18" s="835" t="s">
        <v>92</v>
      </c>
    </row>
    <row r="19" spans="1:7" s="782" customFormat="1" ht="33.75">
      <c r="A19" s="837" t="s">
        <v>3532</v>
      </c>
      <c r="B19" s="838">
        <v>9806.1941905099993</v>
      </c>
      <c r="C19" s="834">
        <v>10314.69911005</v>
      </c>
      <c r="D19" s="834">
        <v>10551.248076530001</v>
      </c>
      <c r="E19" s="834">
        <v>606.81121844999996</v>
      </c>
      <c r="F19" s="834">
        <v>637.43571593000001</v>
      </c>
      <c r="G19" s="835" t="s">
        <v>533</v>
      </c>
    </row>
    <row r="20" spans="1:7" s="782" customFormat="1" ht="12">
      <c r="A20" s="837" t="s">
        <v>89</v>
      </c>
      <c r="B20" s="838">
        <v>145739.47988341999</v>
      </c>
      <c r="C20" s="834">
        <v>156681.18787286</v>
      </c>
      <c r="D20" s="834">
        <v>183311.90177338</v>
      </c>
      <c r="E20" s="834">
        <v>9382.5568393800004</v>
      </c>
      <c r="F20" s="834">
        <v>7941.9407397000004</v>
      </c>
      <c r="G20" s="835" t="s">
        <v>90</v>
      </c>
    </row>
    <row r="21" spans="1:7" s="782" customFormat="1" ht="12">
      <c r="A21" s="837" t="s">
        <v>570</v>
      </c>
      <c r="B21" s="838">
        <v>55319.194655970001</v>
      </c>
      <c r="C21" s="834">
        <v>74291.648207699996</v>
      </c>
      <c r="D21" s="834">
        <v>79552.379449190004</v>
      </c>
      <c r="E21" s="834">
        <v>4953.5977861499996</v>
      </c>
      <c r="F21" s="834">
        <v>2733.73838467</v>
      </c>
      <c r="G21" s="835" t="s">
        <v>571</v>
      </c>
    </row>
    <row r="22" spans="1:7" s="782" customFormat="1" ht="22.5">
      <c r="A22" s="837" t="s">
        <v>3533</v>
      </c>
      <c r="B22" s="838">
        <v>12251.95226641</v>
      </c>
      <c r="C22" s="834">
        <v>13249.901459410001</v>
      </c>
      <c r="D22" s="834">
        <v>14567.80423096</v>
      </c>
      <c r="E22" s="834">
        <v>418.42889365000002</v>
      </c>
      <c r="F22" s="834">
        <v>492.55976691000001</v>
      </c>
      <c r="G22" s="835" t="s">
        <v>62</v>
      </c>
    </row>
    <row r="23" spans="1:7" s="782" customFormat="1" ht="22.5">
      <c r="A23" s="837" t="s">
        <v>111</v>
      </c>
      <c r="B23" s="838">
        <v>45948.620338920002</v>
      </c>
      <c r="C23" s="834">
        <v>49738.111697369997</v>
      </c>
      <c r="D23" s="834">
        <v>53692.279389279996</v>
      </c>
      <c r="E23" s="834">
        <v>148.54556844000001</v>
      </c>
      <c r="F23" s="834">
        <v>265.59542426000002</v>
      </c>
      <c r="G23" s="835" t="s">
        <v>865</v>
      </c>
    </row>
    <row r="24" spans="1:7" s="782" customFormat="1" ht="22.5">
      <c r="A24" s="837" t="s">
        <v>764</v>
      </c>
      <c r="B24" s="838">
        <v>15151.447112829999</v>
      </c>
      <c r="C24" s="834">
        <v>20420.911269079999</v>
      </c>
      <c r="D24" s="834">
        <v>24609.969774559999</v>
      </c>
      <c r="E24" s="834">
        <v>1292.0154697</v>
      </c>
      <c r="F24" s="834">
        <v>1114.0530243200001</v>
      </c>
      <c r="G24" s="835" t="s">
        <v>880</v>
      </c>
    </row>
    <row r="25" spans="1:7" s="782" customFormat="1" ht="22.5">
      <c r="A25" s="837" t="s">
        <v>3534</v>
      </c>
      <c r="B25" s="838">
        <v>8502.0291149999994</v>
      </c>
      <c r="C25" s="834">
        <v>9505.7928901800005</v>
      </c>
      <c r="D25" s="834">
        <v>11884.22876</v>
      </c>
      <c r="E25" s="834">
        <v>0.17383899999999999</v>
      </c>
      <c r="F25" s="834">
        <v>10.212332999999999</v>
      </c>
      <c r="G25" s="835" t="s">
        <v>662</v>
      </c>
    </row>
    <row r="26" spans="1:7" s="782" customFormat="1" ht="56.25">
      <c r="A26" s="837" t="s">
        <v>1326</v>
      </c>
      <c r="B26" s="838">
        <v>22107.535123670001</v>
      </c>
      <c r="C26" s="834">
        <v>22047.452979549998</v>
      </c>
      <c r="D26" s="834">
        <v>31950.341898229999</v>
      </c>
      <c r="E26" s="834">
        <v>86.399294029999993</v>
      </c>
      <c r="F26" s="834">
        <v>101.27701512</v>
      </c>
      <c r="G26" s="835" t="s">
        <v>3535</v>
      </c>
    </row>
    <row r="27" spans="1:7" s="782" customFormat="1" ht="33.75">
      <c r="A27" s="837" t="s">
        <v>3536</v>
      </c>
      <c r="B27" s="838">
        <v>2178.0446843200002</v>
      </c>
      <c r="C27" s="834">
        <v>1307.03663833</v>
      </c>
      <c r="D27" s="834">
        <v>1476.9959631300001</v>
      </c>
      <c r="E27" s="834">
        <v>33.264083839999998</v>
      </c>
      <c r="F27" s="834">
        <v>35.471480939999999</v>
      </c>
      <c r="G27" s="835" t="s">
        <v>3537</v>
      </c>
    </row>
    <row r="28" spans="1:7" s="782" customFormat="1" ht="12">
      <c r="A28" s="837" t="s">
        <v>423</v>
      </c>
      <c r="B28" s="838">
        <v>22409.019529339999</v>
      </c>
      <c r="C28" s="834">
        <v>16192.03014142</v>
      </c>
      <c r="D28" s="834">
        <v>18999.610154729999</v>
      </c>
      <c r="E28" s="834">
        <v>18.775772</v>
      </c>
      <c r="F28" s="834">
        <v>15.851361000000001</v>
      </c>
      <c r="G28" s="835" t="s">
        <v>3538</v>
      </c>
    </row>
    <row r="29" spans="1:7" s="782" customFormat="1" ht="12">
      <c r="A29" s="837" t="s">
        <v>1109</v>
      </c>
      <c r="B29" s="838">
        <v>6191.9069374600003</v>
      </c>
      <c r="C29" s="834">
        <v>10976.05701538</v>
      </c>
      <c r="D29" s="834">
        <v>11894.1974309</v>
      </c>
      <c r="E29" s="834">
        <v>42.983809059999999</v>
      </c>
      <c r="F29" s="834">
        <v>13.55564352</v>
      </c>
      <c r="G29" s="835" t="s">
        <v>3539</v>
      </c>
    </row>
    <row r="30" spans="1:7" s="782" customFormat="1" ht="12">
      <c r="A30" s="837" t="s">
        <v>3540</v>
      </c>
      <c r="B30" s="838">
        <v>90.741</v>
      </c>
      <c r="C30" s="834">
        <v>90.993070000000003</v>
      </c>
      <c r="D30" s="834">
        <v>83.358079000000004</v>
      </c>
      <c r="E30" s="839" t="s">
        <v>967</v>
      </c>
      <c r="F30" s="839" t="s">
        <v>967</v>
      </c>
      <c r="G30" s="835" t="s">
        <v>3541</v>
      </c>
    </row>
    <row r="31" spans="1:7" s="782" customFormat="1" ht="12">
      <c r="A31" s="837" t="s">
        <v>999</v>
      </c>
      <c r="B31" s="838">
        <v>2077.5518000000002</v>
      </c>
      <c r="C31" s="834">
        <v>2562.8966</v>
      </c>
      <c r="D31" s="834">
        <v>2619.7168999999999</v>
      </c>
      <c r="E31" s="839" t="s">
        <v>967</v>
      </c>
      <c r="F31" s="839" t="s">
        <v>967</v>
      </c>
      <c r="G31" s="835" t="s">
        <v>3542</v>
      </c>
    </row>
    <row r="32" spans="1:7" s="782" customFormat="1" ht="21">
      <c r="A32" s="827" t="s">
        <v>1318</v>
      </c>
      <c r="B32" s="828">
        <v>2295.5388205600002</v>
      </c>
      <c r="C32" s="828">
        <v>3453.5702689999998</v>
      </c>
      <c r="D32" s="828">
        <v>4040.7873847999999</v>
      </c>
      <c r="E32" s="828">
        <v>-7.4991199999999996</v>
      </c>
      <c r="F32" s="828">
        <v>-14.98467765</v>
      </c>
      <c r="G32" s="829" t="s">
        <v>1089</v>
      </c>
    </row>
    <row r="33" spans="1:13" s="782" customFormat="1" ht="12">
      <c r="A33" s="836" t="s">
        <v>3543</v>
      </c>
      <c r="B33" s="831">
        <v>2344.7094980000002</v>
      </c>
      <c r="C33" s="831">
        <v>3534.24386</v>
      </c>
      <c r="D33" s="831">
        <v>4217.5112719999997</v>
      </c>
      <c r="E33" s="831">
        <v>0</v>
      </c>
      <c r="F33" s="831">
        <v>0</v>
      </c>
      <c r="G33" s="836" t="s">
        <v>3544</v>
      </c>
    </row>
    <row r="34" spans="1:13" s="782" customFormat="1" ht="12">
      <c r="A34" s="836" t="s">
        <v>3545</v>
      </c>
      <c r="B34" s="831">
        <v>49.170677439999999</v>
      </c>
      <c r="C34" s="831">
        <v>80.673591000000002</v>
      </c>
      <c r="D34" s="831">
        <v>176.72388720000001</v>
      </c>
      <c r="E34" s="831">
        <v>7.4991199999999996</v>
      </c>
      <c r="F34" s="831">
        <v>14.98467765</v>
      </c>
      <c r="G34" s="836" t="s">
        <v>3546</v>
      </c>
    </row>
    <row r="35" spans="1:13" s="782" customFormat="1" ht="31.5">
      <c r="A35" s="827" t="s">
        <v>1366</v>
      </c>
      <c r="B35" s="828">
        <v>1425.5013400099999</v>
      </c>
      <c r="C35" s="828">
        <v>1092.462076</v>
      </c>
      <c r="D35" s="828">
        <v>3805.0065909999998</v>
      </c>
      <c r="E35" s="828">
        <v>4.2923999999999998</v>
      </c>
      <c r="F35" s="828">
        <v>0</v>
      </c>
      <c r="G35" s="829" t="s">
        <v>1316</v>
      </c>
    </row>
    <row r="36" spans="1:13" s="782" customFormat="1" ht="22.5">
      <c r="A36" s="836" t="s">
        <v>3547</v>
      </c>
      <c r="B36" s="831">
        <v>25.500659989999999</v>
      </c>
      <c r="C36" s="831">
        <v>2.7391139999999998</v>
      </c>
      <c r="D36" s="831">
        <v>69.745908999999997</v>
      </c>
      <c r="E36" s="831">
        <v>0.20760000000000001</v>
      </c>
      <c r="F36" s="831"/>
      <c r="G36" s="836" t="s">
        <v>3548</v>
      </c>
    </row>
    <row r="37" spans="1:13" s="782" customFormat="1" ht="12">
      <c r="A37" s="836" t="s">
        <v>3549</v>
      </c>
      <c r="B37" s="831">
        <v>1451.002</v>
      </c>
      <c r="C37" s="831">
        <v>1095.20119</v>
      </c>
      <c r="D37" s="831">
        <v>3874.7525000000001</v>
      </c>
      <c r="E37" s="831">
        <v>4.5</v>
      </c>
      <c r="F37" s="831">
        <v>0</v>
      </c>
      <c r="G37" s="836" t="s">
        <v>3550</v>
      </c>
    </row>
    <row r="38" spans="1:13" s="782" customFormat="1" ht="21">
      <c r="A38" s="827" t="s">
        <v>1665</v>
      </c>
      <c r="B38" s="828">
        <v>-2160.9917381199998</v>
      </c>
      <c r="C38" s="828">
        <v>-3295.6339453199998</v>
      </c>
      <c r="D38" s="828">
        <v>-4088.8798349100002</v>
      </c>
      <c r="E38" s="828">
        <v>10407.07321907</v>
      </c>
      <c r="F38" s="828">
        <v>8352.4093115300002</v>
      </c>
      <c r="G38" s="829" t="s">
        <v>1319</v>
      </c>
    </row>
    <row r="39" spans="1:13" s="782" customFormat="1" ht="31.5">
      <c r="A39" s="827" t="s">
        <v>1091</v>
      </c>
      <c r="B39" s="828">
        <v>2160.9917381199998</v>
      </c>
      <c r="C39" s="828">
        <v>3295.6339453199998</v>
      </c>
      <c r="D39" s="828">
        <v>4088.8798349100002</v>
      </c>
      <c r="E39" s="828">
        <v>-10407.07321907</v>
      </c>
      <c r="F39" s="828">
        <v>-8352.4093115300002</v>
      </c>
      <c r="G39" s="829" t="s">
        <v>3551</v>
      </c>
    </row>
    <row r="40" spans="1:13" s="782" customFormat="1" ht="12">
      <c r="A40" s="840" t="s">
        <v>922</v>
      </c>
      <c r="B40" s="841">
        <v>2160.9917381199998</v>
      </c>
      <c r="C40" s="841">
        <v>3295.6339453199998</v>
      </c>
      <c r="D40" s="841">
        <v>4088.8798349100002</v>
      </c>
      <c r="E40" s="841">
        <v>-10407.07321907</v>
      </c>
      <c r="F40" s="841">
        <v>-8352.4093115300002</v>
      </c>
      <c r="G40" s="842" t="s">
        <v>3552</v>
      </c>
    </row>
    <row r="41" spans="1:13" s="782" customFormat="1" ht="12">
      <c r="A41" s="832" t="s">
        <v>3553</v>
      </c>
      <c r="B41" s="834">
        <v>2944.5877081200001</v>
      </c>
      <c r="C41" s="834">
        <v>4142.5850493199996</v>
      </c>
      <c r="D41" s="834">
        <v>5279.9290149099998</v>
      </c>
      <c r="E41" s="834">
        <v>-10407.07321907</v>
      </c>
      <c r="F41" s="834">
        <v>-8352.4093115300002</v>
      </c>
      <c r="G41" s="843" t="s">
        <v>3554</v>
      </c>
    </row>
    <row r="42" spans="1:13" s="782" customFormat="1" ht="12">
      <c r="A42" s="832" t="s">
        <v>3555</v>
      </c>
      <c r="B42" s="834">
        <v>783.59596999999997</v>
      </c>
      <c r="C42" s="834">
        <v>846.95110399999999</v>
      </c>
      <c r="D42" s="834">
        <v>1191.04918</v>
      </c>
      <c r="E42" s="839" t="s">
        <v>967</v>
      </c>
      <c r="F42" s="839" t="s">
        <v>967</v>
      </c>
      <c r="G42" s="835" t="s">
        <v>3556</v>
      </c>
    </row>
    <row r="43" spans="1:13" s="782" customFormat="1" ht="12">
      <c r="A43" s="840" t="s">
        <v>445</v>
      </c>
      <c r="B43" s="844" t="s">
        <v>967</v>
      </c>
      <c r="C43" s="844" t="s">
        <v>967</v>
      </c>
      <c r="D43" s="844" t="s">
        <v>967</v>
      </c>
      <c r="E43" s="844" t="s">
        <v>967</v>
      </c>
      <c r="F43" s="844" t="s">
        <v>967</v>
      </c>
      <c r="G43" s="842" t="s">
        <v>3557</v>
      </c>
    </row>
    <row r="44" spans="1:13" s="782" customFormat="1" ht="12">
      <c r="A44" s="832" t="s">
        <v>3553</v>
      </c>
      <c r="B44" s="839" t="s">
        <v>967</v>
      </c>
      <c r="C44" s="839" t="s">
        <v>967</v>
      </c>
      <c r="D44" s="839" t="s">
        <v>967</v>
      </c>
      <c r="E44" s="839" t="s">
        <v>967</v>
      </c>
      <c r="F44" s="839" t="s">
        <v>967</v>
      </c>
      <c r="G44" s="835" t="s">
        <v>3554</v>
      </c>
    </row>
    <row r="45" spans="1:13" s="782" customFormat="1" ht="12">
      <c r="A45" s="845" t="s">
        <v>3555</v>
      </c>
      <c r="B45" s="846" t="s">
        <v>967</v>
      </c>
      <c r="C45" s="847" t="s">
        <v>967</v>
      </c>
      <c r="D45" s="847" t="s">
        <v>967</v>
      </c>
      <c r="E45" s="847" t="s">
        <v>967</v>
      </c>
      <c r="F45" s="847" t="s">
        <v>967</v>
      </c>
      <c r="G45" s="848" t="s">
        <v>3556</v>
      </c>
    </row>
    <row r="46" spans="1:13" s="414" customFormat="1">
      <c r="A46" s="48" t="s">
        <v>1099</v>
      </c>
      <c r="B46" s="67"/>
      <c r="C46" s="67"/>
      <c r="D46" s="561"/>
      <c r="E46" s="561"/>
      <c r="F46" s="560"/>
      <c r="G46" s="301"/>
      <c r="H46" s="301"/>
      <c r="I46" s="301"/>
      <c r="J46" s="301"/>
      <c r="K46" s="301"/>
      <c r="L46" s="66"/>
      <c r="M46" s="82"/>
    </row>
    <row r="47" spans="1:13" s="414" customFormat="1" ht="14.25">
      <c r="A47" s="556" t="s">
        <v>1692</v>
      </c>
      <c r="B47" s="67"/>
      <c r="C47" s="67"/>
      <c r="D47" s="561"/>
      <c r="E47" s="561"/>
      <c r="F47" s="561"/>
      <c r="G47" s="67"/>
      <c r="H47" s="561"/>
      <c r="I47" s="561"/>
      <c r="J47" s="561"/>
      <c r="K47" s="67"/>
      <c r="L47" s="66"/>
    </row>
  </sheetData>
  <mergeCells count="14">
    <mergeCell ref="A4:D4"/>
    <mergeCell ref="E4:G4"/>
    <mergeCell ref="A5:A6"/>
    <mergeCell ref="B5:B6"/>
    <mergeCell ref="C5:C6"/>
    <mergeCell ref="D5:E5"/>
    <mergeCell ref="F5:F6"/>
    <mergeCell ref="G5:G6"/>
    <mergeCell ref="A1:D1"/>
    <mergeCell ref="E1:G1"/>
    <mergeCell ref="A2:D2"/>
    <mergeCell ref="E2:G2"/>
    <mergeCell ref="A3:D3"/>
    <mergeCell ref="E3:G3"/>
  </mergeCells>
  <phoneticPr fontId="3" type="noConversion"/>
  <pageMargins left="0.19" right="0.24" top="0.38" bottom="0.33" header="0.38" footer="0.33"/>
  <pageSetup paperSize="9" scale="74"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8">
    <tabColor rgb="FF92D050"/>
  </sheetPr>
  <dimension ref="A1:M47"/>
  <sheetViews>
    <sheetView view="pageBreakPreview" topLeftCell="A22" zoomScale="80" zoomScaleSheetLayoutView="80" workbookViewId="0">
      <selection activeCell="C34" sqref="C34"/>
    </sheetView>
  </sheetViews>
  <sheetFormatPr defaultRowHeight="12.75"/>
  <cols>
    <col min="1" max="1" width="33.7109375" style="614" customWidth="1"/>
    <col min="2" max="3" width="11.7109375" style="614" customWidth="1"/>
    <col min="4" max="4" width="9.28515625" style="614" customWidth="1"/>
    <col min="5" max="5" width="14" style="614" customWidth="1"/>
    <col min="6" max="6" width="11.7109375" style="614" customWidth="1"/>
    <col min="7" max="7" width="37.5703125" style="614" customWidth="1"/>
    <col min="8" max="8" width="4.7109375" style="614" customWidth="1"/>
    <col min="9" max="16384" width="9.140625" style="614"/>
  </cols>
  <sheetData>
    <row r="1" spans="1:7" s="782" customFormat="1" ht="19.149999999999999" customHeight="1">
      <c r="A1" s="917" t="s">
        <v>3598</v>
      </c>
      <c r="B1" s="917"/>
      <c r="C1" s="917"/>
      <c r="D1" s="917"/>
      <c r="E1" s="918" t="s">
        <v>1271</v>
      </c>
      <c r="F1" s="918"/>
      <c r="G1" s="918"/>
    </row>
    <row r="2" spans="1:7" s="782" customFormat="1" ht="19.149999999999999" customHeight="1">
      <c r="A2" s="919" t="s">
        <v>3599</v>
      </c>
      <c r="B2" s="919"/>
      <c r="C2" s="919"/>
      <c r="D2" s="919"/>
      <c r="E2" s="920" t="s">
        <v>3517</v>
      </c>
      <c r="F2" s="920"/>
      <c r="G2" s="920"/>
    </row>
    <row r="3" spans="1:7" s="782" customFormat="1" ht="19.149999999999999" customHeight="1">
      <c r="A3" s="919" t="s">
        <v>3518</v>
      </c>
      <c r="B3" s="919"/>
      <c r="C3" s="919"/>
      <c r="D3" s="919"/>
      <c r="E3" s="920" t="s">
        <v>3600</v>
      </c>
      <c r="F3" s="920"/>
      <c r="G3" s="920"/>
    </row>
    <row r="4" spans="1:7" s="782" customFormat="1" ht="14.45" customHeight="1">
      <c r="A4" s="921" t="s">
        <v>243</v>
      </c>
      <c r="B4" s="921"/>
      <c r="C4" s="921"/>
      <c r="D4" s="921"/>
      <c r="E4" s="922" t="s">
        <v>1030</v>
      </c>
      <c r="F4" s="922"/>
      <c r="G4" s="922"/>
    </row>
    <row r="5" spans="1:7" s="782" customFormat="1" ht="19.149999999999999" customHeight="1">
      <c r="A5" s="923" t="s">
        <v>752</v>
      </c>
      <c r="B5" s="924" t="s">
        <v>3520</v>
      </c>
      <c r="C5" s="924" t="s">
        <v>3521</v>
      </c>
      <c r="D5" s="923" t="s">
        <v>3522</v>
      </c>
      <c r="E5" s="923"/>
      <c r="F5" s="924" t="s">
        <v>1694</v>
      </c>
      <c r="G5" s="924" t="s">
        <v>88</v>
      </c>
    </row>
    <row r="6" spans="1:7" s="782" customFormat="1" ht="48" customHeight="1">
      <c r="A6" s="923"/>
      <c r="B6" s="924"/>
      <c r="C6" s="924"/>
      <c r="D6" s="825" t="s">
        <v>1059</v>
      </c>
      <c r="E6" s="825" t="s">
        <v>1600</v>
      </c>
      <c r="F6" s="924"/>
      <c r="G6" s="924"/>
    </row>
    <row r="7" spans="1:7" s="782" customFormat="1" ht="20.25" customHeight="1">
      <c r="A7" s="826" t="s">
        <v>1019</v>
      </c>
      <c r="B7" s="826" t="s">
        <v>356</v>
      </c>
      <c r="C7" s="826" t="s">
        <v>534</v>
      </c>
      <c r="D7" s="826" t="s">
        <v>913</v>
      </c>
      <c r="E7" s="826" t="s">
        <v>1701</v>
      </c>
      <c r="F7" s="826" t="s">
        <v>960</v>
      </c>
      <c r="G7" s="826" t="s">
        <v>1702</v>
      </c>
    </row>
    <row r="8" spans="1:7" s="782" customFormat="1" ht="12">
      <c r="A8" s="827" t="s">
        <v>793</v>
      </c>
      <c r="B8" s="828">
        <v>342608.78447183</v>
      </c>
      <c r="C8" s="828">
        <v>358242.22015923</v>
      </c>
      <c r="D8" s="828">
        <v>434249.02515727002</v>
      </c>
      <c r="E8" s="828">
        <v>23920.929361300001</v>
      </c>
      <c r="F8" s="828">
        <v>27280.601512469999</v>
      </c>
      <c r="G8" s="829" t="s">
        <v>794</v>
      </c>
    </row>
    <row r="9" spans="1:7" s="782" customFormat="1" ht="22.5">
      <c r="A9" s="830" t="s">
        <v>3523</v>
      </c>
      <c r="B9" s="831">
        <v>221493.13200971999</v>
      </c>
      <c r="C9" s="831">
        <v>246029.76038610001</v>
      </c>
      <c r="D9" s="831">
        <v>284151.09416266001</v>
      </c>
      <c r="E9" s="831">
        <v>18454.878050970001</v>
      </c>
      <c r="F9" s="831">
        <v>20198.32760194</v>
      </c>
      <c r="G9" s="830" t="s">
        <v>3524</v>
      </c>
    </row>
    <row r="10" spans="1:7" s="782" customFormat="1" ht="12">
      <c r="A10" s="832" t="s">
        <v>3525</v>
      </c>
      <c r="B10" s="833">
        <v>108574.35081081001</v>
      </c>
      <c r="C10" s="834">
        <v>121858.22484105</v>
      </c>
      <c r="D10" s="834">
        <v>135249.93668031</v>
      </c>
      <c r="E10" s="834">
        <v>10095.00506345</v>
      </c>
      <c r="F10" s="834">
        <v>10842.21393903</v>
      </c>
      <c r="G10" s="835" t="s">
        <v>1309</v>
      </c>
    </row>
    <row r="11" spans="1:7" s="782" customFormat="1" ht="12">
      <c r="A11" s="832" t="s">
        <v>3526</v>
      </c>
      <c r="B11" s="833">
        <v>77920.954282809995</v>
      </c>
      <c r="C11" s="834">
        <v>84686.590411109995</v>
      </c>
      <c r="D11" s="834">
        <v>96290.595652069998</v>
      </c>
      <c r="E11" s="834">
        <v>6260.1672862100004</v>
      </c>
      <c r="F11" s="834">
        <v>6614.23973871</v>
      </c>
      <c r="G11" s="835" t="s">
        <v>1194</v>
      </c>
    </row>
    <row r="12" spans="1:7" s="782" customFormat="1" ht="12">
      <c r="A12" s="832" t="s">
        <v>3527</v>
      </c>
      <c r="B12" s="833">
        <v>3646.5676241900001</v>
      </c>
      <c r="C12" s="834">
        <v>3589.2744263499999</v>
      </c>
      <c r="D12" s="834">
        <v>3911.3841672399999</v>
      </c>
      <c r="E12" s="834">
        <v>273.82688704999998</v>
      </c>
      <c r="F12" s="834">
        <v>282.94197292000001</v>
      </c>
      <c r="G12" s="835" t="s">
        <v>1165</v>
      </c>
    </row>
    <row r="13" spans="1:7" s="782" customFormat="1" ht="12">
      <c r="A13" s="836" t="s">
        <v>3528</v>
      </c>
      <c r="B13" s="831">
        <v>3015.0013119800001</v>
      </c>
      <c r="C13" s="831">
        <v>5837.0576137799999</v>
      </c>
      <c r="D13" s="831">
        <v>7092.8128981600003</v>
      </c>
      <c r="E13" s="831">
        <v>419.96701263</v>
      </c>
      <c r="F13" s="831">
        <v>439.12633381000001</v>
      </c>
      <c r="G13" s="836" t="s">
        <v>33</v>
      </c>
    </row>
    <row r="14" spans="1:7" s="782" customFormat="1" ht="22.5">
      <c r="A14" s="836" t="s">
        <v>3529</v>
      </c>
      <c r="B14" s="831">
        <v>6826.6691501300002</v>
      </c>
      <c r="C14" s="831">
        <v>8849.0331593499996</v>
      </c>
      <c r="D14" s="831">
        <v>16593.740118649999</v>
      </c>
      <c r="E14" s="831">
        <v>936.47529770000006</v>
      </c>
      <c r="F14" s="831">
        <v>736.99157672000001</v>
      </c>
      <c r="G14" s="836" t="s">
        <v>948</v>
      </c>
    </row>
    <row r="15" spans="1:7" s="782" customFormat="1" ht="12">
      <c r="A15" s="836" t="s">
        <v>710</v>
      </c>
      <c r="B15" s="831">
        <v>111273.982</v>
      </c>
      <c r="C15" s="831">
        <v>97526.369000000006</v>
      </c>
      <c r="D15" s="831">
        <v>126411.3779778</v>
      </c>
      <c r="E15" s="831">
        <v>4109.6090000000004</v>
      </c>
      <c r="F15" s="831">
        <v>5906.1559999999999</v>
      </c>
      <c r="G15" s="836" t="s">
        <v>3530</v>
      </c>
    </row>
    <row r="16" spans="1:7" s="782" customFormat="1" ht="12">
      <c r="A16" s="827" t="s">
        <v>209</v>
      </c>
      <c r="B16" s="828">
        <v>331388.13449786999</v>
      </c>
      <c r="C16" s="828">
        <v>340700.80524079001</v>
      </c>
      <c r="D16" s="828">
        <v>407105.23242982</v>
      </c>
      <c r="E16" s="828">
        <v>12620.98397849</v>
      </c>
      <c r="F16" s="828">
        <v>16116.150348470001</v>
      </c>
      <c r="G16" s="829" t="s">
        <v>924</v>
      </c>
    </row>
    <row r="17" spans="1:7" s="782" customFormat="1" ht="12">
      <c r="A17" s="837" t="s">
        <v>3531</v>
      </c>
      <c r="B17" s="838">
        <v>5031.0675524199996</v>
      </c>
      <c r="C17" s="834">
        <v>7916.5173938799999</v>
      </c>
      <c r="D17" s="834">
        <v>6748.6038655399998</v>
      </c>
      <c r="E17" s="834">
        <v>68.709286379999995</v>
      </c>
      <c r="F17" s="834">
        <v>118.06837568</v>
      </c>
      <c r="G17" s="835" t="s">
        <v>254</v>
      </c>
    </row>
    <row r="18" spans="1:7" s="782" customFormat="1" ht="12">
      <c r="A18" s="837" t="s">
        <v>175</v>
      </c>
      <c r="B18" s="838">
        <v>3327.9375112600001</v>
      </c>
      <c r="C18" s="834">
        <v>4349.3038407000004</v>
      </c>
      <c r="D18" s="834">
        <v>4150.7092296000001</v>
      </c>
      <c r="E18" s="834">
        <v>0.37130216999999999</v>
      </c>
      <c r="F18" s="834">
        <v>0.36459075000000002</v>
      </c>
      <c r="G18" s="835" t="s">
        <v>92</v>
      </c>
    </row>
    <row r="19" spans="1:7" s="782" customFormat="1" ht="33.75">
      <c r="A19" s="837" t="s">
        <v>3532</v>
      </c>
      <c r="B19" s="838">
        <v>12639.499602780001</v>
      </c>
      <c r="C19" s="834">
        <v>14561.919841659999</v>
      </c>
      <c r="D19" s="834">
        <v>13408.38017248</v>
      </c>
      <c r="E19" s="834">
        <v>470.05843485000003</v>
      </c>
      <c r="F19" s="834">
        <v>533.27743286999998</v>
      </c>
      <c r="G19" s="835" t="s">
        <v>533</v>
      </c>
    </row>
    <row r="20" spans="1:7" s="782" customFormat="1" ht="12">
      <c r="A20" s="837" t="s">
        <v>89</v>
      </c>
      <c r="B20" s="838">
        <v>76199.380657550006</v>
      </c>
      <c r="C20" s="834">
        <v>60395.561039269996</v>
      </c>
      <c r="D20" s="834">
        <v>69312.031540230004</v>
      </c>
      <c r="E20" s="834">
        <v>2302.15116863</v>
      </c>
      <c r="F20" s="834">
        <v>2768.74667976</v>
      </c>
      <c r="G20" s="835" t="s">
        <v>90</v>
      </c>
    </row>
    <row r="21" spans="1:7" s="782" customFormat="1" ht="12">
      <c r="A21" s="837" t="s">
        <v>570</v>
      </c>
      <c r="B21" s="838">
        <v>37820.02096319</v>
      </c>
      <c r="C21" s="834">
        <v>39509.566458020003</v>
      </c>
      <c r="D21" s="834">
        <v>46220.541525909997</v>
      </c>
      <c r="E21" s="834">
        <v>3775.5974069899999</v>
      </c>
      <c r="F21" s="834">
        <v>2564.3348872199999</v>
      </c>
      <c r="G21" s="835" t="s">
        <v>571</v>
      </c>
    </row>
    <row r="22" spans="1:7" s="782" customFormat="1" ht="22.5">
      <c r="A22" s="837" t="s">
        <v>3533</v>
      </c>
      <c r="B22" s="838">
        <v>8340.2396123300005</v>
      </c>
      <c r="C22" s="834">
        <v>9003.1854413599995</v>
      </c>
      <c r="D22" s="834">
        <v>7248.7122847600003</v>
      </c>
      <c r="E22" s="834">
        <v>212.78496136000001</v>
      </c>
      <c r="F22" s="834">
        <v>207.81144793000001</v>
      </c>
      <c r="G22" s="835" t="s">
        <v>62</v>
      </c>
    </row>
    <row r="23" spans="1:7" s="782" customFormat="1" ht="12">
      <c r="A23" s="837" t="s">
        <v>111</v>
      </c>
      <c r="B23" s="838">
        <v>41193.357875050002</v>
      </c>
      <c r="C23" s="834">
        <v>37822.919618070002</v>
      </c>
      <c r="D23" s="834">
        <v>52430.746545820002</v>
      </c>
      <c r="E23" s="834">
        <v>169.31197924</v>
      </c>
      <c r="F23" s="834">
        <v>738.97923488000004</v>
      </c>
      <c r="G23" s="835" t="s">
        <v>865</v>
      </c>
    </row>
    <row r="24" spans="1:7" s="782" customFormat="1" ht="22.5">
      <c r="A24" s="837" t="s">
        <v>764</v>
      </c>
      <c r="B24" s="838">
        <v>17429.192526610001</v>
      </c>
      <c r="C24" s="834">
        <v>20002.03666247</v>
      </c>
      <c r="D24" s="834">
        <v>27308.899239139999</v>
      </c>
      <c r="E24" s="834">
        <v>430.503376</v>
      </c>
      <c r="F24" s="834">
        <v>1656.52555818</v>
      </c>
      <c r="G24" s="835" t="s">
        <v>880</v>
      </c>
    </row>
    <row r="25" spans="1:7" s="782" customFormat="1" ht="22.5">
      <c r="A25" s="837" t="s">
        <v>3534</v>
      </c>
      <c r="B25" s="838">
        <v>14985.052887</v>
      </c>
      <c r="C25" s="834">
        <v>15438.03637129</v>
      </c>
      <c r="D25" s="834">
        <v>21750.153669349998</v>
      </c>
      <c r="E25" s="839" t="s">
        <v>967</v>
      </c>
      <c r="F25" s="834">
        <v>1149.9999989999999</v>
      </c>
      <c r="G25" s="835" t="s">
        <v>662</v>
      </c>
    </row>
    <row r="26" spans="1:7" s="782" customFormat="1" ht="45">
      <c r="A26" s="837" t="s">
        <v>1326</v>
      </c>
      <c r="B26" s="838">
        <v>6068.7712259800001</v>
      </c>
      <c r="C26" s="834">
        <v>6932.4801644099998</v>
      </c>
      <c r="D26" s="834">
        <v>6065.2822607600001</v>
      </c>
      <c r="E26" s="834">
        <v>11.13328265</v>
      </c>
      <c r="F26" s="834">
        <v>30.11548737</v>
      </c>
      <c r="G26" s="835" t="s">
        <v>3535</v>
      </c>
    </row>
    <row r="27" spans="1:7" s="782" customFormat="1" ht="22.5">
      <c r="A27" s="837" t="s">
        <v>3536</v>
      </c>
      <c r="B27" s="838">
        <v>811.14608988999998</v>
      </c>
      <c r="C27" s="834">
        <v>6199.5625871299999</v>
      </c>
      <c r="D27" s="834">
        <v>11438.75430681</v>
      </c>
      <c r="E27" s="834">
        <v>122.78908165999999</v>
      </c>
      <c r="F27" s="834">
        <v>609.37852734000001</v>
      </c>
      <c r="G27" s="835" t="s">
        <v>3537</v>
      </c>
    </row>
    <row r="28" spans="1:7" s="782" customFormat="1" ht="12">
      <c r="A28" s="837" t="s">
        <v>423</v>
      </c>
      <c r="B28" s="838">
        <v>55215.205197089999</v>
      </c>
      <c r="C28" s="834">
        <v>56075.746248000003</v>
      </c>
      <c r="D28" s="834">
        <v>57476.761897919998</v>
      </c>
      <c r="E28" s="834">
        <v>3.8680046099999998</v>
      </c>
      <c r="F28" s="834">
        <v>5.0181274900000004</v>
      </c>
      <c r="G28" s="835" t="s">
        <v>3538</v>
      </c>
    </row>
    <row r="29" spans="1:7" s="782" customFormat="1" ht="12">
      <c r="A29" s="837" t="s">
        <v>1109</v>
      </c>
      <c r="B29" s="838">
        <v>2348.3689802200001</v>
      </c>
      <c r="C29" s="834">
        <v>7081.3457525499998</v>
      </c>
      <c r="D29" s="834">
        <v>11354.452822499999</v>
      </c>
      <c r="E29" s="834">
        <v>6.23069395</v>
      </c>
      <c r="F29" s="839" t="s">
        <v>967</v>
      </c>
      <c r="G29" s="835" t="s">
        <v>3539</v>
      </c>
    </row>
    <row r="30" spans="1:7" s="782" customFormat="1" ht="12">
      <c r="A30" s="837" t="s">
        <v>3540</v>
      </c>
      <c r="B30" s="838">
        <v>807.10513100000003</v>
      </c>
      <c r="C30" s="834">
        <v>807.70608998</v>
      </c>
      <c r="D30" s="834">
        <v>808.03456900000003</v>
      </c>
      <c r="E30" s="839" t="s">
        <v>967</v>
      </c>
      <c r="F30" s="839" t="s">
        <v>967</v>
      </c>
      <c r="G30" s="835" t="s">
        <v>3541</v>
      </c>
    </row>
    <row r="31" spans="1:7" s="782" customFormat="1" ht="12">
      <c r="A31" s="837" t="s">
        <v>999</v>
      </c>
      <c r="B31" s="838">
        <v>49171.788685500003</v>
      </c>
      <c r="C31" s="834">
        <v>54604.917732000002</v>
      </c>
      <c r="D31" s="834">
        <v>71383.1685</v>
      </c>
      <c r="E31" s="834">
        <v>5047.4750000000004</v>
      </c>
      <c r="F31" s="834">
        <v>5733.53</v>
      </c>
      <c r="G31" s="835" t="s">
        <v>3542</v>
      </c>
    </row>
    <row r="32" spans="1:7" s="782" customFormat="1" ht="12">
      <c r="A32" s="827" t="s">
        <v>1318</v>
      </c>
      <c r="B32" s="828">
        <v>-108.68</v>
      </c>
      <c r="C32" s="828">
        <v>-22.704000000000001</v>
      </c>
      <c r="D32" s="828">
        <v>0</v>
      </c>
      <c r="E32" s="828">
        <v>0</v>
      </c>
      <c r="F32" s="828">
        <v>0</v>
      </c>
      <c r="G32" s="829" t="s">
        <v>1089</v>
      </c>
    </row>
    <row r="33" spans="1:13" s="782" customFormat="1" ht="12">
      <c r="A33" s="836" t="s">
        <v>3543</v>
      </c>
      <c r="B33" s="850" t="s">
        <v>967</v>
      </c>
      <c r="C33" s="831"/>
      <c r="D33" s="831"/>
      <c r="E33" s="831"/>
      <c r="F33" s="831"/>
      <c r="G33" s="836" t="s">
        <v>3544</v>
      </c>
    </row>
    <row r="34" spans="1:13" s="782" customFormat="1" ht="12">
      <c r="A34" s="836" t="s">
        <v>3545</v>
      </c>
      <c r="B34" s="831">
        <v>108.68</v>
      </c>
      <c r="C34" s="831">
        <v>22.704000000000001</v>
      </c>
      <c r="D34" s="831">
        <v>0</v>
      </c>
      <c r="E34" s="831">
        <v>0</v>
      </c>
      <c r="F34" s="831">
        <v>0</v>
      </c>
      <c r="G34" s="836" t="s">
        <v>3546</v>
      </c>
    </row>
    <row r="35" spans="1:13" s="782" customFormat="1" ht="31.5">
      <c r="A35" s="827" t="s">
        <v>1366</v>
      </c>
      <c r="B35" s="828">
        <v>4720.4021388700003</v>
      </c>
      <c r="C35" s="828">
        <v>12043.01745342</v>
      </c>
      <c r="D35" s="828">
        <v>8707.8030457299992</v>
      </c>
      <c r="E35" s="828">
        <v>5613.4670950500004</v>
      </c>
      <c r="F35" s="828">
        <v>-20.512399800000001</v>
      </c>
      <c r="G35" s="829" t="s">
        <v>1316</v>
      </c>
    </row>
    <row r="36" spans="1:13" s="782" customFormat="1" ht="22.5">
      <c r="A36" s="836" t="s">
        <v>3547</v>
      </c>
      <c r="B36" s="831">
        <v>14.718861130000001</v>
      </c>
      <c r="C36" s="831">
        <v>81.426546579999993</v>
      </c>
      <c r="D36" s="831">
        <v>1159.03730735</v>
      </c>
      <c r="E36" s="831">
        <v>2.5329049499999998</v>
      </c>
      <c r="F36" s="831">
        <v>20.512399800000001</v>
      </c>
      <c r="G36" s="836" t="s">
        <v>3548</v>
      </c>
    </row>
    <row r="37" spans="1:13" s="782" customFormat="1" ht="12">
      <c r="A37" s="836" t="s">
        <v>3549</v>
      </c>
      <c r="B37" s="831">
        <v>4735.1210000000001</v>
      </c>
      <c r="C37" s="831">
        <v>12124.444</v>
      </c>
      <c r="D37" s="831">
        <v>9866.8403530800006</v>
      </c>
      <c r="E37" s="831">
        <v>5616</v>
      </c>
      <c r="F37" s="831">
        <v>0</v>
      </c>
      <c r="G37" s="836" t="s">
        <v>3550</v>
      </c>
    </row>
    <row r="38" spans="1:13" s="782" customFormat="1" ht="21">
      <c r="A38" s="827" t="s">
        <v>1665</v>
      </c>
      <c r="B38" s="828">
        <v>6608.9278350900004</v>
      </c>
      <c r="C38" s="828">
        <v>5521.1014650200004</v>
      </c>
      <c r="D38" s="828">
        <v>18435.989681719999</v>
      </c>
      <c r="E38" s="828">
        <v>5686.4782877600001</v>
      </c>
      <c r="F38" s="828">
        <v>11184.9635638</v>
      </c>
      <c r="G38" s="829" t="s">
        <v>1319</v>
      </c>
    </row>
    <row r="39" spans="1:13" s="782" customFormat="1" ht="31.5">
      <c r="A39" s="827" t="s">
        <v>1091</v>
      </c>
      <c r="B39" s="828">
        <v>-6608.9278350900004</v>
      </c>
      <c r="C39" s="828">
        <v>-5521.1014650200004</v>
      </c>
      <c r="D39" s="828">
        <v>-18435.989681719999</v>
      </c>
      <c r="E39" s="828">
        <v>-5686.4782877600001</v>
      </c>
      <c r="F39" s="828">
        <v>-11184.9635638</v>
      </c>
      <c r="G39" s="829" t="s">
        <v>3551</v>
      </c>
    </row>
    <row r="40" spans="1:13" s="782" customFormat="1" ht="12">
      <c r="A40" s="840" t="s">
        <v>922</v>
      </c>
      <c r="B40" s="841">
        <v>-6608.9278350900004</v>
      </c>
      <c r="C40" s="841">
        <v>-5521.1014650200004</v>
      </c>
      <c r="D40" s="841">
        <v>-18435.989681719999</v>
      </c>
      <c r="E40" s="841">
        <v>-5686.4782877600001</v>
      </c>
      <c r="F40" s="841">
        <v>-11184.9635638</v>
      </c>
      <c r="G40" s="842" t="s">
        <v>3552</v>
      </c>
    </row>
    <row r="41" spans="1:13" s="782" customFormat="1" ht="12">
      <c r="A41" s="832" t="s">
        <v>3553</v>
      </c>
      <c r="B41" s="834">
        <v>1178.80784791</v>
      </c>
      <c r="C41" s="834">
        <v>-4313.4284000199996</v>
      </c>
      <c r="D41" s="834">
        <v>-9993.9903647200008</v>
      </c>
      <c r="E41" s="834">
        <v>-5686.4782877600001</v>
      </c>
      <c r="F41" s="834">
        <v>-11184.9635638</v>
      </c>
      <c r="G41" s="843" t="s">
        <v>3554</v>
      </c>
    </row>
    <row r="42" spans="1:13" s="782" customFormat="1" ht="12">
      <c r="A42" s="832" t="s">
        <v>3555</v>
      </c>
      <c r="B42" s="834">
        <v>7787.7356829999999</v>
      </c>
      <c r="C42" s="834">
        <v>1207.673065</v>
      </c>
      <c r="D42" s="834">
        <v>8441.9993169999998</v>
      </c>
      <c r="E42" s="839" t="s">
        <v>967</v>
      </c>
      <c r="F42" s="839" t="s">
        <v>967</v>
      </c>
      <c r="G42" s="835" t="s">
        <v>3556</v>
      </c>
    </row>
    <row r="43" spans="1:13" s="782" customFormat="1" ht="12">
      <c r="A43" s="840" t="s">
        <v>445</v>
      </c>
      <c r="B43" s="844" t="s">
        <v>967</v>
      </c>
      <c r="C43" s="844" t="s">
        <v>967</v>
      </c>
      <c r="D43" s="844" t="s">
        <v>967</v>
      </c>
      <c r="E43" s="844" t="s">
        <v>967</v>
      </c>
      <c r="F43" s="844" t="s">
        <v>967</v>
      </c>
      <c r="G43" s="842" t="s">
        <v>3557</v>
      </c>
    </row>
    <row r="44" spans="1:13" s="782" customFormat="1" ht="12">
      <c r="A44" s="832" t="s">
        <v>3553</v>
      </c>
      <c r="B44" s="839" t="s">
        <v>967</v>
      </c>
      <c r="C44" s="839" t="s">
        <v>967</v>
      </c>
      <c r="D44" s="839" t="s">
        <v>967</v>
      </c>
      <c r="E44" s="839" t="s">
        <v>967</v>
      </c>
      <c r="F44" s="839" t="s">
        <v>967</v>
      </c>
      <c r="G44" s="835" t="s">
        <v>3554</v>
      </c>
    </row>
    <row r="45" spans="1:13" s="782" customFormat="1" ht="12">
      <c r="A45" s="845" t="s">
        <v>3555</v>
      </c>
      <c r="B45" s="846" t="s">
        <v>967</v>
      </c>
      <c r="C45" s="847" t="s">
        <v>967</v>
      </c>
      <c r="D45" s="847" t="s">
        <v>967</v>
      </c>
      <c r="E45" s="847" t="s">
        <v>967</v>
      </c>
      <c r="F45" s="847" t="s">
        <v>967</v>
      </c>
      <c r="G45" s="848" t="s">
        <v>3556</v>
      </c>
    </row>
    <row r="46" spans="1:13" s="414" customFormat="1">
      <c r="A46" s="48" t="s">
        <v>1099</v>
      </c>
      <c r="B46" s="67"/>
      <c r="C46" s="67"/>
      <c r="D46" s="561"/>
      <c r="E46" s="561"/>
      <c r="F46" s="560"/>
      <c r="G46" s="301"/>
      <c r="H46" s="301"/>
      <c r="I46" s="301"/>
      <c r="J46" s="301"/>
      <c r="K46" s="301"/>
      <c r="L46" s="66"/>
      <c r="M46" s="82"/>
    </row>
    <row r="47" spans="1:13" s="414" customFormat="1" ht="14.25">
      <c r="A47" s="556" t="s">
        <v>1692</v>
      </c>
      <c r="B47" s="67"/>
      <c r="C47" s="67"/>
      <c r="D47" s="561"/>
      <c r="E47" s="561"/>
      <c r="F47" s="561"/>
      <c r="G47" s="67"/>
      <c r="H47" s="561"/>
      <c r="I47" s="561"/>
      <c r="J47" s="561"/>
      <c r="K47" s="67"/>
      <c r="L47" s="66"/>
    </row>
  </sheetData>
  <mergeCells count="14">
    <mergeCell ref="A4:D4"/>
    <mergeCell ref="E4:G4"/>
    <mergeCell ref="A5:A6"/>
    <mergeCell ref="B5:B6"/>
    <mergeCell ref="C5:C6"/>
    <mergeCell ref="D5:E5"/>
    <mergeCell ref="F5:F6"/>
    <mergeCell ref="G5:G6"/>
    <mergeCell ref="A1:D1"/>
    <mergeCell ref="E1:G1"/>
    <mergeCell ref="A2:D2"/>
    <mergeCell ref="E2:G2"/>
    <mergeCell ref="A3:D3"/>
    <mergeCell ref="E3:G3"/>
  </mergeCells>
  <phoneticPr fontId="3" type="noConversion"/>
  <pageMargins left="0.24" right="0.17" top="0.41" bottom="0.17" header="0.42" footer="0.23"/>
  <pageSetup paperSize="9" scale="74"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9">
    <tabColor rgb="FF92D050"/>
  </sheetPr>
  <dimension ref="A1:M47"/>
  <sheetViews>
    <sheetView view="pageBreakPreview" topLeftCell="A19" zoomScale="80" zoomScaleSheetLayoutView="80" workbookViewId="0">
      <selection activeCell="D50" sqref="D50"/>
    </sheetView>
  </sheetViews>
  <sheetFormatPr defaultRowHeight="12.75"/>
  <cols>
    <col min="1" max="1" width="35" style="614" customWidth="1"/>
    <col min="2" max="3" width="11.7109375" style="614" customWidth="1"/>
    <col min="4" max="4" width="9.28515625" style="614" customWidth="1"/>
    <col min="5" max="5" width="14" style="614" customWidth="1"/>
    <col min="6" max="6" width="11.7109375" style="614" customWidth="1"/>
    <col min="7" max="7" width="38.85546875" style="614" customWidth="1"/>
    <col min="8" max="8" width="4.7109375" style="614" customWidth="1"/>
    <col min="9" max="16384" width="9.140625" style="614"/>
  </cols>
  <sheetData>
    <row r="1" spans="1:7" s="782" customFormat="1" ht="19.149999999999999" customHeight="1">
      <c r="A1" s="917" t="s">
        <v>1338</v>
      </c>
      <c r="B1" s="917"/>
      <c r="C1" s="917"/>
      <c r="D1" s="917"/>
      <c r="E1" s="918" t="s">
        <v>1169</v>
      </c>
      <c r="F1" s="918"/>
      <c r="G1" s="918"/>
    </row>
    <row r="2" spans="1:7" s="782" customFormat="1" ht="19.149999999999999" customHeight="1">
      <c r="A2" s="919" t="s">
        <v>3601</v>
      </c>
      <c r="B2" s="919"/>
      <c r="C2" s="919"/>
      <c r="D2" s="919"/>
      <c r="E2" s="920" t="s">
        <v>3517</v>
      </c>
      <c r="F2" s="920"/>
      <c r="G2" s="920"/>
    </row>
    <row r="3" spans="1:7" s="782" customFormat="1" ht="19.149999999999999" customHeight="1">
      <c r="A3" s="919" t="s">
        <v>3518</v>
      </c>
      <c r="B3" s="919"/>
      <c r="C3" s="919"/>
      <c r="D3" s="919"/>
      <c r="E3" s="920" t="s">
        <v>3602</v>
      </c>
      <c r="F3" s="920"/>
      <c r="G3" s="920"/>
    </row>
    <row r="4" spans="1:7" s="782" customFormat="1" ht="14.45" customHeight="1">
      <c r="A4" s="921" t="s">
        <v>243</v>
      </c>
      <c r="B4" s="921"/>
      <c r="C4" s="921"/>
      <c r="D4" s="921"/>
      <c r="E4" s="922" t="s">
        <v>1030</v>
      </c>
      <c r="F4" s="922"/>
      <c r="G4" s="922"/>
    </row>
    <row r="5" spans="1:7" s="782" customFormat="1" ht="19.149999999999999" customHeight="1">
      <c r="A5" s="923" t="s">
        <v>752</v>
      </c>
      <c r="B5" s="924" t="s">
        <v>3520</v>
      </c>
      <c r="C5" s="924" t="s">
        <v>3521</v>
      </c>
      <c r="D5" s="923" t="s">
        <v>3522</v>
      </c>
      <c r="E5" s="923"/>
      <c r="F5" s="924" t="s">
        <v>1694</v>
      </c>
      <c r="G5" s="924" t="s">
        <v>88</v>
      </c>
    </row>
    <row r="6" spans="1:7" s="782" customFormat="1" ht="48" customHeight="1">
      <c r="A6" s="923"/>
      <c r="B6" s="924"/>
      <c r="C6" s="924"/>
      <c r="D6" s="825" t="s">
        <v>1059</v>
      </c>
      <c r="E6" s="825" t="s">
        <v>1600</v>
      </c>
      <c r="F6" s="924"/>
      <c r="G6" s="924"/>
    </row>
    <row r="7" spans="1:7" s="782" customFormat="1" ht="20.25" customHeight="1">
      <c r="A7" s="826" t="s">
        <v>1019</v>
      </c>
      <c r="B7" s="826" t="s">
        <v>356</v>
      </c>
      <c r="C7" s="826" t="s">
        <v>534</v>
      </c>
      <c r="D7" s="826" t="s">
        <v>913</v>
      </c>
      <c r="E7" s="826" t="s">
        <v>1701</v>
      </c>
      <c r="F7" s="826" t="s">
        <v>960</v>
      </c>
      <c r="G7" s="826" t="s">
        <v>1702</v>
      </c>
    </row>
    <row r="8" spans="1:7" s="782" customFormat="1" ht="12">
      <c r="A8" s="827" t="s">
        <v>793</v>
      </c>
      <c r="B8" s="828">
        <v>325036.26287134999</v>
      </c>
      <c r="C8" s="828">
        <v>317524.30060078</v>
      </c>
      <c r="D8" s="828">
        <v>369526.17496251001</v>
      </c>
      <c r="E8" s="828">
        <v>13446.294127409999</v>
      </c>
      <c r="F8" s="828">
        <v>18693.32061726</v>
      </c>
      <c r="G8" s="829" t="s">
        <v>794</v>
      </c>
    </row>
    <row r="9" spans="1:7" s="782" customFormat="1" ht="22.5">
      <c r="A9" s="830" t="s">
        <v>3523</v>
      </c>
      <c r="B9" s="831">
        <v>100517.70489941</v>
      </c>
      <c r="C9" s="831">
        <v>121172.25266884999</v>
      </c>
      <c r="D9" s="831">
        <v>143953.89691528</v>
      </c>
      <c r="E9" s="831">
        <v>8879.1822169099996</v>
      </c>
      <c r="F9" s="831">
        <v>12214.430516570001</v>
      </c>
      <c r="G9" s="830" t="s">
        <v>3524</v>
      </c>
    </row>
    <row r="10" spans="1:7" s="782" customFormat="1" ht="12">
      <c r="A10" s="832" t="s">
        <v>3525</v>
      </c>
      <c r="B10" s="833">
        <v>45916.422046040003</v>
      </c>
      <c r="C10" s="834">
        <v>54854.626877609997</v>
      </c>
      <c r="D10" s="834">
        <v>67394.025961010004</v>
      </c>
      <c r="E10" s="834">
        <v>4712.39272807</v>
      </c>
      <c r="F10" s="834">
        <v>6253.30763905</v>
      </c>
      <c r="G10" s="835" t="s">
        <v>1309</v>
      </c>
    </row>
    <row r="11" spans="1:7" s="782" customFormat="1" ht="12">
      <c r="A11" s="832" t="s">
        <v>3526</v>
      </c>
      <c r="B11" s="833">
        <v>34678.961412670003</v>
      </c>
      <c r="C11" s="834">
        <v>44159.525090939998</v>
      </c>
      <c r="D11" s="834">
        <v>52061.297395820002</v>
      </c>
      <c r="E11" s="834">
        <v>3415.58870613</v>
      </c>
      <c r="F11" s="834">
        <v>4666.9307327200004</v>
      </c>
      <c r="G11" s="835" t="s">
        <v>1194</v>
      </c>
    </row>
    <row r="12" spans="1:7" s="782" customFormat="1" ht="12">
      <c r="A12" s="832" t="s">
        <v>3527</v>
      </c>
      <c r="B12" s="833">
        <v>176.54121863</v>
      </c>
      <c r="C12" s="834">
        <v>200.79460746999999</v>
      </c>
      <c r="D12" s="834">
        <v>213.48829282</v>
      </c>
      <c r="E12" s="834">
        <v>17.309787060000001</v>
      </c>
      <c r="F12" s="834">
        <v>22.58049334</v>
      </c>
      <c r="G12" s="835" t="s">
        <v>1165</v>
      </c>
    </row>
    <row r="13" spans="1:7" s="782" customFormat="1" ht="12">
      <c r="A13" s="836" t="s">
        <v>3528</v>
      </c>
      <c r="B13" s="831">
        <v>7348.9852398000003</v>
      </c>
      <c r="C13" s="831">
        <v>9628.8231084500003</v>
      </c>
      <c r="D13" s="831">
        <v>7248.7324504799999</v>
      </c>
      <c r="E13" s="831">
        <v>881.07294222999997</v>
      </c>
      <c r="F13" s="831">
        <v>709.00098772000001</v>
      </c>
      <c r="G13" s="836" t="s">
        <v>33</v>
      </c>
    </row>
    <row r="14" spans="1:7" s="782" customFormat="1" ht="22.5">
      <c r="A14" s="836" t="s">
        <v>3529</v>
      </c>
      <c r="B14" s="831">
        <v>10416.48944739</v>
      </c>
      <c r="C14" s="831">
        <v>10051.50255248</v>
      </c>
      <c r="D14" s="831">
        <v>12241.48949675</v>
      </c>
      <c r="E14" s="831">
        <v>230.24996827000001</v>
      </c>
      <c r="F14" s="831">
        <v>154.21711296999999</v>
      </c>
      <c r="G14" s="836" t="s">
        <v>948</v>
      </c>
    </row>
    <row r="15" spans="1:7" s="782" customFormat="1" ht="12">
      <c r="A15" s="836" t="s">
        <v>710</v>
      </c>
      <c r="B15" s="831">
        <v>206753.08328475</v>
      </c>
      <c r="C15" s="831">
        <v>176671.72227100001</v>
      </c>
      <c r="D15" s="831">
        <v>206082.05609999999</v>
      </c>
      <c r="E15" s="831">
        <v>3455.7890000000002</v>
      </c>
      <c r="F15" s="831">
        <v>5615.6719999999996</v>
      </c>
      <c r="G15" s="836" t="s">
        <v>3530</v>
      </c>
    </row>
    <row r="16" spans="1:7" s="782" customFormat="1" ht="12">
      <c r="A16" s="827" t="s">
        <v>209</v>
      </c>
      <c r="B16" s="828">
        <v>301263.54393330001</v>
      </c>
      <c r="C16" s="828">
        <v>317968.58163470001</v>
      </c>
      <c r="D16" s="828">
        <v>321237.85838095</v>
      </c>
      <c r="E16" s="828">
        <v>10507.03740807</v>
      </c>
      <c r="F16" s="828">
        <v>11001.43738818</v>
      </c>
      <c r="G16" s="829" t="s">
        <v>924</v>
      </c>
    </row>
    <row r="17" spans="1:7" s="782" customFormat="1" ht="12">
      <c r="A17" s="837" t="s">
        <v>3531</v>
      </c>
      <c r="B17" s="838">
        <v>2591.1775837199998</v>
      </c>
      <c r="C17" s="834">
        <v>6481.8965314200004</v>
      </c>
      <c r="D17" s="834">
        <v>3021.9803741800001</v>
      </c>
      <c r="E17" s="834">
        <v>43.583160999999997</v>
      </c>
      <c r="F17" s="834">
        <v>56.205719250000001</v>
      </c>
      <c r="G17" s="835" t="s">
        <v>254</v>
      </c>
    </row>
    <row r="18" spans="1:7" s="782" customFormat="1" ht="12">
      <c r="A18" s="837" t="s">
        <v>175</v>
      </c>
      <c r="B18" s="838">
        <v>1684.07500465</v>
      </c>
      <c r="C18" s="834">
        <v>1271.0054057699999</v>
      </c>
      <c r="D18" s="834">
        <v>372.41540764000001</v>
      </c>
      <c r="E18" s="834">
        <v>7.6217930300000001</v>
      </c>
      <c r="F18" s="834">
        <v>9.6509516299999998</v>
      </c>
      <c r="G18" s="835" t="s">
        <v>92</v>
      </c>
    </row>
    <row r="19" spans="1:7" s="782" customFormat="1" ht="22.5">
      <c r="A19" s="837" t="s">
        <v>3532</v>
      </c>
      <c r="B19" s="838">
        <v>13110.854967110001</v>
      </c>
      <c r="C19" s="834">
        <v>9514.5700280900001</v>
      </c>
      <c r="D19" s="834">
        <v>10313.27828255</v>
      </c>
      <c r="E19" s="834">
        <v>338.03986243999998</v>
      </c>
      <c r="F19" s="834">
        <v>318.52269662999998</v>
      </c>
      <c r="G19" s="835" t="s">
        <v>533</v>
      </c>
    </row>
    <row r="20" spans="1:7" s="782" customFormat="1" ht="12">
      <c r="A20" s="837" t="s">
        <v>89</v>
      </c>
      <c r="B20" s="838">
        <v>36540.602536749997</v>
      </c>
      <c r="C20" s="834">
        <v>38937.434866050004</v>
      </c>
      <c r="D20" s="834">
        <v>45291.600771140002</v>
      </c>
      <c r="E20" s="834">
        <v>1655.30395051</v>
      </c>
      <c r="F20" s="834">
        <v>1474.5407618500001</v>
      </c>
      <c r="G20" s="835" t="s">
        <v>90</v>
      </c>
    </row>
    <row r="21" spans="1:7" s="782" customFormat="1" ht="12">
      <c r="A21" s="837" t="s">
        <v>570</v>
      </c>
      <c r="B21" s="838">
        <v>31759.95955584</v>
      </c>
      <c r="C21" s="834">
        <v>36249.506401259998</v>
      </c>
      <c r="D21" s="834">
        <v>38831.19135583</v>
      </c>
      <c r="E21" s="834">
        <v>5990.5726416899997</v>
      </c>
      <c r="F21" s="834">
        <v>6741.3984701600002</v>
      </c>
      <c r="G21" s="835" t="s">
        <v>571</v>
      </c>
    </row>
    <row r="22" spans="1:7" s="782" customFormat="1" ht="22.5">
      <c r="A22" s="837" t="s">
        <v>3533</v>
      </c>
      <c r="B22" s="838">
        <v>6304.5442294499999</v>
      </c>
      <c r="C22" s="834">
        <v>6268.1878092999996</v>
      </c>
      <c r="D22" s="834">
        <v>7540.2529493700004</v>
      </c>
      <c r="E22" s="834">
        <v>160.39486235999999</v>
      </c>
      <c r="F22" s="834">
        <v>182.28853914000001</v>
      </c>
      <c r="G22" s="835" t="s">
        <v>62</v>
      </c>
    </row>
    <row r="23" spans="1:7" s="782" customFormat="1" ht="12">
      <c r="A23" s="837" t="s">
        <v>111</v>
      </c>
      <c r="B23" s="838">
        <v>66488.612598919994</v>
      </c>
      <c r="C23" s="834">
        <v>72174.024913390007</v>
      </c>
      <c r="D23" s="834">
        <v>84092.435635169997</v>
      </c>
      <c r="E23" s="834">
        <v>1124.52395531</v>
      </c>
      <c r="F23" s="834">
        <v>1238.7502885599999</v>
      </c>
      <c r="G23" s="835" t="s">
        <v>865</v>
      </c>
    </row>
    <row r="24" spans="1:7" s="782" customFormat="1" ht="22.5">
      <c r="A24" s="837" t="s">
        <v>764</v>
      </c>
      <c r="B24" s="838">
        <v>16299.599641319999</v>
      </c>
      <c r="C24" s="834">
        <v>18720.234817100001</v>
      </c>
      <c r="D24" s="834">
        <v>25764.931237730001</v>
      </c>
      <c r="E24" s="834">
        <v>875.44978165999999</v>
      </c>
      <c r="F24" s="834">
        <v>574.51368577999995</v>
      </c>
      <c r="G24" s="835" t="s">
        <v>880</v>
      </c>
    </row>
    <row r="25" spans="1:7" s="782" customFormat="1" ht="22.5">
      <c r="A25" s="837" t="s">
        <v>3534</v>
      </c>
      <c r="B25" s="838">
        <v>61600.422424440003</v>
      </c>
      <c r="C25" s="834">
        <v>50032.401352330002</v>
      </c>
      <c r="D25" s="834">
        <v>40232.781756800003</v>
      </c>
      <c r="E25" s="834">
        <v>1.9953552000000001</v>
      </c>
      <c r="F25" s="834">
        <v>2.58036427</v>
      </c>
      <c r="G25" s="835" t="s">
        <v>662</v>
      </c>
    </row>
    <row r="26" spans="1:7" s="782" customFormat="1" ht="45">
      <c r="A26" s="837" t="s">
        <v>1326</v>
      </c>
      <c r="B26" s="838">
        <v>2488.3481185400001</v>
      </c>
      <c r="C26" s="834">
        <v>2814.5827051400001</v>
      </c>
      <c r="D26" s="834">
        <v>4179.4032311700003</v>
      </c>
      <c r="E26" s="834">
        <v>54.041877380000003</v>
      </c>
      <c r="F26" s="834">
        <v>7.6499008000000002</v>
      </c>
      <c r="G26" s="835" t="s">
        <v>3535</v>
      </c>
    </row>
    <row r="27" spans="1:7" s="782" customFormat="1" ht="22.5">
      <c r="A27" s="837" t="s">
        <v>3536</v>
      </c>
      <c r="B27" s="838">
        <v>1471.1557853700001</v>
      </c>
      <c r="C27" s="834">
        <v>1744.4148871100001</v>
      </c>
      <c r="D27" s="834">
        <v>2021.01508666</v>
      </c>
      <c r="E27" s="834">
        <v>9.1143636000000008</v>
      </c>
      <c r="F27" s="834">
        <v>10.076460989999999</v>
      </c>
      <c r="G27" s="835" t="s">
        <v>3537</v>
      </c>
    </row>
    <row r="28" spans="1:7" s="782" customFormat="1" ht="12">
      <c r="A28" s="837" t="s">
        <v>423</v>
      </c>
      <c r="B28" s="838">
        <v>52466.982505810003</v>
      </c>
      <c r="C28" s="834">
        <v>40633.158305589997</v>
      </c>
      <c r="D28" s="834">
        <v>49645.525824980003</v>
      </c>
      <c r="E28" s="834">
        <v>240.86728314000001</v>
      </c>
      <c r="F28" s="834">
        <v>29.931773</v>
      </c>
      <c r="G28" s="835" t="s">
        <v>3538</v>
      </c>
    </row>
    <row r="29" spans="1:7" s="782" customFormat="1" ht="12">
      <c r="A29" s="837" t="s">
        <v>1109</v>
      </c>
      <c r="B29" s="838">
        <v>2539.3898986499999</v>
      </c>
      <c r="C29" s="834">
        <v>24615.287121509999</v>
      </c>
      <c r="D29" s="834">
        <v>7110.6636688999997</v>
      </c>
      <c r="E29" s="834">
        <v>5.5285207500000002</v>
      </c>
      <c r="F29" s="834">
        <v>1.5787761199999999</v>
      </c>
      <c r="G29" s="835" t="s">
        <v>3539</v>
      </c>
    </row>
    <row r="30" spans="1:7" s="782" customFormat="1" ht="12">
      <c r="A30" s="837" t="s">
        <v>3540</v>
      </c>
      <c r="B30" s="838">
        <v>0.55448273000000003</v>
      </c>
      <c r="C30" s="834">
        <v>0.96647459999999996</v>
      </c>
      <c r="D30" s="834">
        <v>1.45821559</v>
      </c>
      <c r="E30" s="839" t="s">
        <v>967</v>
      </c>
      <c r="F30" s="839" t="s">
        <v>967</v>
      </c>
      <c r="G30" s="835" t="s">
        <v>3541</v>
      </c>
    </row>
    <row r="31" spans="1:7" s="782" customFormat="1" ht="12">
      <c r="A31" s="837" t="s">
        <v>999</v>
      </c>
      <c r="B31" s="838">
        <v>5917.2646000000004</v>
      </c>
      <c r="C31" s="834">
        <v>8510.9100160399994</v>
      </c>
      <c r="D31" s="834">
        <v>2818.9245832400002</v>
      </c>
      <c r="E31" s="839" t="s">
        <v>967</v>
      </c>
      <c r="F31" s="834">
        <v>353.74900000000002</v>
      </c>
      <c r="G31" s="835" t="s">
        <v>3542</v>
      </c>
    </row>
    <row r="32" spans="1:7" s="782" customFormat="1" ht="12">
      <c r="A32" s="827" t="s">
        <v>1318</v>
      </c>
      <c r="B32" s="828">
        <v>-1563.9357418</v>
      </c>
      <c r="C32" s="828">
        <v>-851.96787040000004</v>
      </c>
      <c r="D32" s="828">
        <v>-851.96787040000004</v>
      </c>
      <c r="E32" s="828">
        <v>0</v>
      </c>
      <c r="F32" s="828">
        <v>0</v>
      </c>
      <c r="G32" s="829" t="s">
        <v>1089</v>
      </c>
    </row>
    <row r="33" spans="1:13" s="782" customFormat="1" ht="12">
      <c r="A33" s="836" t="s">
        <v>3543</v>
      </c>
      <c r="B33" s="850" t="s">
        <v>967</v>
      </c>
      <c r="C33" s="831"/>
      <c r="D33" s="831"/>
      <c r="E33" s="831"/>
      <c r="F33" s="831">
        <v>0</v>
      </c>
      <c r="G33" s="836" t="s">
        <v>3544</v>
      </c>
    </row>
    <row r="34" spans="1:13" s="782" customFormat="1" ht="12">
      <c r="A34" s="836" t="s">
        <v>3545</v>
      </c>
      <c r="B34" s="831">
        <v>1563.9357418</v>
      </c>
      <c r="C34" s="831">
        <v>851.96787040000004</v>
      </c>
      <c r="D34" s="831">
        <v>851.96787040000004</v>
      </c>
      <c r="E34" s="831">
        <v>0</v>
      </c>
      <c r="F34" s="831">
        <v>0</v>
      </c>
      <c r="G34" s="836" t="s">
        <v>3546</v>
      </c>
    </row>
    <row r="35" spans="1:13" s="782" customFormat="1" ht="31.5">
      <c r="A35" s="827" t="s">
        <v>1366</v>
      </c>
      <c r="B35" s="828">
        <v>22395.537390000001</v>
      </c>
      <c r="C35" s="828">
        <v>3931.9953660000001</v>
      </c>
      <c r="D35" s="828">
        <v>47444.334584819997</v>
      </c>
      <c r="E35" s="828">
        <v>0</v>
      </c>
      <c r="F35" s="828">
        <v>0</v>
      </c>
      <c r="G35" s="829" t="s">
        <v>1316</v>
      </c>
    </row>
    <row r="36" spans="1:13" s="782" customFormat="1" ht="22.5">
      <c r="A36" s="836" t="s">
        <v>3547</v>
      </c>
      <c r="B36" s="831"/>
      <c r="C36" s="831">
        <v>2.8133999999999999E-2</v>
      </c>
      <c r="D36" s="831"/>
      <c r="E36" s="831"/>
      <c r="F36" s="831"/>
      <c r="G36" s="836" t="s">
        <v>3548</v>
      </c>
    </row>
    <row r="37" spans="1:13" s="782" customFormat="1" ht="12">
      <c r="A37" s="836" t="s">
        <v>3549</v>
      </c>
      <c r="B37" s="831">
        <v>22395.537390000001</v>
      </c>
      <c r="C37" s="831">
        <v>3932.0234999999998</v>
      </c>
      <c r="D37" s="831">
        <v>47444.334584819997</v>
      </c>
      <c r="E37" s="831">
        <v>0</v>
      </c>
      <c r="F37" s="831">
        <v>0</v>
      </c>
      <c r="G37" s="836" t="s">
        <v>3550</v>
      </c>
    </row>
    <row r="38" spans="1:13" s="782" customFormat="1" ht="21">
      <c r="A38" s="827" t="s">
        <v>1665</v>
      </c>
      <c r="B38" s="828">
        <v>2941.1172898499999</v>
      </c>
      <c r="C38" s="828">
        <v>-3524.3085295199999</v>
      </c>
      <c r="D38" s="828">
        <v>1695.9498671399999</v>
      </c>
      <c r="E38" s="828">
        <v>2939.25671934</v>
      </c>
      <c r="F38" s="828">
        <v>7691.8832290800001</v>
      </c>
      <c r="G38" s="829" t="s">
        <v>1319</v>
      </c>
    </row>
    <row r="39" spans="1:13" s="782" customFormat="1" ht="31.5">
      <c r="A39" s="827" t="s">
        <v>1091</v>
      </c>
      <c r="B39" s="828">
        <v>-2941.1172898499999</v>
      </c>
      <c r="C39" s="828">
        <v>3524.3085295199999</v>
      </c>
      <c r="D39" s="828">
        <v>-1695.9498671399999</v>
      </c>
      <c r="E39" s="828">
        <v>-2939.25671934</v>
      </c>
      <c r="F39" s="828">
        <v>-7691.8832290800001</v>
      </c>
      <c r="G39" s="829" t="s">
        <v>3551</v>
      </c>
    </row>
    <row r="40" spans="1:13" s="782" customFormat="1" ht="12">
      <c r="A40" s="840" t="s">
        <v>922</v>
      </c>
      <c r="B40" s="841">
        <v>-2941.1172898499999</v>
      </c>
      <c r="C40" s="841">
        <v>3524.3085295199999</v>
      </c>
      <c r="D40" s="841">
        <v>-1695.9498671399999</v>
      </c>
      <c r="E40" s="841">
        <v>-2939.25671934</v>
      </c>
      <c r="F40" s="841">
        <v>-7691.8832290800001</v>
      </c>
      <c r="G40" s="842" t="s">
        <v>3552</v>
      </c>
    </row>
    <row r="41" spans="1:13" s="782" customFormat="1" ht="12">
      <c r="A41" s="832" t="s">
        <v>3553</v>
      </c>
      <c r="B41" s="834">
        <v>4113.1946101499998</v>
      </c>
      <c r="C41" s="834">
        <v>12185.47266852</v>
      </c>
      <c r="D41" s="834">
        <v>4363.3625328600001</v>
      </c>
      <c r="E41" s="834">
        <v>-2939.25671934</v>
      </c>
      <c r="F41" s="834">
        <v>-7691.8832290800001</v>
      </c>
      <c r="G41" s="843" t="s">
        <v>3554</v>
      </c>
    </row>
    <row r="42" spans="1:13" s="782" customFormat="1" ht="12">
      <c r="A42" s="832" t="s">
        <v>3555</v>
      </c>
      <c r="B42" s="834">
        <v>7054.3118999999997</v>
      </c>
      <c r="C42" s="834">
        <v>8661.1641390000004</v>
      </c>
      <c r="D42" s="834">
        <v>6059.3123999999998</v>
      </c>
      <c r="E42" s="839" t="s">
        <v>967</v>
      </c>
      <c r="F42" s="839" t="s">
        <v>967</v>
      </c>
      <c r="G42" s="835" t="s">
        <v>3556</v>
      </c>
    </row>
    <row r="43" spans="1:13" s="782" customFormat="1" ht="12">
      <c r="A43" s="840" t="s">
        <v>445</v>
      </c>
      <c r="B43" s="844" t="s">
        <v>967</v>
      </c>
      <c r="C43" s="844" t="s">
        <v>967</v>
      </c>
      <c r="D43" s="844" t="s">
        <v>967</v>
      </c>
      <c r="E43" s="844" t="s">
        <v>967</v>
      </c>
      <c r="F43" s="844" t="s">
        <v>967</v>
      </c>
      <c r="G43" s="842" t="s">
        <v>3557</v>
      </c>
    </row>
    <row r="44" spans="1:13" s="782" customFormat="1" ht="12">
      <c r="A44" s="832" t="s">
        <v>3553</v>
      </c>
      <c r="B44" s="839" t="s">
        <v>967</v>
      </c>
      <c r="C44" s="839" t="s">
        <v>967</v>
      </c>
      <c r="D44" s="839" t="s">
        <v>967</v>
      </c>
      <c r="E44" s="839" t="s">
        <v>967</v>
      </c>
      <c r="F44" s="839" t="s">
        <v>967</v>
      </c>
      <c r="G44" s="835" t="s">
        <v>3554</v>
      </c>
    </row>
    <row r="45" spans="1:13" s="782" customFormat="1" ht="12">
      <c r="A45" s="845" t="s">
        <v>3555</v>
      </c>
      <c r="B45" s="846" t="s">
        <v>967</v>
      </c>
      <c r="C45" s="847" t="s">
        <v>967</v>
      </c>
      <c r="D45" s="847" t="s">
        <v>967</v>
      </c>
      <c r="E45" s="847" t="s">
        <v>967</v>
      </c>
      <c r="F45" s="847" t="s">
        <v>967</v>
      </c>
      <c r="G45" s="848" t="s">
        <v>3556</v>
      </c>
    </row>
    <row r="46" spans="1:13" s="414" customFormat="1">
      <c r="A46" s="48" t="s">
        <v>1099</v>
      </c>
      <c r="B46" s="67"/>
      <c r="C46" s="67"/>
      <c r="D46" s="561"/>
      <c r="E46" s="561"/>
      <c r="F46" s="560"/>
      <c r="G46" s="301"/>
      <c r="H46" s="301"/>
      <c r="I46" s="301"/>
      <c r="J46" s="301"/>
      <c r="K46" s="301"/>
      <c r="L46" s="66"/>
      <c r="M46" s="82"/>
    </row>
    <row r="47" spans="1:13" s="414" customFormat="1" ht="14.25">
      <c r="A47" s="556" t="s">
        <v>1692</v>
      </c>
      <c r="B47" s="67"/>
      <c r="C47" s="67"/>
      <c r="D47" s="561"/>
      <c r="E47" s="561"/>
      <c r="F47" s="561"/>
      <c r="G47" s="67"/>
      <c r="H47" s="561"/>
      <c r="I47" s="561"/>
      <c r="J47" s="561"/>
      <c r="K47" s="67"/>
      <c r="L47" s="66"/>
    </row>
  </sheetData>
  <mergeCells count="14">
    <mergeCell ref="A4:D4"/>
    <mergeCell ref="E4:G4"/>
    <mergeCell ref="A5:A6"/>
    <mergeCell ref="B5:B6"/>
    <mergeCell ref="C5:C6"/>
    <mergeCell ref="D5:E5"/>
    <mergeCell ref="F5:F6"/>
    <mergeCell ref="G5:G6"/>
    <mergeCell ref="A1:D1"/>
    <mergeCell ref="E1:G1"/>
    <mergeCell ref="A2:D2"/>
    <mergeCell ref="E2:G2"/>
    <mergeCell ref="A3:D3"/>
    <mergeCell ref="E3:G3"/>
  </mergeCells>
  <phoneticPr fontId="3" type="noConversion"/>
  <pageMargins left="0.3" right="0.17" top="0.31" bottom="0.22" header="0.3" footer="0.24"/>
  <pageSetup paperSize="9" scale="7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rgb="FF92D050"/>
  </sheetPr>
  <dimension ref="A1:P57"/>
  <sheetViews>
    <sheetView view="pageBreakPreview" topLeftCell="A28" zoomScale="90" zoomScaleSheetLayoutView="90" workbookViewId="0">
      <selection activeCell="A50" sqref="A50:XFD51"/>
    </sheetView>
  </sheetViews>
  <sheetFormatPr defaultRowHeight="12.75"/>
  <cols>
    <col min="1" max="1" width="44.140625" style="24" customWidth="1"/>
    <col min="2" max="2" width="15.28515625" style="24" customWidth="1"/>
    <col min="3" max="3" width="14.85546875" style="24" customWidth="1"/>
    <col min="4" max="5" width="14.85546875" style="414" customWidth="1"/>
    <col min="6" max="6" width="16.7109375" style="374" customWidth="1"/>
    <col min="7" max="7" width="13.7109375" style="374" customWidth="1"/>
    <col min="8" max="8" width="13.7109375" style="452" customWidth="1"/>
    <col min="9" max="9" width="12.5703125" style="452" bestFit="1" customWidth="1"/>
    <col min="10" max="10" width="12.7109375" style="452" bestFit="1" customWidth="1"/>
    <col min="11" max="11" width="42.5703125" style="24" customWidth="1"/>
    <col min="12" max="12" width="30.42578125" style="24" customWidth="1"/>
    <col min="13" max="16384" width="9.140625" style="24"/>
  </cols>
  <sheetData>
    <row r="1" spans="1:12" s="113" customFormat="1" ht="15">
      <c r="A1" s="113" t="s">
        <v>684</v>
      </c>
      <c r="C1" s="196"/>
      <c r="D1" s="570"/>
      <c r="E1" s="570"/>
      <c r="F1" s="196"/>
      <c r="G1" s="196"/>
      <c r="H1" s="196"/>
      <c r="I1" s="196"/>
      <c r="J1" s="196"/>
      <c r="K1" s="220" t="s">
        <v>215</v>
      </c>
      <c r="L1" s="220"/>
    </row>
    <row r="2" spans="1:12">
      <c r="C2" s="53"/>
      <c r="D2" s="557"/>
      <c r="E2" s="557"/>
      <c r="F2" s="53"/>
      <c r="G2" s="28"/>
      <c r="H2" s="449"/>
      <c r="I2" s="449"/>
      <c r="J2" s="449"/>
      <c r="K2" s="29"/>
      <c r="L2" s="29"/>
    </row>
    <row r="3" spans="1:12">
      <c r="A3" s="30" t="s">
        <v>216</v>
      </c>
      <c r="B3" s="30"/>
      <c r="C3" s="390"/>
      <c r="D3" s="597"/>
      <c r="E3" s="597"/>
      <c r="F3" s="390"/>
      <c r="G3" s="31"/>
      <c r="H3" s="31"/>
      <c r="I3" s="31"/>
      <c r="J3" s="31"/>
      <c r="K3" s="32" t="s">
        <v>783</v>
      </c>
      <c r="L3" s="32"/>
    </row>
    <row r="4" spans="1:12">
      <c r="C4" s="53"/>
      <c r="D4" s="557"/>
      <c r="E4" s="557"/>
      <c r="F4" s="53"/>
      <c r="G4" s="28"/>
      <c r="H4" s="449"/>
      <c r="I4" s="449"/>
      <c r="J4" s="449"/>
      <c r="K4" s="29"/>
      <c r="L4" s="29"/>
    </row>
    <row r="5" spans="1:12">
      <c r="A5" s="24" t="s">
        <v>243</v>
      </c>
      <c r="C5" s="28"/>
      <c r="D5" s="550"/>
      <c r="E5" s="550"/>
      <c r="F5" s="28"/>
      <c r="G5" s="28"/>
      <c r="H5" s="449"/>
      <c r="I5" s="449"/>
      <c r="J5" s="449"/>
      <c r="K5" s="29" t="s">
        <v>719</v>
      </c>
      <c r="L5" s="29"/>
    </row>
    <row r="6" spans="1:12" ht="31.7" customHeight="1">
      <c r="A6" s="875" t="s">
        <v>752</v>
      </c>
      <c r="B6" s="884" t="s">
        <v>264</v>
      </c>
      <c r="C6" s="884" t="s">
        <v>1591</v>
      </c>
      <c r="D6" s="889" t="s">
        <v>1685</v>
      </c>
      <c r="E6" s="890"/>
      <c r="F6" s="884" t="s">
        <v>1686</v>
      </c>
      <c r="G6" s="886" t="s">
        <v>1687</v>
      </c>
      <c r="H6" s="887"/>
      <c r="I6" s="887"/>
      <c r="J6" s="888"/>
      <c r="K6" s="875" t="s">
        <v>88</v>
      </c>
      <c r="L6" s="883"/>
    </row>
    <row r="7" spans="1:12" ht="27">
      <c r="A7" s="876"/>
      <c r="B7" s="885" t="s">
        <v>173</v>
      </c>
      <c r="C7" s="876"/>
      <c r="D7" s="650" t="s">
        <v>1691</v>
      </c>
      <c r="E7" s="603" t="s">
        <v>1598</v>
      </c>
      <c r="F7" s="885" t="s">
        <v>173</v>
      </c>
      <c r="G7" s="419" t="s">
        <v>172</v>
      </c>
      <c r="H7" s="33" t="s">
        <v>1221</v>
      </c>
      <c r="I7" s="419" t="s">
        <v>1557</v>
      </c>
      <c r="J7" s="419" t="s">
        <v>1499</v>
      </c>
      <c r="K7" s="876"/>
      <c r="L7" s="883"/>
    </row>
    <row r="8" spans="1:12" s="205" customFormat="1" ht="12">
      <c r="A8" s="207">
        <v>1</v>
      </c>
      <c r="B8" s="207">
        <v>2</v>
      </c>
      <c r="C8" s="208">
        <v>3</v>
      </c>
      <c r="D8" s="572">
        <v>4</v>
      </c>
      <c r="E8" s="572">
        <v>5</v>
      </c>
      <c r="F8" s="453">
        <v>6</v>
      </c>
      <c r="G8" s="208">
        <v>7</v>
      </c>
      <c r="H8" s="208">
        <v>8</v>
      </c>
      <c r="I8" s="208">
        <v>9</v>
      </c>
      <c r="J8" s="208">
        <v>10</v>
      </c>
      <c r="K8" s="208">
        <v>11</v>
      </c>
      <c r="L8" s="309"/>
    </row>
    <row r="9" spans="1:12">
      <c r="A9" s="35" t="s">
        <v>793</v>
      </c>
      <c r="B9" s="652">
        <v>5813003.4497479992</v>
      </c>
      <c r="C9" s="652">
        <v>6382352.9243509201</v>
      </c>
      <c r="D9" s="652">
        <v>7321276.6566413902</v>
      </c>
      <c r="E9" s="652">
        <v>425855.75657077</v>
      </c>
      <c r="F9" s="652">
        <v>471094.12545356998</v>
      </c>
      <c r="G9" s="659">
        <v>1741014.4331676099</v>
      </c>
      <c r="H9" s="659">
        <v>2019384.1316595299</v>
      </c>
      <c r="I9" s="659">
        <v>1630729.0347760501</v>
      </c>
      <c r="J9" s="659">
        <v>1930149.0570382001</v>
      </c>
      <c r="K9" s="35" t="s">
        <v>794</v>
      </c>
      <c r="L9" s="473"/>
    </row>
    <row r="10" spans="1:12">
      <c r="A10" s="36" t="s">
        <v>1688</v>
      </c>
      <c r="B10" s="653">
        <v>4095366.3134440999</v>
      </c>
      <c r="C10" s="653">
        <v>4779004.3976823799</v>
      </c>
      <c r="D10" s="653">
        <v>5115743.4585162597</v>
      </c>
      <c r="E10" s="653">
        <v>276496.85899370996</v>
      </c>
      <c r="F10" s="653">
        <v>277173.40248818003</v>
      </c>
      <c r="G10" s="660">
        <v>1135352.72890817</v>
      </c>
      <c r="H10" s="660">
        <v>1215285.6518673601</v>
      </c>
      <c r="I10" s="660">
        <v>1258682.6090037001</v>
      </c>
      <c r="J10" s="660">
        <v>1506422.4687370299</v>
      </c>
      <c r="K10" s="36" t="s">
        <v>1690</v>
      </c>
      <c r="L10" s="88"/>
    </row>
    <row r="11" spans="1:12" ht="15" customHeight="1">
      <c r="A11" s="37" t="s">
        <v>902</v>
      </c>
      <c r="B11" s="661">
        <v>1041216.8348762</v>
      </c>
      <c r="C11" s="661">
        <v>1032736.59694648</v>
      </c>
      <c r="D11" s="661">
        <v>1169666.8064631999</v>
      </c>
      <c r="E11" s="661">
        <v>84661.29152893</v>
      </c>
      <c r="F11" s="661">
        <v>94825.681592099994</v>
      </c>
      <c r="G11" s="661">
        <v>286076.77280715003</v>
      </c>
      <c r="H11" s="661">
        <v>312637.77541258</v>
      </c>
      <c r="I11" s="661">
        <v>206232.47051794</v>
      </c>
      <c r="J11" s="661">
        <v>364719.78772552998</v>
      </c>
      <c r="K11" s="37" t="s">
        <v>592</v>
      </c>
      <c r="L11" s="306"/>
    </row>
    <row r="12" spans="1:12" ht="13.7" customHeight="1">
      <c r="A12" s="37" t="s">
        <v>903</v>
      </c>
      <c r="B12" s="661">
        <v>438497.83846274001</v>
      </c>
      <c r="C12" s="661">
        <v>492991.05632209999</v>
      </c>
      <c r="D12" s="661">
        <v>552280.28357981006</v>
      </c>
      <c r="E12" s="661">
        <v>42043.67273934</v>
      </c>
      <c r="F12" s="661">
        <v>47589.643713589998</v>
      </c>
      <c r="G12" s="661">
        <v>125183.52901779</v>
      </c>
      <c r="H12" s="661">
        <v>137846.33380783</v>
      </c>
      <c r="I12" s="661">
        <v>145782.65337571001</v>
      </c>
      <c r="J12" s="661">
        <v>143467.76737848</v>
      </c>
      <c r="K12" s="37" t="s">
        <v>536</v>
      </c>
      <c r="L12" s="306"/>
    </row>
    <row r="13" spans="1:12">
      <c r="A13" s="37" t="s">
        <v>217</v>
      </c>
      <c r="B13" s="661">
        <v>340996.88585600001</v>
      </c>
      <c r="C13" s="661">
        <v>380477.07196932001</v>
      </c>
      <c r="D13" s="661">
        <v>427984.81410413003</v>
      </c>
      <c r="E13" s="661">
        <v>29550.15178597</v>
      </c>
      <c r="F13" s="661">
        <v>33385.223473079997</v>
      </c>
      <c r="G13" s="661">
        <v>91945.303235109997</v>
      </c>
      <c r="H13" s="661">
        <v>105593.92546860001</v>
      </c>
      <c r="I13" s="661">
        <v>112062.02941459</v>
      </c>
      <c r="J13" s="661">
        <v>118383.55598583</v>
      </c>
      <c r="K13" s="37" t="s">
        <v>482</v>
      </c>
      <c r="L13" s="306"/>
    </row>
    <row r="14" spans="1:12" ht="15.75" customHeight="1">
      <c r="A14" s="37" t="s">
        <v>630</v>
      </c>
      <c r="B14" s="661">
        <v>914360.83925195003</v>
      </c>
      <c r="C14" s="661">
        <v>1327649.5561341902</v>
      </c>
      <c r="D14" s="661">
        <v>1198169.8674127599</v>
      </c>
      <c r="E14" s="661">
        <v>64269.633071589997</v>
      </c>
      <c r="F14" s="661">
        <v>25905.81605247</v>
      </c>
      <c r="G14" s="661">
        <v>263838.54391860001</v>
      </c>
      <c r="H14" s="661">
        <v>192124.56626282001</v>
      </c>
      <c r="I14" s="661">
        <v>342927.94581632002</v>
      </c>
      <c r="J14" s="661">
        <v>399278.81141502003</v>
      </c>
      <c r="K14" s="37" t="s">
        <v>439</v>
      </c>
      <c r="L14" s="306"/>
    </row>
    <row r="15" spans="1:12">
      <c r="A15" s="37" t="s">
        <v>440</v>
      </c>
      <c r="B15" s="661">
        <v>93143.180247249999</v>
      </c>
      <c r="C15" s="661">
        <v>103651.00739852</v>
      </c>
      <c r="D15" s="661">
        <v>147056.57554034001</v>
      </c>
      <c r="E15" s="661">
        <v>9686.8781638</v>
      </c>
      <c r="F15" s="661">
        <v>13095.69452682</v>
      </c>
      <c r="G15" s="661">
        <v>28516.119024829997</v>
      </c>
      <c r="H15" s="661">
        <v>36214.400640859996</v>
      </c>
      <c r="I15" s="661">
        <v>40682.939587330002</v>
      </c>
      <c r="J15" s="661">
        <v>41643.116287320001</v>
      </c>
      <c r="K15" s="37" t="s">
        <v>441</v>
      </c>
      <c r="L15" s="306"/>
    </row>
    <row r="16" spans="1:12">
      <c r="A16" s="36" t="s">
        <v>682</v>
      </c>
      <c r="B16" s="653">
        <v>285144.05966149998</v>
      </c>
      <c r="C16" s="653">
        <v>141716.80273917998</v>
      </c>
      <c r="D16" s="653">
        <v>179487.78668182</v>
      </c>
      <c r="E16" s="653">
        <v>14992.513272579999</v>
      </c>
      <c r="F16" s="653">
        <v>35723.702044869999</v>
      </c>
      <c r="G16" s="660">
        <v>39919.492547640002</v>
      </c>
      <c r="H16" s="660">
        <v>49963.426594659999</v>
      </c>
      <c r="I16" s="660">
        <v>34569.514800479999</v>
      </c>
      <c r="J16" s="660">
        <v>55035.352739039998</v>
      </c>
      <c r="K16" s="36" t="s">
        <v>33</v>
      </c>
      <c r="L16" s="88"/>
    </row>
    <row r="17" spans="1:16" ht="25.5">
      <c r="A17" s="36" t="s">
        <v>458</v>
      </c>
      <c r="B17" s="653">
        <v>52493.076642399996</v>
      </c>
      <c r="C17" s="653">
        <v>56131.72392936</v>
      </c>
      <c r="D17" s="653">
        <v>71045.411443310004</v>
      </c>
      <c r="E17" s="653">
        <v>4366.3843044800005</v>
      </c>
      <c r="F17" s="653">
        <v>3197.0209205199999</v>
      </c>
      <c r="G17" s="660">
        <v>13642.211711800001</v>
      </c>
      <c r="H17" s="660">
        <v>19635.053197510002</v>
      </c>
      <c r="I17" s="660">
        <v>17376.910971870002</v>
      </c>
      <c r="J17" s="660">
        <v>20391.235562130001</v>
      </c>
      <c r="K17" s="36" t="s">
        <v>948</v>
      </c>
      <c r="L17" s="88"/>
    </row>
    <row r="18" spans="1:16" ht="15.75" customHeight="1">
      <c r="A18" s="36" t="s">
        <v>742</v>
      </c>
      <c r="B18" s="653">
        <v>1380000</v>
      </c>
      <c r="C18" s="653">
        <v>1405500</v>
      </c>
      <c r="D18" s="653">
        <v>1955000</v>
      </c>
      <c r="E18" s="653">
        <v>130000</v>
      </c>
      <c r="F18" s="653">
        <v>155000</v>
      </c>
      <c r="G18" s="660">
        <v>552100</v>
      </c>
      <c r="H18" s="660">
        <v>734500</v>
      </c>
      <c r="I18" s="660">
        <v>320100</v>
      </c>
      <c r="J18" s="660">
        <v>348300</v>
      </c>
      <c r="K18" s="58" t="s">
        <v>1075</v>
      </c>
      <c r="L18" s="310"/>
    </row>
    <row r="19" spans="1:16">
      <c r="A19" s="39" t="s">
        <v>209</v>
      </c>
      <c r="B19" s="607">
        <v>6268972.0115565993</v>
      </c>
      <c r="C19" s="607">
        <v>6852711.3057035599</v>
      </c>
      <c r="D19" s="652">
        <v>7791867.4973698203</v>
      </c>
      <c r="E19" s="607">
        <v>392506.22429028997</v>
      </c>
      <c r="F19" s="607">
        <v>436446.37689444999</v>
      </c>
      <c r="G19" s="662">
        <v>1562160.7075134101</v>
      </c>
      <c r="H19" s="662">
        <v>2054502.6274463101</v>
      </c>
      <c r="I19" s="662">
        <v>1956552.80232438</v>
      </c>
      <c r="J19" s="662">
        <v>2218651.3600857202</v>
      </c>
      <c r="K19" s="39" t="s">
        <v>924</v>
      </c>
      <c r="L19" s="43"/>
    </row>
    <row r="20" spans="1:16" ht="25.5">
      <c r="A20" s="38" t="s">
        <v>864</v>
      </c>
      <c r="B20" s="654">
        <v>326128.57650739996</v>
      </c>
      <c r="C20" s="654">
        <v>382136.37585233996</v>
      </c>
      <c r="D20" s="654">
        <v>483662.86543021002</v>
      </c>
      <c r="E20" s="654">
        <v>30380.211116629998</v>
      </c>
      <c r="F20" s="654">
        <v>45508.379113119998</v>
      </c>
      <c r="G20" s="654">
        <v>93806.627351449992</v>
      </c>
      <c r="H20" s="654">
        <v>109613.94578214</v>
      </c>
      <c r="I20" s="654">
        <v>75235.33644146999</v>
      </c>
      <c r="J20" s="654">
        <v>205006.95585515001</v>
      </c>
      <c r="K20" s="38" t="s">
        <v>254</v>
      </c>
      <c r="L20" s="66"/>
    </row>
    <row r="21" spans="1:16">
      <c r="A21" s="38" t="s">
        <v>175</v>
      </c>
      <c r="B21" s="654">
        <v>341103.69338450005</v>
      </c>
      <c r="C21" s="654">
        <v>396512.30762094003</v>
      </c>
      <c r="D21" s="654">
        <v>431664.43491026998</v>
      </c>
      <c r="E21" s="654">
        <v>12027.978556059999</v>
      </c>
      <c r="F21" s="654">
        <v>12134.5798111</v>
      </c>
      <c r="G21" s="654">
        <v>68464.33174360999</v>
      </c>
      <c r="H21" s="654">
        <v>136782.33946721</v>
      </c>
      <c r="I21" s="654">
        <v>90673.261204589988</v>
      </c>
      <c r="J21" s="654">
        <v>135744.50249486</v>
      </c>
      <c r="K21" s="38" t="s">
        <v>92</v>
      </c>
      <c r="L21" s="66"/>
    </row>
    <row r="22" spans="1:16" ht="39" customHeight="1">
      <c r="A22" s="38" t="s">
        <v>816</v>
      </c>
      <c r="B22" s="654">
        <v>558217.63801890006</v>
      </c>
      <c r="C22" s="654">
        <v>608345.52004396997</v>
      </c>
      <c r="D22" s="654">
        <v>601047.85493715003</v>
      </c>
      <c r="E22" s="654">
        <v>26650.198130950001</v>
      </c>
      <c r="F22" s="654">
        <v>24743.495460869999</v>
      </c>
      <c r="G22" s="654">
        <v>113354.80423123001</v>
      </c>
      <c r="H22" s="654">
        <v>174219.77333842</v>
      </c>
      <c r="I22" s="654">
        <v>179069.49173158</v>
      </c>
      <c r="J22" s="654">
        <v>134403.78563592001</v>
      </c>
      <c r="K22" s="38" t="s">
        <v>533</v>
      </c>
      <c r="L22" s="66"/>
    </row>
    <row r="23" spans="1:16">
      <c r="A23" s="38" t="s">
        <v>89</v>
      </c>
      <c r="B23" s="654">
        <v>1210115.4138652</v>
      </c>
      <c r="C23" s="654">
        <v>1237421.4284530999</v>
      </c>
      <c r="D23" s="654">
        <v>1358669.1646864701</v>
      </c>
      <c r="E23" s="654">
        <v>58036.269790890001</v>
      </c>
      <c r="F23" s="654">
        <v>63361.905619509998</v>
      </c>
      <c r="G23" s="654">
        <v>285617.91953999002</v>
      </c>
      <c r="H23" s="654">
        <v>425726.61309081002</v>
      </c>
      <c r="I23" s="654">
        <v>285930.67613219999</v>
      </c>
      <c r="J23" s="654">
        <v>361393.95592347003</v>
      </c>
      <c r="K23" s="38" t="s">
        <v>90</v>
      </c>
      <c r="L23" s="66"/>
    </row>
    <row r="24" spans="1:16">
      <c r="A24" s="38" t="s">
        <v>570</v>
      </c>
      <c r="B24" s="654">
        <v>730819.88476509997</v>
      </c>
      <c r="C24" s="654">
        <v>795092.39620735007</v>
      </c>
      <c r="D24" s="654">
        <v>856221.59990230005</v>
      </c>
      <c r="E24" s="654">
        <v>98167.801843640002</v>
      </c>
      <c r="F24" s="654">
        <v>70377.973391149993</v>
      </c>
      <c r="G24" s="654">
        <v>239264.14586974002</v>
      </c>
      <c r="H24" s="654">
        <v>188878.71420456</v>
      </c>
      <c r="I24" s="654">
        <v>190963.63215456001</v>
      </c>
      <c r="J24" s="654">
        <v>237115.10767344001</v>
      </c>
      <c r="K24" s="38" t="s">
        <v>571</v>
      </c>
      <c r="L24" s="66"/>
    </row>
    <row r="25" spans="1:16" ht="25.5">
      <c r="A25" s="38" t="s">
        <v>292</v>
      </c>
      <c r="B25" s="654">
        <v>1239018.3896663999</v>
      </c>
      <c r="C25" s="654">
        <v>1359663.78628187</v>
      </c>
      <c r="D25" s="654">
        <v>1548637.6109307799</v>
      </c>
      <c r="E25" s="654">
        <v>130351.34900808001</v>
      </c>
      <c r="F25" s="654">
        <v>150548.72345610999</v>
      </c>
      <c r="G25" s="654">
        <v>377932.68320222001</v>
      </c>
      <c r="H25" s="654">
        <v>395749.43689951004</v>
      </c>
      <c r="I25" s="654">
        <v>394015.90558584</v>
      </c>
      <c r="J25" s="654">
        <v>380939.58524321002</v>
      </c>
      <c r="K25" s="38" t="s">
        <v>62</v>
      </c>
      <c r="L25" s="66"/>
    </row>
    <row r="26" spans="1:16" ht="12.75" customHeight="1">
      <c r="A26" s="38" t="s">
        <v>111</v>
      </c>
      <c r="B26" s="654">
        <v>438585.68425669998</v>
      </c>
      <c r="C26" s="654">
        <v>472369.33767518</v>
      </c>
      <c r="D26" s="654">
        <v>554696.04154846002</v>
      </c>
      <c r="E26" s="654">
        <v>3104.62617464</v>
      </c>
      <c r="F26" s="654">
        <v>3835.8204580299998</v>
      </c>
      <c r="G26" s="654">
        <v>46436.118959980005</v>
      </c>
      <c r="H26" s="654">
        <v>151312.46712679</v>
      </c>
      <c r="I26" s="654">
        <v>181451.09384548001</v>
      </c>
      <c r="J26" s="654">
        <v>175496.36161620999</v>
      </c>
      <c r="K26" s="38" t="s">
        <v>865</v>
      </c>
      <c r="L26" s="66"/>
    </row>
    <row r="27" spans="1:16" ht="25.5">
      <c r="A27" s="38" t="s">
        <v>764</v>
      </c>
      <c r="B27" s="654">
        <v>223065.25879159998</v>
      </c>
      <c r="C27" s="654">
        <v>258431.3920397</v>
      </c>
      <c r="D27" s="654">
        <v>297795.34872762999</v>
      </c>
      <c r="E27" s="654">
        <v>11958.549225929999</v>
      </c>
      <c r="F27" s="654">
        <v>11633.12484683</v>
      </c>
      <c r="G27" s="654">
        <v>55715.514295230001</v>
      </c>
      <c r="H27" s="654">
        <v>81005.493092230012</v>
      </c>
      <c r="I27" s="654">
        <v>79479.747827929998</v>
      </c>
      <c r="J27" s="654">
        <v>81594.593512239997</v>
      </c>
      <c r="K27" s="38" t="s">
        <v>880</v>
      </c>
      <c r="L27" s="66"/>
    </row>
    <row r="28" spans="1:16" ht="25.5">
      <c r="A28" s="38" t="s">
        <v>1081</v>
      </c>
      <c r="B28" s="654">
        <v>126613.4406281</v>
      </c>
      <c r="C28" s="654">
        <v>119606.4764805</v>
      </c>
      <c r="D28" s="654">
        <v>128655.82757901</v>
      </c>
      <c r="E28" s="654">
        <v>149.38756476</v>
      </c>
      <c r="F28" s="654">
        <v>1336.7321727799999</v>
      </c>
      <c r="G28" s="654">
        <v>22843.191904879997</v>
      </c>
      <c r="H28" s="654">
        <v>36104.223938029994</v>
      </c>
      <c r="I28" s="654">
        <v>36145.22674523</v>
      </c>
      <c r="J28" s="654">
        <v>33563.184990870002</v>
      </c>
      <c r="K28" s="38" t="s">
        <v>662</v>
      </c>
      <c r="L28" s="66"/>
    </row>
    <row r="29" spans="1:16" ht="51" customHeight="1">
      <c r="A29" s="38" t="s">
        <v>1326</v>
      </c>
      <c r="B29" s="654">
        <v>292572.89858700003</v>
      </c>
      <c r="C29" s="654">
        <v>258838.88563754002</v>
      </c>
      <c r="D29" s="654">
        <v>349079.45791827003</v>
      </c>
      <c r="E29" s="654">
        <v>2626.5223873100003</v>
      </c>
      <c r="F29" s="654">
        <v>2609.80007798</v>
      </c>
      <c r="G29" s="654">
        <v>25665.38561478</v>
      </c>
      <c r="H29" s="654">
        <v>80627.434764999998</v>
      </c>
      <c r="I29" s="654">
        <v>128179.00783270999</v>
      </c>
      <c r="J29" s="654">
        <v>114607.62970578</v>
      </c>
      <c r="K29" s="38" t="s">
        <v>765</v>
      </c>
      <c r="L29" s="66"/>
    </row>
    <row r="30" spans="1:16" ht="41.25" customHeight="1">
      <c r="A30" s="38" t="s">
        <v>1148</v>
      </c>
      <c r="B30" s="654">
        <v>26492.121039900001</v>
      </c>
      <c r="C30" s="654">
        <v>32188.352560179999</v>
      </c>
      <c r="D30" s="654">
        <v>42537.742277409998</v>
      </c>
      <c r="E30" s="654">
        <v>891.59999348999997</v>
      </c>
      <c r="F30" s="654">
        <v>917.96125789999996</v>
      </c>
      <c r="G30" s="654">
        <v>5605.3040082799998</v>
      </c>
      <c r="H30" s="654">
        <v>11154.94967577</v>
      </c>
      <c r="I30" s="654">
        <v>12293.14747863</v>
      </c>
      <c r="J30" s="654">
        <v>13484.341114729999</v>
      </c>
      <c r="K30" s="38" t="s">
        <v>861</v>
      </c>
      <c r="L30" s="66"/>
      <c r="P30" s="52"/>
    </row>
    <row r="31" spans="1:16">
      <c r="A31" s="38" t="s">
        <v>423</v>
      </c>
      <c r="B31" s="654">
        <v>482059.80732249998</v>
      </c>
      <c r="C31" s="654">
        <v>511365.85968769004</v>
      </c>
      <c r="D31" s="654">
        <v>614202.13792537001</v>
      </c>
      <c r="E31" s="654">
        <v>8333.3581880099991</v>
      </c>
      <c r="F31" s="654">
        <v>17804.334753070001</v>
      </c>
      <c r="G31" s="654">
        <v>72160.089643020008</v>
      </c>
      <c r="H31" s="654">
        <v>132278.29890002002</v>
      </c>
      <c r="I31" s="654">
        <v>192354.56635545997</v>
      </c>
      <c r="J31" s="654">
        <v>217409.18302687001</v>
      </c>
      <c r="K31" s="38" t="s">
        <v>430</v>
      </c>
      <c r="L31" s="66"/>
    </row>
    <row r="32" spans="1:16">
      <c r="A32" s="38" t="s">
        <v>431</v>
      </c>
      <c r="B32" s="654">
        <v>143658.84317420001</v>
      </c>
      <c r="C32" s="654">
        <v>242682.02674209999</v>
      </c>
      <c r="D32" s="654">
        <v>292204.41651667998</v>
      </c>
      <c r="E32" s="654">
        <v>2731.2595955199999</v>
      </c>
      <c r="F32" s="654">
        <v>20239.21185412</v>
      </c>
      <c r="G32" s="654">
        <v>112217.7649155</v>
      </c>
      <c r="H32" s="654">
        <v>76194.43065123001</v>
      </c>
      <c r="I32" s="654">
        <v>57342.14147147</v>
      </c>
      <c r="J32" s="654">
        <v>46450.079478480002</v>
      </c>
      <c r="K32" s="38" t="s">
        <v>321</v>
      </c>
      <c r="L32" s="66"/>
    </row>
    <row r="33" spans="1:12">
      <c r="A33" s="38" t="s">
        <v>322</v>
      </c>
      <c r="B33" s="654">
        <v>130520.36154909999</v>
      </c>
      <c r="C33" s="654">
        <v>178057.16042109998</v>
      </c>
      <c r="D33" s="654">
        <v>232792.99407981001</v>
      </c>
      <c r="E33" s="654">
        <v>7097.1127143799995</v>
      </c>
      <c r="F33" s="654">
        <v>11394.33462188</v>
      </c>
      <c r="G33" s="654">
        <v>43076.826233499996</v>
      </c>
      <c r="H33" s="654">
        <v>54854.506514590001</v>
      </c>
      <c r="I33" s="654">
        <v>53419.567517229996</v>
      </c>
      <c r="J33" s="654">
        <v>81442.093814489999</v>
      </c>
      <c r="K33" s="38" t="s">
        <v>323</v>
      </c>
      <c r="L33" s="66"/>
    </row>
    <row r="34" spans="1:12">
      <c r="A34" s="38" t="s">
        <v>999</v>
      </c>
      <c r="B34" s="408">
        <v>0</v>
      </c>
      <c r="C34" s="408">
        <v>0</v>
      </c>
      <c r="D34" s="655">
        <v>0</v>
      </c>
      <c r="E34" s="408">
        <v>0</v>
      </c>
      <c r="F34" s="408">
        <v>0</v>
      </c>
      <c r="G34" s="658">
        <v>0</v>
      </c>
      <c r="H34" s="658">
        <v>0</v>
      </c>
      <c r="I34" s="658">
        <v>0</v>
      </c>
      <c r="J34" s="658">
        <v>0</v>
      </c>
      <c r="K34" s="38" t="s">
        <v>685</v>
      </c>
      <c r="L34" s="66"/>
    </row>
    <row r="35" spans="1:12" ht="11.25" customHeight="1">
      <c r="A35" s="39" t="s">
        <v>1318</v>
      </c>
      <c r="B35" s="607">
        <v>28587.989633899997</v>
      </c>
      <c r="C35" s="607">
        <v>25804.24663052</v>
      </c>
      <c r="D35" s="652">
        <v>43206.898961209998</v>
      </c>
      <c r="E35" s="607">
        <v>-145.85678403</v>
      </c>
      <c r="F35" s="607">
        <v>-118.1993993</v>
      </c>
      <c r="G35" s="662">
        <v>5052.0887960999999</v>
      </c>
      <c r="H35" s="662">
        <v>76249.877044870009</v>
      </c>
      <c r="I35" s="662">
        <v>1736.47777731</v>
      </c>
      <c r="J35" s="662">
        <v>-39831.544657070001</v>
      </c>
      <c r="K35" s="39" t="s">
        <v>1089</v>
      </c>
      <c r="L35" s="43"/>
    </row>
    <row r="36" spans="1:12">
      <c r="A36" s="36" t="s">
        <v>930</v>
      </c>
      <c r="B36" s="607">
        <v>135374.14751919999</v>
      </c>
      <c r="C36" s="607">
        <v>93151.460477090004</v>
      </c>
      <c r="D36" s="607">
        <v>91872.204441070004</v>
      </c>
      <c r="E36" s="607">
        <v>146.31013769999998</v>
      </c>
      <c r="F36" s="607">
        <v>169.70166634</v>
      </c>
      <c r="G36" s="653">
        <v>5959.2833287000003</v>
      </c>
      <c r="H36" s="653">
        <v>77625.67680500001</v>
      </c>
      <c r="I36" s="653">
        <v>5424.6198700799996</v>
      </c>
      <c r="J36" s="653">
        <v>2862.6244372900001</v>
      </c>
      <c r="K36" s="36" t="s">
        <v>774</v>
      </c>
      <c r="L36" s="88"/>
    </row>
    <row r="37" spans="1:12" ht="15.75" customHeight="1">
      <c r="A37" s="36" t="s">
        <v>775</v>
      </c>
      <c r="B37" s="607">
        <v>106786.1578853</v>
      </c>
      <c r="C37" s="607">
        <v>67347.213846569997</v>
      </c>
      <c r="D37" s="607">
        <v>48665.305479859999</v>
      </c>
      <c r="E37" s="607">
        <v>292.16692173000001</v>
      </c>
      <c r="F37" s="607">
        <v>287.90106564000001</v>
      </c>
      <c r="G37" s="653">
        <v>907.1945326</v>
      </c>
      <c r="H37" s="653">
        <v>1375.7997601300001</v>
      </c>
      <c r="I37" s="653">
        <v>3688.1420927700001</v>
      </c>
      <c r="J37" s="653">
        <v>42694.169094359997</v>
      </c>
      <c r="K37" s="36" t="s">
        <v>762</v>
      </c>
      <c r="L37" s="88"/>
    </row>
    <row r="38" spans="1:12" ht="26.45" customHeight="1">
      <c r="A38" s="39" t="s">
        <v>1366</v>
      </c>
      <c r="B38" s="607">
        <v>405752.19253550004</v>
      </c>
      <c r="C38" s="607">
        <v>204765.12331817002</v>
      </c>
      <c r="D38" s="607">
        <v>572872.69682229997</v>
      </c>
      <c r="E38" s="607">
        <v>16192.421175240001</v>
      </c>
      <c r="F38" s="607">
        <v>4728.5680371999997</v>
      </c>
      <c r="G38" s="652">
        <v>49422.929841680001</v>
      </c>
      <c r="H38" s="652">
        <v>145673.64001859998</v>
      </c>
      <c r="I38" s="652">
        <v>11731.727923009999</v>
      </c>
      <c r="J38" s="652">
        <v>366044.39903900999</v>
      </c>
      <c r="K38" s="39" t="s">
        <v>1316</v>
      </c>
      <c r="L38" s="43"/>
    </row>
    <row r="39" spans="1:12" ht="14.25" customHeight="1">
      <c r="A39" s="36" t="s">
        <v>689</v>
      </c>
      <c r="B39" s="607">
        <v>406820.41128430003</v>
      </c>
      <c r="C39" s="607">
        <v>214434.39580425998</v>
      </c>
      <c r="D39" s="607">
        <v>575159.69496144995</v>
      </c>
      <c r="E39" s="607">
        <v>16237.034</v>
      </c>
      <c r="F39" s="607">
        <v>4783.393</v>
      </c>
      <c r="G39" s="653">
        <v>49546.511420340001</v>
      </c>
      <c r="H39" s="653">
        <v>145881.85945488</v>
      </c>
      <c r="I39" s="653">
        <v>11945.88328914</v>
      </c>
      <c r="J39" s="653">
        <v>1741.0417580799999</v>
      </c>
      <c r="K39" s="36" t="s">
        <v>328</v>
      </c>
      <c r="L39" s="88"/>
    </row>
    <row r="40" spans="1:12" ht="27.75" customHeight="1">
      <c r="A40" s="36" t="s">
        <v>518</v>
      </c>
      <c r="B40" s="607">
        <v>1068.2187488</v>
      </c>
      <c r="C40" s="607">
        <v>9669.2724860900016</v>
      </c>
      <c r="D40" s="607">
        <v>2286.99813915</v>
      </c>
      <c r="E40" s="607">
        <v>44.612824760000002</v>
      </c>
      <c r="F40" s="607">
        <v>54.824962800000002</v>
      </c>
      <c r="G40" s="653">
        <v>123.58157866000001</v>
      </c>
      <c r="H40" s="653">
        <v>208.21943628</v>
      </c>
      <c r="I40" s="653">
        <v>214.15536613</v>
      </c>
      <c r="J40" s="653">
        <v>367785.44079709001</v>
      </c>
      <c r="K40" s="36" t="s">
        <v>683</v>
      </c>
      <c r="L40" s="88"/>
    </row>
    <row r="41" spans="1:12" ht="14.25" customHeight="1">
      <c r="A41" s="40" t="s">
        <v>1090</v>
      </c>
      <c r="B41" s="652">
        <v>-890308.74397800013</v>
      </c>
      <c r="C41" s="652">
        <v>-700927.75130132993</v>
      </c>
      <c r="D41" s="652">
        <v>-1086670.4365119401</v>
      </c>
      <c r="E41" s="652">
        <v>17302.967889269999</v>
      </c>
      <c r="F41" s="652">
        <v>30037.379921219999</v>
      </c>
      <c r="G41" s="663">
        <v>124378.70701642001</v>
      </c>
      <c r="H41" s="663">
        <v>-257042.01285025</v>
      </c>
      <c r="I41" s="663">
        <v>-339291.97324865003</v>
      </c>
      <c r="J41" s="663">
        <v>-614715.15742945997</v>
      </c>
      <c r="K41" s="39" t="s">
        <v>1319</v>
      </c>
      <c r="L41" s="43"/>
    </row>
    <row r="42" spans="1:12" ht="39.75" customHeight="1">
      <c r="A42" s="39" t="s">
        <v>1091</v>
      </c>
      <c r="B42" s="652">
        <v>890308.74447410996</v>
      </c>
      <c r="C42" s="652">
        <v>700927.75130132993</v>
      </c>
      <c r="D42" s="652">
        <v>1086670.4365119401</v>
      </c>
      <c r="E42" s="652">
        <v>-17302.967889269999</v>
      </c>
      <c r="F42" s="652">
        <v>-30037.379921219999</v>
      </c>
      <c r="G42" s="652">
        <v>-124378.70701642001</v>
      </c>
      <c r="H42" s="652">
        <v>257042.01285025</v>
      </c>
      <c r="I42" s="652">
        <v>339291.97324865003</v>
      </c>
      <c r="J42" s="652">
        <v>614715.15742945997</v>
      </c>
      <c r="K42" s="39" t="s">
        <v>1144</v>
      </c>
      <c r="L42" s="43"/>
    </row>
    <row r="43" spans="1:12">
      <c r="A43" s="59" t="s">
        <v>582</v>
      </c>
      <c r="B43" s="610">
        <v>811848.31527568994</v>
      </c>
      <c r="C43" s="610">
        <v>637881.36584651005</v>
      </c>
      <c r="D43" s="656">
        <v>618614.35780968994</v>
      </c>
      <c r="E43" s="610">
        <v>-16085.327991979999</v>
      </c>
      <c r="F43" s="610">
        <v>-35531.746388320003</v>
      </c>
      <c r="G43" s="664">
        <v>-102679.00346506</v>
      </c>
      <c r="H43" s="664">
        <v>262878.23767414002</v>
      </c>
      <c r="I43" s="664">
        <v>316642.36320796004</v>
      </c>
      <c r="J43" s="664">
        <v>141772.76039265</v>
      </c>
      <c r="K43" s="60" t="s">
        <v>546</v>
      </c>
      <c r="L43" s="307"/>
    </row>
    <row r="44" spans="1:12">
      <c r="A44" s="61" t="s">
        <v>703</v>
      </c>
      <c r="B44" s="608">
        <v>1053215.1304939999</v>
      </c>
      <c r="C44" s="608">
        <v>906511.57334581006</v>
      </c>
      <c r="D44" s="654">
        <v>909270.99387690995</v>
      </c>
      <c r="E44" s="608">
        <v>11723.412008020001</v>
      </c>
      <c r="F44" s="608">
        <v>46760.633611680001</v>
      </c>
      <c r="G44" s="665">
        <v>14855.78347016</v>
      </c>
      <c r="H44" s="665">
        <v>317353.05092413997</v>
      </c>
      <c r="I44" s="665">
        <v>376333.73998996004</v>
      </c>
      <c r="J44" s="665">
        <v>200728.41949264999</v>
      </c>
      <c r="K44" s="38" t="s">
        <v>1016</v>
      </c>
      <c r="L44" s="66"/>
    </row>
    <row r="45" spans="1:12">
      <c r="A45" s="61" t="s">
        <v>295</v>
      </c>
      <c r="B45" s="608">
        <v>241366.81521830999</v>
      </c>
      <c r="C45" s="608">
        <v>268630.20749930001</v>
      </c>
      <c r="D45" s="654">
        <v>290656.63606722001</v>
      </c>
      <c r="E45" s="608">
        <v>27808.74</v>
      </c>
      <c r="F45" s="608">
        <v>82292.38</v>
      </c>
      <c r="G45" s="665">
        <v>117534.78693522001</v>
      </c>
      <c r="H45" s="665">
        <v>54474.813249999999</v>
      </c>
      <c r="I45" s="665">
        <v>59691.376781999999</v>
      </c>
      <c r="J45" s="665">
        <v>58955.659099999997</v>
      </c>
      <c r="K45" s="38" t="s">
        <v>296</v>
      </c>
      <c r="L45" s="66"/>
    </row>
    <row r="46" spans="1:12">
      <c r="A46" s="59" t="s">
        <v>569</v>
      </c>
      <c r="B46" s="610">
        <v>78460.42919842001</v>
      </c>
      <c r="C46" s="610">
        <v>63046.385454819996</v>
      </c>
      <c r="D46" s="656">
        <v>468056.07870224997</v>
      </c>
      <c r="E46" s="610">
        <v>-1217.6398972899999</v>
      </c>
      <c r="F46" s="610">
        <v>5494.3664670999997</v>
      </c>
      <c r="G46" s="664">
        <v>-21699.703551359999</v>
      </c>
      <c r="H46" s="664">
        <v>-5836.2248238899992</v>
      </c>
      <c r="I46" s="664">
        <v>22752.51125001</v>
      </c>
      <c r="J46" s="664">
        <v>252972.82485802</v>
      </c>
      <c r="K46" s="60" t="s">
        <v>1004</v>
      </c>
      <c r="L46" s="307"/>
    </row>
    <row r="47" spans="1:12">
      <c r="A47" s="61" t="s">
        <v>703</v>
      </c>
      <c r="B47" s="608">
        <v>111372.91870000001</v>
      </c>
      <c r="C47" s="608">
        <v>120610.25229999999</v>
      </c>
      <c r="D47" s="654">
        <v>538846.04379999998</v>
      </c>
      <c r="E47" s="608">
        <v>1.2085999999999999</v>
      </c>
      <c r="F47" s="608">
        <v>7109.8537999999999</v>
      </c>
      <c r="G47" s="665">
        <v>10967.661900000001</v>
      </c>
      <c r="H47" s="665">
        <v>7369.3090999999995</v>
      </c>
      <c r="I47" s="665">
        <v>34630.341399999998</v>
      </c>
      <c r="J47" s="665">
        <v>485878.73139999999</v>
      </c>
      <c r="K47" s="38" t="s">
        <v>1016</v>
      </c>
      <c r="L47" s="307"/>
    </row>
    <row r="48" spans="1:12">
      <c r="A48" s="63" t="s">
        <v>295</v>
      </c>
      <c r="B48" s="609">
        <v>32912.489501579999</v>
      </c>
      <c r="C48" s="609">
        <v>57563.866845179997</v>
      </c>
      <c r="D48" s="657">
        <v>70789.965097749999</v>
      </c>
      <c r="E48" s="609">
        <v>1218.8484972900001</v>
      </c>
      <c r="F48" s="609">
        <v>1615.4873329</v>
      </c>
      <c r="G48" s="666">
        <v>32667.365451359998</v>
      </c>
      <c r="H48" s="666">
        <v>13205.53392389</v>
      </c>
      <c r="I48" s="666">
        <v>11877.830149989999</v>
      </c>
      <c r="J48" s="666">
        <v>232905.90654197999</v>
      </c>
      <c r="K48" s="65" t="s">
        <v>296</v>
      </c>
      <c r="L48" s="307"/>
    </row>
    <row r="49" spans="1:12">
      <c r="A49" s="66"/>
      <c r="B49" s="62"/>
      <c r="C49" s="62"/>
      <c r="D49" s="560"/>
      <c r="E49" s="560"/>
      <c r="F49" s="67"/>
      <c r="G49" s="62"/>
      <c r="H49" s="450"/>
      <c r="I49" s="450"/>
      <c r="J49" s="450"/>
      <c r="K49" s="66"/>
      <c r="L49" s="307"/>
    </row>
    <row r="50" spans="1:12">
      <c r="A50" s="48" t="s">
        <v>1099</v>
      </c>
      <c r="B50" s="62"/>
      <c r="C50" s="62"/>
      <c r="D50" s="560"/>
      <c r="E50" s="560"/>
      <c r="F50" s="67"/>
      <c r="G50" s="62"/>
      <c r="H50" s="450"/>
      <c r="I50" s="450"/>
      <c r="J50" s="450"/>
      <c r="K50" s="66"/>
      <c r="L50" s="307"/>
    </row>
    <row r="51" spans="1:12" ht="14.25">
      <c r="A51" s="556" t="s">
        <v>1692</v>
      </c>
      <c r="B51" s="62"/>
      <c r="C51" s="62"/>
      <c r="D51" s="560"/>
      <c r="E51" s="560"/>
      <c r="F51" s="62"/>
      <c r="G51" s="62"/>
      <c r="H51" s="450"/>
      <c r="I51" s="450"/>
      <c r="J51" s="450"/>
      <c r="K51" s="66"/>
      <c r="L51" s="307"/>
    </row>
    <row r="52" spans="1:12">
      <c r="A52" s="66"/>
      <c r="B52" s="62"/>
      <c r="C52" s="62"/>
      <c r="D52" s="560"/>
      <c r="E52" s="560"/>
      <c r="F52" s="375"/>
      <c r="G52" s="375"/>
      <c r="H52" s="451"/>
      <c r="I52" s="451"/>
      <c r="J52" s="451"/>
      <c r="K52" s="66"/>
      <c r="L52" s="307"/>
    </row>
    <row r="53" spans="1:12">
      <c r="A53" s="48"/>
      <c r="B53" s="62"/>
      <c r="C53" s="62"/>
      <c r="D53" s="560"/>
      <c r="E53" s="560"/>
      <c r="F53" s="375"/>
      <c r="G53" s="375"/>
      <c r="H53" s="451"/>
      <c r="I53" s="451"/>
      <c r="J53" s="451"/>
      <c r="K53" s="66"/>
      <c r="L53" s="66"/>
    </row>
    <row r="54" spans="1:12">
      <c r="A54" s="52"/>
      <c r="B54" s="62"/>
      <c r="C54" s="62"/>
      <c r="D54" s="560"/>
      <c r="E54" s="560"/>
      <c r="F54" s="375"/>
      <c r="G54" s="375"/>
      <c r="H54" s="451"/>
      <c r="I54" s="451"/>
      <c r="J54" s="451"/>
      <c r="K54" s="66"/>
      <c r="L54" s="66"/>
    </row>
    <row r="55" spans="1:12">
      <c r="A55" s="66"/>
      <c r="B55" s="62"/>
      <c r="C55" s="62"/>
      <c r="D55" s="560"/>
      <c r="E55" s="560"/>
      <c r="F55" s="375"/>
      <c r="G55" s="375"/>
      <c r="H55" s="451"/>
      <c r="I55" s="451"/>
      <c r="J55" s="451"/>
      <c r="K55" s="62"/>
      <c r="L55" s="66"/>
    </row>
    <row r="56" spans="1:12">
      <c r="A56" s="48"/>
      <c r="B56" s="50"/>
      <c r="C56" s="50"/>
      <c r="D56" s="555"/>
      <c r="E56" s="555"/>
      <c r="F56" s="376"/>
    </row>
    <row r="57" spans="1:12" ht="14.25">
      <c r="A57" s="52"/>
      <c r="B57" s="54"/>
      <c r="C57" s="54"/>
      <c r="D57" s="558"/>
      <c r="E57" s="558"/>
      <c r="F57" s="377"/>
    </row>
  </sheetData>
  <mergeCells count="8">
    <mergeCell ref="K6:K7"/>
    <mergeCell ref="L6:L7"/>
    <mergeCell ref="A6:A7"/>
    <mergeCell ref="B6:B7"/>
    <mergeCell ref="F6:F7"/>
    <mergeCell ref="C6:C7"/>
    <mergeCell ref="G6:J6"/>
    <mergeCell ref="D6:E6"/>
  </mergeCells>
  <phoneticPr fontId="0" type="noConversion"/>
  <pageMargins left="0.43307086614173229" right="0.23622047244094491" top="0.39370078740157483" bottom="0.27559055118110237" header="0.51181102362204722" footer="0.39370078740157483"/>
  <pageSetup paperSize="9" scale="70" orientation="portrait" r:id="rId1"/>
  <headerFooter alignWithMargins="0"/>
  <colBreaks count="2" manualBreakCount="2">
    <brk id="6" max="50" man="1"/>
    <brk id="11"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E44"/>
  <sheetViews>
    <sheetView workbookViewId="0">
      <pane xSplit="1" ySplit="9" topLeftCell="B10" activePane="bottomRight" state="frozen"/>
      <selection pane="topRight" activeCell="H1" sqref="H1"/>
      <selection pane="bottomLeft" activeCell="A15" sqref="A15"/>
      <selection pane="bottomRight" activeCell="F18" sqref="F18"/>
    </sheetView>
  </sheetViews>
  <sheetFormatPr defaultRowHeight="12.75"/>
  <cols>
    <col min="1" max="1" width="36.85546875" style="624" customWidth="1"/>
    <col min="2" max="2" width="17.85546875" style="624" customWidth="1"/>
    <col min="3" max="3" width="15.140625" style="624" customWidth="1"/>
    <col min="4" max="4" width="17.5703125" style="625" customWidth="1"/>
    <col min="5" max="5" width="32.5703125" style="624" customWidth="1"/>
    <col min="6" max="16384" width="9.140625" style="624"/>
  </cols>
  <sheetData>
    <row r="1" spans="1:5" s="620" customFormat="1">
      <c r="A1" s="618" t="s">
        <v>1631</v>
      </c>
      <c r="B1" s="618"/>
      <c r="C1" s="618"/>
      <c r="D1" s="618"/>
      <c r="E1" s="619" t="s">
        <v>1632</v>
      </c>
    </row>
    <row r="2" spans="1:5" s="621" customFormat="1" ht="13.5">
      <c r="A2" s="925"/>
      <c r="B2" s="925"/>
      <c r="C2" s="925"/>
      <c r="D2" s="925"/>
    </row>
    <row r="3" spans="1:5" s="620" customFormat="1" ht="40.5" customHeight="1">
      <c r="A3" s="926" t="s">
        <v>1633</v>
      </c>
      <c r="B3" s="926"/>
      <c r="C3" s="926"/>
      <c r="D3" s="926"/>
      <c r="E3" s="926"/>
    </row>
    <row r="4" spans="1:5" s="620" customFormat="1" ht="11.25" customHeight="1">
      <c r="A4" s="927"/>
      <c r="B4" s="927"/>
      <c r="C4" s="927"/>
      <c r="D4" s="927"/>
    </row>
    <row r="5" spans="1:5">
      <c r="A5" s="622" t="s">
        <v>1634</v>
      </c>
      <c r="B5" s="623"/>
      <c r="E5" s="626" t="s">
        <v>1635</v>
      </c>
    </row>
    <row r="6" spans="1:5" s="627" customFormat="1" ht="10.5" customHeight="1">
      <c r="A6" s="928" t="s">
        <v>1636</v>
      </c>
      <c r="B6" s="928" t="s">
        <v>3610</v>
      </c>
      <c r="C6" s="928" t="s">
        <v>3609</v>
      </c>
      <c r="D6" s="928" t="s">
        <v>1637</v>
      </c>
      <c r="E6" s="928" t="s">
        <v>532</v>
      </c>
    </row>
    <row r="7" spans="1:5" s="627" customFormat="1" ht="102" customHeight="1">
      <c r="A7" s="929"/>
      <c r="B7" s="929"/>
      <c r="C7" s="929"/>
      <c r="D7" s="929"/>
      <c r="E7" s="929"/>
    </row>
    <row r="8" spans="1:5">
      <c r="A8" s="628">
        <v>1</v>
      </c>
      <c r="B8" s="628">
        <v>2</v>
      </c>
      <c r="C8" s="628">
        <v>3</v>
      </c>
      <c r="D8" s="628">
        <v>4</v>
      </c>
      <c r="E8" s="628">
        <v>5</v>
      </c>
    </row>
    <row r="9" spans="1:5" s="636" customFormat="1" ht="12">
      <c r="A9" s="629" t="s">
        <v>793</v>
      </c>
      <c r="B9" s="635">
        <v>8170671.7920000004</v>
      </c>
      <c r="C9" s="635">
        <v>526402.67772080004</v>
      </c>
      <c r="D9" s="635">
        <f>C9/B9*100</f>
        <v>6.4425874777666019</v>
      </c>
      <c r="E9" s="631" t="s">
        <v>794</v>
      </c>
    </row>
    <row r="10" spans="1:5" s="636" customFormat="1" ht="12">
      <c r="A10" s="630" t="s">
        <v>1638</v>
      </c>
      <c r="B10" s="637">
        <v>8034159.4809999997</v>
      </c>
      <c r="C10" s="637">
        <v>502377.44299370004</v>
      </c>
      <c r="D10" s="637">
        <f t="shared" ref="D10:D40" si="0">C10/B10*100</f>
        <v>6.2530180559867334</v>
      </c>
      <c r="E10" s="632" t="s">
        <v>1639</v>
      </c>
    </row>
    <row r="11" spans="1:5" s="636" customFormat="1" ht="12">
      <c r="A11" s="630" t="s">
        <v>1640</v>
      </c>
      <c r="B11" s="637">
        <v>88230.315000000002</v>
      </c>
      <c r="C11" s="637">
        <v>19562.304422600002</v>
      </c>
      <c r="D11" s="637">
        <f t="shared" si="0"/>
        <v>22.171862837166572</v>
      </c>
      <c r="E11" s="632" t="s">
        <v>1641</v>
      </c>
    </row>
    <row r="12" spans="1:5" s="636" customFormat="1" ht="24">
      <c r="A12" s="630" t="s">
        <v>1642</v>
      </c>
      <c r="B12" s="637">
        <v>48281.995999999999</v>
      </c>
      <c r="C12" s="637">
        <v>4462.9303044999997</v>
      </c>
      <c r="D12" s="637">
        <f t="shared" si="0"/>
        <v>9.2434668701351939</v>
      </c>
      <c r="E12" s="632" t="s">
        <v>1643</v>
      </c>
    </row>
    <row r="13" spans="1:5" s="636" customFormat="1" ht="12">
      <c r="A13" s="630" t="s">
        <v>1644</v>
      </c>
      <c r="B13" s="638">
        <v>0</v>
      </c>
      <c r="C13" s="638">
        <v>0</v>
      </c>
      <c r="D13" s="638">
        <v>0</v>
      </c>
      <c r="E13" s="632" t="s">
        <v>1645</v>
      </c>
    </row>
    <row r="14" spans="1:5" s="639" customFormat="1" ht="24">
      <c r="A14" s="630" t="s">
        <v>1646</v>
      </c>
      <c r="B14" s="637">
        <v>482933.64239999995</v>
      </c>
      <c r="C14" s="637">
        <v>0</v>
      </c>
      <c r="D14" s="637">
        <f t="shared" si="0"/>
        <v>0</v>
      </c>
      <c r="E14" s="632" t="s">
        <v>1647</v>
      </c>
    </row>
    <row r="15" spans="1:5" s="636" customFormat="1" ht="12">
      <c r="A15" s="630" t="s">
        <v>209</v>
      </c>
      <c r="B15" s="637">
        <v>7535957.1129999999</v>
      </c>
      <c r="C15" s="637">
        <v>392506.22429190017</v>
      </c>
      <c r="D15" s="637">
        <f t="shared" si="0"/>
        <v>5.2084455684441497</v>
      </c>
      <c r="E15" s="632" t="s">
        <v>924</v>
      </c>
    </row>
    <row r="16" spans="1:5" s="636" customFormat="1" ht="24">
      <c r="A16" s="634" t="s">
        <v>1648</v>
      </c>
      <c r="B16" s="640">
        <v>369372.6703</v>
      </c>
      <c r="C16" s="640">
        <v>30380.211117199997</v>
      </c>
      <c r="D16" s="640">
        <f t="shared" si="0"/>
        <v>8.2248129220078887</v>
      </c>
      <c r="E16" s="633" t="s">
        <v>294</v>
      </c>
    </row>
    <row r="17" spans="1:5" s="636" customFormat="1" ht="12">
      <c r="A17" s="634" t="s">
        <v>1649</v>
      </c>
      <c r="B17" s="640">
        <v>446530.11599999998</v>
      </c>
      <c r="C17" s="640">
        <v>12027.978556099999</v>
      </c>
      <c r="D17" s="640">
        <f t="shared" si="0"/>
        <v>2.6936544983451909</v>
      </c>
      <c r="E17" s="633" t="s">
        <v>639</v>
      </c>
    </row>
    <row r="18" spans="1:5" s="636" customFormat="1" ht="36">
      <c r="A18" s="634" t="s">
        <v>1650</v>
      </c>
      <c r="B18" s="640">
        <v>662083.17500000005</v>
      </c>
      <c r="C18" s="640">
        <v>26650.198131700003</v>
      </c>
      <c r="D18" s="640">
        <f t="shared" si="0"/>
        <v>4.025203952917245</v>
      </c>
      <c r="E18" s="633" t="s">
        <v>152</v>
      </c>
    </row>
    <row r="19" spans="1:5" s="636" customFormat="1" ht="12">
      <c r="A19" s="634" t="s">
        <v>184</v>
      </c>
      <c r="B19" s="640">
        <v>1320736.9345</v>
      </c>
      <c r="C19" s="640">
        <v>58036.269790999999</v>
      </c>
      <c r="D19" s="640">
        <f t="shared" si="0"/>
        <v>4.3942338761784665</v>
      </c>
      <c r="E19" s="633" t="s">
        <v>457</v>
      </c>
    </row>
    <row r="20" spans="1:5" s="636" customFormat="1" ht="12">
      <c r="A20" s="634" t="s">
        <v>748</v>
      </c>
      <c r="B20" s="640">
        <v>845706.26049999997</v>
      </c>
      <c r="C20" s="640">
        <v>98167.801843199995</v>
      </c>
      <c r="D20" s="640">
        <f t="shared" si="0"/>
        <v>11.607789421490276</v>
      </c>
      <c r="E20" s="633" t="s">
        <v>911</v>
      </c>
    </row>
    <row r="21" spans="1:5" s="636" customFormat="1" ht="24">
      <c r="A21" s="634" t="s">
        <v>1651</v>
      </c>
      <c r="B21" s="640">
        <v>1519705.486</v>
      </c>
      <c r="C21" s="640">
        <v>130351.34900859999</v>
      </c>
      <c r="D21" s="640">
        <f t="shared" si="0"/>
        <v>8.5774085972207903</v>
      </c>
      <c r="E21" s="633" t="s">
        <v>603</v>
      </c>
    </row>
    <row r="22" spans="1:5" s="636" customFormat="1" ht="12">
      <c r="A22" s="634" t="s">
        <v>1652</v>
      </c>
      <c r="B22" s="640">
        <v>460790.13699999999</v>
      </c>
      <c r="C22" s="640">
        <v>3104.6261746999999</v>
      </c>
      <c r="D22" s="640">
        <f t="shared" si="0"/>
        <v>0.67376142096114355</v>
      </c>
      <c r="E22" s="633" t="s">
        <v>1062</v>
      </c>
    </row>
    <row r="23" spans="1:5" s="636" customFormat="1" ht="24">
      <c r="A23" s="634" t="s">
        <v>1653</v>
      </c>
      <c r="B23" s="640">
        <v>276258.55200000003</v>
      </c>
      <c r="C23" s="640">
        <v>11958.5492261</v>
      </c>
      <c r="D23" s="640">
        <f t="shared" si="0"/>
        <v>4.3287525904718409</v>
      </c>
      <c r="E23" s="633" t="s">
        <v>852</v>
      </c>
    </row>
    <row r="24" spans="1:5" s="636" customFormat="1" ht="24">
      <c r="A24" s="634" t="s">
        <v>1654</v>
      </c>
      <c r="B24" s="640">
        <v>120275.192</v>
      </c>
      <c r="C24" s="640">
        <v>149.38756480000001</v>
      </c>
      <c r="D24" s="640">
        <f t="shared" si="0"/>
        <v>0.12420480259969155</v>
      </c>
      <c r="E24" s="633" t="s">
        <v>664</v>
      </c>
    </row>
    <row r="25" spans="1:5" s="636" customFormat="1" ht="48">
      <c r="A25" s="634" t="s">
        <v>1655</v>
      </c>
      <c r="B25" s="640">
        <v>334445.46299999999</v>
      </c>
      <c r="C25" s="640">
        <v>2626.5223872000001</v>
      </c>
      <c r="D25" s="640">
        <f t="shared" si="0"/>
        <v>0.78533652800666043</v>
      </c>
      <c r="E25" s="633" t="s">
        <v>370</v>
      </c>
    </row>
    <row r="26" spans="1:5" s="636" customFormat="1" ht="36">
      <c r="A26" s="634" t="s">
        <v>1656</v>
      </c>
      <c r="B26" s="640">
        <v>27421.967000000001</v>
      </c>
      <c r="C26" s="640">
        <v>891.59999319999997</v>
      </c>
      <c r="D26" s="640">
        <f t="shared" si="0"/>
        <v>3.2514078701939946</v>
      </c>
      <c r="E26" s="633" t="s">
        <v>1293</v>
      </c>
    </row>
    <row r="27" spans="1:5" s="636" customFormat="1" ht="12">
      <c r="A27" s="634" t="s">
        <v>1657</v>
      </c>
      <c r="B27" s="640">
        <v>557764.35100000002</v>
      </c>
      <c r="C27" s="640">
        <v>8333.3581880000002</v>
      </c>
      <c r="D27" s="640">
        <v>1</v>
      </c>
      <c r="E27" s="633" t="s">
        <v>994</v>
      </c>
    </row>
    <row r="28" spans="1:5" s="636" customFormat="1" ht="12">
      <c r="A28" s="634" t="s">
        <v>1658</v>
      </c>
      <c r="B28" s="640">
        <v>355978.6287</v>
      </c>
      <c r="C28" s="640">
        <v>2731.2595956999999</v>
      </c>
      <c r="D28" s="640">
        <f t="shared" si="0"/>
        <v>0.76725381118363745</v>
      </c>
      <c r="E28" s="633" t="s">
        <v>99</v>
      </c>
    </row>
    <row r="29" spans="1:5" s="636" customFormat="1" ht="12">
      <c r="A29" s="634" t="s">
        <v>1659</v>
      </c>
      <c r="B29" s="640">
        <v>238888.18</v>
      </c>
      <c r="C29" s="640">
        <v>7097.1127144000002</v>
      </c>
      <c r="D29" s="640">
        <f t="shared" si="0"/>
        <v>2.9708932080272872</v>
      </c>
      <c r="E29" s="633" t="s">
        <v>649</v>
      </c>
    </row>
    <row r="30" spans="1:5" s="639" customFormat="1" ht="48">
      <c r="A30" s="630" t="s">
        <v>1660</v>
      </c>
      <c r="B30" s="637">
        <v>9008.1697019999992</v>
      </c>
      <c r="C30" s="637">
        <v>34.784999999999997</v>
      </c>
      <c r="D30" s="637">
        <f t="shared" si="0"/>
        <v>0.38614947487364731</v>
      </c>
      <c r="E30" s="632" t="s">
        <v>1661</v>
      </c>
    </row>
    <row r="31" spans="1:5" s="639" customFormat="1" ht="24">
      <c r="A31" s="630" t="s">
        <v>1318</v>
      </c>
      <c r="B31" s="637">
        <v>44207.025999999998</v>
      </c>
      <c r="C31" s="637">
        <v>-145.856784</v>
      </c>
      <c r="D31" s="637">
        <f t="shared" si="0"/>
        <v>-0.32994027691435296</v>
      </c>
      <c r="E31" s="632" t="s">
        <v>1089</v>
      </c>
    </row>
    <row r="32" spans="1:5" s="636" customFormat="1">
      <c r="A32" s="867" t="s">
        <v>785</v>
      </c>
      <c r="B32" s="637">
        <v>89375.827000000005</v>
      </c>
      <c r="C32" s="637">
        <v>146.31013769999998</v>
      </c>
      <c r="D32" s="637">
        <f t="shared" si="0"/>
        <v>0.16370213581352369</v>
      </c>
      <c r="E32" s="868" t="s">
        <v>2432</v>
      </c>
    </row>
    <row r="33" spans="1:5" s="639" customFormat="1">
      <c r="A33" s="867" t="s">
        <v>1662</v>
      </c>
      <c r="B33" s="637">
        <v>45168.800999999999</v>
      </c>
      <c r="C33" s="637">
        <v>292.16692169999999</v>
      </c>
      <c r="D33" s="637">
        <f t="shared" si="0"/>
        <v>0.64683346741924808</v>
      </c>
      <c r="E33" s="868" t="s">
        <v>1003</v>
      </c>
    </row>
    <row r="34" spans="1:5" s="636" customFormat="1" ht="36">
      <c r="A34" s="630" t="s">
        <v>1366</v>
      </c>
      <c r="B34" s="637">
        <v>219983.66399999999</v>
      </c>
      <c r="C34" s="637">
        <v>16192.421175000001</v>
      </c>
      <c r="D34" s="637">
        <f t="shared" si="0"/>
        <v>7.3607380114370677</v>
      </c>
      <c r="E34" s="632" t="s">
        <v>1316</v>
      </c>
    </row>
    <row r="35" spans="1:5" s="636" customFormat="1">
      <c r="A35" s="867" t="s">
        <v>3549</v>
      </c>
      <c r="B35" s="637">
        <v>221256.00399999999</v>
      </c>
      <c r="C35" s="637">
        <v>16237.034</v>
      </c>
      <c r="D35" s="637">
        <f t="shared" si="0"/>
        <v>7.3385732845468912</v>
      </c>
      <c r="E35" s="868" t="s">
        <v>931</v>
      </c>
    </row>
    <row r="36" spans="1:5" s="636" customFormat="1" ht="25.5">
      <c r="A36" s="867" t="s">
        <v>1664</v>
      </c>
      <c r="B36" s="637">
        <v>1272.3399999999999</v>
      </c>
      <c r="C36" s="637">
        <v>44.612824800000006</v>
      </c>
      <c r="D36" s="637">
        <f t="shared" si="0"/>
        <v>3.5063603124950884</v>
      </c>
      <c r="E36" s="868" t="s">
        <v>584</v>
      </c>
    </row>
    <row r="37" spans="1:5" s="636" customFormat="1" ht="24">
      <c r="A37" s="630" t="s">
        <v>1665</v>
      </c>
      <c r="B37" s="637">
        <v>844449.46169799974</v>
      </c>
      <c r="C37" s="637">
        <v>117815.10403789989</v>
      </c>
      <c r="D37" s="640"/>
      <c r="E37" s="632" t="s">
        <v>1319</v>
      </c>
    </row>
    <row r="38" spans="1:5" s="636" customFormat="1" ht="36">
      <c r="A38" s="630" t="s">
        <v>1091</v>
      </c>
      <c r="B38" s="637">
        <v>-844449.46169799974</v>
      </c>
      <c r="C38" s="637">
        <v>-117815.10403789989</v>
      </c>
      <c r="D38" s="640"/>
      <c r="E38" s="632" t="s">
        <v>1144</v>
      </c>
    </row>
    <row r="39" spans="1:5" s="636" customFormat="1" ht="12">
      <c r="A39" s="630" t="s">
        <v>1666</v>
      </c>
      <c r="B39" s="637">
        <v>1299588.2849999999</v>
      </c>
      <c r="C39" s="637">
        <v>67297.797373299996</v>
      </c>
      <c r="D39" s="640">
        <f t="shared" si="0"/>
        <v>5.1783936612894292</v>
      </c>
      <c r="E39" s="632" t="s">
        <v>1667</v>
      </c>
    </row>
    <row r="40" spans="1:5" s="643" customFormat="1" ht="12">
      <c r="A40" s="637" t="s">
        <v>1668</v>
      </c>
      <c r="B40" s="649">
        <v>357191.375</v>
      </c>
      <c r="C40" s="649">
        <v>29027.588497299999</v>
      </c>
      <c r="D40" s="640">
        <f t="shared" si="0"/>
        <v>8.1266207778113344</v>
      </c>
      <c r="E40" s="644" t="s">
        <v>1149</v>
      </c>
    </row>
    <row r="41" spans="1:5" s="643" customFormat="1" ht="24">
      <c r="A41" s="637" t="s">
        <v>1669</v>
      </c>
      <c r="B41" s="649">
        <v>-1786846.3716979998</v>
      </c>
      <c r="C41" s="649">
        <v>-156085.31291389989</v>
      </c>
      <c r="D41" s="641"/>
      <c r="E41" s="644" t="s">
        <v>1670</v>
      </c>
    </row>
    <row r="42" spans="1:5" s="643" customFormat="1" ht="24">
      <c r="A42" s="637" t="s">
        <v>1677</v>
      </c>
      <c r="B42" s="641">
        <v>0</v>
      </c>
      <c r="C42" s="641">
        <v>0</v>
      </c>
      <c r="D42" s="642"/>
      <c r="E42" s="644" t="s">
        <v>1671</v>
      </c>
    </row>
    <row r="43" spans="1:5" s="643" customFormat="1" ht="24">
      <c r="A43" s="637" t="s">
        <v>1678</v>
      </c>
      <c r="B43" s="641">
        <v>0</v>
      </c>
      <c r="C43" s="641">
        <v>13063536.359760901</v>
      </c>
      <c r="D43" s="642"/>
      <c r="E43" s="644" t="s">
        <v>1672</v>
      </c>
    </row>
    <row r="44" spans="1:5" s="643" customFormat="1" ht="24">
      <c r="A44" s="645" t="s">
        <v>1679</v>
      </c>
      <c r="B44" s="646">
        <v>0</v>
      </c>
      <c r="C44" s="646">
        <v>13219621.672674801</v>
      </c>
      <c r="D44" s="647"/>
      <c r="E44" s="648" t="s">
        <v>1673</v>
      </c>
    </row>
  </sheetData>
  <mergeCells count="8">
    <mergeCell ref="A2:D2"/>
    <mergeCell ref="A3:E3"/>
    <mergeCell ref="A4:D4"/>
    <mergeCell ref="A6:A7"/>
    <mergeCell ref="B6:B7"/>
    <mergeCell ref="C6:C7"/>
    <mergeCell ref="D6:D7"/>
    <mergeCell ref="E6:E7"/>
  </mergeCells>
  <printOptions horizontalCentered="1"/>
  <pageMargins left="0.7" right="0.7" top="0.75" bottom="0.75" header="0.3" footer="0.3"/>
  <pageSetup paperSize="9" scale="74" fitToHeight="0" orientation="portrait" r:id="rId1"/>
  <headerFooter alignWithMargins="0">
    <oddFooter>&amp;R&amp;8&amp;P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10"/>
  <sheetViews>
    <sheetView topLeftCell="A4" workbookViewId="0">
      <selection activeCell="N11" sqref="N11"/>
    </sheetView>
  </sheetViews>
  <sheetFormatPr defaultRowHeight="15.75"/>
  <cols>
    <col min="1" max="1" width="3.7109375" style="343" customWidth="1"/>
    <col min="2" max="2" width="7.42578125" style="343" customWidth="1"/>
    <col min="3" max="3" width="26.140625" style="343" customWidth="1"/>
    <col min="4" max="4" width="9.7109375" style="343" customWidth="1"/>
    <col min="5" max="5" width="13.85546875" style="343" customWidth="1"/>
    <col min="6" max="6" width="13.140625" style="343" customWidth="1"/>
    <col min="7" max="7" width="11.42578125" style="343" customWidth="1"/>
    <col min="8" max="8" width="12.42578125" style="343" customWidth="1"/>
    <col min="9" max="9" width="24" style="343" customWidth="1"/>
    <col min="10" max="16384" width="9.140625" style="343"/>
  </cols>
  <sheetData>
    <row r="1" spans="1:10" s="341" customFormat="1" ht="19.5" customHeight="1">
      <c r="A1" s="339" t="s">
        <v>487</v>
      </c>
      <c r="B1" s="340"/>
      <c r="C1" s="340"/>
      <c r="D1" s="930"/>
      <c r="E1" s="930"/>
      <c r="F1" s="930"/>
      <c r="G1" s="351"/>
      <c r="I1" s="342" t="s">
        <v>586</v>
      </c>
    </row>
    <row r="2" spans="1:10" s="341" customFormat="1" ht="12.75"/>
    <row r="3" spans="1:10" s="341" customFormat="1" ht="16.5" customHeight="1">
      <c r="C3" s="341" t="s">
        <v>1076</v>
      </c>
    </row>
    <row r="4" spans="1:10" ht="49.5" customHeight="1">
      <c r="A4" s="938" t="s">
        <v>1341</v>
      </c>
      <c r="B4" s="939"/>
      <c r="C4" s="939"/>
      <c r="D4" s="939"/>
      <c r="E4" s="349"/>
      <c r="F4" s="349"/>
      <c r="G4" s="936" t="s">
        <v>1188</v>
      </c>
      <c r="H4" s="937"/>
      <c r="I4" s="937"/>
      <c r="J4" s="354"/>
    </row>
    <row r="5" spans="1:10">
      <c r="C5" s="338"/>
      <c r="D5" s="344"/>
      <c r="E5" s="344"/>
      <c r="F5" s="338"/>
      <c r="G5" s="338"/>
    </row>
    <row r="6" spans="1:10" s="341" customFormat="1" ht="12.75">
      <c r="A6" s="340" t="s">
        <v>243</v>
      </c>
      <c r="I6" s="345" t="s">
        <v>1030</v>
      </c>
    </row>
    <row r="7" spans="1:10" ht="99.75" customHeight="1">
      <c r="A7" s="931" t="s">
        <v>1058</v>
      </c>
      <c r="B7" s="932"/>
      <c r="C7" s="933" t="s">
        <v>752</v>
      </c>
      <c r="D7" s="934"/>
      <c r="E7" s="596" t="s">
        <v>1602</v>
      </c>
      <c r="F7" s="596" t="s">
        <v>1601</v>
      </c>
      <c r="G7" s="359" t="s">
        <v>317</v>
      </c>
      <c r="H7" s="935" t="s">
        <v>88</v>
      </c>
      <c r="I7" s="935"/>
    </row>
    <row r="8" spans="1:10" s="341" customFormat="1" ht="12.75">
      <c r="A8" s="943">
        <v>1</v>
      </c>
      <c r="B8" s="943"/>
      <c r="C8" s="943">
        <v>2</v>
      </c>
      <c r="D8" s="943"/>
      <c r="E8" s="352">
        <v>3</v>
      </c>
      <c r="F8" s="352">
        <v>4</v>
      </c>
      <c r="G8" s="346">
        <v>5</v>
      </c>
      <c r="H8" s="943">
        <v>6</v>
      </c>
      <c r="I8" s="943"/>
    </row>
    <row r="9" spans="1:10">
      <c r="A9" s="943"/>
      <c r="B9" s="943"/>
      <c r="C9" s="944" t="s">
        <v>1128</v>
      </c>
      <c r="D9" s="944"/>
      <c r="E9" s="367">
        <v>2703889.6830000002</v>
      </c>
      <c r="F9" s="367">
        <v>248718.81694999998</v>
      </c>
      <c r="G9" s="367">
        <f>F9/E9*100</f>
        <v>9.1985563802308405</v>
      </c>
      <c r="H9" s="944" t="s">
        <v>1179</v>
      </c>
      <c r="I9" s="944"/>
    </row>
    <row r="10" spans="1:10" ht="39.75" customHeight="1">
      <c r="A10" s="943">
        <v>1</v>
      </c>
      <c r="B10" s="943"/>
      <c r="C10" s="945" t="s">
        <v>555</v>
      </c>
      <c r="D10" s="946"/>
      <c r="E10" s="368">
        <v>2703189.6830000002</v>
      </c>
      <c r="F10" s="368">
        <v>248143.16863</v>
      </c>
      <c r="G10" s="368">
        <f>F10/E10*100</f>
        <v>9.1796432263166494</v>
      </c>
      <c r="H10" s="940" t="s">
        <v>1112</v>
      </c>
      <c r="I10" s="941"/>
    </row>
    <row r="11" spans="1:10" ht="28.5" customHeight="1">
      <c r="A11" s="947">
        <v>2</v>
      </c>
      <c r="B11" s="947"/>
      <c r="C11" s="942" t="s">
        <v>1224</v>
      </c>
      <c r="D11" s="942"/>
      <c r="E11" s="368">
        <v>0</v>
      </c>
      <c r="F11" s="368">
        <v>486.43909000000002</v>
      </c>
      <c r="G11" s="368">
        <v>0</v>
      </c>
      <c r="H11" s="942" t="s">
        <v>1225</v>
      </c>
      <c r="I11" s="942"/>
    </row>
    <row r="12" spans="1:10" ht="27" customHeight="1">
      <c r="A12" s="943">
        <v>3</v>
      </c>
      <c r="B12" s="943"/>
      <c r="C12" s="945" t="s">
        <v>1226</v>
      </c>
      <c r="D12" s="948"/>
      <c r="E12" s="368">
        <v>700</v>
      </c>
      <c r="F12" s="368">
        <v>89.209229999999991</v>
      </c>
      <c r="G12" s="368">
        <f>F12/E12*100</f>
        <v>12.744175714285713</v>
      </c>
      <c r="H12" s="940" t="s">
        <v>1152</v>
      </c>
      <c r="I12" s="949"/>
    </row>
    <row r="13" spans="1:10" ht="29.25" customHeight="1">
      <c r="A13" s="943"/>
      <c r="B13" s="943"/>
      <c r="C13" s="944" t="s">
        <v>1275</v>
      </c>
      <c r="D13" s="944"/>
      <c r="E13" s="367">
        <v>2703889.6830000002</v>
      </c>
      <c r="F13" s="367">
        <v>248718.81694999998</v>
      </c>
      <c r="G13" s="367">
        <f>F13/E13*100</f>
        <v>9.1985563802308405</v>
      </c>
      <c r="H13" s="944" t="s">
        <v>1287</v>
      </c>
      <c r="I13" s="944"/>
    </row>
    <row r="14" spans="1:10" ht="28.5" customHeight="1">
      <c r="A14" s="943"/>
      <c r="B14" s="943"/>
      <c r="C14" s="944" t="s">
        <v>1110</v>
      </c>
      <c r="D14" s="944"/>
      <c r="E14" s="369">
        <v>0</v>
      </c>
      <c r="F14" s="369">
        <v>249089.85862000001</v>
      </c>
      <c r="G14" s="369">
        <v>0</v>
      </c>
      <c r="H14" s="944" t="s">
        <v>1276</v>
      </c>
      <c r="I14" s="944"/>
    </row>
    <row r="15" spans="1:10" ht="16.5" customHeight="1">
      <c r="A15" s="943"/>
      <c r="B15" s="943"/>
      <c r="C15" s="944" t="s">
        <v>1051</v>
      </c>
      <c r="D15" s="944"/>
      <c r="E15" s="369">
        <v>0</v>
      </c>
      <c r="F15" s="369">
        <v>-371.04167000000001</v>
      </c>
      <c r="G15" s="369">
        <v>0</v>
      </c>
      <c r="H15" s="944" t="s">
        <v>1145</v>
      </c>
      <c r="I15" s="944"/>
    </row>
    <row r="16" spans="1:10" ht="27" customHeight="1">
      <c r="A16" s="943"/>
      <c r="B16" s="943"/>
      <c r="C16" s="944" t="s">
        <v>1146</v>
      </c>
      <c r="D16" s="944"/>
      <c r="E16" s="369">
        <v>0</v>
      </c>
      <c r="F16" s="369">
        <v>0</v>
      </c>
      <c r="G16" s="369">
        <v>0</v>
      </c>
      <c r="H16" s="944" t="s">
        <v>1157</v>
      </c>
      <c r="I16" s="944"/>
    </row>
    <row r="17" spans="1:9" ht="37.5" customHeight="1">
      <c r="A17" s="943"/>
      <c r="B17" s="943"/>
      <c r="C17" s="944" t="s">
        <v>1208</v>
      </c>
      <c r="D17" s="944"/>
      <c r="E17" s="370">
        <v>0</v>
      </c>
      <c r="F17" s="370">
        <v>-371.04167000000001</v>
      </c>
      <c r="G17" s="370">
        <v>0</v>
      </c>
      <c r="H17" s="944" t="s">
        <v>1331</v>
      </c>
      <c r="I17" s="944"/>
    </row>
    <row r="18" spans="1:9">
      <c r="A18" s="341"/>
      <c r="B18" s="341"/>
      <c r="C18" s="341"/>
      <c r="D18" s="341"/>
      <c r="E18" s="341"/>
      <c r="F18" s="341"/>
      <c r="G18" s="341"/>
    </row>
    <row r="19" spans="1:9" ht="15.75" customHeight="1">
      <c r="A19" s="48"/>
      <c r="B19" s="48"/>
      <c r="C19" s="48"/>
      <c r="D19" s="347"/>
      <c r="E19" s="347"/>
      <c r="F19" s="350"/>
      <c r="G19" s="350"/>
    </row>
    <row r="20" spans="1:9">
      <c r="A20" s="52"/>
      <c r="B20" s="52"/>
      <c r="C20" s="52"/>
      <c r="D20" s="348"/>
      <c r="E20" s="348"/>
      <c r="F20" s="348"/>
      <c r="G20" s="348"/>
    </row>
    <row r="21" spans="1:9" ht="60" customHeight="1">
      <c r="A21" s="950"/>
      <c r="B21" s="950"/>
      <c r="C21" s="950"/>
      <c r="D21" s="347"/>
      <c r="E21" s="347"/>
      <c r="F21" s="350"/>
      <c r="G21" s="350"/>
    </row>
    <row r="22" spans="1:9" ht="15.75" customHeight="1">
      <c r="A22" s="341"/>
      <c r="B22" s="341"/>
      <c r="C22" s="341"/>
      <c r="D22" s="348"/>
      <c r="E22" s="348"/>
      <c r="F22" s="348"/>
      <c r="G22" s="348"/>
    </row>
    <row r="23" spans="1:9">
      <c r="A23" s="341"/>
      <c r="B23" s="341"/>
      <c r="C23" s="341"/>
      <c r="D23" s="341"/>
      <c r="E23" s="341"/>
      <c r="F23" s="341"/>
      <c r="G23" s="341"/>
    </row>
    <row r="24" spans="1:9">
      <c r="A24" s="341"/>
      <c r="B24" s="341"/>
      <c r="C24" s="341"/>
      <c r="D24" s="341"/>
      <c r="E24" s="341"/>
      <c r="F24" s="341"/>
      <c r="G24" s="341"/>
    </row>
    <row r="25" spans="1:9">
      <c r="A25" s="341"/>
      <c r="B25" s="341"/>
      <c r="C25" s="341"/>
      <c r="D25" s="341"/>
      <c r="E25" s="341"/>
      <c r="F25" s="341"/>
      <c r="G25" s="341"/>
    </row>
    <row r="26" spans="1:9">
      <c r="A26" s="341"/>
      <c r="B26" s="341"/>
      <c r="C26" s="341"/>
      <c r="D26" s="341"/>
      <c r="E26" s="341"/>
      <c r="F26" s="341"/>
      <c r="G26" s="341"/>
    </row>
    <row r="27" spans="1:9">
      <c r="A27" s="341"/>
      <c r="B27" s="341"/>
      <c r="C27" s="341"/>
      <c r="D27" s="341"/>
      <c r="E27" s="341"/>
      <c r="F27" s="341"/>
      <c r="G27" s="341"/>
    </row>
    <row r="28" spans="1:9">
      <c r="A28" s="341"/>
      <c r="B28" s="341"/>
      <c r="C28" s="341"/>
      <c r="D28" s="341"/>
      <c r="E28" s="341"/>
      <c r="F28" s="341"/>
      <c r="G28" s="341"/>
    </row>
    <row r="29" spans="1:9">
      <c r="A29" s="341"/>
      <c r="B29" s="341"/>
      <c r="C29" s="341"/>
      <c r="D29" s="341"/>
      <c r="E29" s="341"/>
      <c r="F29" s="341"/>
      <c r="G29" s="341"/>
    </row>
    <row r="30" spans="1:9">
      <c r="A30" s="341"/>
      <c r="B30" s="341"/>
      <c r="C30" s="341"/>
      <c r="D30" s="341"/>
      <c r="E30" s="341"/>
      <c r="F30" s="341"/>
      <c r="G30" s="341"/>
    </row>
    <row r="31" spans="1:9">
      <c r="A31" s="341"/>
      <c r="B31" s="341"/>
      <c r="C31" s="341"/>
      <c r="D31" s="341"/>
      <c r="E31" s="341"/>
      <c r="F31" s="341"/>
      <c r="G31" s="341"/>
    </row>
    <row r="32" spans="1:9">
      <c r="A32" s="341"/>
      <c r="B32" s="341"/>
      <c r="C32" s="341"/>
      <c r="D32" s="341"/>
      <c r="E32" s="341"/>
      <c r="F32" s="341"/>
      <c r="G32" s="341"/>
    </row>
    <row r="33" spans="1:7">
      <c r="A33" s="341"/>
      <c r="B33" s="341"/>
      <c r="C33" s="341"/>
      <c r="D33" s="341"/>
      <c r="E33" s="341"/>
      <c r="F33" s="341"/>
      <c r="G33" s="341"/>
    </row>
    <row r="34" spans="1:7">
      <c r="A34" s="341"/>
      <c r="B34" s="341"/>
      <c r="C34" s="341"/>
      <c r="D34" s="341"/>
      <c r="E34" s="341"/>
      <c r="F34" s="341"/>
      <c r="G34" s="341"/>
    </row>
    <row r="35" spans="1:7">
      <c r="A35" s="341"/>
      <c r="B35" s="341"/>
      <c r="C35" s="341"/>
      <c r="D35" s="341"/>
      <c r="E35" s="341"/>
      <c r="F35" s="341"/>
      <c r="G35" s="341"/>
    </row>
    <row r="36" spans="1:7">
      <c r="A36" s="341"/>
      <c r="B36" s="341"/>
      <c r="C36" s="341"/>
      <c r="D36" s="341"/>
      <c r="E36" s="341"/>
      <c r="F36" s="341"/>
      <c r="G36" s="341"/>
    </row>
    <row r="37" spans="1:7">
      <c r="A37" s="341"/>
      <c r="B37" s="341"/>
      <c r="C37" s="341"/>
      <c r="D37" s="341"/>
      <c r="E37" s="341"/>
      <c r="F37" s="341"/>
      <c r="G37" s="341"/>
    </row>
    <row r="38" spans="1:7">
      <c r="A38" s="341"/>
      <c r="B38" s="341"/>
      <c r="C38" s="341"/>
      <c r="D38" s="341"/>
      <c r="E38" s="341"/>
      <c r="F38" s="341"/>
      <c r="G38" s="341"/>
    </row>
    <row r="39" spans="1:7">
      <c r="A39" s="341"/>
      <c r="B39" s="341"/>
      <c r="C39" s="341"/>
      <c r="D39" s="341"/>
      <c r="E39" s="341"/>
      <c r="F39" s="341"/>
      <c r="G39" s="341"/>
    </row>
    <row r="40" spans="1:7">
      <c r="A40" s="341"/>
      <c r="B40" s="341"/>
      <c r="C40" s="341"/>
      <c r="D40" s="341"/>
      <c r="E40" s="341"/>
      <c r="F40" s="341"/>
      <c r="G40" s="341"/>
    </row>
    <row r="41" spans="1:7">
      <c r="A41" s="341"/>
      <c r="B41" s="341"/>
      <c r="C41" s="341"/>
      <c r="D41" s="341"/>
      <c r="E41" s="341"/>
      <c r="F41" s="341"/>
      <c r="G41" s="341"/>
    </row>
    <row r="42" spans="1:7">
      <c r="A42" s="341"/>
      <c r="B42" s="341"/>
      <c r="C42" s="341"/>
      <c r="D42" s="341"/>
      <c r="E42" s="341"/>
      <c r="F42" s="341"/>
      <c r="G42" s="341"/>
    </row>
    <row r="43" spans="1:7">
      <c r="A43" s="341"/>
      <c r="B43" s="341"/>
      <c r="C43" s="341"/>
      <c r="D43" s="341"/>
      <c r="E43" s="341"/>
      <c r="F43" s="341"/>
      <c r="G43" s="341"/>
    </row>
    <row r="44" spans="1:7">
      <c r="A44" s="341"/>
      <c r="B44" s="341"/>
      <c r="C44" s="341"/>
      <c r="D44" s="341"/>
      <c r="E44" s="341"/>
      <c r="F44" s="341"/>
      <c r="G44" s="341"/>
    </row>
    <row r="45" spans="1:7">
      <c r="A45" s="341"/>
      <c r="B45" s="341"/>
      <c r="C45" s="341"/>
      <c r="D45" s="341"/>
      <c r="E45" s="341"/>
      <c r="F45" s="341"/>
      <c r="G45" s="341"/>
    </row>
    <row r="46" spans="1:7">
      <c r="A46" s="341"/>
      <c r="B46" s="341"/>
      <c r="C46" s="341"/>
      <c r="D46" s="341"/>
      <c r="E46" s="341"/>
      <c r="F46" s="341"/>
      <c r="G46" s="341"/>
    </row>
    <row r="47" spans="1:7">
      <c r="A47" s="341"/>
      <c r="B47" s="341"/>
      <c r="C47" s="341"/>
      <c r="D47" s="341"/>
      <c r="E47" s="341"/>
      <c r="F47" s="341"/>
      <c r="G47" s="341"/>
    </row>
    <row r="48" spans="1:7">
      <c r="A48" s="341"/>
      <c r="B48" s="341"/>
      <c r="C48" s="341"/>
      <c r="D48" s="341"/>
      <c r="E48" s="341"/>
      <c r="F48" s="341"/>
      <c r="G48" s="341"/>
    </row>
    <row r="49" spans="1:7">
      <c r="A49" s="341"/>
      <c r="B49" s="341"/>
      <c r="C49" s="341"/>
      <c r="D49" s="341"/>
      <c r="E49" s="341"/>
      <c r="F49" s="341"/>
      <c r="G49" s="341"/>
    </row>
    <row r="50" spans="1:7">
      <c r="A50" s="341"/>
      <c r="B50" s="341"/>
      <c r="C50" s="341"/>
      <c r="D50" s="341"/>
      <c r="E50" s="341"/>
      <c r="F50" s="341"/>
      <c r="G50" s="341"/>
    </row>
    <row r="51" spans="1:7">
      <c r="A51" s="341"/>
      <c r="B51" s="341"/>
      <c r="C51" s="341"/>
      <c r="D51" s="341"/>
      <c r="E51" s="341"/>
      <c r="F51" s="341"/>
      <c r="G51" s="341"/>
    </row>
    <row r="52" spans="1:7">
      <c r="A52" s="341"/>
      <c r="B52" s="341"/>
      <c r="C52" s="341"/>
      <c r="D52" s="341"/>
      <c r="E52" s="341"/>
      <c r="F52" s="341"/>
      <c r="G52" s="341"/>
    </row>
    <row r="53" spans="1:7">
      <c r="A53" s="341"/>
      <c r="B53" s="341"/>
      <c r="C53" s="341"/>
      <c r="D53" s="341"/>
      <c r="E53" s="341"/>
      <c r="F53" s="341"/>
      <c r="G53" s="341"/>
    </row>
    <row r="54" spans="1:7">
      <c r="A54" s="341"/>
      <c r="B54" s="341"/>
      <c r="C54" s="341"/>
      <c r="D54" s="341"/>
      <c r="E54" s="341"/>
      <c r="F54" s="341"/>
      <c r="G54" s="341"/>
    </row>
    <row r="55" spans="1:7">
      <c r="A55" s="341"/>
      <c r="B55" s="341"/>
      <c r="C55" s="341"/>
      <c r="D55" s="341"/>
      <c r="E55" s="341"/>
      <c r="F55" s="341"/>
      <c r="G55" s="341"/>
    </row>
    <row r="56" spans="1:7">
      <c r="A56" s="341"/>
      <c r="B56" s="341"/>
      <c r="C56" s="341"/>
      <c r="D56" s="341"/>
      <c r="E56" s="341"/>
      <c r="F56" s="341"/>
      <c r="G56" s="341"/>
    </row>
    <row r="57" spans="1:7">
      <c r="A57" s="341"/>
      <c r="B57" s="341"/>
      <c r="C57" s="341"/>
      <c r="D57" s="341"/>
      <c r="E57" s="341"/>
      <c r="F57" s="341"/>
      <c r="G57" s="341"/>
    </row>
    <row r="58" spans="1:7">
      <c r="A58" s="341"/>
      <c r="B58" s="341"/>
      <c r="C58" s="341"/>
      <c r="D58" s="341"/>
      <c r="E58" s="341"/>
      <c r="F58" s="341"/>
      <c r="G58" s="341"/>
    </row>
    <row r="59" spans="1:7">
      <c r="A59" s="341"/>
      <c r="B59" s="341"/>
      <c r="C59" s="341"/>
      <c r="D59" s="341"/>
      <c r="E59" s="341"/>
      <c r="F59" s="341"/>
      <c r="G59" s="341"/>
    </row>
    <row r="60" spans="1:7">
      <c r="A60" s="341"/>
      <c r="B60" s="341"/>
      <c r="C60" s="341"/>
      <c r="D60" s="341"/>
      <c r="E60" s="341"/>
      <c r="F60" s="341"/>
      <c r="G60" s="341"/>
    </row>
    <row r="61" spans="1:7">
      <c r="A61" s="341"/>
      <c r="B61" s="341"/>
      <c r="C61" s="341"/>
      <c r="D61" s="341"/>
      <c r="E61" s="341"/>
      <c r="F61" s="341"/>
      <c r="G61" s="341"/>
    </row>
    <row r="62" spans="1:7">
      <c r="A62" s="341"/>
      <c r="B62" s="341"/>
      <c r="C62" s="341"/>
      <c r="D62" s="341"/>
      <c r="E62" s="341"/>
      <c r="F62" s="341"/>
      <c r="G62" s="341"/>
    </row>
    <row r="63" spans="1:7">
      <c r="A63" s="341"/>
      <c r="B63" s="341"/>
      <c r="C63" s="341"/>
      <c r="D63" s="341"/>
      <c r="E63" s="341"/>
      <c r="F63" s="341"/>
      <c r="G63" s="341"/>
    </row>
    <row r="64" spans="1:7">
      <c r="A64" s="341"/>
      <c r="B64" s="341"/>
      <c r="C64" s="341"/>
      <c r="D64" s="341"/>
      <c r="E64" s="341"/>
      <c r="F64" s="341"/>
      <c r="G64" s="341"/>
    </row>
    <row r="65" spans="1:7">
      <c r="A65" s="341"/>
      <c r="B65" s="341"/>
      <c r="C65" s="341"/>
      <c r="D65" s="341"/>
      <c r="E65" s="341"/>
      <c r="F65" s="341"/>
      <c r="G65" s="341"/>
    </row>
    <row r="66" spans="1:7">
      <c r="A66" s="341"/>
      <c r="B66" s="341"/>
      <c r="C66" s="341"/>
      <c r="D66" s="341"/>
      <c r="E66" s="341"/>
      <c r="F66" s="341"/>
      <c r="G66" s="341"/>
    </row>
    <row r="67" spans="1:7">
      <c r="A67" s="341"/>
      <c r="B67" s="341"/>
      <c r="C67" s="341"/>
      <c r="D67" s="341"/>
      <c r="E67" s="341"/>
      <c r="F67" s="341"/>
      <c r="G67" s="341"/>
    </row>
    <row r="68" spans="1:7">
      <c r="A68" s="341"/>
      <c r="B68" s="341"/>
      <c r="C68" s="341"/>
      <c r="D68" s="341"/>
      <c r="E68" s="341"/>
      <c r="F68" s="341"/>
      <c r="G68" s="341"/>
    </row>
    <row r="69" spans="1:7">
      <c r="A69" s="341"/>
      <c r="B69" s="341"/>
      <c r="C69" s="341"/>
      <c r="D69" s="341"/>
      <c r="E69" s="341"/>
      <c r="F69" s="341"/>
      <c r="G69" s="341"/>
    </row>
    <row r="70" spans="1:7">
      <c r="A70" s="341"/>
      <c r="B70" s="341"/>
      <c r="C70" s="341"/>
      <c r="D70" s="341"/>
      <c r="E70" s="341"/>
      <c r="F70" s="341"/>
      <c r="G70" s="341"/>
    </row>
    <row r="71" spans="1:7">
      <c r="A71" s="341"/>
      <c r="B71" s="341"/>
      <c r="C71" s="341"/>
      <c r="D71" s="341"/>
      <c r="E71" s="341"/>
      <c r="F71" s="341"/>
      <c r="G71" s="341"/>
    </row>
    <row r="72" spans="1:7">
      <c r="A72" s="341"/>
      <c r="B72" s="341"/>
      <c r="C72" s="341"/>
      <c r="D72" s="341"/>
      <c r="E72" s="341"/>
      <c r="F72" s="341"/>
      <c r="G72" s="341"/>
    </row>
    <row r="73" spans="1:7">
      <c r="A73" s="341"/>
      <c r="B73" s="341"/>
      <c r="C73" s="341"/>
      <c r="D73" s="341"/>
      <c r="E73" s="341"/>
      <c r="F73" s="341"/>
      <c r="G73" s="341"/>
    </row>
    <row r="74" spans="1:7">
      <c r="A74" s="341"/>
      <c r="B74" s="341"/>
      <c r="C74" s="341"/>
      <c r="D74" s="341"/>
      <c r="E74" s="341"/>
      <c r="F74" s="341"/>
      <c r="G74" s="341"/>
    </row>
    <row r="75" spans="1:7">
      <c r="A75" s="341"/>
      <c r="B75" s="341"/>
      <c r="C75" s="341"/>
      <c r="D75" s="341"/>
      <c r="E75" s="341"/>
      <c r="F75" s="341"/>
      <c r="G75" s="341"/>
    </row>
    <row r="76" spans="1:7">
      <c r="A76" s="341"/>
      <c r="B76" s="341"/>
      <c r="C76" s="341"/>
      <c r="D76" s="341"/>
      <c r="E76" s="341"/>
      <c r="F76" s="341"/>
      <c r="G76" s="341"/>
    </row>
    <row r="77" spans="1:7">
      <c r="A77" s="341"/>
      <c r="B77" s="341"/>
      <c r="C77" s="341"/>
      <c r="D77" s="341"/>
      <c r="E77" s="341"/>
      <c r="F77" s="341"/>
      <c r="G77" s="341"/>
    </row>
    <row r="78" spans="1:7">
      <c r="A78" s="341"/>
      <c r="B78" s="341"/>
      <c r="C78" s="341"/>
      <c r="D78" s="341"/>
      <c r="E78" s="341"/>
      <c r="F78" s="341"/>
      <c r="G78" s="341"/>
    </row>
    <row r="79" spans="1:7">
      <c r="A79" s="341"/>
      <c r="B79" s="341"/>
      <c r="C79" s="341"/>
      <c r="D79" s="341"/>
      <c r="E79" s="341"/>
      <c r="F79" s="341"/>
      <c r="G79" s="341"/>
    </row>
    <row r="80" spans="1:7">
      <c r="A80" s="341"/>
      <c r="B80" s="341"/>
      <c r="C80" s="341"/>
      <c r="D80" s="341"/>
      <c r="E80" s="341"/>
      <c r="F80" s="341"/>
      <c r="G80" s="341"/>
    </row>
    <row r="81" spans="1:7">
      <c r="A81" s="341"/>
      <c r="B81" s="341"/>
      <c r="C81" s="341"/>
      <c r="D81" s="341"/>
      <c r="E81" s="341"/>
      <c r="F81" s="341"/>
      <c r="G81" s="341"/>
    </row>
    <row r="82" spans="1:7">
      <c r="A82" s="341"/>
      <c r="B82" s="341"/>
      <c r="C82" s="341"/>
      <c r="D82" s="341"/>
      <c r="E82" s="341"/>
      <c r="F82" s="341"/>
      <c r="G82" s="341"/>
    </row>
    <row r="83" spans="1:7">
      <c r="A83" s="341"/>
      <c r="B83" s="341"/>
      <c r="C83" s="341"/>
      <c r="D83" s="341"/>
      <c r="E83" s="341"/>
      <c r="F83" s="341"/>
      <c r="G83" s="341"/>
    </row>
    <row r="84" spans="1:7">
      <c r="A84" s="341"/>
      <c r="B84" s="341"/>
      <c r="C84" s="341"/>
      <c r="D84" s="341"/>
      <c r="E84" s="341"/>
      <c r="F84" s="341"/>
      <c r="G84" s="341"/>
    </row>
    <row r="85" spans="1:7">
      <c r="A85" s="341"/>
      <c r="B85" s="341"/>
      <c r="C85" s="341"/>
      <c r="D85" s="341"/>
      <c r="E85" s="341"/>
      <c r="F85" s="341"/>
      <c r="G85" s="341"/>
    </row>
    <row r="86" spans="1:7">
      <c r="A86" s="341"/>
      <c r="B86" s="341"/>
      <c r="C86" s="341"/>
      <c r="D86" s="341"/>
      <c r="E86" s="341"/>
      <c r="F86" s="341"/>
      <c r="G86" s="341"/>
    </row>
    <row r="87" spans="1:7">
      <c r="A87" s="341"/>
      <c r="B87" s="341"/>
      <c r="C87" s="341"/>
      <c r="D87" s="341"/>
      <c r="E87" s="341"/>
      <c r="F87" s="341"/>
      <c r="G87" s="341"/>
    </row>
    <row r="88" spans="1:7">
      <c r="A88" s="341"/>
      <c r="B88" s="341"/>
      <c r="C88" s="341"/>
      <c r="D88" s="341"/>
      <c r="E88" s="341"/>
      <c r="F88" s="341"/>
      <c r="G88" s="341"/>
    </row>
    <row r="89" spans="1:7">
      <c r="A89" s="341"/>
      <c r="B89" s="341"/>
      <c r="C89" s="341"/>
      <c r="D89" s="341"/>
      <c r="E89" s="341"/>
      <c r="F89" s="341"/>
      <c r="G89" s="341"/>
    </row>
    <row r="90" spans="1:7">
      <c r="A90" s="341"/>
      <c r="B90" s="341"/>
      <c r="C90" s="341"/>
      <c r="D90" s="341"/>
      <c r="E90" s="341"/>
      <c r="F90" s="341"/>
      <c r="G90" s="341"/>
    </row>
    <row r="91" spans="1:7">
      <c r="A91" s="341"/>
      <c r="B91" s="341"/>
      <c r="C91" s="341"/>
      <c r="D91" s="341"/>
      <c r="E91" s="341"/>
      <c r="F91" s="341"/>
      <c r="G91" s="341"/>
    </row>
    <row r="92" spans="1:7">
      <c r="A92" s="341"/>
      <c r="B92" s="341"/>
      <c r="C92" s="341"/>
      <c r="D92" s="341"/>
      <c r="E92" s="341"/>
      <c r="F92" s="341"/>
      <c r="G92" s="341"/>
    </row>
    <row r="93" spans="1:7">
      <c r="A93" s="341"/>
      <c r="B93" s="341"/>
      <c r="C93" s="341"/>
      <c r="D93" s="341"/>
      <c r="E93" s="341"/>
      <c r="F93" s="341"/>
      <c r="G93" s="341"/>
    </row>
    <row r="94" spans="1:7">
      <c r="A94" s="341"/>
      <c r="B94" s="341"/>
      <c r="C94" s="341"/>
      <c r="D94" s="341"/>
      <c r="E94" s="341"/>
      <c r="F94" s="341"/>
      <c r="G94" s="341"/>
    </row>
    <row r="95" spans="1:7">
      <c r="A95" s="341"/>
      <c r="B95" s="341"/>
      <c r="C95" s="341"/>
      <c r="D95" s="341"/>
      <c r="E95" s="341"/>
      <c r="F95" s="341"/>
      <c r="G95" s="341"/>
    </row>
    <row r="96" spans="1:7">
      <c r="A96" s="341"/>
      <c r="B96" s="341"/>
      <c r="C96" s="341"/>
      <c r="D96" s="341"/>
      <c r="E96" s="341"/>
      <c r="F96" s="341"/>
      <c r="G96" s="341"/>
    </row>
    <row r="97" spans="1:7">
      <c r="A97" s="341"/>
      <c r="B97" s="341"/>
      <c r="C97" s="341"/>
      <c r="D97" s="341"/>
      <c r="E97" s="341"/>
      <c r="F97" s="341"/>
      <c r="G97" s="341"/>
    </row>
    <row r="98" spans="1:7">
      <c r="A98" s="341"/>
      <c r="B98" s="341"/>
      <c r="C98" s="341"/>
      <c r="D98" s="341"/>
      <c r="E98" s="341"/>
      <c r="F98" s="341"/>
      <c r="G98" s="341"/>
    </row>
    <row r="99" spans="1:7">
      <c r="A99" s="341"/>
      <c r="B99" s="341"/>
      <c r="C99" s="341"/>
      <c r="D99" s="341"/>
      <c r="E99" s="341"/>
      <c r="F99" s="341"/>
      <c r="G99" s="341"/>
    </row>
    <row r="100" spans="1:7">
      <c r="A100" s="341"/>
      <c r="B100" s="341"/>
      <c r="C100" s="341"/>
      <c r="D100" s="341"/>
      <c r="E100" s="341"/>
      <c r="F100" s="341"/>
      <c r="G100" s="341"/>
    </row>
    <row r="101" spans="1:7">
      <c r="A101" s="341"/>
      <c r="B101" s="341"/>
      <c r="C101" s="341"/>
      <c r="D101" s="341"/>
      <c r="E101" s="341"/>
      <c r="F101" s="341"/>
      <c r="G101" s="341"/>
    </row>
    <row r="102" spans="1:7">
      <c r="A102" s="341"/>
      <c r="B102" s="341"/>
      <c r="C102" s="341"/>
      <c r="D102" s="341"/>
      <c r="E102" s="341"/>
      <c r="F102" s="341"/>
      <c r="G102" s="341"/>
    </row>
    <row r="103" spans="1:7">
      <c r="A103" s="341"/>
      <c r="B103" s="341"/>
      <c r="C103" s="341"/>
      <c r="D103" s="341"/>
      <c r="E103" s="341"/>
      <c r="F103" s="341"/>
      <c r="G103" s="341"/>
    </row>
    <row r="104" spans="1:7">
      <c r="A104" s="341"/>
      <c r="B104" s="341"/>
      <c r="C104" s="341"/>
      <c r="D104" s="341"/>
      <c r="E104" s="341"/>
      <c r="F104" s="341"/>
      <c r="G104" s="341"/>
    </row>
    <row r="105" spans="1:7">
      <c r="A105" s="341"/>
      <c r="B105" s="341"/>
      <c r="C105" s="341"/>
      <c r="D105" s="341"/>
      <c r="E105" s="341"/>
      <c r="F105" s="341"/>
      <c r="G105" s="341"/>
    </row>
    <row r="106" spans="1:7">
      <c r="A106" s="341"/>
      <c r="B106" s="341"/>
      <c r="C106" s="341"/>
      <c r="D106" s="341"/>
      <c r="E106" s="341"/>
      <c r="F106" s="341"/>
      <c r="G106" s="341"/>
    </row>
    <row r="107" spans="1:7">
      <c r="A107" s="341"/>
      <c r="B107" s="341"/>
      <c r="C107" s="341"/>
      <c r="D107" s="341"/>
      <c r="E107" s="341"/>
      <c r="F107" s="341"/>
      <c r="G107" s="341"/>
    </row>
    <row r="108" spans="1:7">
      <c r="A108" s="341"/>
      <c r="B108" s="341"/>
      <c r="C108" s="341"/>
      <c r="D108" s="341"/>
      <c r="E108" s="341"/>
      <c r="F108" s="341"/>
      <c r="G108" s="341"/>
    </row>
    <row r="109" spans="1:7">
      <c r="A109" s="341"/>
      <c r="B109" s="341"/>
      <c r="C109" s="341"/>
      <c r="D109" s="341"/>
      <c r="E109" s="341"/>
      <c r="F109" s="341"/>
      <c r="G109" s="341"/>
    </row>
    <row r="110" spans="1:7">
      <c r="A110" s="341"/>
      <c r="B110" s="341"/>
      <c r="C110" s="341"/>
      <c r="D110" s="341"/>
      <c r="E110" s="341"/>
      <c r="F110" s="341"/>
      <c r="G110" s="341"/>
    </row>
  </sheetData>
  <mergeCells count="37">
    <mergeCell ref="A17:B17"/>
    <mergeCell ref="C17:D17"/>
    <mergeCell ref="A21:C21"/>
    <mergeCell ref="H16:I16"/>
    <mergeCell ref="H17:I17"/>
    <mergeCell ref="H14:I14"/>
    <mergeCell ref="H15:I15"/>
    <mergeCell ref="A16:B16"/>
    <mergeCell ref="C16:D16"/>
    <mergeCell ref="A14:B14"/>
    <mergeCell ref="C14:D14"/>
    <mergeCell ref="A15:B15"/>
    <mergeCell ref="C15:D15"/>
    <mergeCell ref="H13:I13"/>
    <mergeCell ref="C12:D12"/>
    <mergeCell ref="A12:B12"/>
    <mergeCell ref="H12:I12"/>
    <mergeCell ref="A13:B13"/>
    <mergeCell ref="C13:D13"/>
    <mergeCell ref="H10:I10"/>
    <mergeCell ref="H11:I11"/>
    <mergeCell ref="A8:B8"/>
    <mergeCell ref="C8:D8"/>
    <mergeCell ref="A9:B9"/>
    <mergeCell ref="C9:D9"/>
    <mergeCell ref="H8:I8"/>
    <mergeCell ref="H9:I9"/>
    <mergeCell ref="A10:B10"/>
    <mergeCell ref="C10:D10"/>
    <mergeCell ref="A11:B11"/>
    <mergeCell ref="C11:D11"/>
    <mergeCell ref="D1:F1"/>
    <mergeCell ref="A7:B7"/>
    <mergeCell ref="C7:D7"/>
    <mergeCell ref="H7:I7"/>
    <mergeCell ref="G4:I4"/>
    <mergeCell ref="A4:D4"/>
  </mergeCells>
  <phoneticPr fontId="3" type="noConversion"/>
  <pageMargins left="0.42" right="0.41" top="1" bottom="1" header="0.5" footer="0.5"/>
  <pageSetup paperSize="9" scale="75"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27"/>
  <sheetViews>
    <sheetView view="pageBreakPreview" zoomScaleNormal="90" zoomScaleSheetLayoutView="100" workbookViewId="0">
      <selection activeCell="L7" sqref="L7"/>
    </sheetView>
  </sheetViews>
  <sheetFormatPr defaultRowHeight="12.75"/>
  <cols>
    <col min="1" max="1" width="5.5703125" style="614" customWidth="1"/>
    <col min="2" max="3" width="4.140625" style="614" customWidth="1"/>
    <col min="4" max="4" width="35.140625" style="614" customWidth="1"/>
    <col min="5" max="5" width="3.28515625" style="614" customWidth="1"/>
    <col min="6" max="6" width="16.85546875" style="614" customWidth="1"/>
    <col min="7" max="7" width="40.5703125" style="614" customWidth="1"/>
    <col min="8" max="8" width="4.7109375" style="614" customWidth="1"/>
    <col min="9" max="16384" width="9.140625" style="614"/>
  </cols>
  <sheetData>
    <row r="1" spans="1:7" s="782" customFormat="1" ht="2.65" customHeight="1"/>
    <row r="2" spans="1:7" s="782" customFormat="1" ht="18.600000000000001" customHeight="1">
      <c r="A2" s="952" t="s">
        <v>661</v>
      </c>
      <c r="B2" s="952"/>
      <c r="C2" s="952"/>
      <c r="G2" s="851" t="s">
        <v>1120</v>
      </c>
    </row>
    <row r="3" spans="1:7" s="782" customFormat="1" ht="7.9" customHeight="1"/>
    <row r="4" spans="1:7" s="782" customFormat="1" ht="45.95" customHeight="1">
      <c r="A4" s="953" t="s">
        <v>3603</v>
      </c>
      <c r="B4" s="953"/>
      <c r="C4" s="953"/>
      <c r="D4" s="953"/>
      <c r="E4" s="953"/>
      <c r="F4" s="954" t="s">
        <v>3604</v>
      </c>
      <c r="G4" s="954"/>
    </row>
    <row r="5" spans="1:7" s="782" customFormat="1" ht="4.3499999999999996" customHeight="1"/>
    <row r="6" spans="1:7" s="782" customFormat="1" ht="18.600000000000001" customHeight="1">
      <c r="A6" s="952" t="s">
        <v>243</v>
      </c>
      <c r="B6" s="952"/>
      <c r="C6" s="952"/>
      <c r="G6" s="851" t="s">
        <v>1030</v>
      </c>
    </row>
    <row r="7" spans="1:7" s="782" customFormat="1" ht="169.5" customHeight="1">
      <c r="A7" s="852" t="s">
        <v>3605</v>
      </c>
      <c r="B7" s="852" t="s">
        <v>3606</v>
      </c>
      <c r="C7" s="852" t="s">
        <v>3607</v>
      </c>
      <c r="D7" s="853" t="s">
        <v>59</v>
      </c>
      <c r="E7" s="955" t="s">
        <v>3608</v>
      </c>
      <c r="F7" s="955"/>
      <c r="G7" s="853" t="s">
        <v>949</v>
      </c>
    </row>
    <row r="8" spans="1:7" s="782" customFormat="1" ht="17.649999999999999" customHeight="1">
      <c r="A8" s="853" t="s">
        <v>1019</v>
      </c>
      <c r="B8" s="853" t="s">
        <v>356</v>
      </c>
      <c r="C8" s="853" t="s">
        <v>534</v>
      </c>
      <c r="D8" s="853" t="s">
        <v>913</v>
      </c>
      <c r="E8" s="956" t="s">
        <v>1701</v>
      </c>
      <c r="F8" s="956"/>
      <c r="G8" s="853" t="s">
        <v>960</v>
      </c>
    </row>
    <row r="9" spans="1:7" s="782" customFormat="1" ht="18.600000000000001" customHeight="1">
      <c r="A9" s="854"/>
      <c r="B9" s="854"/>
      <c r="C9" s="854"/>
      <c r="D9" s="855" t="s">
        <v>498</v>
      </c>
      <c r="E9" s="957">
        <v>205412.04588804999</v>
      </c>
      <c r="F9" s="957"/>
      <c r="G9" s="855" t="s">
        <v>379</v>
      </c>
    </row>
    <row r="10" spans="1:7" s="782" customFormat="1" ht="18.600000000000001" customHeight="1">
      <c r="A10" s="856" t="s">
        <v>1716</v>
      </c>
      <c r="B10" s="857"/>
      <c r="C10" s="857"/>
      <c r="D10" s="858" t="s">
        <v>184</v>
      </c>
      <c r="E10" s="951">
        <v>91.023420970000004</v>
      </c>
      <c r="F10" s="951"/>
      <c r="G10" s="858" t="s">
        <v>457</v>
      </c>
    </row>
    <row r="11" spans="1:7" s="782" customFormat="1" ht="25.5">
      <c r="A11" s="857"/>
      <c r="B11" s="859" t="s">
        <v>2101</v>
      </c>
      <c r="C11" s="857"/>
      <c r="D11" s="860" t="s">
        <v>2102</v>
      </c>
      <c r="E11" s="958">
        <v>91.023420970000004</v>
      </c>
      <c r="F11" s="958"/>
      <c r="G11" s="860" t="s">
        <v>905</v>
      </c>
    </row>
    <row r="12" spans="1:7" s="782" customFormat="1" ht="25.5">
      <c r="A12" s="861" t="s">
        <v>1716</v>
      </c>
      <c r="B12" s="861" t="s">
        <v>2101</v>
      </c>
      <c r="C12" s="862" t="s">
        <v>2503</v>
      </c>
      <c r="D12" s="863" t="s">
        <v>2845</v>
      </c>
      <c r="E12" s="959">
        <v>91.023420970000004</v>
      </c>
      <c r="F12" s="959"/>
      <c r="G12" s="863" t="s">
        <v>117</v>
      </c>
    </row>
    <row r="13" spans="1:7" s="782" customFormat="1" ht="63.75">
      <c r="A13" s="861"/>
      <c r="B13" s="861"/>
      <c r="C13" s="862" t="s">
        <v>2847</v>
      </c>
      <c r="D13" s="863" t="s">
        <v>2848</v>
      </c>
      <c r="E13" s="959">
        <v>0</v>
      </c>
      <c r="F13" s="959"/>
      <c r="G13" s="863" t="s">
        <v>2849</v>
      </c>
    </row>
    <row r="14" spans="1:7" s="782" customFormat="1">
      <c r="A14" s="856" t="s">
        <v>1722</v>
      </c>
      <c r="B14" s="857"/>
      <c r="C14" s="857"/>
      <c r="D14" s="858" t="s">
        <v>748</v>
      </c>
      <c r="E14" s="951">
        <v>60691.667467079998</v>
      </c>
      <c r="F14" s="951"/>
      <c r="G14" s="858" t="s">
        <v>911</v>
      </c>
    </row>
    <row r="15" spans="1:7" s="782" customFormat="1" ht="38.25">
      <c r="A15" s="857"/>
      <c r="B15" s="859" t="s">
        <v>2103</v>
      </c>
      <c r="C15" s="857"/>
      <c r="D15" s="860" t="s">
        <v>2104</v>
      </c>
      <c r="E15" s="958">
        <v>60513.965323229997</v>
      </c>
      <c r="F15" s="958"/>
      <c r="G15" s="860" t="s">
        <v>2105</v>
      </c>
    </row>
    <row r="16" spans="1:7" s="782" customFormat="1" ht="76.5">
      <c r="A16" s="861" t="s">
        <v>1722</v>
      </c>
      <c r="B16" s="861" t="s">
        <v>2103</v>
      </c>
      <c r="C16" s="862" t="s">
        <v>1314</v>
      </c>
      <c r="D16" s="863" t="s">
        <v>2950</v>
      </c>
      <c r="E16" s="959">
        <v>39093.08</v>
      </c>
      <c r="F16" s="959"/>
      <c r="G16" s="863" t="s">
        <v>1172</v>
      </c>
    </row>
    <row r="17" spans="1:7" s="782" customFormat="1" ht="51">
      <c r="A17" s="861"/>
      <c r="B17" s="861"/>
      <c r="C17" s="862" t="s">
        <v>2838</v>
      </c>
      <c r="D17" s="863" t="s">
        <v>401</v>
      </c>
      <c r="E17" s="959">
        <v>21420.885323229999</v>
      </c>
      <c r="F17" s="959"/>
      <c r="G17" s="863" t="s">
        <v>2951</v>
      </c>
    </row>
    <row r="18" spans="1:7" s="782" customFormat="1" ht="25.5">
      <c r="A18" s="857"/>
      <c r="B18" s="859" t="s">
        <v>2115</v>
      </c>
      <c r="C18" s="857"/>
      <c r="D18" s="860" t="s">
        <v>2116</v>
      </c>
      <c r="E18" s="958">
        <v>177.70214385</v>
      </c>
      <c r="F18" s="958"/>
      <c r="G18" s="860" t="s">
        <v>2117</v>
      </c>
    </row>
    <row r="19" spans="1:7" s="782" customFormat="1" ht="38.25">
      <c r="A19" s="861"/>
      <c r="B19" s="861" t="s">
        <v>2115</v>
      </c>
      <c r="C19" s="862" t="s">
        <v>2954</v>
      </c>
      <c r="D19" s="863" t="s">
        <v>2955</v>
      </c>
      <c r="E19" s="959">
        <v>177.70214385</v>
      </c>
      <c r="F19" s="959"/>
      <c r="G19" s="863" t="s">
        <v>2956</v>
      </c>
    </row>
    <row r="20" spans="1:7" s="782" customFormat="1" ht="63.75">
      <c r="A20" s="861"/>
      <c r="B20" s="861"/>
      <c r="C20" s="862" t="s">
        <v>2545</v>
      </c>
      <c r="D20" s="863" t="s">
        <v>2957</v>
      </c>
      <c r="E20" s="959">
        <v>0</v>
      </c>
      <c r="F20" s="959"/>
      <c r="G20" s="863" t="s">
        <v>2958</v>
      </c>
    </row>
    <row r="21" spans="1:7" s="782" customFormat="1" ht="25.5">
      <c r="A21" s="856" t="s">
        <v>1733</v>
      </c>
      <c r="B21" s="857"/>
      <c r="C21" s="857"/>
      <c r="D21" s="858" t="s">
        <v>1651</v>
      </c>
      <c r="E21" s="951">
        <v>144629.35500000001</v>
      </c>
      <c r="F21" s="951"/>
      <c r="G21" s="858" t="s">
        <v>603</v>
      </c>
    </row>
    <row r="22" spans="1:7" s="782" customFormat="1" ht="38.25">
      <c r="A22" s="857"/>
      <c r="B22" s="859" t="s">
        <v>2103</v>
      </c>
      <c r="C22" s="857"/>
      <c r="D22" s="860" t="s">
        <v>2104</v>
      </c>
      <c r="E22" s="958">
        <v>144629.35500000001</v>
      </c>
      <c r="F22" s="958"/>
      <c r="G22" s="860" t="s">
        <v>2105</v>
      </c>
    </row>
    <row r="23" spans="1:7" s="782" customFormat="1" ht="25.5">
      <c r="A23" s="861" t="s">
        <v>1733</v>
      </c>
      <c r="B23" s="861" t="s">
        <v>2103</v>
      </c>
      <c r="C23" s="862" t="s">
        <v>2553</v>
      </c>
      <c r="D23" s="863" t="s">
        <v>362</v>
      </c>
      <c r="E23" s="959">
        <v>130071.27499999999</v>
      </c>
      <c r="F23" s="959"/>
      <c r="G23" s="863" t="s">
        <v>285</v>
      </c>
    </row>
    <row r="24" spans="1:7" s="782" customFormat="1">
      <c r="A24" s="861"/>
      <c r="B24" s="861"/>
      <c r="C24" s="862" t="s">
        <v>2942</v>
      </c>
      <c r="D24" s="863" t="s">
        <v>951</v>
      </c>
      <c r="E24" s="959">
        <v>8962.5669999999991</v>
      </c>
      <c r="F24" s="959"/>
      <c r="G24" s="863" t="s">
        <v>124</v>
      </c>
    </row>
    <row r="25" spans="1:7" s="782" customFormat="1" ht="38.25">
      <c r="A25" s="861"/>
      <c r="B25" s="861"/>
      <c r="C25" s="862" t="s">
        <v>2992</v>
      </c>
      <c r="D25" s="863" t="s">
        <v>2993</v>
      </c>
      <c r="E25" s="959">
        <v>0</v>
      </c>
      <c r="F25" s="959"/>
      <c r="G25" s="863" t="s">
        <v>1385</v>
      </c>
    </row>
    <row r="26" spans="1:7" s="782" customFormat="1" ht="25.5">
      <c r="A26" s="864"/>
      <c r="B26" s="864"/>
      <c r="C26" s="865" t="s">
        <v>2994</v>
      </c>
      <c r="D26" s="866" t="s">
        <v>2995</v>
      </c>
      <c r="E26" s="960">
        <v>5595.5129999999999</v>
      </c>
      <c r="F26" s="960"/>
      <c r="G26" s="866" t="s">
        <v>657</v>
      </c>
    </row>
    <row r="27" spans="1:7" s="782" customFormat="1" ht="108.2" customHeight="1"/>
  </sheetData>
  <mergeCells count="24">
    <mergeCell ref="E26:F26"/>
    <mergeCell ref="E15:F15"/>
    <mergeCell ref="E16:F16"/>
    <mergeCell ref="E17:F17"/>
    <mergeCell ref="E18:F18"/>
    <mergeCell ref="E19:F19"/>
    <mergeCell ref="E20:F20"/>
    <mergeCell ref="E21:F21"/>
    <mergeCell ref="E22:F22"/>
    <mergeCell ref="E23:F23"/>
    <mergeCell ref="E24:F24"/>
    <mergeCell ref="E25:F25"/>
    <mergeCell ref="E14:F14"/>
    <mergeCell ref="A2:C2"/>
    <mergeCell ref="A4:E4"/>
    <mergeCell ref="F4:G4"/>
    <mergeCell ref="A6:C6"/>
    <mergeCell ref="E7:F7"/>
    <mergeCell ref="E8:F8"/>
    <mergeCell ref="E9:F9"/>
    <mergeCell ref="E10:F10"/>
    <mergeCell ref="E11:F11"/>
    <mergeCell ref="E12:F12"/>
    <mergeCell ref="E13:F13"/>
  </mergeCells>
  <phoneticPr fontId="3" type="noConversion"/>
  <pageMargins left="0.62" right="0.37" top="1" bottom="1" header="0.5" footer="0.5"/>
  <pageSetup paperSize="9" scale="78"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39"/>
  <sheetViews>
    <sheetView workbookViewId="0">
      <selection activeCell="D31" sqref="D31"/>
    </sheetView>
  </sheetViews>
  <sheetFormatPr defaultRowHeight="12.75"/>
  <cols>
    <col min="1" max="1" width="34.42578125" style="502" customWidth="1"/>
    <col min="2" max="2" width="27" style="502" customWidth="1"/>
    <col min="3" max="3" width="10" style="502" customWidth="1"/>
    <col min="4" max="4" width="35.28515625" style="502" customWidth="1"/>
    <col min="5" max="16384" width="9.140625" style="502"/>
  </cols>
  <sheetData>
    <row r="1" spans="1:4" s="499" customFormat="1" ht="15">
      <c r="A1" s="498" t="s">
        <v>688</v>
      </c>
      <c r="D1" s="500" t="s">
        <v>1121</v>
      </c>
    </row>
    <row r="3" spans="1:4">
      <c r="A3" s="501" t="s">
        <v>1614</v>
      </c>
      <c r="D3" s="503" t="s">
        <v>144</v>
      </c>
    </row>
    <row r="4" spans="1:4">
      <c r="A4" s="504" t="s">
        <v>1236</v>
      </c>
      <c r="D4" s="503" t="s">
        <v>481</v>
      </c>
    </row>
    <row r="5" spans="1:4">
      <c r="A5" s="504" t="s">
        <v>1325</v>
      </c>
      <c r="B5" s="504"/>
      <c r="C5" s="504"/>
      <c r="D5" s="503" t="s">
        <v>1613</v>
      </c>
    </row>
    <row r="6" spans="1:4" ht="8.4499999999999993" customHeight="1">
      <c r="B6" s="504"/>
      <c r="C6" s="504"/>
      <c r="D6" s="503"/>
    </row>
    <row r="7" spans="1:4">
      <c r="A7" s="502" t="s">
        <v>126</v>
      </c>
      <c r="B7" s="505"/>
      <c r="C7" s="505"/>
      <c r="D7" s="506"/>
    </row>
    <row r="8" spans="1:4" s="508" customFormat="1" ht="48" customHeight="1">
      <c r="A8" s="507" t="s">
        <v>1238</v>
      </c>
      <c r="B8" s="507" t="s">
        <v>1217</v>
      </c>
      <c r="C8" s="507" t="s">
        <v>766</v>
      </c>
      <c r="D8" s="507" t="s">
        <v>767</v>
      </c>
    </row>
    <row r="9" spans="1:4" s="510" customFormat="1" ht="12">
      <c r="A9" s="509">
        <v>1</v>
      </c>
      <c r="B9" s="509">
        <v>2</v>
      </c>
      <c r="C9" s="509">
        <v>3</v>
      </c>
      <c r="D9" s="509">
        <v>4</v>
      </c>
    </row>
    <row r="10" spans="1:4">
      <c r="A10" s="511" t="s">
        <v>1237</v>
      </c>
      <c r="B10" s="512">
        <f>B11+B12</f>
        <v>22515907363</v>
      </c>
      <c r="C10" s="513">
        <f>C12+C11</f>
        <v>100</v>
      </c>
      <c r="D10" s="511" t="s">
        <v>831</v>
      </c>
    </row>
    <row r="11" spans="1:4" ht="15" customHeight="1">
      <c r="A11" s="514" t="s">
        <v>739</v>
      </c>
      <c r="B11" s="515">
        <v>3908975155</v>
      </c>
      <c r="C11" s="516">
        <v>17.36</v>
      </c>
      <c r="D11" s="514" t="s">
        <v>740</v>
      </c>
    </row>
    <row r="12" spans="1:4" ht="25.5">
      <c r="A12" s="517" t="s">
        <v>106</v>
      </c>
      <c r="B12" s="515">
        <v>18606932208</v>
      </c>
      <c r="C12" s="518">
        <v>82.64</v>
      </c>
      <c r="D12" s="517" t="s">
        <v>177</v>
      </c>
    </row>
    <row r="13" spans="1:4" ht="15" customHeight="1">
      <c r="A13" s="519" t="s">
        <v>270</v>
      </c>
      <c r="B13" s="520">
        <f>SUM(B14:B16)</f>
        <v>48273745682</v>
      </c>
      <c r="C13" s="521">
        <f>C14+C15+C16</f>
        <v>100.00999999999999</v>
      </c>
      <c r="D13" s="519" t="s">
        <v>178</v>
      </c>
    </row>
    <row r="14" spans="1:4" ht="15" customHeight="1">
      <c r="A14" s="514" t="s">
        <v>739</v>
      </c>
      <c r="B14" s="522">
        <v>32645263292</v>
      </c>
      <c r="C14" s="516">
        <v>67.63</v>
      </c>
      <c r="D14" s="514" t="s">
        <v>740</v>
      </c>
    </row>
    <row r="15" spans="1:4" ht="15" customHeight="1">
      <c r="A15" s="523" t="s">
        <v>41</v>
      </c>
      <c r="B15" s="522">
        <v>10938028880</v>
      </c>
      <c r="C15" s="516">
        <v>22.66</v>
      </c>
      <c r="D15" s="523" t="s">
        <v>42</v>
      </c>
    </row>
    <row r="16" spans="1:4" ht="27" customHeight="1">
      <c r="A16" s="517" t="s">
        <v>106</v>
      </c>
      <c r="B16" s="524">
        <v>4690453510</v>
      </c>
      <c r="C16" s="516">
        <v>9.7200000000000006</v>
      </c>
      <c r="D16" s="517" t="s">
        <v>177</v>
      </c>
    </row>
    <row r="17" spans="1:8" ht="15" customHeight="1">
      <c r="A17" s="525" t="s">
        <v>498</v>
      </c>
      <c r="B17" s="526">
        <f>B10+B13</f>
        <v>70789653045</v>
      </c>
      <c r="C17" s="527">
        <v>100</v>
      </c>
      <c r="D17" s="525" t="s">
        <v>379</v>
      </c>
    </row>
    <row r="18" spans="1:8" ht="15" customHeight="1">
      <c r="A18" s="528"/>
      <c r="B18" s="529"/>
      <c r="C18" s="530"/>
      <c r="D18" s="528"/>
    </row>
    <row r="19" spans="1:8" s="532" customFormat="1" ht="12">
      <c r="A19" s="531" t="s">
        <v>901</v>
      </c>
    </row>
    <row r="20" spans="1:8" s="532" customFormat="1" ht="12">
      <c r="A20" s="531" t="s">
        <v>1227</v>
      </c>
    </row>
    <row r="22" spans="1:8" ht="12.75" customHeight="1">
      <c r="A22" s="961"/>
      <c r="B22" s="961"/>
      <c r="C22" s="961"/>
      <c r="D22" s="961"/>
      <c r="E22" s="961"/>
      <c r="F22" s="961"/>
      <c r="G22" s="961"/>
      <c r="H22" s="961"/>
    </row>
    <row r="23" spans="1:8" ht="12.75" customHeight="1">
      <c r="A23" s="533"/>
      <c r="B23" s="534"/>
      <c r="C23" s="534"/>
      <c r="D23" s="534"/>
    </row>
    <row r="24" spans="1:8" ht="12.75" customHeight="1">
      <c r="A24" s="534"/>
      <c r="B24" s="534"/>
      <c r="C24" s="534"/>
      <c r="D24" s="534"/>
    </row>
    <row r="25" spans="1:8" ht="12.75" customHeight="1">
      <c r="A25" s="534"/>
    </row>
    <row r="26" spans="1:8" ht="12.75" customHeight="1">
      <c r="A26" s="534"/>
    </row>
    <row r="27" spans="1:8" s="501" customFormat="1" ht="12.75" customHeight="1"/>
    <row r="28" spans="1:8" s="535" customFormat="1" ht="12.75" customHeight="1"/>
    <row r="29" spans="1:8" ht="12.75" customHeight="1"/>
    <row r="30" spans="1:8" ht="12.75" customHeight="1"/>
    <row r="31" spans="1:8" s="536" customFormat="1" ht="12.75" customHeight="1"/>
    <row r="32" spans="1:8" s="536" customFormat="1" ht="12.75" customHeight="1"/>
    <row r="33" s="501" customFormat="1" ht="12.75" customHeight="1"/>
    <row r="34" s="501" customFormat="1" ht="12.75" customHeight="1"/>
    <row r="35" ht="12.75" customHeight="1"/>
    <row r="36" ht="12.75" customHeight="1"/>
    <row r="37" ht="12.75" customHeight="1"/>
    <row r="38" ht="12.75" customHeight="1"/>
    <row r="39" ht="12.75" customHeight="1"/>
  </sheetData>
  <mergeCells count="1">
    <mergeCell ref="A22:H22"/>
  </mergeCells>
  <phoneticPr fontId="3" type="noConversion"/>
  <pageMargins left="0.75" right="0.38" top="1" bottom="1" header="0.5" footer="0.5"/>
  <pageSetup paperSize="9" scale="85"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0">
    <tabColor rgb="FF92D050"/>
  </sheetPr>
  <dimension ref="B1:H27"/>
  <sheetViews>
    <sheetView view="pageBreakPreview" topLeftCell="A5" zoomScale="80" zoomScaleSheetLayoutView="100" workbookViewId="0">
      <selection activeCell="B10" sqref="B10"/>
    </sheetView>
  </sheetViews>
  <sheetFormatPr defaultRowHeight="14.25"/>
  <cols>
    <col min="1" max="1" width="0.42578125" style="824" customWidth="1"/>
    <col min="2" max="2" width="28" style="824" customWidth="1"/>
    <col min="3" max="3" width="15.42578125" style="824" customWidth="1"/>
    <col min="4" max="4" width="13.7109375" style="824" customWidth="1"/>
    <col min="5" max="5" width="11" style="824" customWidth="1"/>
    <col min="6" max="7" width="15.7109375" style="824" customWidth="1"/>
    <col min="8" max="8" width="31" style="824" customWidth="1"/>
    <col min="9" max="9" width="4.7109375" style="824" customWidth="1"/>
    <col min="10" max="16384" width="9.140625" style="824"/>
  </cols>
  <sheetData>
    <row r="1" spans="2:8" s="813" customFormat="1" ht="20.85" customHeight="1">
      <c r="B1" s="963" t="s">
        <v>3500</v>
      </c>
      <c r="C1" s="963"/>
      <c r="H1" s="814" t="s">
        <v>778</v>
      </c>
    </row>
    <row r="2" spans="2:8" s="813" customFormat="1" ht="6.95" customHeight="1"/>
    <row r="3" spans="2:8" s="813" customFormat="1" ht="33" customHeight="1">
      <c r="B3" s="964" t="s">
        <v>3501</v>
      </c>
      <c r="C3" s="964"/>
      <c r="D3" s="964"/>
      <c r="E3" s="964"/>
      <c r="F3" s="964"/>
      <c r="G3" s="964"/>
    </row>
    <row r="4" spans="2:8" s="813" customFormat="1" ht="20.85" customHeight="1">
      <c r="B4" s="965" t="s">
        <v>243</v>
      </c>
      <c r="C4" s="965"/>
      <c r="H4" s="815" t="s">
        <v>719</v>
      </c>
    </row>
    <row r="5" spans="2:8" s="813" customFormat="1" ht="29.85" customHeight="1">
      <c r="B5" s="966" t="s">
        <v>752</v>
      </c>
      <c r="C5" s="962" t="s">
        <v>3514</v>
      </c>
      <c r="D5" s="962" t="s">
        <v>3502</v>
      </c>
      <c r="E5" s="962" t="s">
        <v>3503</v>
      </c>
      <c r="F5" s="962"/>
      <c r="G5" s="962" t="s">
        <v>3504</v>
      </c>
      <c r="H5" s="962" t="s">
        <v>88</v>
      </c>
    </row>
    <row r="6" spans="2:8" s="813" customFormat="1" ht="60" customHeight="1">
      <c r="B6" s="966"/>
      <c r="C6" s="962"/>
      <c r="D6" s="962"/>
      <c r="E6" s="816" t="s">
        <v>1059</v>
      </c>
      <c r="F6" s="816" t="s">
        <v>3505</v>
      </c>
      <c r="G6" s="962"/>
      <c r="H6" s="962"/>
    </row>
    <row r="7" spans="2:8" s="813" customFormat="1" ht="18.2" customHeight="1">
      <c r="B7" s="817">
        <v>1</v>
      </c>
      <c r="C7" s="817">
        <v>2</v>
      </c>
      <c r="D7" s="817">
        <v>3</v>
      </c>
      <c r="E7" s="817">
        <v>4</v>
      </c>
      <c r="F7" s="817">
        <v>5</v>
      </c>
      <c r="G7" s="817">
        <v>6</v>
      </c>
      <c r="H7" s="817">
        <v>7</v>
      </c>
    </row>
    <row r="8" spans="2:8" s="813" customFormat="1" ht="28.5">
      <c r="B8" s="818" t="s">
        <v>817</v>
      </c>
      <c r="C8" s="869">
        <v>102115</v>
      </c>
      <c r="D8" s="869">
        <v>121056</v>
      </c>
      <c r="E8" s="869">
        <v>132021</v>
      </c>
      <c r="F8" s="869">
        <v>8228</v>
      </c>
      <c r="G8" s="869">
        <v>10405</v>
      </c>
      <c r="H8" s="819" t="s">
        <v>246</v>
      </c>
    </row>
    <row r="9" spans="2:8" s="813" customFormat="1" ht="45">
      <c r="B9" s="820" t="s">
        <v>1009</v>
      </c>
      <c r="C9" s="870">
        <v>39468</v>
      </c>
      <c r="D9" s="870">
        <v>44225</v>
      </c>
      <c r="E9" s="870">
        <v>51211</v>
      </c>
      <c r="F9" s="870">
        <v>2764</v>
      </c>
      <c r="G9" s="870">
        <v>3190</v>
      </c>
      <c r="H9" s="821" t="s">
        <v>81</v>
      </c>
    </row>
    <row r="10" spans="2:8" s="813" customFormat="1" ht="45">
      <c r="B10" s="820" t="s">
        <v>3506</v>
      </c>
      <c r="C10" s="870">
        <v>16076</v>
      </c>
      <c r="D10" s="870">
        <v>24607</v>
      </c>
      <c r="E10" s="870">
        <v>10080</v>
      </c>
      <c r="F10" s="870">
        <v>417</v>
      </c>
      <c r="G10" s="870">
        <v>1127</v>
      </c>
      <c r="H10" s="821" t="s">
        <v>3507</v>
      </c>
    </row>
    <row r="11" spans="2:8" s="813" customFormat="1" ht="45">
      <c r="B11" s="820" t="s">
        <v>2479</v>
      </c>
      <c r="C11" s="870">
        <v>46571</v>
      </c>
      <c r="D11" s="870">
        <v>52224</v>
      </c>
      <c r="E11" s="870">
        <v>70730</v>
      </c>
      <c r="F11" s="870">
        <v>5047</v>
      </c>
      <c r="G11" s="870">
        <v>5734</v>
      </c>
      <c r="H11" s="821" t="s">
        <v>343</v>
      </c>
    </row>
    <row r="12" spans="2:8" s="813" customFormat="1" ht="45">
      <c r="B12" s="820" t="s">
        <v>2480</v>
      </c>
      <c r="C12" s="870"/>
      <c r="D12" s="870"/>
      <c r="E12" s="870"/>
      <c r="F12" s="870"/>
      <c r="G12" s="870">
        <v>354</v>
      </c>
      <c r="H12" s="821" t="s">
        <v>2481</v>
      </c>
    </row>
    <row r="13" spans="2:8" s="813" customFormat="1" ht="28.5">
      <c r="B13" s="818" t="s">
        <v>818</v>
      </c>
      <c r="C13" s="869">
        <v>880645</v>
      </c>
      <c r="D13" s="869">
        <v>865844</v>
      </c>
      <c r="E13" s="869">
        <v>978096</v>
      </c>
      <c r="F13" s="869">
        <v>61983</v>
      </c>
      <c r="G13" s="869">
        <v>58882</v>
      </c>
      <c r="H13" s="819" t="s">
        <v>1018</v>
      </c>
    </row>
    <row r="14" spans="2:8" s="813" customFormat="1" ht="15">
      <c r="B14" s="820" t="s">
        <v>1116</v>
      </c>
      <c r="C14" s="871">
        <v>53580</v>
      </c>
      <c r="D14" s="871">
        <v>53074</v>
      </c>
      <c r="E14" s="871">
        <v>64076</v>
      </c>
      <c r="F14" s="871">
        <v>2402</v>
      </c>
      <c r="G14" s="871">
        <v>2219</v>
      </c>
      <c r="H14" s="821" t="s">
        <v>801</v>
      </c>
    </row>
    <row r="15" spans="2:8" s="813" customFormat="1" ht="15">
      <c r="B15" s="820" t="s">
        <v>3508</v>
      </c>
      <c r="C15" s="871">
        <v>31722</v>
      </c>
      <c r="D15" s="871">
        <v>32806</v>
      </c>
      <c r="E15" s="871">
        <v>29376</v>
      </c>
      <c r="F15" s="871">
        <v>1154</v>
      </c>
      <c r="G15" s="871">
        <v>1279</v>
      </c>
      <c r="H15" s="821" t="s">
        <v>802</v>
      </c>
    </row>
    <row r="16" spans="2:8" s="813" customFormat="1" ht="15">
      <c r="B16" s="820" t="s">
        <v>169</v>
      </c>
      <c r="C16" s="871">
        <v>103883</v>
      </c>
      <c r="D16" s="871">
        <v>103466</v>
      </c>
      <c r="E16" s="871">
        <v>121290</v>
      </c>
      <c r="F16" s="871">
        <v>7200</v>
      </c>
      <c r="G16" s="871">
        <v>6500</v>
      </c>
      <c r="H16" s="821" t="s">
        <v>803</v>
      </c>
    </row>
    <row r="17" spans="2:8" s="813" customFormat="1" ht="15">
      <c r="B17" s="820" t="s">
        <v>3509</v>
      </c>
      <c r="C17" s="871">
        <v>18310</v>
      </c>
      <c r="D17" s="871">
        <v>6920</v>
      </c>
      <c r="E17" s="871">
        <v>4141</v>
      </c>
      <c r="F17" s="871">
        <v>0</v>
      </c>
      <c r="G17" s="871"/>
      <c r="H17" s="821" t="s">
        <v>3510</v>
      </c>
    </row>
    <row r="18" spans="2:8" s="813" customFormat="1" ht="15">
      <c r="B18" s="820" t="s">
        <v>1222</v>
      </c>
      <c r="C18" s="871">
        <v>17113</v>
      </c>
      <c r="D18" s="871">
        <v>13485</v>
      </c>
      <c r="E18" s="871">
        <v>36321</v>
      </c>
      <c r="F18" s="871">
        <v>3034</v>
      </c>
      <c r="G18" s="871">
        <v>4000</v>
      </c>
      <c r="H18" s="821" t="s">
        <v>945</v>
      </c>
    </row>
    <row r="19" spans="2:8" s="813" customFormat="1" ht="15">
      <c r="B19" s="820" t="s">
        <v>211</v>
      </c>
      <c r="C19" s="871">
        <v>85094</v>
      </c>
      <c r="D19" s="871">
        <v>87076</v>
      </c>
      <c r="E19" s="871">
        <v>95698</v>
      </c>
      <c r="F19" s="871">
        <v>6256</v>
      </c>
      <c r="G19" s="871">
        <v>5965</v>
      </c>
      <c r="H19" s="821" t="s">
        <v>804</v>
      </c>
    </row>
    <row r="20" spans="2:8" s="813" customFormat="1" ht="15">
      <c r="B20" s="820" t="s">
        <v>1292</v>
      </c>
      <c r="C20" s="871">
        <v>61399</v>
      </c>
      <c r="D20" s="871">
        <v>58562</v>
      </c>
      <c r="E20" s="871">
        <v>50464</v>
      </c>
      <c r="F20" s="871">
        <v>5602</v>
      </c>
      <c r="G20" s="871">
        <v>4060</v>
      </c>
      <c r="H20" s="821" t="s">
        <v>604</v>
      </c>
    </row>
    <row r="21" spans="2:8" s="813" customFormat="1" ht="15">
      <c r="B21" s="820" t="s">
        <v>1078</v>
      </c>
      <c r="C21" s="871">
        <v>52273</v>
      </c>
      <c r="D21" s="871">
        <v>51166</v>
      </c>
      <c r="E21" s="871">
        <v>63071</v>
      </c>
      <c r="F21" s="871">
        <v>7363</v>
      </c>
      <c r="G21" s="871">
        <v>6878</v>
      </c>
      <c r="H21" s="821" t="s">
        <v>1021</v>
      </c>
    </row>
    <row r="22" spans="2:8" s="813" customFormat="1" ht="15">
      <c r="B22" s="820" t="s">
        <v>1085</v>
      </c>
      <c r="C22" s="871">
        <v>71594</v>
      </c>
      <c r="D22" s="871">
        <v>71143</v>
      </c>
      <c r="E22" s="871">
        <v>83979</v>
      </c>
      <c r="F22" s="871">
        <v>4866</v>
      </c>
      <c r="G22" s="871">
        <v>5652</v>
      </c>
      <c r="H22" s="821" t="s">
        <v>605</v>
      </c>
    </row>
    <row r="23" spans="2:8" s="813" customFormat="1" ht="15">
      <c r="B23" s="820" t="s">
        <v>3511</v>
      </c>
      <c r="C23" s="871">
        <v>216436</v>
      </c>
      <c r="D23" s="871">
        <v>220322</v>
      </c>
      <c r="E23" s="871">
        <v>254747</v>
      </c>
      <c r="F23" s="871">
        <v>11722</v>
      </c>
      <c r="G23" s="871">
        <v>13742</v>
      </c>
      <c r="H23" s="821" t="s">
        <v>153</v>
      </c>
    </row>
    <row r="24" spans="2:8" s="813" customFormat="1" ht="15">
      <c r="B24" s="820" t="s">
        <v>1043</v>
      </c>
      <c r="C24" s="871">
        <v>28929</v>
      </c>
      <c r="D24" s="871">
        <v>27722</v>
      </c>
      <c r="E24" s="871">
        <v>21509</v>
      </c>
      <c r="F24" s="871">
        <v>2452</v>
      </c>
      <c r="G24" s="871">
        <v>1650</v>
      </c>
      <c r="H24" s="821" t="s">
        <v>436</v>
      </c>
    </row>
    <row r="25" spans="2:8" s="813" customFormat="1" ht="30">
      <c r="B25" s="820" t="s">
        <v>3512</v>
      </c>
      <c r="C25" s="871">
        <v>50717</v>
      </c>
      <c r="D25" s="871">
        <v>50820</v>
      </c>
      <c r="E25" s="871">
        <v>59913</v>
      </c>
      <c r="F25" s="871">
        <v>3721</v>
      </c>
      <c r="G25" s="871">
        <v>2717</v>
      </c>
      <c r="H25" s="821" t="s">
        <v>808</v>
      </c>
    </row>
    <row r="26" spans="2:8" s="813" customFormat="1" ht="30">
      <c r="B26" s="822" t="s">
        <v>3513</v>
      </c>
      <c r="C26" s="872">
        <v>89595</v>
      </c>
      <c r="D26" s="872">
        <v>89282</v>
      </c>
      <c r="E26" s="872">
        <v>93509</v>
      </c>
      <c r="F26" s="872">
        <v>6211</v>
      </c>
      <c r="G26" s="872">
        <v>4220</v>
      </c>
      <c r="H26" s="823" t="s">
        <v>791</v>
      </c>
    </row>
    <row r="27" spans="2:8" s="813" customFormat="1"/>
  </sheetData>
  <mergeCells count="9">
    <mergeCell ref="H5:H6"/>
    <mergeCell ref="B1:C1"/>
    <mergeCell ref="B3:G3"/>
    <mergeCell ref="B4:C4"/>
    <mergeCell ref="B5:B6"/>
    <mergeCell ref="C5:C6"/>
    <mergeCell ref="D5:D6"/>
    <mergeCell ref="E5:F5"/>
    <mergeCell ref="G5:G6"/>
  </mergeCells>
  <phoneticPr fontId="0" type="noConversion"/>
  <pageMargins left="0.35" right="0.18" top="1" bottom="1" header="0.5" footer="0.5"/>
  <pageSetup paperSize="9" scale="76"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3">
    <tabColor rgb="FFFF0000"/>
  </sheetPr>
  <dimension ref="A1:M31"/>
  <sheetViews>
    <sheetView zoomScale="80" zoomScaleSheetLayoutView="100" workbookViewId="0">
      <selection activeCell="A4" sqref="A4"/>
    </sheetView>
  </sheetViews>
  <sheetFormatPr defaultRowHeight="18.75"/>
  <cols>
    <col min="1" max="1" width="35" style="438" customWidth="1"/>
    <col min="2" max="2" width="25.7109375" style="438" customWidth="1"/>
    <col min="3" max="3" width="17.140625" style="438" customWidth="1"/>
    <col min="4" max="4" width="16.42578125" style="438" customWidth="1"/>
    <col min="5" max="5" width="34.7109375" style="438" customWidth="1"/>
    <col min="6" max="11" width="9.140625" style="438"/>
    <col min="12" max="13" width="9.140625" style="349"/>
    <col min="14" max="16384" width="9.140625" style="415"/>
  </cols>
  <sheetData>
    <row r="1" spans="1:13" ht="18" customHeight="1">
      <c r="A1" s="415" t="s">
        <v>946</v>
      </c>
      <c r="B1" s="415"/>
      <c r="C1" s="415"/>
      <c r="D1" s="415"/>
      <c r="E1" s="437" t="s">
        <v>947</v>
      </c>
      <c r="F1" s="415"/>
      <c r="G1" s="415"/>
    </row>
    <row r="2" spans="1:13" ht="31.5" customHeight="1">
      <c r="A2" s="967" t="s">
        <v>1459</v>
      </c>
      <c r="B2" s="967"/>
      <c r="C2" s="967"/>
      <c r="D2" s="967"/>
      <c r="E2" s="967"/>
    </row>
    <row r="3" spans="1:13" ht="13.7" customHeight="1">
      <c r="A3" s="439"/>
      <c r="B3" s="439"/>
      <c r="C3" s="439"/>
      <c r="D3" s="439"/>
      <c r="E3" s="439"/>
    </row>
    <row r="4" spans="1:13" ht="14.25" customHeight="1">
      <c r="A4" s="613" t="s">
        <v>126</v>
      </c>
      <c r="B4" s="415"/>
      <c r="C4" s="415"/>
      <c r="D4" s="440"/>
      <c r="E4" s="467" t="s">
        <v>1460</v>
      </c>
    </row>
    <row r="5" spans="1:13" ht="38.25" customHeight="1">
      <c r="A5" s="968" t="s">
        <v>642</v>
      </c>
      <c r="B5" s="970" t="s">
        <v>1575</v>
      </c>
      <c r="C5" s="972" t="s">
        <v>531</v>
      </c>
      <c r="D5" s="973"/>
      <c r="E5" s="968" t="s">
        <v>386</v>
      </c>
    </row>
    <row r="6" spans="1:13" ht="65.25" customHeight="1">
      <c r="A6" s="969"/>
      <c r="B6" s="971"/>
      <c r="C6" s="441" t="s">
        <v>1461</v>
      </c>
      <c r="D6" s="441" t="s">
        <v>1462</v>
      </c>
      <c r="E6" s="969"/>
    </row>
    <row r="7" spans="1:13" ht="12" customHeight="1">
      <c r="A7" s="322">
        <v>1</v>
      </c>
      <c r="B7" s="322">
        <v>2</v>
      </c>
      <c r="C7" s="322">
        <v>3</v>
      </c>
      <c r="D7" s="441">
        <v>4</v>
      </c>
      <c r="E7" s="322">
        <v>5</v>
      </c>
    </row>
    <row r="8" spans="1:13" ht="81" customHeight="1">
      <c r="A8" s="442" t="s">
        <v>334</v>
      </c>
      <c r="B8" s="446">
        <f t="shared" ref="B8:B11" si="0">C8+D8</f>
        <v>214819.0588042</v>
      </c>
      <c r="C8" s="446">
        <f>C10+C11</f>
        <v>167916.29199860001</v>
      </c>
      <c r="D8" s="446">
        <f>D10+D11</f>
        <v>46902.766805599997</v>
      </c>
      <c r="E8" s="442" t="s">
        <v>939</v>
      </c>
    </row>
    <row r="9" spans="1:13" s="445" customFormat="1" ht="15" customHeight="1">
      <c r="A9" s="443" t="s">
        <v>643</v>
      </c>
      <c r="B9" s="446"/>
      <c r="C9" s="443"/>
      <c r="D9" s="443"/>
      <c r="E9" s="443" t="s">
        <v>940</v>
      </c>
      <c r="F9" s="343"/>
      <c r="G9" s="343"/>
      <c r="H9" s="343"/>
      <c r="I9" s="343"/>
      <c r="J9" s="343"/>
      <c r="K9" s="343"/>
      <c r="L9" s="444"/>
      <c r="M9" s="444"/>
    </row>
    <row r="10" spans="1:13" s="445" customFormat="1" ht="14.25" customHeight="1">
      <c r="A10" s="443" t="s">
        <v>484</v>
      </c>
      <c r="B10" s="446">
        <f t="shared" si="0"/>
        <v>2313.0959985999998</v>
      </c>
      <c r="C10" s="447">
        <v>2313.0959985999998</v>
      </c>
      <c r="D10" s="472"/>
      <c r="E10" s="443" t="s">
        <v>208</v>
      </c>
      <c r="F10" s="343"/>
      <c r="G10" s="343"/>
      <c r="H10" s="343"/>
      <c r="I10" s="343"/>
      <c r="J10" s="343"/>
      <c r="K10" s="343"/>
      <c r="L10" s="444"/>
      <c r="M10" s="444"/>
    </row>
    <row r="11" spans="1:13" s="445" customFormat="1" ht="15" customHeight="1">
      <c r="A11" s="443" t="s">
        <v>573</v>
      </c>
      <c r="B11" s="446">
        <f t="shared" si="0"/>
        <v>212505.96280559999</v>
      </c>
      <c r="C11" s="447">
        <v>165603.196</v>
      </c>
      <c r="D11" s="447">
        <v>46902.766805599997</v>
      </c>
      <c r="E11" s="443" t="s">
        <v>49</v>
      </c>
      <c r="F11" s="343"/>
      <c r="G11" s="343"/>
      <c r="H11" s="343"/>
      <c r="I11" s="343"/>
      <c r="J11" s="343"/>
      <c r="K11" s="343"/>
      <c r="L11" s="444"/>
      <c r="M11" s="444"/>
    </row>
    <row r="12" spans="1:13" ht="38.25">
      <c r="A12" s="442" t="s">
        <v>588</v>
      </c>
      <c r="B12" s="446">
        <f>C12+D12</f>
        <v>9669.3000000000011</v>
      </c>
      <c r="C12" s="446">
        <f>C14+C15</f>
        <v>9061.6</v>
      </c>
      <c r="D12" s="446">
        <f>D14+D15</f>
        <v>607.70000000000005</v>
      </c>
      <c r="E12" s="442" t="s">
        <v>653</v>
      </c>
    </row>
    <row r="13" spans="1:13" ht="15" customHeight="1">
      <c r="A13" s="443" t="s">
        <v>643</v>
      </c>
      <c r="B13" s="446"/>
      <c r="C13" s="469"/>
      <c r="D13" s="469"/>
      <c r="E13" s="443" t="s">
        <v>940</v>
      </c>
    </row>
    <row r="14" spans="1:13" ht="64.5" customHeight="1">
      <c r="A14" s="443" t="s">
        <v>589</v>
      </c>
      <c r="B14" s="446">
        <f>C14+D14</f>
        <v>483.4</v>
      </c>
      <c r="C14" s="447">
        <v>334.7</v>
      </c>
      <c r="D14" s="447">
        <v>148.69999999999999</v>
      </c>
      <c r="E14" s="443" t="s">
        <v>201</v>
      </c>
    </row>
    <row r="15" spans="1:13" ht="67.7" customHeight="1">
      <c r="A15" s="443" t="s">
        <v>1463</v>
      </c>
      <c r="B15" s="446">
        <f>C15+D15</f>
        <v>9185.9</v>
      </c>
      <c r="C15" s="448">
        <v>8726.9</v>
      </c>
      <c r="D15" s="447">
        <v>459</v>
      </c>
      <c r="E15" s="443" t="s">
        <v>962</v>
      </c>
    </row>
    <row r="16" spans="1:13" ht="93.75" customHeight="1">
      <c r="A16" s="443" t="s">
        <v>1464</v>
      </c>
      <c r="B16" s="470"/>
      <c r="C16" s="471"/>
      <c r="D16" s="471"/>
      <c r="E16" s="443" t="s">
        <v>1465</v>
      </c>
    </row>
    <row r="17" spans="1:5">
      <c r="A17" s="341"/>
      <c r="B17" s="341"/>
      <c r="C17" s="341"/>
      <c r="D17" s="341"/>
      <c r="E17" s="341"/>
    </row>
    <row r="18" spans="1:5">
      <c r="A18" s="341"/>
      <c r="B18" s="341"/>
      <c r="C18" s="341"/>
      <c r="D18" s="341"/>
      <c r="E18" s="341"/>
    </row>
    <row r="19" spans="1:5">
      <c r="A19" s="341"/>
      <c r="B19" s="341"/>
      <c r="C19" s="341"/>
      <c r="D19" s="341"/>
      <c r="E19" s="341"/>
    </row>
    <row r="20" spans="1:5">
      <c r="A20" s="341"/>
      <c r="B20" s="341"/>
      <c r="C20" s="341"/>
      <c r="D20" s="341"/>
      <c r="E20" s="341"/>
    </row>
    <row r="21" spans="1:5">
      <c r="A21" s="341"/>
      <c r="B21" s="341"/>
      <c r="C21" s="341"/>
      <c r="D21" s="341"/>
      <c r="E21" s="341"/>
    </row>
    <row r="22" spans="1:5">
      <c r="A22" s="341"/>
      <c r="B22" s="341"/>
      <c r="C22" s="341"/>
      <c r="D22" s="341"/>
      <c r="E22" s="341"/>
    </row>
    <row r="23" spans="1:5">
      <c r="A23" s="341"/>
      <c r="B23" s="341"/>
      <c r="C23" s="341"/>
      <c r="D23" s="341"/>
      <c r="E23" s="341"/>
    </row>
    <row r="24" spans="1:5">
      <c r="A24" s="341"/>
      <c r="B24" s="341"/>
      <c r="C24" s="341"/>
      <c r="D24" s="341"/>
      <c r="E24" s="341"/>
    </row>
    <row r="25" spans="1:5">
      <c r="A25" s="341"/>
      <c r="B25" s="341"/>
      <c r="C25" s="341"/>
      <c r="D25" s="341"/>
      <c r="E25" s="341"/>
    </row>
    <row r="26" spans="1:5">
      <c r="A26" s="341"/>
      <c r="B26" s="341"/>
      <c r="C26" s="341"/>
      <c r="D26" s="341"/>
      <c r="E26" s="341"/>
    </row>
    <row r="27" spans="1:5">
      <c r="A27" s="341"/>
      <c r="B27" s="341"/>
      <c r="C27" s="341"/>
      <c r="D27" s="341"/>
      <c r="E27" s="341"/>
    </row>
    <row r="28" spans="1:5">
      <c r="A28" s="341"/>
      <c r="B28" s="341"/>
      <c r="C28" s="341"/>
      <c r="D28" s="341"/>
      <c r="E28" s="341"/>
    </row>
    <row r="29" spans="1:5">
      <c r="A29" s="341"/>
      <c r="B29" s="341"/>
      <c r="C29" s="341"/>
      <c r="D29" s="341"/>
      <c r="E29" s="341"/>
    </row>
    <row r="30" spans="1:5">
      <c r="A30" s="341"/>
      <c r="B30" s="341"/>
      <c r="C30" s="341"/>
      <c r="D30" s="341"/>
      <c r="E30" s="341"/>
    </row>
    <row r="31" spans="1:5">
      <c r="A31" s="341"/>
      <c r="B31" s="341"/>
      <c r="C31" s="341"/>
      <c r="D31" s="341"/>
      <c r="E31" s="341"/>
    </row>
  </sheetData>
  <mergeCells count="5">
    <mergeCell ref="A2:E2"/>
    <mergeCell ref="A5:A6"/>
    <mergeCell ref="B5:B6"/>
    <mergeCell ref="C5:D5"/>
    <mergeCell ref="E5:E6"/>
  </mergeCells>
  <phoneticPr fontId="0" type="noConversion"/>
  <pageMargins left="0.75" right="0.53" top="1" bottom="1" header="0.5" footer="0.5"/>
  <pageSetup paperSize="9" scale="70"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25"/>
  <sheetViews>
    <sheetView workbookViewId="0">
      <selection activeCell="G22" sqref="G22"/>
    </sheetView>
  </sheetViews>
  <sheetFormatPr defaultRowHeight="18"/>
  <cols>
    <col min="1" max="1" width="30.28515625" style="110" customWidth="1"/>
    <col min="2" max="2" width="13.140625" style="110" customWidth="1"/>
    <col min="3" max="4" width="13.42578125" style="110" customWidth="1"/>
    <col min="5" max="5" width="28.42578125" style="110" customWidth="1"/>
    <col min="6" max="11" width="9.140625" style="110"/>
    <col min="12" max="13" width="9.140625" style="100"/>
    <col min="14" max="16384" width="9.140625" style="24"/>
  </cols>
  <sheetData>
    <row r="1" spans="1:13" s="113" customFormat="1" ht="18" customHeight="1">
      <c r="A1" s="113" t="s">
        <v>3</v>
      </c>
      <c r="E1" s="220" t="s">
        <v>1032</v>
      </c>
      <c r="H1" s="112"/>
      <c r="I1" s="112"/>
      <c r="J1" s="112"/>
      <c r="K1" s="112"/>
      <c r="L1" s="112"/>
      <c r="M1" s="112"/>
    </row>
    <row r="2" spans="1:13" ht="9" customHeight="1">
      <c r="A2" s="24"/>
      <c r="B2" s="24"/>
      <c r="C2" s="24"/>
      <c r="D2" s="24"/>
      <c r="E2" s="29"/>
      <c r="F2" s="24"/>
      <c r="G2" s="24"/>
    </row>
    <row r="3" spans="1:13" ht="43.5" customHeight="1">
      <c r="A3" s="974" t="s">
        <v>782</v>
      </c>
      <c r="B3" s="974"/>
      <c r="C3" s="974"/>
      <c r="D3" s="974"/>
      <c r="E3" s="974"/>
    </row>
    <row r="4" spans="1:13" ht="13.7" customHeight="1">
      <c r="A4" s="24" t="s">
        <v>580</v>
      </c>
      <c r="B4" s="111"/>
      <c r="C4" s="111"/>
      <c r="D4" s="111"/>
      <c r="E4" s="111"/>
    </row>
    <row r="5" spans="1:13" ht="72.75" customHeight="1">
      <c r="A5" s="34" t="s">
        <v>752</v>
      </c>
      <c r="B5" s="484" t="s">
        <v>1342</v>
      </c>
      <c r="C5" s="418" t="s">
        <v>371</v>
      </c>
      <c r="D5" s="418" t="s">
        <v>1576</v>
      </c>
      <c r="E5" s="34" t="s">
        <v>532</v>
      </c>
    </row>
    <row r="6" spans="1:13" s="205" customFormat="1" ht="13.7" customHeight="1">
      <c r="A6" s="207">
        <v>1</v>
      </c>
      <c r="B6" s="207">
        <v>2</v>
      </c>
      <c r="C6" s="207">
        <v>3</v>
      </c>
      <c r="D6" s="207">
        <v>4</v>
      </c>
      <c r="E6" s="207">
        <v>5</v>
      </c>
      <c r="F6" s="279"/>
      <c r="G6" s="279"/>
      <c r="H6" s="279"/>
      <c r="I6" s="279"/>
      <c r="J6" s="279"/>
      <c r="K6" s="279"/>
      <c r="L6" s="279"/>
      <c r="M6" s="279"/>
    </row>
    <row r="7" spans="1:13" ht="26.45" customHeight="1">
      <c r="A7" s="105" t="s">
        <v>581</v>
      </c>
      <c r="B7" s="361">
        <v>126</v>
      </c>
      <c r="C7" s="361">
        <v>130</v>
      </c>
      <c r="D7" s="361">
        <v>135</v>
      </c>
      <c r="E7" s="105" t="s">
        <v>806</v>
      </c>
    </row>
    <row r="8" spans="1:13" ht="15.75" customHeight="1">
      <c r="A8" s="37" t="s">
        <v>643</v>
      </c>
      <c r="B8" s="75"/>
      <c r="C8" s="486"/>
      <c r="D8" s="75"/>
      <c r="E8" s="37" t="s">
        <v>940</v>
      </c>
    </row>
    <row r="9" spans="1:13" s="113" customFormat="1" ht="15" customHeight="1">
      <c r="A9" s="237" t="s">
        <v>690</v>
      </c>
      <c r="B9" s="362">
        <v>2</v>
      </c>
      <c r="C9" s="487">
        <v>2</v>
      </c>
      <c r="D9" s="362">
        <v>4</v>
      </c>
      <c r="E9" s="237" t="s">
        <v>242</v>
      </c>
      <c r="F9" s="112"/>
      <c r="G9" s="193"/>
      <c r="H9" s="112"/>
      <c r="I9" s="112"/>
      <c r="J9" s="112"/>
      <c r="K9" s="112"/>
      <c r="L9" s="112"/>
      <c r="M9" s="112"/>
    </row>
    <row r="10" spans="1:13" s="113" customFormat="1" ht="15" customHeight="1">
      <c r="A10" s="237" t="s">
        <v>1328</v>
      </c>
      <c r="B10" s="362">
        <v>6</v>
      </c>
      <c r="C10" s="487">
        <v>6</v>
      </c>
      <c r="D10" s="362">
        <v>5</v>
      </c>
      <c r="E10" s="237" t="s">
        <v>1329</v>
      </c>
      <c r="F10" s="112"/>
      <c r="G10" s="193"/>
      <c r="H10" s="112"/>
      <c r="I10" s="112"/>
      <c r="J10" s="112"/>
      <c r="K10" s="112"/>
      <c r="L10" s="112"/>
      <c r="M10" s="112"/>
    </row>
    <row r="11" spans="1:13" ht="27" customHeight="1">
      <c r="A11" s="236" t="s">
        <v>877</v>
      </c>
      <c r="B11" s="363">
        <v>100</v>
      </c>
      <c r="C11" s="363">
        <v>105</v>
      </c>
      <c r="D11" s="363">
        <v>112</v>
      </c>
      <c r="E11" s="236" t="s">
        <v>964</v>
      </c>
      <c r="G11" s="193"/>
    </row>
    <row r="12" spans="1:13" ht="13.7" customHeight="1">
      <c r="A12" s="37" t="s">
        <v>643</v>
      </c>
      <c r="B12" s="75"/>
      <c r="C12" s="486"/>
      <c r="D12" s="75"/>
      <c r="E12" s="37" t="s">
        <v>940</v>
      </c>
    </row>
    <row r="13" spans="1:13" ht="15" customHeight="1">
      <c r="A13" s="237" t="s">
        <v>690</v>
      </c>
      <c r="B13" s="362">
        <v>2</v>
      </c>
      <c r="C13" s="487">
        <v>2</v>
      </c>
      <c r="D13" s="362">
        <v>4</v>
      </c>
      <c r="E13" s="237" t="s">
        <v>242</v>
      </c>
    </row>
    <row r="14" spans="1:13" ht="25.5">
      <c r="A14" s="237" t="s">
        <v>1328</v>
      </c>
      <c r="B14" s="362">
        <v>6</v>
      </c>
      <c r="C14" s="487">
        <v>6</v>
      </c>
      <c r="D14" s="362">
        <v>5</v>
      </c>
      <c r="E14" s="492" t="s">
        <v>1578</v>
      </c>
    </row>
    <row r="15" spans="1:13" ht="42.75" customHeight="1">
      <c r="A15" s="236" t="s">
        <v>19</v>
      </c>
      <c r="B15" s="363">
        <v>10</v>
      </c>
      <c r="C15" s="363">
        <v>10</v>
      </c>
      <c r="D15" s="363">
        <v>8</v>
      </c>
      <c r="E15" s="236" t="s">
        <v>46</v>
      </c>
    </row>
    <row r="16" spans="1:13" ht="13.7" customHeight="1">
      <c r="A16" s="37" t="s">
        <v>643</v>
      </c>
      <c r="B16" s="75"/>
      <c r="C16" s="486"/>
      <c r="D16" s="75"/>
      <c r="E16" s="37" t="s">
        <v>940</v>
      </c>
    </row>
    <row r="17" spans="1:13" ht="15" customHeight="1">
      <c r="A17" s="237" t="s">
        <v>690</v>
      </c>
      <c r="B17" s="362" t="s">
        <v>967</v>
      </c>
      <c r="C17" s="487" t="s">
        <v>967</v>
      </c>
      <c r="D17" s="362" t="s">
        <v>967</v>
      </c>
      <c r="E17" s="237" t="s">
        <v>242</v>
      </c>
    </row>
    <row r="18" spans="1:13" ht="15" customHeight="1">
      <c r="A18" s="237" t="s">
        <v>1328</v>
      </c>
      <c r="B18" s="362" t="s">
        <v>967</v>
      </c>
      <c r="C18" s="487" t="s">
        <v>967</v>
      </c>
      <c r="D18" s="362" t="s">
        <v>967</v>
      </c>
      <c r="E18" s="237" t="s">
        <v>1329</v>
      </c>
    </row>
    <row r="19" spans="1:13" ht="41.25" customHeight="1">
      <c r="A19" s="236" t="s">
        <v>830</v>
      </c>
      <c r="B19" s="363">
        <v>9</v>
      </c>
      <c r="C19" s="363">
        <v>9</v>
      </c>
      <c r="D19" s="363">
        <v>10</v>
      </c>
      <c r="E19" s="236" t="s">
        <v>100</v>
      </c>
    </row>
    <row r="20" spans="1:13" ht="41.25" customHeight="1">
      <c r="A20" s="238" t="s">
        <v>992</v>
      </c>
      <c r="B20" s="364">
        <v>7</v>
      </c>
      <c r="C20" s="364">
        <v>6</v>
      </c>
      <c r="D20" s="364">
        <v>5</v>
      </c>
      <c r="E20" s="238" t="s">
        <v>872</v>
      </c>
    </row>
    <row r="21" spans="1:13" s="493" customFormat="1" ht="18.75">
      <c r="A21" s="975" t="s">
        <v>1579</v>
      </c>
      <c r="B21" s="975"/>
      <c r="C21" s="975"/>
      <c r="D21" s="975"/>
      <c r="E21" s="975"/>
      <c r="F21" s="438"/>
      <c r="G21" s="438"/>
      <c r="H21" s="438"/>
      <c r="I21" s="438"/>
      <c r="J21" s="438"/>
      <c r="K21" s="438"/>
      <c r="L21" s="349"/>
      <c r="M21" s="349"/>
    </row>
    <row r="22" spans="1:13" s="493" customFormat="1" ht="18.75">
      <c r="A22" s="975" t="s">
        <v>1580</v>
      </c>
      <c r="B22" s="975"/>
      <c r="C22" s="975"/>
      <c r="D22" s="975"/>
      <c r="E22" s="975"/>
      <c r="F22" s="438"/>
      <c r="G22" s="438"/>
      <c r="H22" s="438"/>
      <c r="I22" s="438"/>
      <c r="J22" s="438"/>
      <c r="K22" s="438"/>
      <c r="L22" s="349"/>
      <c r="M22" s="349"/>
    </row>
    <row r="23" spans="1:13" s="493" customFormat="1" ht="18.75">
      <c r="A23" s="975" t="s">
        <v>1581</v>
      </c>
      <c r="B23" s="975"/>
      <c r="C23" s="975"/>
      <c r="D23" s="975"/>
      <c r="E23" s="975"/>
      <c r="F23" s="438"/>
      <c r="G23" s="438"/>
      <c r="H23" s="438"/>
      <c r="I23" s="438"/>
      <c r="J23" s="438"/>
      <c r="K23" s="438"/>
      <c r="L23" s="349"/>
      <c r="M23" s="349"/>
    </row>
    <row r="24" spans="1:13" s="493" customFormat="1" ht="31.5" customHeight="1">
      <c r="A24" s="975" t="s">
        <v>1582</v>
      </c>
      <c r="B24" s="975"/>
      <c r="C24" s="975"/>
      <c r="D24" s="975"/>
      <c r="E24" s="975"/>
      <c r="F24" s="438"/>
      <c r="G24" s="438"/>
      <c r="H24" s="438"/>
      <c r="I24" s="438"/>
      <c r="J24" s="438"/>
      <c r="K24" s="438"/>
      <c r="L24" s="349"/>
      <c r="M24" s="349"/>
    </row>
    <row r="25" spans="1:13">
      <c r="A25" s="100"/>
      <c r="B25" s="100"/>
      <c r="C25" s="100"/>
      <c r="D25" s="100"/>
      <c r="E25" s="100"/>
    </row>
  </sheetData>
  <mergeCells count="5">
    <mergeCell ref="A3:E3"/>
    <mergeCell ref="A23:E23"/>
    <mergeCell ref="A22:E22"/>
    <mergeCell ref="A21:E21"/>
    <mergeCell ref="A24:E24"/>
  </mergeCells>
  <phoneticPr fontId="3" type="noConversion"/>
  <pageMargins left="0.75" right="0.75" top="1" bottom="1" header="0.5" footer="0.5"/>
  <pageSetup paperSize="9" scale="85"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11"/>
  <sheetViews>
    <sheetView workbookViewId="0">
      <selection activeCell="E15" sqref="E15"/>
    </sheetView>
  </sheetViews>
  <sheetFormatPr defaultRowHeight="18"/>
  <cols>
    <col min="1" max="1" width="26.140625" style="110" customWidth="1"/>
    <col min="2" max="2" width="17.42578125" style="110" customWidth="1"/>
    <col min="3" max="3" width="20.42578125" style="110" customWidth="1"/>
    <col min="4" max="4" width="13" style="110" customWidth="1"/>
    <col min="5" max="5" width="31" style="110" customWidth="1"/>
    <col min="6" max="11" width="9.140625" style="110"/>
    <col min="12" max="13" width="9.140625" style="100"/>
    <col min="14" max="16384" width="9.140625" style="24"/>
  </cols>
  <sheetData>
    <row r="1" spans="1:13" s="113" customFormat="1" ht="18" customHeight="1">
      <c r="A1" s="113" t="s">
        <v>1119</v>
      </c>
      <c r="E1" s="220" t="s">
        <v>1118</v>
      </c>
      <c r="H1" s="112"/>
      <c r="I1" s="112"/>
      <c r="J1" s="112"/>
      <c r="K1" s="112"/>
      <c r="L1" s="112"/>
      <c r="M1" s="112"/>
    </row>
    <row r="2" spans="1:13" ht="13.7" customHeight="1">
      <c r="A2" s="24"/>
      <c r="B2" s="24"/>
      <c r="C2" s="24"/>
      <c r="D2" s="24"/>
      <c r="E2" s="29"/>
      <c r="F2" s="24"/>
      <c r="G2" s="24"/>
    </row>
    <row r="3" spans="1:13" ht="42.75" customHeight="1">
      <c r="A3" s="974" t="s">
        <v>1203</v>
      </c>
      <c r="B3" s="974"/>
      <c r="C3" s="974"/>
      <c r="D3" s="974"/>
      <c r="E3" s="974"/>
    </row>
    <row r="4" spans="1:13" ht="15" customHeight="1">
      <c r="A4" s="24" t="s">
        <v>183</v>
      </c>
      <c r="B4" s="111"/>
      <c r="C4" s="111"/>
      <c r="D4" s="111"/>
      <c r="E4" s="29" t="s">
        <v>210</v>
      </c>
    </row>
    <row r="5" spans="1:13" ht="82.5" customHeight="1">
      <c r="A5" s="34" t="s">
        <v>752</v>
      </c>
      <c r="B5" s="391" t="s">
        <v>1512</v>
      </c>
      <c r="C5" s="391" t="s">
        <v>1577</v>
      </c>
      <c r="D5" s="33" t="s">
        <v>904</v>
      </c>
      <c r="E5" s="34" t="s">
        <v>532</v>
      </c>
    </row>
    <row r="6" spans="1:13" s="205" customFormat="1" ht="12.75" customHeight="1">
      <c r="A6" s="207">
        <v>1</v>
      </c>
      <c r="B6" s="208">
        <v>2</v>
      </c>
      <c r="C6" s="208">
        <v>3</v>
      </c>
      <c r="D6" s="208">
        <v>4</v>
      </c>
      <c r="E6" s="207">
        <v>5</v>
      </c>
      <c r="F6" s="279"/>
      <c r="G6" s="279"/>
      <c r="H6" s="279"/>
      <c r="I6" s="279"/>
      <c r="J6" s="279"/>
      <c r="K6" s="279"/>
      <c r="L6" s="279"/>
      <c r="M6" s="279"/>
    </row>
    <row r="7" spans="1:13" ht="45" customHeight="1">
      <c r="A7" s="114" t="s">
        <v>368</v>
      </c>
      <c r="B7" s="360">
        <v>10155.299999999999</v>
      </c>
      <c r="C7" s="360">
        <v>13407.6</v>
      </c>
      <c r="D7" s="360">
        <f>C7/B7*100</f>
        <v>132.02564178310834</v>
      </c>
      <c r="E7" s="114" t="s">
        <v>812</v>
      </c>
    </row>
    <row r="8" spans="1:13" ht="51.75" customHeight="1">
      <c r="A8" s="114" t="s">
        <v>170</v>
      </c>
      <c r="B8" s="360">
        <v>0</v>
      </c>
      <c r="C8" s="360">
        <v>9278.5</v>
      </c>
      <c r="D8" s="360">
        <v>0</v>
      </c>
      <c r="E8" s="114" t="s">
        <v>505</v>
      </c>
    </row>
    <row r="9" spans="1:13">
      <c r="A9" s="100"/>
      <c r="B9" s="100"/>
      <c r="C9" s="100"/>
      <c r="D9" s="100"/>
      <c r="E9" s="100"/>
    </row>
    <row r="10" spans="1:13">
      <c r="A10" s="193"/>
      <c r="B10" s="100"/>
      <c r="C10" s="100"/>
      <c r="D10" s="100"/>
      <c r="E10" s="100"/>
    </row>
    <row r="11" spans="1:13">
      <c r="A11" s="193"/>
      <c r="E11" s="110" t="s">
        <v>78</v>
      </c>
    </row>
  </sheetData>
  <mergeCells count="1">
    <mergeCell ref="A3:E3"/>
  </mergeCells>
  <phoneticPr fontId="3" type="noConversion"/>
  <pageMargins left="0.57999999999999996" right="0.6" top="1" bottom="1" header="0.5" footer="0.5"/>
  <pageSetup paperSize="9" scale="85"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54"/>
  <sheetViews>
    <sheetView zoomScale="75" workbookViewId="0">
      <selection activeCell="J43" sqref="J43"/>
    </sheetView>
  </sheetViews>
  <sheetFormatPr defaultRowHeight="15"/>
  <cols>
    <col min="1" max="1" width="30.85546875" style="282" customWidth="1"/>
    <col min="2" max="2" width="11.140625" style="282" customWidth="1"/>
    <col min="3" max="3" width="10.85546875" style="282" customWidth="1"/>
    <col min="4" max="4" width="10.7109375" style="282" customWidth="1"/>
    <col min="5" max="5" width="13.5703125" style="282" customWidth="1"/>
    <col min="6" max="6" width="11.42578125" style="282" customWidth="1"/>
    <col min="7" max="7" width="11" style="282" customWidth="1"/>
    <col min="8" max="8" width="11.140625" style="282" customWidth="1"/>
    <col min="9" max="9" width="13.5703125" style="282" customWidth="1"/>
    <col min="10" max="10" width="31.7109375" style="282" customWidth="1"/>
    <col min="11" max="16384" width="9.140625" style="282"/>
  </cols>
  <sheetData>
    <row r="1" spans="1:10">
      <c r="A1" s="282" t="s">
        <v>1304</v>
      </c>
      <c r="J1" s="283" t="s">
        <v>1332</v>
      </c>
    </row>
    <row r="3" spans="1:10" ht="18.75">
      <c r="A3" s="976" t="s">
        <v>1229</v>
      </c>
      <c r="B3" s="976"/>
      <c r="C3" s="976"/>
      <c r="D3" s="976"/>
      <c r="E3" s="976"/>
      <c r="F3" s="976"/>
      <c r="G3" s="976"/>
      <c r="H3" s="976"/>
      <c r="I3" s="976"/>
      <c r="J3" s="976"/>
    </row>
    <row r="4" spans="1:10" ht="18.75">
      <c r="A4" s="976" t="s">
        <v>73</v>
      </c>
      <c r="B4" s="976"/>
      <c r="C4" s="976"/>
      <c r="D4" s="976"/>
      <c r="E4" s="976"/>
      <c r="F4" s="976"/>
      <c r="G4" s="976"/>
      <c r="H4" s="976"/>
      <c r="I4" s="976"/>
      <c r="J4" s="976"/>
    </row>
    <row r="5" spans="1:10">
      <c r="A5" s="282" t="s">
        <v>126</v>
      </c>
      <c r="J5" s="283" t="s">
        <v>483</v>
      </c>
    </row>
    <row r="6" spans="1:10">
      <c r="A6" s="977" t="s">
        <v>752</v>
      </c>
      <c r="B6" s="979" t="s">
        <v>558</v>
      </c>
      <c r="C6" s="980"/>
      <c r="D6" s="980"/>
      <c r="E6" s="981"/>
      <c r="F6" s="979" t="s">
        <v>559</v>
      </c>
      <c r="G6" s="980"/>
      <c r="H6" s="980"/>
      <c r="I6" s="981"/>
      <c r="J6" s="977" t="s">
        <v>88</v>
      </c>
    </row>
    <row r="7" spans="1:10">
      <c r="A7" s="978"/>
      <c r="B7" s="982" t="s">
        <v>560</v>
      </c>
      <c r="C7" s="983"/>
      <c r="D7" s="983"/>
      <c r="E7" s="984"/>
      <c r="F7" s="982" t="s">
        <v>656</v>
      </c>
      <c r="G7" s="983"/>
      <c r="H7" s="983"/>
      <c r="I7" s="984"/>
      <c r="J7" s="978"/>
    </row>
    <row r="8" spans="1:10" ht="83.25" customHeight="1">
      <c r="A8" s="978"/>
      <c r="B8" s="436" t="s">
        <v>1053</v>
      </c>
      <c r="C8" s="436" t="s">
        <v>1320</v>
      </c>
      <c r="D8" s="436" t="s">
        <v>372</v>
      </c>
      <c r="E8" s="494" t="s">
        <v>1589</v>
      </c>
      <c r="F8" s="436" t="s">
        <v>1053</v>
      </c>
      <c r="G8" s="436" t="s">
        <v>1320</v>
      </c>
      <c r="H8" s="436" t="s">
        <v>372</v>
      </c>
      <c r="I8" s="494" t="s">
        <v>1589</v>
      </c>
      <c r="J8" s="978"/>
    </row>
    <row r="9" spans="1:10" ht="15" customHeight="1">
      <c r="A9" s="284">
        <v>1</v>
      </c>
      <c r="B9" s="284">
        <v>2</v>
      </c>
      <c r="C9" s="284">
        <v>3</v>
      </c>
      <c r="D9" s="284">
        <v>4</v>
      </c>
      <c r="E9" s="91">
        <v>5</v>
      </c>
      <c r="F9" s="284">
        <v>6</v>
      </c>
      <c r="G9" s="284">
        <v>7</v>
      </c>
      <c r="H9" s="284">
        <v>8</v>
      </c>
      <c r="I9" s="284" t="s">
        <v>805</v>
      </c>
      <c r="J9" s="284">
        <v>10</v>
      </c>
    </row>
    <row r="10" spans="1:10" ht="18" customHeight="1">
      <c r="A10" s="285" t="s">
        <v>218</v>
      </c>
      <c r="B10" s="92">
        <f>B11+B16</f>
        <v>527264.17877341004</v>
      </c>
      <c r="C10" s="92">
        <f>C11+C16</f>
        <v>568598.03099999996</v>
      </c>
      <c r="D10" s="92">
        <f>D11+D16</f>
        <v>890308.74462863011</v>
      </c>
      <c r="E10" s="92">
        <f>E11+E16</f>
        <v>484707.06783096993</v>
      </c>
      <c r="F10" s="92">
        <f>F11+F16</f>
        <v>554789.27074965998</v>
      </c>
      <c r="G10" s="92">
        <f t="shared" ref="G10:I10" si="0">G11+G16</f>
        <v>575951.91999999993</v>
      </c>
      <c r="H10" s="92">
        <f t="shared" si="0"/>
        <v>906459.20745093003</v>
      </c>
      <c r="I10" s="92">
        <f t="shared" si="0"/>
        <v>326154.87419316999</v>
      </c>
      <c r="J10" s="286" t="s">
        <v>93</v>
      </c>
    </row>
    <row r="11" spans="1:10" ht="17.45" customHeight="1">
      <c r="A11" s="287" t="s">
        <v>922</v>
      </c>
      <c r="B11" s="93">
        <f>B12+B14+B15</f>
        <v>316422.65214443003</v>
      </c>
      <c r="C11" s="93">
        <f t="shared" ref="C11:D11" si="1">C12+C14+C15</f>
        <v>475978.37099999998</v>
      </c>
      <c r="D11" s="93">
        <f t="shared" si="1"/>
        <v>811848.31543021009</v>
      </c>
      <c r="E11" s="93">
        <f>E12+E14+E15</f>
        <v>438312.22594079992</v>
      </c>
      <c r="F11" s="93">
        <f>F12+F14+F15</f>
        <v>343947.74412067997</v>
      </c>
      <c r="G11" s="93">
        <f t="shared" ref="G11:I11" si="2">G12+G14+G15</f>
        <v>483332.25699999998</v>
      </c>
      <c r="H11" s="93">
        <f t="shared" si="2"/>
        <v>827998.77825251</v>
      </c>
      <c r="I11" s="93">
        <f t="shared" si="2"/>
        <v>279760.03230299999</v>
      </c>
      <c r="J11" s="288" t="s">
        <v>923</v>
      </c>
    </row>
    <row r="12" spans="1:10" ht="34.5" customHeight="1">
      <c r="A12" s="289" t="s">
        <v>263</v>
      </c>
      <c r="B12" s="95">
        <v>-64857.128800000006</v>
      </c>
      <c r="C12" s="95">
        <v>63770.843999999997</v>
      </c>
      <c r="D12" s="95">
        <v>-14318.2445057</v>
      </c>
      <c r="E12" s="95">
        <v>124452.55571479999</v>
      </c>
      <c r="F12" s="95">
        <v>-37332.036857100007</v>
      </c>
      <c r="G12" s="95">
        <v>71102.447</v>
      </c>
      <c r="H12" s="95">
        <v>1832.2183166000032</v>
      </c>
      <c r="I12" s="95">
        <v>-34099.637923000002</v>
      </c>
      <c r="J12" s="290" t="s">
        <v>1041</v>
      </c>
    </row>
    <row r="13" spans="1:10" ht="18" customHeight="1">
      <c r="A13" s="289" t="s">
        <v>1042</v>
      </c>
      <c r="B13" s="94">
        <v>0</v>
      </c>
      <c r="C13" s="94">
        <v>0</v>
      </c>
      <c r="D13" s="94">
        <v>0</v>
      </c>
      <c r="E13" s="94">
        <v>0</v>
      </c>
      <c r="F13" s="94">
        <v>0</v>
      </c>
      <c r="G13" s="94">
        <v>0</v>
      </c>
      <c r="H13" s="94">
        <v>0</v>
      </c>
      <c r="I13" s="94">
        <v>0</v>
      </c>
      <c r="J13" s="290" t="s">
        <v>687</v>
      </c>
    </row>
    <row r="14" spans="1:10" ht="25.5" customHeight="1">
      <c r="A14" s="289" t="s">
        <v>291</v>
      </c>
      <c r="B14" s="95">
        <v>381279.78094443004</v>
      </c>
      <c r="C14" s="95">
        <v>412207.527</v>
      </c>
      <c r="D14" s="95">
        <v>826166.55993591005</v>
      </c>
      <c r="E14" s="95">
        <v>313859.67022599996</v>
      </c>
      <c r="F14" s="95">
        <v>381279.78097778</v>
      </c>
      <c r="G14" s="95">
        <v>412229.81</v>
      </c>
      <c r="H14" s="95">
        <v>826166.55993591005</v>
      </c>
      <c r="I14" s="95">
        <v>313859.67022599996</v>
      </c>
      <c r="J14" s="290" t="s">
        <v>290</v>
      </c>
    </row>
    <row r="15" spans="1:10" ht="30" customHeight="1">
      <c r="A15" s="289" t="s">
        <v>262</v>
      </c>
      <c r="B15" s="94">
        <v>0</v>
      </c>
      <c r="C15" s="94">
        <v>0</v>
      </c>
      <c r="D15" s="94">
        <v>0</v>
      </c>
      <c r="E15" s="94">
        <v>0</v>
      </c>
      <c r="F15" s="94">
        <v>0</v>
      </c>
      <c r="G15" s="94">
        <v>0</v>
      </c>
      <c r="H15" s="94">
        <v>0</v>
      </c>
      <c r="I15" s="94">
        <v>0</v>
      </c>
      <c r="J15" s="290" t="s">
        <v>101</v>
      </c>
    </row>
    <row r="16" spans="1:10" s="292" customFormat="1" ht="18" customHeight="1">
      <c r="A16" s="291" t="s">
        <v>445</v>
      </c>
      <c r="B16" s="98">
        <f>B18+B20</f>
        <v>210841.52662898001</v>
      </c>
      <c r="C16" s="93">
        <f>C18+C20</f>
        <v>92619.66</v>
      </c>
      <c r="D16" s="93">
        <f t="shared" ref="D16:E16" si="3">D18+D20</f>
        <v>78460.429198419995</v>
      </c>
      <c r="E16" s="93">
        <f t="shared" si="3"/>
        <v>46394.841890169999</v>
      </c>
      <c r="F16" s="93">
        <f>F18+F20</f>
        <v>210841.52662898001</v>
      </c>
      <c r="G16" s="93">
        <f>G18+G20</f>
        <v>92619.663</v>
      </c>
      <c r="H16" s="93">
        <f t="shared" ref="H16:I16" si="4">H18+H20</f>
        <v>78460.429198419995</v>
      </c>
      <c r="I16" s="93">
        <f t="shared" si="4"/>
        <v>46394.841890169999</v>
      </c>
      <c r="J16" s="288" t="s">
        <v>602</v>
      </c>
    </row>
    <row r="17" spans="1:10" ht="30.75" customHeight="1">
      <c r="A17" s="289" t="s">
        <v>606</v>
      </c>
      <c r="B17" s="94">
        <v>0</v>
      </c>
      <c r="C17" s="94">
        <v>0</v>
      </c>
      <c r="D17" s="94">
        <v>0</v>
      </c>
      <c r="E17" s="94">
        <v>0</v>
      </c>
      <c r="F17" s="94">
        <v>0</v>
      </c>
      <c r="G17" s="94">
        <v>0</v>
      </c>
      <c r="H17" s="94">
        <v>0</v>
      </c>
      <c r="I17" s="94">
        <v>0</v>
      </c>
      <c r="J17" s="290" t="s">
        <v>1041</v>
      </c>
    </row>
    <row r="18" spans="1:10" ht="33.75" customHeight="1">
      <c r="A18" s="289" t="s">
        <v>607</v>
      </c>
      <c r="B18" s="95">
        <v>211957.33692161</v>
      </c>
      <c r="C18" s="95">
        <v>96362.06</v>
      </c>
      <c r="D18" s="95">
        <v>81292.319996890001</v>
      </c>
      <c r="E18" s="95">
        <v>46124.73180568</v>
      </c>
      <c r="F18" s="95">
        <v>211957.33692161</v>
      </c>
      <c r="G18" s="95">
        <v>96362.062999999995</v>
      </c>
      <c r="H18" s="95">
        <v>81292.319996890001</v>
      </c>
      <c r="I18" s="95">
        <v>46124.73180568</v>
      </c>
      <c r="J18" s="290" t="s">
        <v>1</v>
      </c>
    </row>
    <row r="19" spans="1:10" ht="49.7" customHeight="1">
      <c r="A19" s="289" t="s">
        <v>707</v>
      </c>
      <c r="B19" s="94">
        <v>0</v>
      </c>
      <c r="C19" s="94">
        <v>0</v>
      </c>
      <c r="D19" s="94">
        <v>0</v>
      </c>
      <c r="E19" s="94">
        <v>0</v>
      </c>
      <c r="F19" s="94">
        <v>0</v>
      </c>
      <c r="G19" s="94">
        <v>0</v>
      </c>
      <c r="H19" s="94">
        <v>0</v>
      </c>
      <c r="I19" s="94">
        <v>0</v>
      </c>
      <c r="J19" s="290" t="s">
        <v>709</v>
      </c>
    </row>
    <row r="20" spans="1:10" ht="12.75" customHeight="1">
      <c r="A20" s="289" t="s">
        <v>287</v>
      </c>
      <c r="B20" s="95">
        <v>-1115.8102926299989</v>
      </c>
      <c r="C20" s="95">
        <v>-3742.4</v>
      </c>
      <c r="D20" s="95">
        <v>-2831.8907984699986</v>
      </c>
      <c r="E20" s="95">
        <v>270.1100844900011</v>
      </c>
      <c r="F20" s="95">
        <v>-1115.8102926299998</v>
      </c>
      <c r="G20" s="95">
        <v>-3742.4</v>
      </c>
      <c r="H20" s="95">
        <v>-2831.8907984699986</v>
      </c>
      <c r="I20" s="95">
        <v>270.11008449000019</v>
      </c>
      <c r="J20" s="290" t="s">
        <v>824</v>
      </c>
    </row>
    <row r="21" spans="1:10" ht="26.45" customHeight="1">
      <c r="A21" s="293" t="s">
        <v>477</v>
      </c>
      <c r="B21" s="96">
        <v>0</v>
      </c>
      <c r="C21" s="96">
        <v>0</v>
      </c>
      <c r="D21" s="96">
        <v>0</v>
      </c>
      <c r="E21" s="96">
        <v>0</v>
      </c>
      <c r="F21" s="96">
        <v>0</v>
      </c>
      <c r="G21" s="96">
        <v>0</v>
      </c>
      <c r="H21" s="96">
        <v>0</v>
      </c>
      <c r="I21" s="96">
        <v>0</v>
      </c>
      <c r="J21" s="294" t="s">
        <v>479</v>
      </c>
    </row>
    <row r="22" spans="1:10" ht="14.25" customHeight="1">
      <c r="A22" s="298"/>
      <c r="B22" s="365"/>
      <c r="C22" s="366"/>
      <c r="D22" s="365"/>
      <c r="E22" s="365"/>
      <c r="F22" s="365"/>
      <c r="G22" s="366"/>
      <c r="H22" s="365"/>
      <c r="I22" s="365"/>
      <c r="J22" s="298"/>
    </row>
    <row r="23" spans="1:10">
      <c r="A23" s="282" t="s">
        <v>822</v>
      </c>
    </row>
    <row r="24" spans="1:10" ht="18">
      <c r="A24" s="295" t="s">
        <v>1171</v>
      </c>
    </row>
    <row r="25" spans="1:10" ht="18">
      <c r="A25" s="378"/>
      <c r="B25" s="104"/>
      <c r="C25" s="104"/>
      <c r="D25" s="104"/>
    </row>
    <row r="26" spans="1:10" ht="18">
      <c r="A26" s="337"/>
      <c r="B26" s="104"/>
      <c r="C26" s="104"/>
      <c r="D26" s="104"/>
    </row>
    <row r="27" spans="1:10">
      <c r="A27" s="282" t="s">
        <v>1305</v>
      </c>
      <c r="J27" s="283" t="s">
        <v>1306</v>
      </c>
    </row>
    <row r="29" spans="1:10" ht="15.75">
      <c r="A29" s="976" t="s">
        <v>167</v>
      </c>
      <c r="B29" s="976"/>
      <c r="C29" s="976"/>
      <c r="D29" s="976"/>
      <c r="E29" s="976"/>
      <c r="F29" s="976"/>
      <c r="G29" s="976"/>
      <c r="H29" s="976"/>
      <c r="I29" s="976"/>
      <c r="J29" s="976"/>
    </row>
    <row r="30" spans="1:10" ht="18.75">
      <c r="A30" s="976" t="s">
        <v>444</v>
      </c>
      <c r="B30" s="976"/>
      <c r="C30" s="976"/>
      <c r="D30" s="976"/>
      <c r="E30" s="976"/>
      <c r="F30" s="976"/>
      <c r="G30" s="976"/>
      <c r="H30" s="976"/>
      <c r="I30" s="976"/>
      <c r="J30" s="976"/>
    </row>
    <row r="31" spans="1:10">
      <c r="A31" s="282" t="s">
        <v>126</v>
      </c>
      <c r="J31" s="283" t="s">
        <v>483</v>
      </c>
    </row>
    <row r="32" spans="1:10">
      <c r="A32" s="977" t="s">
        <v>752</v>
      </c>
      <c r="B32" s="979" t="s">
        <v>558</v>
      </c>
      <c r="C32" s="980"/>
      <c r="D32" s="980"/>
      <c r="E32" s="981"/>
      <c r="F32" s="979" t="s">
        <v>559</v>
      </c>
      <c r="G32" s="980"/>
      <c r="H32" s="980"/>
      <c r="I32" s="981"/>
      <c r="J32" s="977" t="s">
        <v>88</v>
      </c>
    </row>
    <row r="33" spans="1:10">
      <c r="A33" s="978"/>
      <c r="B33" s="982" t="s">
        <v>560</v>
      </c>
      <c r="C33" s="983"/>
      <c r="D33" s="983"/>
      <c r="E33" s="984"/>
      <c r="F33" s="982" t="s">
        <v>656</v>
      </c>
      <c r="G33" s="983"/>
      <c r="H33" s="983"/>
      <c r="I33" s="984"/>
      <c r="J33" s="978"/>
    </row>
    <row r="34" spans="1:10" ht="81.75" customHeight="1">
      <c r="A34" s="978"/>
      <c r="B34" s="436" t="s">
        <v>1053</v>
      </c>
      <c r="C34" s="436" t="s">
        <v>1320</v>
      </c>
      <c r="D34" s="436" t="s">
        <v>372</v>
      </c>
      <c r="E34" s="494" t="s">
        <v>1589</v>
      </c>
      <c r="F34" s="436" t="s">
        <v>1053</v>
      </c>
      <c r="G34" s="436" t="s">
        <v>1320</v>
      </c>
      <c r="H34" s="436" t="s">
        <v>372</v>
      </c>
      <c r="I34" s="494" t="s">
        <v>1589</v>
      </c>
      <c r="J34" s="978"/>
    </row>
    <row r="35" spans="1:10">
      <c r="A35" s="284">
        <v>1</v>
      </c>
      <c r="B35" s="284">
        <v>2</v>
      </c>
      <c r="C35" s="284">
        <v>3</v>
      </c>
      <c r="D35" s="284">
        <v>4</v>
      </c>
      <c r="E35" s="91">
        <v>5</v>
      </c>
      <c r="F35" s="284">
        <v>6</v>
      </c>
      <c r="G35" s="284">
        <v>7</v>
      </c>
      <c r="H35" s="284">
        <v>8</v>
      </c>
      <c r="I35" s="284">
        <v>9</v>
      </c>
      <c r="J35" s="284">
        <v>10</v>
      </c>
    </row>
    <row r="36" spans="1:10" ht="27" customHeight="1">
      <c r="A36" s="285" t="s">
        <v>218</v>
      </c>
      <c r="B36" s="97">
        <f>B37+B46</f>
        <v>527264.17877341004</v>
      </c>
      <c r="C36" s="97">
        <f t="shared" ref="C36:E36" si="5">C37+C46</f>
        <v>568598.03799999994</v>
      </c>
      <c r="D36" s="97">
        <f t="shared" si="5"/>
        <v>890308.74467863003</v>
      </c>
      <c r="E36" s="97">
        <f t="shared" si="5"/>
        <v>408336.21283726994</v>
      </c>
      <c r="F36" s="97">
        <f>F37+F46</f>
        <v>554789.27074965998</v>
      </c>
      <c r="G36" s="97">
        <f>G37+G46</f>
        <v>575951.92275999999</v>
      </c>
      <c r="H36" s="97">
        <f t="shared" ref="H36:I36" si="6">H37+H46</f>
        <v>906459.20745093003</v>
      </c>
      <c r="I36" s="97">
        <f t="shared" si="6"/>
        <v>326154.87418627</v>
      </c>
      <c r="J36" s="286" t="s">
        <v>93</v>
      </c>
    </row>
    <row r="37" spans="1:10" s="292" customFormat="1" ht="15.75">
      <c r="A37" s="287" t="s">
        <v>922</v>
      </c>
      <c r="B37" s="98">
        <f>B39+B44+B45</f>
        <v>316422.65214443003</v>
      </c>
      <c r="C37" s="98">
        <f t="shared" ref="C37:E37" si="7">C39+C44+C45</f>
        <v>475978.37299999996</v>
      </c>
      <c r="D37" s="98">
        <f t="shared" si="7"/>
        <v>811848.31543021009</v>
      </c>
      <c r="E37" s="98">
        <f t="shared" si="7"/>
        <v>361941.37094709993</v>
      </c>
      <c r="F37" s="98">
        <f>F39+F44+F45</f>
        <v>343947.74412067997</v>
      </c>
      <c r="G37" s="98">
        <f>G39+G44+G45</f>
        <v>483332.25775999995</v>
      </c>
      <c r="H37" s="98">
        <f t="shared" ref="H37:I37" si="8">H39+H44+H45</f>
        <v>827998.77825251</v>
      </c>
      <c r="I37" s="98">
        <f t="shared" si="8"/>
        <v>279760.03224610002</v>
      </c>
      <c r="J37" s="287" t="s">
        <v>923</v>
      </c>
    </row>
    <row r="38" spans="1:10" ht="23.25" customHeight="1">
      <c r="A38" s="289" t="s">
        <v>928</v>
      </c>
      <c r="B38" s="94">
        <v>0</v>
      </c>
      <c r="C38" s="94">
        <v>0</v>
      </c>
      <c r="D38" s="94">
        <v>0</v>
      </c>
      <c r="E38" s="94">
        <v>0</v>
      </c>
      <c r="F38" s="94">
        <v>0</v>
      </c>
      <c r="G38" s="94">
        <v>0</v>
      </c>
      <c r="H38" s="94">
        <v>0</v>
      </c>
      <c r="I38" s="94">
        <v>0</v>
      </c>
      <c r="J38" s="289" t="s">
        <v>1020</v>
      </c>
    </row>
    <row r="39" spans="1:10" ht="32.25" customHeight="1">
      <c r="A39" s="296" t="s">
        <v>522</v>
      </c>
      <c r="B39" s="99">
        <f>B41+B42+B43</f>
        <v>246829.78094443001</v>
      </c>
      <c r="C39" s="99">
        <f>C41+C42+C43</f>
        <v>256207.54199999999</v>
      </c>
      <c r="D39" s="99">
        <v>434546.30793591007</v>
      </c>
      <c r="E39" s="99">
        <v>114326.66123229996</v>
      </c>
      <c r="F39" s="99">
        <f>F41+F42+F43</f>
        <v>246829.78097778</v>
      </c>
      <c r="G39" s="99">
        <f>G41+G42+G43</f>
        <v>256229.82415999999</v>
      </c>
      <c r="H39" s="99">
        <f t="shared" ref="H39:I39" si="9">H41+H42+H43</f>
        <v>434546.30793591007</v>
      </c>
      <c r="I39" s="99">
        <f t="shared" si="9"/>
        <v>190697.51616910007</v>
      </c>
      <c r="J39" s="296" t="s">
        <v>729</v>
      </c>
    </row>
    <row r="40" spans="1:10" ht="15" customHeight="1">
      <c r="A40" s="289" t="s">
        <v>149</v>
      </c>
      <c r="B40" s="99"/>
      <c r="C40" s="99"/>
      <c r="D40" s="99"/>
      <c r="E40" s="99"/>
      <c r="F40" s="99"/>
      <c r="G40" s="99"/>
      <c r="H40" s="99"/>
      <c r="I40" s="99"/>
      <c r="J40" s="289" t="s">
        <v>996</v>
      </c>
    </row>
    <row r="41" spans="1:10" ht="19.5" customHeight="1">
      <c r="A41" s="297" t="s">
        <v>840</v>
      </c>
      <c r="B41" s="99">
        <v>210149.32930000001</v>
      </c>
      <c r="C41" s="99">
        <v>288444.03999999998</v>
      </c>
      <c r="D41" s="99">
        <v>359967.15530830005</v>
      </c>
      <c r="E41" s="99">
        <v>232216.85656910003</v>
      </c>
      <c r="F41" s="99">
        <v>210149.3293333</v>
      </c>
      <c r="G41" s="99">
        <v>288444.03999999998</v>
      </c>
      <c r="H41" s="99">
        <v>359967.15530830005</v>
      </c>
      <c r="I41" s="99">
        <v>232216.85656910003</v>
      </c>
      <c r="J41" s="297" t="s">
        <v>784</v>
      </c>
    </row>
    <row r="42" spans="1:10" ht="29.25" customHeight="1">
      <c r="A42" s="297" t="s">
        <v>434</v>
      </c>
      <c r="B42" s="99">
        <v>31063.27900000001</v>
      </c>
      <c r="C42" s="99">
        <v>24351.124</v>
      </c>
      <c r="D42" s="99">
        <v>89185.75269329999</v>
      </c>
      <c r="E42" s="99">
        <v>-46486.248999999982</v>
      </c>
      <c r="F42" s="99">
        <v>31063.27900000001</v>
      </c>
      <c r="G42" s="99">
        <v>24351.124159999999</v>
      </c>
      <c r="H42" s="99">
        <v>89185.75269329999</v>
      </c>
      <c r="I42" s="99">
        <v>-46486.248999999982</v>
      </c>
      <c r="J42" s="297" t="s">
        <v>485</v>
      </c>
    </row>
    <row r="43" spans="1:10" ht="42.75" customHeight="1">
      <c r="A43" s="297" t="s">
        <v>231</v>
      </c>
      <c r="B43" s="99">
        <v>5617.1726444299857</v>
      </c>
      <c r="C43" s="99">
        <v>-56587.622000000003</v>
      </c>
      <c r="D43" s="99">
        <v>-14606.60006569</v>
      </c>
      <c r="E43" s="99">
        <v>4966.9086000000098</v>
      </c>
      <c r="F43" s="99">
        <v>5617.172644479986</v>
      </c>
      <c r="G43" s="99">
        <v>-56565.34</v>
      </c>
      <c r="H43" s="99">
        <v>-14606.60006569</v>
      </c>
      <c r="I43" s="99">
        <v>4966.9086000000098</v>
      </c>
      <c r="J43" s="297" t="s">
        <v>523</v>
      </c>
    </row>
    <row r="44" spans="1:10" ht="31.7" customHeight="1">
      <c r="A44" s="297" t="s">
        <v>927</v>
      </c>
      <c r="B44" s="99">
        <v>134450</v>
      </c>
      <c r="C44" s="99">
        <v>155999.98699999999</v>
      </c>
      <c r="D44" s="99">
        <v>391620.25199999998</v>
      </c>
      <c r="E44" s="99">
        <v>123162.15399999998</v>
      </c>
      <c r="F44" s="99">
        <v>134450</v>
      </c>
      <c r="G44" s="99">
        <v>155999.98699999999</v>
      </c>
      <c r="H44" s="99">
        <v>391620.25199999998</v>
      </c>
      <c r="I44" s="99">
        <v>123162.15399999998</v>
      </c>
      <c r="J44" s="297" t="s">
        <v>260</v>
      </c>
    </row>
    <row r="45" spans="1:10" ht="17.45" customHeight="1">
      <c r="A45" s="289" t="s">
        <v>279</v>
      </c>
      <c r="B45" s="99">
        <v>-64857.128800000006</v>
      </c>
      <c r="C45" s="99">
        <v>63770.843999999997</v>
      </c>
      <c r="D45" s="99">
        <v>-14318.2445057</v>
      </c>
      <c r="E45" s="99">
        <v>124452.55571479999</v>
      </c>
      <c r="F45" s="99">
        <v>-37332.036857100007</v>
      </c>
      <c r="G45" s="99">
        <v>71102.446599999996</v>
      </c>
      <c r="H45" s="99">
        <v>1832.2183166000032</v>
      </c>
      <c r="I45" s="99">
        <v>-34099.637923000002</v>
      </c>
      <c r="J45" s="289" t="s">
        <v>958</v>
      </c>
    </row>
    <row r="46" spans="1:10" s="292" customFormat="1" ht="17.45" customHeight="1">
      <c r="A46" s="287" t="s">
        <v>445</v>
      </c>
      <c r="B46" s="98">
        <f>SUM(B47:B51)</f>
        <v>210841.52662898001</v>
      </c>
      <c r="C46" s="98">
        <f>SUM(C47:C51)</f>
        <v>92619.664999999994</v>
      </c>
      <c r="D46" s="98">
        <f t="shared" ref="D46:E46" si="10">SUM(D47:D51)</f>
        <v>78460.429248419998</v>
      </c>
      <c r="E46" s="98">
        <f t="shared" si="10"/>
        <v>46394.841890169999</v>
      </c>
      <c r="F46" s="98">
        <f>SUM(F47:F51)</f>
        <v>210841.52662898001</v>
      </c>
      <c r="G46" s="98">
        <f>SUM(G47:G51)</f>
        <v>92619.664999999994</v>
      </c>
      <c r="H46" s="98">
        <f t="shared" ref="H46:I46" si="11">SUM(H47:H51)</f>
        <v>78460.429198419995</v>
      </c>
      <c r="I46" s="98">
        <f t="shared" si="11"/>
        <v>46394.841940170001</v>
      </c>
      <c r="J46" s="287" t="s">
        <v>602</v>
      </c>
    </row>
    <row r="47" spans="1:10" ht="22.7" customHeight="1">
      <c r="A47" s="289" t="s">
        <v>928</v>
      </c>
      <c r="B47" s="94">
        <v>0</v>
      </c>
      <c r="C47" s="94">
        <v>0</v>
      </c>
      <c r="D47" s="94">
        <v>0</v>
      </c>
      <c r="E47" s="94">
        <v>0</v>
      </c>
      <c r="F47" s="94">
        <v>0</v>
      </c>
      <c r="G47" s="94">
        <v>0</v>
      </c>
      <c r="H47" s="94">
        <v>0</v>
      </c>
      <c r="I47" s="94">
        <v>0</v>
      </c>
      <c r="J47" s="289" t="s">
        <v>1020</v>
      </c>
    </row>
    <row r="48" spans="1:10" ht="31.7" customHeight="1">
      <c r="A48" s="289" t="s">
        <v>522</v>
      </c>
      <c r="B48" s="94">
        <v>0</v>
      </c>
      <c r="C48" s="94">
        <v>0</v>
      </c>
      <c r="D48" s="94">
        <v>0</v>
      </c>
      <c r="E48" s="94">
        <v>0</v>
      </c>
      <c r="F48" s="94">
        <v>0</v>
      </c>
      <c r="G48" s="94">
        <v>0</v>
      </c>
      <c r="H48" s="94">
        <v>0</v>
      </c>
      <c r="I48" s="94">
        <v>0</v>
      </c>
      <c r="J48" s="289" t="s">
        <v>729</v>
      </c>
    </row>
    <row r="49" spans="1:10" ht="20.25" customHeight="1">
      <c r="A49" s="289" t="s">
        <v>280</v>
      </c>
      <c r="B49" s="99">
        <v>210841.52662898001</v>
      </c>
      <c r="C49" s="99">
        <v>92619.664999999994</v>
      </c>
      <c r="D49" s="99">
        <v>78460.429248419998</v>
      </c>
      <c r="E49" s="99">
        <v>46394.841890169999</v>
      </c>
      <c r="F49" s="99">
        <v>210841.52662898001</v>
      </c>
      <c r="G49" s="99">
        <v>92619.664999999994</v>
      </c>
      <c r="H49" s="99">
        <v>78460.429198419995</v>
      </c>
      <c r="I49" s="99">
        <v>46394.841940170001</v>
      </c>
      <c r="J49" s="289" t="s">
        <v>281</v>
      </c>
    </row>
    <row r="50" spans="1:10" ht="42.75" customHeight="1">
      <c r="A50" s="289" t="s">
        <v>574</v>
      </c>
      <c r="B50" s="94">
        <v>0</v>
      </c>
      <c r="C50" s="94">
        <v>0</v>
      </c>
      <c r="D50" s="94">
        <v>0</v>
      </c>
      <c r="E50" s="94">
        <v>0</v>
      </c>
      <c r="F50" s="94">
        <v>0</v>
      </c>
      <c r="G50" s="94">
        <v>0</v>
      </c>
      <c r="H50" s="94">
        <v>0</v>
      </c>
      <c r="I50" s="94">
        <v>0</v>
      </c>
      <c r="J50" s="289" t="s">
        <v>350</v>
      </c>
    </row>
    <row r="51" spans="1:10" ht="19.5" customHeight="1">
      <c r="A51" s="293" t="s">
        <v>680</v>
      </c>
      <c r="B51" s="96">
        <v>0</v>
      </c>
      <c r="C51" s="96">
        <v>0</v>
      </c>
      <c r="D51" s="96">
        <v>0</v>
      </c>
      <c r="E51" s="96">
        <v>0</v>
      </c>
      <c r="F51" s="96">
        <v>0</v>
      </c>
      <c r="G51" s="96">
        <v>0</v>
      </c>
      <c r="H51" s="96">
        <v>0</v>
      </c>
      <c r="I51" s="96">
        <v>0</v>
      </c>
      <c r="J51" s="294" t="s">
        <v>958</v>
      </c>
    </row>
    <row r="52" spans="1:10" ht="19.5" customHeight="1">
      <c r="A52" s="282" t="s">
        <v>822</v>
      </c>
      <c r="J52" s="298"/>
    </row>
    <row r="53" spans="1:10" ht="19.5" customHeight="1">
      <c r="A53" s="295" t="s">
        <v>1171</v>
      </c>
      <c r="J53" s="298"/>
    </row>
    <row r="54" spans="1:10" ht="18">
      <c r="A54" s="378"/>
    </row>
  </sheetData>
  <mergeCells count="16">
    <mergeCell ref="A29:J29"/>
    <mergeCell ref="A30:J30"/>
    <mergeCell ref="A32:A34"/>
    <mergeCell ref="B32:E32"/>
    <mergeCell ref="F32:I32"/>
    <mergeCell ref="J32:J34"/>
    <mergeCell ref="B33:E33"/>
    <mergeCell ref="F33:I33"/>
    <mergeCell ref="A3:J3"/>
    <mergeCell ref="A4:J4"/>
    <mergeCell ref="A6:A8"/>
    <mergeCell ref="B6:E6"/>
    <mergeCell ref="F6:I6"/>
    <mergeCell ref="J6:J8"/>
    <mergeCell ref="B7:E7"/>
    <mergeCell ref="F7:I7"/>
  </mergeCells>
  <phoneticPr fontId="3" type="noConversion"/>
  <pageMargins left="0.34" right="0.18" top="0.18" bottom="0.17" header="0.21" footer="0.17"/>
  <pageSetup paperSize="9" scale="64" fitToWidth="0" fitToHeight="0"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49"/>
  <sheetViews>
    <sheetView workbookViewId="0">
      <selection activeCell="J26" sqref="J26"/>
    </sheetView>
  </sheetViews>
  <sheetFormatPr defaultRowHeight="12.75"/>
  <cols>
    <col min="1" max="1" width="5.7109375" style="28" customWidth="1"/>
    <col min="2" max="2" width="46.42578125" style="28" customWidth="1"/>
    <col min="3" max="3" width="13.85546875" style="28" customWidth="1"/>
    <col min="4" max="4" width="16.140625" style="28" customWidth="1"/>
    <col min="5" max="5" width="13.28515625" style="28" customWidth="1"/>
    <col min="6" max="6" width="16.42578125" style="28" customWidth="1"/>
    <col min="7" max="7" width="15.7109375" style="28" customWidth="1"/>
    <col min="8" max="8" width="16.140625" style="28" customWidth="1"/>
    <col min="9" max="9" width="50.42578125" style="28" customWidth="1"/>
    <col min="10" max="16384" width="9.140625" style="28"/>
  </cols>
  <sheetData>
    <row r="1" spans="1:9" s="196" customFormat="1" ht="15">
      <c r="A1" s="156" t="s">
        <v>1303</v>
      </c>
      <c r="B1" s="156"/>
      <c r="C1" s="250"/>
      <c r="D1" s="250"/>
      <c r="E1" s="250"/>
      <c r="F1" s="250"/>
      <c r="G1" s="250"/>
      <c r="H1" s="250"/>
      <c r="I1" s="251" t="s">
        <v>807</v>
      </c>
    </row>
    <row r="2" spans="1:9">
      <c r="A2" s="53"/>
      <c r="B2" s="53"/>
      <c r="C2" s="53"/>
      <c r="D2" s="53"/>
      <c r="E2" s="392"/>
      <c r="F2" s="53"/>
      <c r="G2" s="53"/>
      <c r="H2" s="53"/>
      <c r="I2" s="127"/>
    </row>
    <row r="3" spans="1:9">
      <c r="A3" s="985" t="s">
        <v>1082</v>
      </c>
      <c r="B3" s="985"/>
      <c r="C3" s="985"/>
      <c r="D3" s="985"/>
      <c r="E3" s="985"/>
      <c r="F3" s="53"/>
      <c r="G3" s="53"/>
      <c r="H3" s="53"/>
      <c r="I3" s="128" t="s">
        <v>755</v>
      </c>
    </row>
    <row r="4" spans="1:9" s="158" customFormat="1">
      <c r="A4" s="393" t="s">
        <v>171</v>
      </c>
      <c r="B4" s="53"/>
      <c r="C4" s="394"/>
      <c r="D4" s="394"/>
      <c r="E4" s="394"/>
      <c r="F4" s="394"/>
      <c r="G4" s="394"/>
      <c r="H4" s="394"/>
      <c r="I4" s="128" t="s">
        <v>733</v>
      </c>
    </row>
    <row r="5" spans="1:9" s="158" customFormat="1">
      <c r="A5" s="157"/>
      <c r="B5" s="28"/>
      <c r="I5" s="128" t="s">
        <v>868</v>
      </c>
    </row>
    <row r="6" spans="1:9" ht="14.25" customHeight="1">
      <c r="A6" s="28" t="s">
        <v>126</v>
      </c>
    </row>
    <row r="7" spans="1:9" s="129" customFormat="1" ht="12.75" customHeight="1">
      <c r="A7" s="159"/>
      <c r="B7" s="986" t="s">
        <v>403</v>
      </c>
      <c r="C7" s="989" t="s">
        <v>1343</v>
      </c>
      <c r="D7" s="990"/>
      <c r="E7" s="989" t="s">
        <v>1500</v>
      </c>
      <c r="F7" s="990"/>
      <c r="G7" s="989" t="s">
        <v>1584</v>
      </c>
      <c r="H7" s="993"/>
      <c r="I7" s="986" t="s">
        <v>849</v>
      </c>
    </row>
    <row r="8" spans="1:9" s="129" customFormat="1" ht="12.75" customHeight="1">
      <c r="A8" s="160"/>
      <c r="B8" s="987"/>
      <c r="C8" s="991" t="s">
        <v>1344</v>
      </c>
      <c r="D8" s="992"/>
      <c r="E8" s="991" t="s">
        <v>1501</v>
      </c>
      <c r="F8" s="992"/>
      <c r="G8" s="991" t="s">
        <v>1585</v>
      </c>
      <c r="H8" s="994"/>
      <c r="I8" s="987"/>
    </row>
    <row r="9" spans="1:9" s="129" customFormat="1" ht="36" customHeight="1">
      <c r="A9" s="161"/>
      <c r="B9" s="988"/>
      <c r="C9" s="57" t="s">
        <v>1337</v>
      </c>
      <c r="D9" s="57" t="s">
        <v>51</v>
      </c>
      <c r="E9" s="57" t="s">
        <v>921</v>
      </c>
      <c r="F9" s="57" t="s">
        <v>250</v>
      </c>
      <c r="G9" s="57" t="s">
        <v>251</v>
      </c>
      <c r="H9" s="57" t="s">
        <v>407</v>
      </c>
      <c r="I9" s="988" t="s">
        <v>155</v>
      </c>
    </row>
    <row r="10" spans="1:9" s="239" customFormat="1" ht="12">
      <c r="A10" s="252">
        <v>1</v>
      </c>
      <c r="B10" s="208">
        <v>2</v>
      </c>
      <c r="C10" s="208">
        <v>3</v>
      </c>
      <c r="D10" s="208">
        <v>4</v>
      </c>
      <c r="E10" s="208">
        <v>5</v>
      </c>
      <c r="F10" s="208">
        <v>6</v>
      </c>
      <c r="G10" s="208">
        <v>7</v>
      </c>
      <c r="H10" s="208">
        <v>8</v>
      </c>
      <c r="I10" s="208">
        <v>9</v>
      </c>
    </row>
    <row r="11" spans="1:9" s="165" customFormat="1" ht="26.45" customHeight="1">
      <c r="A11" s="253" t="s">
        <v>489</v>
      </c>
      <c r="B11" s="162" t="s">
        <v>1181</v>
      </c>
      <c r="C11" s="163">
        <f>C12+C32+C37</f>
        <v>3266995.20580232</v>
      </c>
      <c r="D11" s="164">
        <f>D12+D32+D37</f>
        <v>22014.792491929376</v>
      </c>
      <c r="E11" s="163">
        <v>3828309.5770541714</v>
      </c>
      <c r="F11" s="164">
        <v>25396.773099735783</v>
      </c>
      <c r="G11" s="163">
        <v>4417240.3408651846</v>
      </c>
      <c r="H11" s="164">
        <v>28756.202987209057</v>
      </c>
      <c r="I11" s="162" t="s">
        <v>1182</v>
      </c>
    </row>
    <row r="12" spans="1:9" ht="27.75" customHeight="1">
      <c r="A12" s="254" t="s">
        <v>1019</v>
      </c>
      <c r="B12" s="162" t="s">
        <v>404</v>
      </c>
      <c r="C12" s="163">
        <f>C13+C21</f>
        <v>2741695.1210023202</v>
      </c>
      <c r="D12" s="164">
        <f>D13+D21</f>
        <v>18475.034508101886</v>
      </c>
      <c r="E12" s="163">
        <v>3626716.5680641718</v>
      </c>
      <c r="F12" s="164">
        <v>24059.417328274987</v>
      </c>
      <c r="G12" s="163">
        <v>4398168.6842651842</v>
      </c>
      <c r="H12" s="164">
        <v>28632.046639315038</v>
      </c>
      <c r="I12" s="162" t="s">
        <v>514</v>
      </c>
    </row>
    <row r="13" spans="1:9">
      <c r="A13" s="254" t="s">
        <v>515</v>
      </c>
      <c r="B13" s="166" t="s">
        <v>516</v>
      </c>
      <c r="C13" s="386">
        <f>SUM(C14:C20)</f>
        <v>2080470.0015523199</v>
      </c>
      <c r="D13" s="387">
        <f>SUM(D14:D20)</f>
        <v>14019.339633101887</v>
      </c>
      <c r="E13" s="386">
        <v>2896993.4257415519</v>
      </c>
      <c r="F13" s="387">
        <v>19218.478345107811</v>
      </c>
      <c r="G13" s="386">
        <v>3614604.0078443284</v>
      </c>
      <c r="H13" s="387">
        <v>23531.046206915744</v>
      </c>
      <c r="I13" s="166" t="s">
        <v>233</v>
      </c>
    </row>
    <row r="14" spans="1:9" ht="25.5" customHeight="1">
      <c r="A14" s="255" t="s">
        <v>316</v>
      </c>
      <c r="B14" s="167" t="s">
        <v>713</v>
      </c>
      <c r="C14" s="168">
        <v>95423.20981</v>
      </c>
      <c r="D14" s="320">
        <v>643.01354319407005</v>
      </c>
      <c r="E14" s="459">
        <v>80816.609479999999</v>
      </c>
      <c r="F14" s="460">
        <v>536.13247631683691</v>
      </c>
      <c r="G14" s="459">
        <v>109080.56405</v>
      </c>
      <c r="H14" s="460">
        <v>710.11369084043997</v>
      </c>
      <c r="I14" s="167" t="s">
        <v>0</v>
      </c>
    </row>
    <row r="15" spans="1:9" ht="25.5" customHeight="1">
      <c r="A15" s="255" t="s">
        <v>686</v>
      </c>
      <c r="B15" s="167" t="s">
        <v>722</v>
      </c>
      <c r="C15" s="168">
        <v>492186.092</v>
      </c>
      <c r="D15" s="169">
        <v>3316.6178706199462</v>
      </c>
      <c r="E15" s="459">
        <v>589748.44099999999</v>
      </c>
      <c r="F15" s="461">
        <v>3912.3553204192644</v>
      </c>
      <c r="G15" s="459">
        <v>596925.50899999996</v>
      </c>
      <c r="H15" s="461">
        <v>3885.9807890111319</v>
      </c>
      <c r="I15" s="167" t="s">
        <v>165</v>
      </c>
    </row>
    <row r="16" spans="1:9" ht="24.75" customHeight="1">
      <c r="A16" s="255" t="s">
        <v>735</v>
      </c>
      <c r="B16" s="167" t="s">
        <v>1286</v>
      </c>
      <c r="C16" s="168">
        <v>658752.36699999997</v>
      </c>
      <c r="D16" s="169">
        <v>4439.032122641509</v>
      </c>
      <c r="E16" s="459">
        <v>1046752.367</v>
      </c>
      <c r="F16" s="461">
        <v>6944.0915947989915</v>
      </c>
      <c r="G16" s="459">
        <v>1300814.5209999999</v>
      </c>
      <c r="H16" s="461">
        <v>8468.2932165874608</v>
      </c>
      <c r="I16" s="167" t="s">
        <v>1127</v>
      </c>
    </row>
    <row r="17" spans="1:9" ht="28.5" customHeight="1">
      <c r="A17" s="255" t="s">
        <v>736</v>
      </c>
      <c r="B17" s="167" t="s">
        <v>907</v>
      </c>
      <c r="C17" s="168">
        <v>770948.60499999998</v>
      </c>
      <c r="D17" s="169">
        <v>5195.0714622641508</v>
      </c>
      <c r="E17" s="459">
        <v>1126017.2720000001</v>
      </c>
      <c r="F17" s="461">
        <v>7469.930157887753</v>
      </c>
      <c r="G17" s="459">
        <v>1578614.4029999999</v>
      </c>
      <c r="H17" s="461">
        <v>10276.768459084693</v>
      </c>
      <c r="I17" s="167" t="s">
        <v>1345</v>
      </c>
    </row>
    <row r="18" spans="1:9" ht="23.25" customHeight="1">
      <c r="A18" s="255" t="s">
        <v>737</v>
      </c>
      <c r="B18" s="147" t="s">
        <v>1086</v>
      </c>
      <c r="C18" s="168">
        <v>52909</v>
      </c>
      <c r="D18" s="169">
        <v>356.52964959568732</v>
      </c>
      <c r="E18" s="459">
        <v>52909</v>
      </c>
      <c r="F18" s="461">
        <v>350.99509088496745</v>
      </c>
      <c r="G18" s="459">
        <v>28405</v>
      </c>
      <c r="H18" s="461">
        <v>184.91634659201873</v>
      </c>
      <c r="I18" s="167" t="s">
        <v>1106</v>
      </c>
    </row>
    <row r="19" spans="1:9" ht="27" customHeight="1">
      <c r="A19" s="256" t="s">
        <v>836</v>
      </c>
      <c r="B19" s="147" t="s">
        <v>435</v>
      </c>
      <c r="C19" s="168">
        <v>9512.6299499999986</v>
      </c>
      <c r="D19" s="169">
        <v>64.101279986522897</v>
      </c>
      <c r="E19" s="459">
        <v>0</v>
      </c>
      <c r="F19" s="461">
        <v>0</v>
      </c>
      <c r="G19" s="459">
        <v>0</v>
      </c>
      <c r="H19" s="461">
        <v>0</v>
      </c>
      <c r="I19" s="167" t="s">
        <v>1313</v>
      </c>
    </row>
    <row r="20" spans="1:9" ht="17.45" customHeight="1">
      <c r="A20" s="255" t="s">
        <v>788</v>
      </c>
      <c r="B20" s="147" t="s">
        <v>1173</v>
      </c>
      <c r="C20" s="168">
        <v>738.09779232000108</v>
      </c>
      <c r="D20" s="169">
        <v>4.9737048000000064</v>
      </c>
      <c r="E20" s="459">
        <v>749.73626155200111</v>
      </c>
      <c r="F20" s="461">
        <v>4.9737048000000064</v>
      </c>
      <c r="G20" s="459">
        <v>764.01079432800111</v>
      </c>
      <c r="H20" s="461">
        <v>4.9737048000000064</v>
      </c>
      <c r="I20" s="167" t="s">
        <v>958</v>
      </c>
    </row>
    <row r="21" spans="1:9" ht="18.75" customHeight="1">
      <c r="A21" s="254" t="s">
        <v>600</v>
      </c>
      <c r="B21" s="166" t="s">
        <v>4</v>
      </c>
      <c r="C21" s="386">
        <f>SUM(C22:C31)</f>
        <v>661225.11945000011</v>
      </c>
      <c r="D21" s="387">
        <f>SUM(D22:D31)</f>
        <v>4455.6948750000001</v>
      </c>
      <c r="E21" s="386">
        <v>729723.14232262003</v>
      </c>
      <c r="F21" s="387">
        <v>4840.9389831671751</v>
      </c>
      <c r="G21" s="386">
        <v>783564.67642085557</v>
      </c>
      <c r="H21" s="387">
        <v>5101.0004323992935</v>
      </c>
      <c r="I21" s="166" t="s">
        <v>933</v>
      </c>
    </row>
    <row r="22" spans="1:9" ht="25.5" customHeight="1">
      <c r="A22" s="255" t="s">
        <v>934</v>
      </c>
      <c r="B22" s="167" t="s">
        <v>885</v>
      </c>
      <c r="C22" s="168">
        <v>312422.87128920009</v>
      </c>
      <c r="D22" s="169">
        <v>2105.2754130000003</v>
      </c>
      <c r="E22" s="459">
        <v>363173.62208760006</v>
      </c>
      <c r="F22" s="461">
        <v>2409.2717400000001</v>
      </c>
      <c r="G22" s="459">
        <v>437506.55099246779</v>
      </c>
      <c r="H22" s="461">
        <v>2848.1645139799994</v>
      </c>
      <c r="I22" s="167" t="s">
        <v>387</v>
      </c>
    </row>
    <row r="23" spans="1:9" ht="18" customHeight="1">
      <c r="A23" s="255" t="s">
        <v>935</v>
      </c>
      <c r="B23" s="167" t="s">
        <v>543</v>
      </c>
      <c r="C23" s="168">
        <v>126668.81790919999</v>
      </c>
      <c r="D23" s="169">
        <v>853.56346299999996</v>
      </c>
      <c r="E23" s="459">
        <v>149887.59665391999</v>
      </c>
      <c r="F23" s="461">
        <v>994.34520799999996</v>
      </c>
      <c r="G23" s="459">
        <v>147398.79604610891</v>
      </c>
      <c r="H23" s="461">
        <v>959.56510673855144</v>
      </c>
      <c r="I23" s="167" t="s">
        <v>122</v>
      </c>
    </row>
    <row r="24" spans="1:9" ht="18.75" customHeight="1">
      <c r="A24" s="255" t="s">
        <v>936</v>
      </c>
      <c r="B24" s="167" t="s">
        <v>524</v>
      </c>
      <c r="C24" s="168">
        <v>20610.632537599999</v>
      </c>
      <c r="D24" s="169">
        <v>138.88566399999999</v>
      </c>
      <c r="E24" s="459">
        <v>23875.92913262</v>
      </c>
      <c r="F24" s="461">
        <v>158.39146299999999</v>
      </c>
      <c r="G24" s="459">
        <v>26911.901341922203</v>
      </c>
      <c r="H24" s="461">
        <v>175.19628501999998</v>
      </c>
      <c r="I24" s="167" t="s">
        <v>50</v>
      </c>
    </row>
    <row r="25" spans="1:9" ht="17.45" customHeight="1">
      <c r="A25" s="255" t="s">
        <v>756</v>
      </c>
      <c r="B25" s="167" t="s">
        <v>544</v>
      </c>
      <c r="C25" s="168">
        <v>22164.8831684</v>
      </c>
      <c r="D25" s="169">
        <v>149.35905099999999</v>
      </c>
      <c r="E25" s="459">
        <v>28256.398455422004</v>
      </c>
      <c r="F25" s="461">
        <v>187.45123029999999</v>
      </c>
      <c r="G25" s="459">
        <v>29431.677851855497</v>
      </c>
      <c r="H25" s="461">
        <v>191.600012055566</v>
      </c>
      <c r="I25" s="167" t="s">
        <v>758</v>
      </c>
    </row>
    <row r="26" spans="1:9" ht="18.75" customHeight="1">
      <c r="A26" s="255" t="s">
        <v>757</v>
      </c>
      <c r="B26" s="167" t="s">
        <v>198</v>
      </c>
      <c r="C26" s="168">
        <v>796.30801880000013</v>
      </c>
      <c r="D26" s="169">
        <v>5.3659570000000008</v>
      </c>
      <c r="E26" s="459">
        <v>688.05658894400005</v>
      </c>
      <c r="F26" s="461">
        <v>4.5645255999999996</v>
      </c>
      <c r="G26" s="459">
        <v>577.84382627840034</v>
      </c>
      <c r="H26" s="461">
        <v>3.7617591711372977</v>
      </c>
      <c r="I26" s="167" t="s">
        <v>554</v>
      </c>
    </row>
    <row r="27" spans="1:9" ht="25.5">
      <c r="A27" s="255" t="s">
        <v>1028</v>
      </c>
      <c r="B27" s="167" t="s">
        <v>613</v>
      </c>
      <c r="C27" s="168">
        <v>1630.9073928</v>
      </c>
      <c r="D27" s="169">
        <v>10.989941999999999</v>
      </c>
      <c r="E27" s="459">
        <v>1519.1359983660002</v>
      </c>
      <c r="F27" s="461">
        <v>10.077855900000001</v>
      </c>
      <c r="G27" s="459">
        <v>1417.6714782315601</v>
      </c>
      <c r="H27" s="461">
        <v>9.2290311713531672</v>
      </c>
      <c r="I27" s="167" t="s">
        <v>863</v>
      </c>
    </row>
    <row r="28" spans="1:9" ht="15.75" customHeight="1">
      <c r="A28" s="255" t="s">
        <v>614</v>
      </c>
      <c r="B28" s="167" t="s">
        <v>615</v>
      </c>
      <c r="C28" s="168">
        <v>1656.7462072000003</v>
      </c>
      <c r="D28" s="169">
        <v>11.164058000000001</v>
      </c>
      <c r="E28" s="459">
        <v>1505.5493348719999</v>
      </c>
      <c r="F28" s="461">
        <v>9.9877228000000002</v>
      </c>
      <c r="G28" s="459">
        <v>1354.0878536073933</v>
      </c>
      <c r="H28" s="461">
        <v>8.8151022303716768</v>
      </c>
      <c r="I28" s="167" t="s">
        <v>577</v>
      </c>
    </row>
    <row r="29" spans="1:9" ht="18" customHeight="1">
      <c r="A29" s="255" t="s">
        <v>616</v>
      </c>
      <c r="B29" s="167" t="s">
        <v>549</v>
      </c>
      <c r="C29" s="168">
        <v>142824.1619028</v>
      </c>
      <c r="D29" s="169">
        <v>962.42696699999999</v>
      </c>
      <c r="E29" s="459">
        <v>127935.75812850002</v>
      </c>
      <c r="F29" s="461">
        <v>848.71804516717532</v>
      </c>
      <c r="G29" s="459">
        <v>105500.85780314</v>
      </c>
      <c r="H29" s="461">
        <v>686.80982880762963</v>
      </c>
      <c r="I29" s="167" t="s">
        <v>415</v>
      </c>
    </row>
    <row r="30" spans="1:9" ht="16.5" customHeight="1">
      <c r="A30" s="255" t="s">
        <v>121</v>
      </c>
      <c r="B30" s="167" t="s">
        <v>1310</v>
      </c>
      <c r="C30" s="168">
        <v>2769.7910240000001</v>
      </c>
      <c r="D30" s="169">
        <v>18.664360000000002</v>
      </c>
      <c r="E30" s="459">
        <v>2733.0959423760005</v>
      </c>
      <c r="F30" s="461">
        <v>18.1311924</v>
      </c>
      <c r="G30" s="459">
        <v>2743.2892272437998</v>
      </c>
      <c r="H30" s="461">
        <v>17.85879322468459</v>
      </c>
      <c r="I30" s="167" t="s">
        <v>1274</v>
      </c>
    </row>
    <row r="31" spans="1:9" ht="20.25" customHeight="1">
      <c r="A31" s="255" t="s">
        <v>874</v>
      </c>
      <c r="B31" s="167" t="s">
        <v>809</v>
      </c>
      <c r="C31" s="168">
        <v>29680</v>
      </c>
      <c r="D31" s="169">
        <v>200</v>
      </c>
      <c r="E31" s="459">
        <v>30148</v>
      </c>
      <c r="F31" s="461">
        <v>200</v>
      </c>
      <c r="G31" s="459">
        <v>30722.000000000004</v>
      </c>
      <c r="H31" s="461">
        <v>200</v>
      </c>
      <c r="I31" s="167" t="s">
        <v>200</v>
      </c>
    </row>
    <row r="32" spans="1:9" ht="23.25" customHeight="1">
      <c r="A32" s="257" t="s">
        <v>356</v>
      </c>
      <c r="B32" s="170" t="s">
        <v>1098</v>
      </c>
      <c r="C32" s="171">
        <f>C33</f>
        <v>509805.48819999996</v>
      </c>
      <c r="D32" s="381">
        <f>D33</f>
        <v>3435.3469555256065</v>
      </c>
      <c r="E32" s="171">
        <v>186098.41238999998</v>
      </c>
      <c r="F32" s="381">
        <v>1234.5655591747379</v>
      </c>
      <c r="G32" s="171">
        <v>3577.06</v>
      </c>
      <c r="H32" s="381">
        <v>23.286634984701514</v>
      </c>
      <c r="I32" s="85" t="s">
        <v>1071</v>
      </c>
    </row>
    <row r="33" spans="1:13" ht="15" customHeight="1">
      <c r="A33" s="257" t="s">
        <v>1024</v>
      </c>
      <c r="B33" s="143" t="s">
        <v>516</v>
      </c>
      <c r="C33" s="173">
        <v>509805.48819999996</v>
      </c>
      <c r="D33" s="397">
        <v>3435.3469555256065</v>
      </c>
      <c r="E33" s="173">
        <v>186098.41238999998</v>
      </c>
      <c r="F33" s="397">
        <v>1234.5655591747379</v>
      </c>
      <c r="G33" s="173">
        <v>3577.06</v>
      </c>
      <c r="H33" s="397">
        <v>23.286634984701514</v>
      </c>
      <c r="I33" s="143" t="s">
        <v>1025</v>
      </c>
    </row>
    <row r="34" spans="1:13" ht="15.75" customHeight="1">
      <c r="A34" s="257" t="s">
        <v>1026</v>
      </c>
      <c r="B34" s="143" t="s">
        <v>4</v>
      </c>
      <c r="C34" s="172">
        <v>0</v>
      </c>
      <c r="D34" s="172">
        <v>0</v>
      </c>
      <c r="E34" s="172">
        <v>0</v>
      </c>
      <c r="F34" s="172">
        <v>0</v>
      </c>
      <c r="G34" s="172">
        <v>0</v>
      </c>
      <c r="H34" s="172">
        <v>0</v>
      </c>
      <c r="I34" s="143" t="s">
        <v>978</v>
      </c>
    </row>
    <row r="35" spans="1:13" ht="27.75" customHeight="1">
      <c r="A35" s="257" t="s">
        <v>534</v>
      </c>
      <c r="B35" s="85" t="s">
        <v>1052</v>
      </c>
      <c r="C35" s="171">
        <f>C36+C37</f>
        <v>125101.25779</v>
      </c>
      <c r="D35" s="381">
        <f>D36+D37</f>
        <v>843.00038942048513</v>
      </c>
      <c r="E35" s="171">
        <v>167899.105686</v>
      </c>
      <c r="F35" s="381">
        <v>1113.83246441555</v>
      </c>
      <c r="G35" s="171">
        <v>210235.5986</v>
      </c>
      <c r="H35" s="381">
        <v>1368.6322413905343</v>
      </c>
      <c r="I35" s="85" t="s">
        <v>1072</v>
      </c>
    </row>
    <row r="36" spans="1:13" ht="15.75" customHeight="1">
      <c r="A36" s="258" t="s">
        <v>786</v>
      </c>
      <c r="B36" s="143" t="s">
        <v>906</v>
      </c>
      <c r="C36" s="173">
        <v>109606.66119</v>
      </c>
      <c r="D36" s="174">
        <v>738.58936111859839</v>
      </c>
      <c r="E36" s="173">
        <v>152404.50908600001</v>
      </c>
      <c r="F36" s="174">
        <v>1011.0422521294945</v>
      </c>
      <c r="G36" s="173">
        <v>194741.00200000001</v>
      </c>
      <c r="H36" s="174">
        <v>1267.7625284812184</v>
      </c>
      <c r="I36" s="143" t="s">
        <v>47</v>
      </c>
    </row>
    <row r="37" spans="1:13" ht="16.5" customHeight="1">
      <c r="A37" s="258" t="s">
        <v>48</v>
      </c>
      <c r="B37" s="143" t="s">
        <v>326</v>
      </c>
      <c r="C37" s="173">
        <v>15494.596599999999</v>
      </c>
      <c r="D37" s="174">
        <v>104.41102830188679</v>
      </c>
      <c r="E37" s="173">
        <v>15494.596599999999</v>
      </c>
      <c r="F37" s="174">
        <v>102.79021228605545</v>
      </c>
      <c r="G37" s="173">
        <v>15494.596599999999</v>
      </c>
      <c r="H37" s="174">
        <v>100.86971290931578</v>
      </c>
      <c r="I37" s="143" t="s">
        <v>327</v>
      </c>
    </row>
    <row r="38" spans="1:13" ht="20.25" customHeight="1">
      <c r="A38" s="259" t="s">
        <v>486</v>
      </c>
      <c r="B38" s="85" t="s">
        <v>638</v>
      </c>
      <c r="C38" s="171">
        <f>C39+C40</f>
        <v>72462.764155600002</v>
      </c>
      <c r="D38" s="381">
        <f>D39+D40</f>
        <v>488.29355899999996</v>
      </c>
      <c r="E38" s="171">
        <v>78213.592417282009</v>
      </c>
      <c r="F38" s="381">
        <v>518.86421929999995</v>
      </c>
      <c r="G38" s="171">
        <v>82867.350140160008</v>
      </c>
      <c r="H38" s="381">
        <v>539.46585600000003</v>
      </c>
      <c r="I38" s="85" t="s">
        <v>212</v>
      </c>
    </row>
    <row r="39" spans="1:13" ht="20.25" customHeight="1">
      <c r="A39" s="257" t="s">
        <v>1019</v>
      </c>
      <c r="B39" s="143" t="s">
        <v>516</v>
      </c>
      <c r="C39" s="173">
        <v>6870.3703264000005</v>
      </c>
      <c r="D39" s="174">
        <v>46.296296000000005</v>
      </c>
      <c r="E39" s="173">
        <v>7281.0339833799999</v>
      </c>
      <c r="F39" s="174">
        <v>48.301936999999995</v>
      </c>
      <c r="G39" s="173">
        <v>6806.8420497300012</v>
      </c>
      <c r="H39" s="174">
        <v>44.312493000000003</v>
      </c>
      <c r="I39" s="143" t="s">
        <v>1025</v>
      </c>
    </row>
    <row r="40" spans="1:13" ht="20.25" customHeight="1">
      <c r="A40" s="257" t="s">
        <v>356</v>
      </c>
      <c r="B40" s="388" t="s">
        <v>4</v>
      </c>
      <c r="C40" s="173">
        <v>65592.393829199995</v>
      </c>
      <c r="D40" s="174">
        <v>441.99726299999998</v>
      </c>
      <c r="E40" s="173">
        <v>70932.558433902013</v>
      </c>
      <c r="F40" s="174">
        <v>470.56228229999999</v>
      </c>
      <c r="G40" s="173">
        <v>76060.508090430012</v>
      </c>
      <c r="H40" s="174">
        <v>495.15336300000001</v>
      </c>
      <c r="I40" s="143" t="s">
        <v>978</v>
      </c>
    </row>
    <row r="41" spans="1:13" ht="15.75" customHeight="1">
      <c r="A41" s="259" t="s">
        <v>610</v>
      </c>
      <c r="B41" s="85" t="s">
        <v>381</v>
      </c>
      <c r="C41" s="171">
        <f>C42</f>
        <v>40126.21</v>
      </c>
      <c r="D41" s="381">
        <f>D42</f>
        <v>270.39225067385445</v>
      </c>
      <c r="E41" s="171">
        <v>40249.360000000001</v>
      </c>
      <c r="F41" s="381">
        <v>267.01180841183492</v>
      </c>
      <c r="G41" s="171">
        <v>40249.35</v>
      </c>
      <c r="H41" s="381">
        <v>262.0229802747217</v>
      </c>
      <c r="I41" s="85" t="s">
        <v>754</v>
      </c>
    </row>
    <row r="42" spans="1:13" ht="15.75" customHeight="1">
      <c r="A42" s="257" t="s">
        <v>1019</v>
      </c>
      <c r="B42" s="143" t="s">
        <v>516</v>
      </c>
      <c r="C42" s="173">
        <v>40126.21</v>
      </c>
      <c r="D42" s="397">
        <v>270.39225067385445</v>
      </c>
      <c r="E42" s="173">
        <v>40249.360000000001</v>
      </c>
      <c r="F42" s="397">
        <v>267.01180841183492</v>
      </c>
      <c r="G42" s="173">
        <v>40249.35</v>
      </c>
      <c r="H42" s="397">
        <v>262.0229802747217</v>
      </c>
      <c r="I42" s="143" t="s">
        <v>611</v>
      </c>
    </row>
    <row r="43" spans="1:13" ht="15" customHeight="1">
      <c r="A43" s="257" t="s">
        <v>356</v>
      </c>
      <c r="B43" s="389" t="s">
        <v>4</v>
      </c>
      <c r="C43" s="171">
        <v>0</v>
      </c>
      <c r="D43" s="171">
        <v>0</v>
      </c>
      <c r="E43" s="171">
        <v>0</v>
      </c>
      <c r="F43" s="171">
        <v>0</v>
      </c>
      <c r="G43" s="171">
        <v>0</v>
      </c>
      <c r="H43" s="171">
        <v>0</v>
      </c>
      <c r="I43" s="143" t="s">
        <v>612</v>
      </c>
    </row>
    <row r="44" spans="1:13" ht="42.75" customHeight="1">
      <c r="A44" s="175"/>
      <c r="B44" s="177" t="s">
        <v>732</v>
      </c>
      <c r="C44" s="176">
        <f t="shared" ref="C44:F44" si="0">C11+C38+C41</f>
        <v>3379584.1799579202</v>
      </c>
      <c r="D44" s="281">
        <f t="shared" si="0"/>
        <v>22773.478301603231</v>
      </c>
      <c r="E44" s="176">
        <f t="shared" si="0"/>
        <v>3946772.5294714533</v>
      </c>
      <c r="F44" s="281">
        <f t="shared" si="0"/>
        <v>26182.649127447621</v>
      </c>
      <c r="G44" s="176">
        <v>4540357.0410053441</v>
      </c>
      <c r="H44" s="281">
        <v>29557.691823483776</v>
      </c>
      <c r="I44" s="177" t="s">
        <v>867</v>
      </c>
    </row>
    <row r="45" spans="1:13" ht="15" customHeight="1">
      <c r="A45" s="334"/>
      <c r="B45" s="56"/>
      <c r="E45" s="335"/>
      <c r="F45" s="336"/>
      <c r="G45" s="335"/>
      <c r="H45" s="336"/>
      <c r="I45" s="56"/>
    </row>
    <row r="46" spans="1:13" s="158" customFormat="1" ht="12">
      <c r="A46" s="260" t="s">
        <v>769</v>
      </c>
      <c r="B46" s="261"/>
      <c r="C46" s="261"/>
      <c r="D46" s="261"/>
      <c r="E46" s="261"/>
      <c r="F46" s="261"/>
      <c r="G46" s="261"/>
      <c r="H46" s="261"/>
      <c r="I46" s="262"/>
    </row>
    <row r="47" spans="1:13" s="158" customFormat="1" ht="30" customHeight="1">
      <c r="A47" s="995" t="s">
        <v>325</v>
      </c>
      <c r="B47" s="995"/>
      <c r="C47" s="995"/>
      <c r="D47" s="995"/>
      <c r="E47" s="995"/>
      <c r="F47" s="995"/>
      <c r="G47" s="261"/>
      <c r="H47" s="261"/>
      <c r="I47" s="262"/>
    </row>
    <row r="48" spans="1:13" s="158" customFormat="1" ht="39" customHeight="1">
      <c r="A48" s="996" t="s">
        <v>1153</v>
      </c>
      <c r="B48" s="996"/>
      <c r="C48" s="996"/>
      <c r="D48" s="996"/>
      <c r="E48" s="996"/>
      <c r="F48" s="996"/>
      <c r="G48" s="995"/>
      <c r="H48" s="995"/>
      <c r="I48" s="995"/>
      <c r="J48" s="995"/>
      <c r="K48" s="995"/>
      <c r="L48" s="995"/>
      <c r="M48" s="995"/>
    </row>
    <row r="49" spans="1:9" s="158" customFormat="1" ht="17.45" customHeight="1">
      <c r="A49" s="260" t="s">
        <v>1586</v>
      </c>
      <c r="B49" s="261"/>
      <c r="C49" s="261"/>
      <c r="D49" s="261"/>
      <c r="E49" s="261"/>
      <c r="F49" s="261"/>
      <c r="G49" s="261"/>
      <c r="H49" s="261"/>
      <c r="I49" s="261"/>
    </row>
  </sheetData>
  <mergeCells count="13">
    <mergeCell ref="J48:M48"/>
    <mergeCell ref="A48:F48"/>
    <mergeCell ref="G48:I48"/>
    <mergeCell ref="A47:F47"/>
    <mergeCell ref="I7:I9"/>
    <mergeCell ref="A3:E3"/>
    <mergeCell ref="B7:B9"/>
    <mergeCell ref="E7:F7"/>
    <mergeCell ref="E8:F8"/>
    <mergeCell ref="G7:H7"/>
    <mergeCell ref="G8:H8"/>
    <mergeCell ref="C7:D7"/>
    <mergeCell ref="C8:D8"/>
  </mergeCells>
  <phoneticPr fontId="3" type="noConversion"/>
  <pageMargins left="0.74803149606299213" right="0.47244094488188981" top="0.47244094488188981" bottom="0.78740157480314965" header="0.51181102362204722" footer="0.51181102362204722"/>
  <pageSetup paperSize="9" scale="7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rgb="FF92D050"/>
  </sheetPr>
  <dimension ref="A1:G282"/>
  <sheetViews>
    <sheetView view="pageBreakPreview" zoomScale="90" zoomScaleNormal="80" zoomScaleSheetLayoutView="90" workbookViewId="0">
      <selection activeCell="G264" sqref="G264"/>
    </sheetView>
  </sheetViews>
  <sheetFormatPr defaultRowHeight="12.75"/>
  <cols>
    <col min="1" max="2" width="6" style="614" customWidth="1"/>
    <col min="3" max="3" width="8.28515625" style="614" customWidth="1"/>
    <col min="4" max="4" width="6.85546875" style="614" customWidth="1"/>
    <col min="5" max="5" width="42.7109375" style="614" customWidth="1"/>
    <col min="6" max="6" width="19.140625" style="614" customWidth="1"/>
    <col min="7" max="7" width="42.7109375" style="614" customWidth="1"/>
    <col min="8" max="8" width="4.85546875" style="614" customWidth="1"/>
    <col min="9" max="16384" width="9.140625" style="614"/>
  </cols>
  <sheetData>
    <row r="1" spans="1:7" s="668" customFormat="1" ht="18.600000000000001" customHeight="1">
      <c r="A1" s="667" t="s">
        <v>1695</v>
      </c>
      <c r="G1" s="669" t="s">
        <v>232</v>
      </c>
    </row>
    <row r="2" spans="1:7" s="668" customFormat="1" ht="9" customHeight="1"/>
    <row r="3" spans="1:7" s="668" customFormat="1" ht="41.65" customHeight="1">
      <c r="A3" s="891" t="s">
        <v>1696</v>
      </c>
      <c r="B3" s="891"/>
      <c r="C3" s="891"/>
      <c r="D3" s="891"/>
      <c r="E3" s="891"/>
      <c r="F3" s="891"/>
      <c r="G3" s="891"/>
    </row>
    <row r="4" spans="1:7" s="668" customFormat="1" ht="8.4499999999999993" customHeight="1"/>
    <row r="5" spans="1:7" s="668" customFormat="1" ht="18.600000000000001" customHeight="1">
      <c r="A5" s="667" t="s">
        <v>243</v>
      </c>
      <c r="G5" s="669" t="s">
        <v>719</v>
      </c>
    </row>
    <row r="6" spans="1:7" s="668" customFormat="1" ht="14.85" customHeight="1"/>
    <row r="7" spans="1:7" s="668" customFormat="1" ht="74.25" customHeight="1">
      <c r="A7" s="696" t="s">
        <v>61</v>
      </c>
      <c r="B7" s="696" t="s">
        <v>1697</v>
      </c>
      <c r="C7" s="696" t="s">
        <v>1698</v>
      </c>
      <c r="D7" s="696" t="s">
        <v>1699</v>
      </c>
      <c r="E7" s="670" t="s">
        <v>752</v>
      </c>
      <c r="F7" s="671" t="s">
        <v>1700</v>
      </c>
      <c r="G7" s="670" t="s">
        <v>88</v>
      </c>
    </row>
    <row r="8" spans="1:7" s="668" customFormat="1" ht="25.5" customHeight="1">
      <c r="A8" s="670" t="s">
        <v>1019</v>
      </c>
      <c r="B8" s="670" t="s">
        <v>356</v>
      </c>
      <c r="C8" s="670" t="s">
        <v>534</v>
      </c>
      <c r="D8" s="670" t="s">
        <v>913</v>
      </c>
      <c r="E8" s="670" t="s">
        <v>1701</v>
      </c>
      <c r="F8" s="670" t="s">
        <v>960</v>
      </c>
      <c r="G8" s="670" t="s">
        <v>1702</v>
      </c>
    </row>
    <row r="9" spans="1:7" s="668" customFormat="1" ht="15.75">
      <c r="A9" s="672"/>
      <c r="B9" s="672"/>
      <c r="C9" s="672"/>
      <c r="D9" s="672"/>
      <c r="E9" s="673" t="s">
        <v>1703</v>
      </c>
      <c r="F9" s="674">
        <v>525307.33889369003</v>
      </c>
      <c r="G9" s="673" t="s">
        <v>1002</v>
      </c>
    </row>
    <row r="10" spans="1:7" s="668" customFormat="1" ht="15.75">
      <c r="A10" s="672"/>
      <c r="B10" s="672"/>
      <c r="C10" s="672"/>
      <c r="D10" s="672"/>
      <c r="E10" s="675" t="s">
        <v>149</v>
      </c>
      <c r="F10" s="676"/>
      <c r="G10" s="675" t="s">
        <v>591</v>
      </c>
    </row>
    <row r="11" spans="1:7" s="668" customFormat="1" ht="15.75">
      <c r="A11" s="672"/>
      <c r="B11" s="672"/>
      <c r="C11" s="672"/>
      <c r="D11" s="672"/>
      <c r="E11" s="673" t="s">
        <v>1113</v>
      </c>
      <c r="F11" s="674">
        <v>471094.12545356998</v>
      </c>
      <c r="G11" s="673" t="s">
        <v>1074</v>
      </c>
    </row>
    <row r="12" spans="1:7" s="668" customFormat="1" ht="15.75">
      <c r="A12" s="677" t="s">
        <v>1019</v>
      </c>
      <c r="B12" s="678" t="s">
        <v>1704</v>
      </c>
      <c r="C12" s="678" t="s">
        <v>1705</v>
      </c>
      <c r="D12" s="678" t="s">
        <v>1706</v>
      </c>
      <c r="E12" s="679" t="s">
        <v>373</v>
      </c>
      <c r="F12" s="680">
        <v>277173.40248818003</v>
      </c>
      <c r="G12" s="679" t="s">
        <v>896</v>
      </c>
    </row>
    <row r="13" spans="1:7" s="668" customFormat="1" ht="15.75">
      <c r="A13" s="678" t="s">
        <v>1707</v>
      </c>
      <c r="B13" s="677" t="s">
        <v>1708</v>
      </c>
      <c r="C13" s="678" t="s">
        <v>1705</v>
      </c>
      <c r="D13" s="678" t="s">
        <v>1706</v>
      </c>
      <c r="E13" s="679" t="s">
        <v>1709</v>
      </c>
      <c r="F13" s="680">
        <v>142415.32530569</v>
      </c>
      <c r="G13" s="679" t="s">
        <v>511</v>
      </c>
    </row>
    <row r="14" spans="1:7" s="668" customFormat="1" ht="15.75">
      <c r="A14" s="678" t="s">
        <v>1707</v>
      </c>
      <c r="B14" s="678" t="s">
        <v>1704</v>
      </c>
      <c r="C14" s="681" t="s">
        <v>1019</v>
      </c>
      <c r="D14" s="678" t="s">
        <v>1706</v>
      </c>
      <c r="E14" s="682" t="s">
        <v>1710</v>
      </c>
      <c r="F14" s="683">
        <v>94825.681592099994</v>
      </c>
      <c r="G14" s="682" t="s">
        <v>512</v>
      </c>
    </row>
    <row r="15" spans="1:7" s="668" customFormat="1" ht="38.25">
      <c r="A15" s="684" t="s">
        <v>1019</v>
      </c>
      <c r="B15" s="685" t="s">
        <v>1708</v>
      </c>
      <c r="C15" s="685" t="s">
        <v>1019</v>
      </c>
      <c r="D15" s="686" t="s">
        <v>1708</v>
      </c>
      <c r="E15" s="687" t="s">
        <v>1711</v>
      </c>
      <c r="F15" s="688">
        <v>56162.917855729997</v>
      </c>
      <c r="G15" s="687" t="s">
        <v>844</v>
      </c>
    </row>
    <row r="16" spans="1:7" s="668" customFormat="1" ht="38.25">
      <c r="A16" s="685"/>
      <c r="B16" s="685"/>
      <c r="C16" s="685"/>
      <c r="D16" s="686" t="s">
        <v>1712</v>
      </c>
      <c r="E16" s="687" t="s">
        <v>1713</v>
      </c>
      <c r="F16" s="688">
        <v>24781.213297359998</v>
      </c>
      <c r="G16" s="687" t="s">
        <v>650</v>
      </c>
    </row>
    <row r="17" spans="1:7" s="668" customFormat="1" ht="51">
      <c r="A17" s="684"/>
      <c r="B17" s="685"/>
      <c r="C17" s="685"/>
      <c r="D17" s="686" t="s">
        <v>1714</v>
      </c>
      <c r="E17" s="687" t="s">
        <v>1715</v>
      </c>
      <c r="F17" s="688">
        <v>5142.5868840900002</v>
      </c>
      <c r="G17" s="687" t="s">
        <v>759</v>
      </c>
    </row>
    <row r="18" spans="1:7" s="668" customFormat="1" ht="51">
      <c r="A18" s="685"/>
      <c r="B18" s="685"/>
      <c r="C18" s="685"/>
      <c r="D18" s="686" t="s">
        <v>1716</v>
      </c>
      <c r="E18" s="687" t="s">
        <v>1717</v>
      </c>
      <c r="F18" s="688">
        <v>8738.9635549199993</v>
      </c>
      <c r="G18" s="687" t="s">
        <v>141</v>
      </c>
    </row>
    <row r="19" spans="1:7" s="668" customFormat="1" ht="15.75">
      <c r="A19" s="678" t="s">
        <v>1707</v>
      </c>
      <c r="B19" s="678" t="s">
        <v>1704</v>
      </c>
      <c r="C19" s="681" t="s">
        <v>356</v>
      </c>
      <c r="D19" s="678" t="s">
        <v>1706</v>
      </c>
      <c r="E19" s="682" t="s">
        <v>1718</v>
      </c>
      <c r="F19" s="683">
        <v>47589.643713589998</v>
      </c>
      <c r="G19" s="682" t="s">
        <v>627</v>
      </c>
    </row>
    <row r="20" spans="1:7" s="668" customFormat="1" ht="25.5">
      <c r="A20" s="684"/>
      <c r="B20" s="685"/>
      <c r="C20" s="685" t="s">
        <v>356</v>
      </c>
      <c r="D20" s="686" t="s">
        <v>1708</v>
      </c>
      <c r="E20" s="687" t="s">
        <v>1719</v>
      </c>
      <c r="F20" s="688">
        <v>38780.706714020002</v>
      </c>
      <c r="G20" s="687" t="s">
        <v>193</v>
      </c>
    </row>
    <row r="21" spans="1:7" s="668" customFormat="1" ht="25.5">
      <c r="A21" s="685"/>
      <c r="B21" s="685"/>
      <c r="C21" s="685"/>
      <c r="D21" s="686" t="s">
        <v>1712</v>
      </c>
      <c r="E21" s="687" t="s">
        <v>1720</v>
      </c>
      <c r="F21" s="688">
        <v>3355.59917928</v>
      </c>
      <c r="G21" s="687" t="s">
        <v>540</v>
      </c>
    </row>
    <row r="22" spans="1:7" s="668" customFormat="1" ht="38.25">
      <c r="A22" s="684"/>
      <c r="B22" s="685"/>
      <c r="C22" s="685"/>
      <c r="D22" s="686" t="s">
        <v>1716</v>
      </c>
      <c r="E22" s="687" t="s">
        <v>1721</v>
      </c>
      <c r="F22" s="688">
        <v>5423.8690470600004</v>
      </c>
      <c r="G22" s="687" t="s">
        <v>105</v>
      </c>
    </row>
    <row r="23" spans="1:7" s="668" customFormat="1" ht="38.25">
      <c r="A23" s="685"/>
      <c r="B23" s="685"/>
      <c r="C23" s="685"/>
      <c r="D23" s="686" t="s">
        <v>1722</v>
      </c>
      <c r="E23" s="687" t="s">
        <v>1723</v>
      </c>
      <c r="F23" s="688">
        <v>29.46877323</v>
      </c>
      <c r="G23" s="687" t="s">
        <v>315</v>
      </c>
    </row>
    <row r="24" spans="1:7" s="668" customFormat="1" ht="15.75">
      <c r="A24" s="678" t="s">
        <v>1707</v>
      </c>
      <c r="B24" s="677" t="s">
        <v>1714</v>
      </c>
      <c r="C24" s="678" t="s">
        <v>1705</v>
      </c>
      <c r="D24" s="678" t="s">
        <v>1706</v>
      </c>
      <c r="E24" s="679" t="s">
        <v>1724</v>
      </c>
      <c r="F24" s="680">
        <v>33385.223473079997</v>
      </c>
      <c r="G24" s="679" t="s">
        <v>86</v>
      </c>
    </row>
    <row r="25" spans="1:7" s="668" customFormat="1" ht="15.75">
      <c r="A25" s="678" t="s">
        <v>1707</v>
      </c>
      <c r="B25" s="678" t="s">
        <v>1704</v>
      </c>
      <c r="C25" s="681" t="s">
        <v>1019</v>
      </c>
      <c r="D25" s="678" t="s">
        <v>1706</v>
      </c>
      <c r="E25" s="682" t="s">
        <v>780</v>
      </c>
      <c r="F25" s="683">
        <v>33385.223473079997</v>
      </c>
      <c r="G25" s="682" t="s">
        <v>86</v>
      </c>
    </row>
    <row r="26" spans="1:7" s="668" customFormat="1" ht="15.75">
      <c r="A26" s="684"/>
      <c r="B26" s="685" t="s">
        <v>1714</v>
      </c>
      <c r="C26" s="685" t="s">
        <v>1019</v>
      </c>
      <c r="D26" s="686" t="s">
        <v>1708</v>
      </c>
      <c r="E26" s="687" t="s">
        <v>780</v>
      </c>
      <c r="F26" s="688">
        <v>33385.223473079997</v>
      </c>
      <c r="G26" s="687" t="s">
        <v>86</v>
      </c>
    </row>
    <row r="27" spans="1:7" s="668" customFormat="1" ht="15.75">
      <c r="A27" s="678" t="s">
        <v>1707</v>
      </c>
      <c r="B27" s="677" t="s">
        <v>1716</v>
      </c>
      <c r="C27" s="678" t="s">
        <v>1705</v>
      </c>
      <c r="D27" s="678" t="s">
        <v>1706</v>
      </c>
      <c r="E27" s="679" t="s">
        <v>1725</v>
      </c>
      <c r="F27" s="680">
        <v>5727.1046510100005</v>
      </c>
      <c r="G27" s="679" t="s">
        <v>541</v>
      </c>
    </row>
    <row r="28" spans="1:7" s="668" customFormat="1" ht="15.75">
      <c r="A28" s="678" t="s">
        <v>1707</v>
      </c>
      <c r="B28" s="678" t="s">
        <v>1704</v>
      </c>
      <c r="C28" s="681" t="s">
        <v>1019</v>
      </c>
      <c r="D28" s="678" t="s">
        <v>1706</v>
      </c>
      <c r="E28" s="682" t="s">
        <v>1726</v>
      </c>
      <c r="F28" s="683">
        <v>2720.3863144799998</v>
      </c>
      <c r="G28" s="682" t="s">
        <v>542</v>
      </c>
    </row>
    <row r="29" spans="1:7" s="668" customFormat="1" ht="25.5">
      <c r="A29" s="685"/>
      <c r="B29" s="685" t="s">
        <v>1716</v>
      </c>
      <c r="C29" s="685" t="s">
        <v>1019</v>
      </c>
      <c r="D29" s="686" t="s">
        <v>1708</v>
      </c>
      <c r="E29" s="687" t="s">
        <v>1727</v>
      </c>
      <c r="F29" s="688">
        <v>2568.0926781600001</v>
      </c>
      <c r="G29" s="687" t="s">
        <v>131</v>
      </c>
    </row>
    <row r="30" spans="1:7" s="668" customFormat="1" ht="15.75">
      <c r="A30" s="684"/>
      <c r="B30" s="685"/>
      <c r="C30" s="685"/>
      <c r="D30" s="686" t="s">
        <v>1712</v>
      </c>
      <c r="E30" s="687" t="s">
        <v>1728</v>
      </c>
      <c r="F30" s="688">
        <v>152.29363631999999</v>
      </c>
      <c r="G30" s="687" t="s">
        <v>185</v>
      </c>
    </row>
    <row r="31" spans="1:7" s="668" customFormat="1" ht="15.75">
      <c r="A31" s="678" t="s">
        <v>1707</v>
      </c>
      <c r="B31" s="678" t="s">
        <v>1704</v>
      </c>
      <c r="C31" s="681" t="s">
        <v>534</v>
      </c>
      <c r="D31" s="678" t="s">
        <v>1706</v>
      </c>
      <c r="E31" s="682" t="s">
        <v>674</v>
      </c>
      <c r="F31" s="683">
        <v>269.36923860000002</v>
      </c>
      <c r="G31" s="682" t="s">
        <v>8</v>
      </c>
    </row>
    <row r="32" spans="1:7" s="668" customFormat="1" ht="25.5">
      <c r="A32" s="685"/>
      <c r="B32" s="685"/>
      <c r="C32" s="685" t="s">
        <v>534</v>
      </c>
      <c r="D32" s="686" t="s">
        <v>1708</v>
      </c>
      <c r="E32" s="687" t="s">
        <v>1729</v>
      </c>
      <c r="F32" s="688">
        <v>2.87334654</v>
      </c>
      <c r="G32" s="687" t="s">
        <v>87</v>
      </c>
    </row>
    <row r="33" spans="1:7" s="668" customFormat="1" ht="25.5">
      <c r="A33" s="684"/>
      <c r="B33" s="685"/>
      <c r="C33" s="685"/>
      <c r="D33" s="686" t="s">
        <v>1712</v>
      </c>
      <c r="E33" s="687" t="s">
        <v>1730</v>
      </c>
      <c r="F33" s="688">
        <v>60.429683050000001</v>
      </c>
      <c r="G33" s="687" t="s">
        <v>225</v>
      </c>
    </row>
    <row r="34" spans="1:7" s="668" customFormat="1" ht="38.25">
      <c r="A34" s="685"/>
      <c r="B34" s="685"/>
      <c r="C34" s="685"/>
      <c r="D34" s="686" t="s">
        <v>1714</v>
      </c>
      <c r="E34" s="687" t="s">
        <v>1731</v>
      </c>
      <c r="F34" s="688">
        <v>9.5391383399999992</v>
      </c>
      <c r="G34" s="687" t="s">
        <v>1732</v>
      </c>
    </row>
    <row r="35" spans="1:7" s="668" customFormat="1" ht="51">
      <c r="A35" s="685"/>
      <c r="B35" s="685"/>
      <c r="C35" s="685"/>
      <c r="D35" s="686" t="s">
        <v>1734</v>
      </c>
      <c r="E35" s="687" t="s">
        <v>1735</v>
      </c>
      <c r="F35" s="688">
        <v>2.1085659400000001</v>
      </c>
      <c r="G35" s="687" t="s">
        <v>997</v>
      </c>
    </row>
    <row r="36" spans="1:7" s="668" customFormat="1" ht="51">
      <c r="A36" s="684"/>
      <c r="B36" s="685"/>
      <c r="C36" s="685"/>
      <c r="D36" s="686" t="s">
        <v>1736</v>
      </c>
      <c r="E36" s="687" t="s">
        <v>1737</v>
      </c>
      <c r="F36" s="688">
        <v>194.16192752000001</v>
      </c>
      <c r="G36" s="687" t="s">
        <v>854</v>
      </c>
    </row>
    <row r="37" spans="1:7" s="668" customFormat="1" ht="15.75">
      <c r="A37" s="678" t="s">
        <v>1707</v>
      </c>
      <c r="B37" s="678" t="s">
        <v>1704</v>
      </c>
      <c r="C37" s="681" t="s">
        <v>913</v>
      </c>
      <c r="D37" s="678" t="s">
        <v>1706</v>
      </c>
      <c r="E37" s="682" t="s">
        <v>1738</v>
      </c>
      <c r="F37" s="683">
        <v>2714.61317233</v>
      </c>
      <c r="G37" s="682" t="s">
        <v>855</v>
      </c>
    </row>
    <row r="38" spans="1:7" s="668" customFormat="1" ht="25.5">
      <c r="A38" s="685"/>
      <c r="B38" s="685"/>
      <c r="C38" s="685" t="s">
        <v>913</v>
      </c>
      <c r="D38" s="686" t="s">
        <v>1708</v>
      </c>
      <c r="E38" s="687" t="s">
        <v>1739</v>
      </c>
      <c r="F38" s="688">
        <v>156.65824723</v>
      </c>
      <c r="G38" s="687" t="s">
        <v>545</v>
      </c>
    </row>
    <row r="39" spans="1:7" s="668" customFormat="1" ht="25.5">
      <c r="A39" s="684"/>
      <c r="B39" s="685"/>
      <c r="C39" s="685"/>
      <c r="D39" s="686" t="s">
        <v>1712</v>
      </c>
      <c r="E39" s="687" t="s">
        <v>1740</v>
      </c>
      <c r="F39" s="688">
        <v>2557.9549250999999</v>
      </c>
      <c r="G39" s="687" t="s">
        <v>779</v>
      </c>
    </row>
    <row r="40" spans="1:7" s="668" customFormat="1" ht="15.75">
      <c r="A40" s="678" t="s">
        <v>1707</v>
      </c>
      <c r="B40" s="678" t="s">
        <v>1704</v>
      </c>
      <c r="C40" s="681" t="s">
        <v>1701</v>
      </c>
      <c r="D40" s="678" t="s">
        <v>1706</v>
      </c>
      <c r="E40" s="682" t="s">
        <v>1741</v>
      </c>
      <c r="F40" s="683">
        <v>22.735925600000002</v>
      </c>
      <c r="G40" s="682" t="s">
        <v>150</v>
      </c>
    </row>
    <row r="41" spans="1:7" s="668" customFormat="1" ht="15.75">
      <c r="A41" s="685"/>
      <c r="B41" s="685"/>
      <c r="C41" s="685" t="s">
        <v>1701</v>
      </c>
      <c r="D41" s="686" t="s">
        <v>1708</v>
      </c>
      <c r="E41" s="687" t="s">
        <v>1741</v>
      </c>
      <c r="F41" s="688">
        <v>22.735925600000002</v>
      </c>
      <c r="G41" s="687" t="s">
        <v>150</v>
      </c>
    </row>
    <row r="42" spans="1:7" s="668" customFormat="1" ht="26.25">
      <c r="A42" s="678" t="s">
        <v>1707</v>
      </c>
      <c r="B42" s="677" t="s">
        <v>1722</v>
      </c>
      <c r="C42" s="678" t="s">
        <v>1705</v>
      </c>
      <c r="D42" s="678" t="s">
        <v>1706</v>
      </c>
      <c r="E42" s="679" t="s">
        <v>1742</v>
      </c>
      <c r="F42" s="680">
        <v>52633.312324630002</v>
      </c>
      <c r="G42" s="679" t="s">
        <v>667</v>
      </c>
    </row>
    <row r="43" spans="1:7" s="668" customFormat="1" ht="15.75">
      <c r="A43" s="678" t="s">
        <v>1707</v>
      </c>
      <c r="B43" s="678" t="s">
        <v>1704</v>
      </c>
      <c r="C43" s="681" t="s">
        <v>1019</v>
      </c>
      <c r="D43" s="678" t="s">
        <v>1706</v>
      </c>
      <c r="E43" s="682" t="s">
        <v>1743</v>
      </c>
      <c r="F43" s="683">
        <v>25905.81605247</v>
      </c>
      <c r="G43" s="682" t="s">
        <v>1001</v>
      </c>
    </row>
    <row r="44" spans="1:7" s="668" customFormat="1" ht="51">
      <c r="A44" s="684"/>
      <c r="B44" s="685" t="s">
        <v>1722</v>
      </c>
      <c r="C44" s="685" t="s">
        <v>1019</v>
      </c>
      <c r="D44" s="686" t="s">
        <v>1708</v>
      </c>
      <c r="E44" s="687" t="s">
        <v>1744</v>
      </c>
      <c r="F44" s="688">
        <v>-27128.578827550002</v>
      </c>
      <c r="G44" s="687" t="s">
        <v>36</v>
      </c>
    </row>
    <row r="45" spans="1:7" s="668" customFormat="1" ht="76.5">
      <c r="A45" s="685"/>
      <c r="B45" s="685"/>
      <c r="C45" s="685"/>
      <c r="D45" s="686" t="s">
        <v>1712</v>
      </c>
      <c r="E45" s="687" t="s">
        <v>1745</v>
      </c>
      <c r="F45" s="688">
        <v>22633.141233409999</v>
      </c>
      <c r="G45" s="687" t="s">
        <v>1746</v>
      </c>
    </row>
    <row r="46" spans="1:7" s="668" customFormat="1" ht="15.75">
      <c r="A46" s="684"/>
      <c r="B46" s="685"/>
      <c r="C46" s="685"/>
      <c r="D46" s="686" t="s">
        <v>1716</v>
      </c>
      <c r="E46" s="687" t="s">
        <v>1747</v>
      </c>
      <c r="F46" s="688">
        <v>3430.6434534199998</v>
      </c>
      <c r="G46" s="687" t="s">
        <v>405</v>
      </c>
    </row>
    <row r="47" spans="1:7" s="668" customFormat="1" ht="51">
      <c r="A47" s="685"/>
      <c r="B47" s="685"/>
      <c r="C47" s="685"/>
      <c r="D47" s="686" t="s">
        <v>1722</v>
      </c>
      <c r="E47" s="687" t="s">
        <v>1748</v>
      </c>
      <c r="F47" s="688">
        <v>4.7583989999999998</v>
      </c>
      <c r="G47" s="687" t="s">
        <v>886</v>
      </c>
    </row>
    <row r="48" spans="1:7" s="668" customFormat="1" ht="38.25">
      <c r="A48" s="685"/>
      <c r="B48" s="685"/>
      <c r="C48" s="685"/>
      <c r="D48" s="686" t="s">
        <v>1749</v>
      </c>
      <c r="E48" s="687" t="s">
        <v>1750</v>
      </c>
      <c r="F48" s="688">
        <v>24986.46495505</v>
      </c>
      <c r="G48" s="687" t="s">
        <v>1751</v>
      </c>
    </row>
    <row r="49" spans="1:7" s="668" customFormat="1" ht="38.25">
      <c r="A49" s="684"/>
      <c r="B49" s="685"/>
      <c r="C49" s="685"/>
      <c r="D49" s="686" t="s">
        <v>1752</v>
      </c>
      <c r="E49" s="687" t="s">
        <v>1753</v>
      </c>
      <c r="F49" s="688">
        <v>1974.4928507100001</v>
      </c>
      <c r="G49" s="687" t="s">
        <v>1754</v>
      </c>
    </row>
    <row r="50" spans="1:7" s="668" customFormat="1" ht="63.75">
      <c r="A50" s="685"/>
      <c r="B50" s="685"/>
      <c r="C50" s="685"/>
      <c r="D50" s="686" t="s">
        <v>1755</v>
      </c>
      <c r="E50" s="687" t="s">
        <v>1756</v>
      </c>
      <c r="F50" s="688">
        <v>-1041.0671594600001</v>
      </c>
      <c r="G50" s="687" t="s">
        <v>319</v>
      </c>
    </row>
    <row r="51" spans="1:7" s="668" customFormat="1" ht="68.25" customHeight="1">
      <c r="A51" s="684"/>
      <c r="B51" s="685"/>
      <c r="C51" s="685"/>
      <c r="D51" s="686" t="s">
        <v>1757</v>
      </c>
      <c r="E51" s="687" t="s">
        <v>1758</v>
      </c>
      <c r="F51" s="688">
        <v>1045.6321501899999</v>
      </c>
      <c r="G51" s="687" t="s">
        <v>1759</v>
      </c>
    </row>
    <row r="52" spans="1:7" s="668" customFormat="1" ht="15.75">
      <c r="A52" s="678" t="s">
        <v>1707</v>
      </c>
      <c r="B52" s="678" t="s">
        <v>1704</v>
      </c>
      <c r="C52" s="681" t="s">
        <v>356</v>
      </c>
      <c r="D52" s="678" t="s">
        <v>1706</v>
      </c>
      <c r="E52" s="682" t="s">
        <v>987</v>
      </c>
      <c r="F52" s="683">
        <v>13095.69452682</v>
      </c>
      <c r="G52" s="682" t="s">
        <v>136</v>
      </c>
    </row>
    <row r="53" spans="1:7" s="668" customFormat="1" ht="25.5">
      <c r="A53" s="685"/>
      <c r="B53" s="685"/>
      <c r="C53" s="685" t="s">
        <v>356</v>
      </c>
      <c r="D53" s="686" t="s">
        <v>1708</v>
      </c>
      <c r="E53" s="687" t="s">
        <v>1760</v>
      </c>
      <c r="F53" s="688">
        <v>93.151516009999995</v>
      </c>
      <c r="G53" s="687" t="s">
        <v>348</v>
      </c>
    </row>
    <row r="54" spans="1:7" s="668" customFormat="1" ht="25.5">
      <c r="A54" s="684"/>
      <c r="B54" s="685"/>
      <c r="C54" s="685"/>
      <c r="D54" s="686" t="s">
        <v>1712</v>
      </c>
      <c r="E54" s="687" t="s">
        <v>1761</v>
      </c>
      <c r="F54" s="688">
        <v>747.08181298</v>
      </c>
      <c r="G54" s="687" t="s">
        <v>965</v>
      </c>
    </row>
    <row r="55" spans="1:7" s="668" customFormat="1" ht="51">
      <c r="A55" s="685"/>
      <c r="B55" s="685"/>
      <c r="C55" s="685"/>
      <c r="D55" s="686" t="s">
        <v>1714</v>
      </c>
      <c r="E55" s="687" t="s">
        <v>1762</v>
      </c>
      <c r="F55" s="688">
        <v>8.4005299999999998</v>
      </c>
      <c r="G55" s="687" t="s">
        <v>1156</v>
      </c>
    </row>
    <row r="56" spans="1:7" s="668" customFormat="1" ht="25.5">
      <c r="A56" s="684"/>
      <c r="B56" s="685"/>
      <c r="C56" s="685"/>
      <c r="D56" s="686" t="s">
        <v>1716</v>
      </c>
      <c r="E56" s="687" t="s">
        <v>1763</v>
      </c>
      <c r="F56" s="688">
        <v>28.614530999999999</v>
      </c>
      <c r="G56" s="687" t="s">
        <v>237</v>
      </c>
    </row>
    <row r="57" spans="1:7" s="668" customFormat="1" ht="51">
      <c r="A57" s="685"/>
      <c r="B57" s="685"/>
      <c r="C57" s="685"/>
      <c r="D57" s="686" t="s">
        <v>1722</v>
      </c>
      <c r="E57" s="687" t="s">
        <v>1764</v>
      </c>
      <c r="F57" s="688">
        <v>6.0289849999999996</v>
      </c>
      <c r="G57" s="687" t="s">
        <v>876</v>
      </c>
    </row>
    <row r="58" spans="1:7" s="668" customFormat="1" ht="38.25">
      <c r="A58" s="684"/>
      <c r="B58" s="685"/>
      <c r="C58" s="685"/>
      <c r="D58" s="686" t="s">
        <v>1733</v>
      </c>
      <c r="E58" s="687" t="s">
        <v>1765</v>
      </c>
      <c r="F58" s="688">
        <v>36.230058249999999</v>
      </c>
      <c r="G58" s="687" t="s">
        <v>982</v>
      </c>
    </row>
    <row r="59" spans="1:7" s="668" customFormat="1" ht="25.5">
      <c r="A59" s="685"/>
      <c r="B59" s="685"/>
      <c r="C59" s="685"/>
      <c r="D59" s="686" t="s">
        <v>1734</v>
      </c>
      <c r="E59" s="687" t="s">
        <v>1766</v>
      </c>
      <c r="F59" s="688">
        <v>619.68490240000006</v>
      </c>
      <c r="G59" s="687" t="s">
        <v>385</v>
      </c>
    </row>
    <row r="60" spans="1:7" s="668" customFormat="1" ht="51">
      <c r="A60" s="684"/>
      <c r="B60" s="685"/>
      <c r="C60" s="685"/>
      <c r="D60" s="686" t="s">
        <v>1736</v>
      </c>
      <c r="E60" s="687" t="s">
        <v>1767</v>
      </c>
      <c r="F60" s="688">
        <v>4.1592000000000002</v>
      </c>
      <c r="G60" s="687" t="s">
        <v>1218</v>
      </c>
    </row>
    <row r="61" spans="1:7" s="668" customFormat="1" ht="25.5">
      <c r="A61" s="685"/>
      <c r="B61" s="685"/>
      <c r="C61" s="685"/>
      <c r="D61" s="686" t="s">
        <v>1752</v>
      </c>
      <c r="E61" s="687" t="s">
        <v>1768</v>
      </c>
      <c r="F61" s="688">
        <v>5681.7410879999998</v>
      </c>
      <c r="G61" s="687" t="s">
        <v>1769</v>
      </c>
    </row>
    <row r="62" spans="1:7" s="668" customFormat="1" ht="51">
      <c r="A62" s="685"/>
      <c r="B62" s="685"/>
      <c r="C62" s="685"/>
      <c r="D62" s="686" t="s">
        <v>1773</v>
      </c>
      <c r="E62" s="687" t="s">
        <v>1774</v>
      </c>
      <c r="F62" s="688">
        <v>-1.9643999999999999</v>
      </c>
      <c r="G62" s="687" t="s">
        <v>1775</v>
      </c>
    </row>
    <row r="63" spans="1:7" s="668" customFormat="1" ht="114.75">
      <c r="A63" s="684"/>
      <c r="B63" s="685"/>
      <c r="C63" s="685"/>
      <c r="D63" s="686" t="s">
        <v>1776</v>
      </c>
      <c r="E63" s="689" t="s">
        <v>1777</v>
      </c>
      <c r="F63" s="688">
        <v>10.714499999999999</v>
      </c>
      <c r="G63" s="689" t="s">
        <v>1778</v>
      </c>
    </row>
    <row r="64" spans="1:7" s="668" customFormat="1" ht="25.5">
      <c r="A64" s="684"/>
      <c r="B64" s="685"/>
      <c r="C64" s="685"/>
      <c r="D64" s="686" t="s">
        <v>1780</v>
      </c>
      <c r="E64" s="687" t="s">
        <v>1781</v>
      </c>
      <c r="F64" s="688">
        <v>44.755122129999997</v>
      </c>
      <c r="G64" s="687" t="s">
        <v>1159</v>
      </c>
    </row>
    <row r="65" spans="1:7" s="668" customFormat="1" ht="25.5">
      <c r="A65" s="684"/>
      <c r="B65" s="685"/>
      <c r="C65" s="685"/>
      <c r="D65" s="686" t="s">
        <v>1783</v>
      </c>
      <c r="E65" s="687" t="s">
        <v>1784</v>
      </c>
      <c r="F65" s="688">
        <v>30.758780000000002</v>
      </c>
      <c r="G65" s="687" t="s">
        <v>1100</v>
      </c>
    </row>
    <row r="66" spans="1:7" s="668" customFormat="1" ht="38.25">
      <c r="A66" s="684"/>
      <c r="B66" s="685"/>
      <c r="C66" s="685"/>
      <c r="D66" s="686" t="s">
        <v>1785</v>
      </c>
      <c r="E66" s="687" t="s">
        <v>1786</v>
      </c>
      <c r="F66" s="688">
        <v>2708.2725099999998</v>
      </c>
      <c r="G66" s="687" t="s">
        <v>1296</v>
      </c>
    </row>
    <row r="67" spans="1:7" s="668" customFormat="1" ht="38.25">
      <c r="A67" s="685"/>
      <c r="B67" s="685"/>
      <c r="C67" s="685"/>
      <c r="D67" s="686" t="s">
        <v>1787</v>
      </c>
      <c r="E67" s="687" t="s">
        <v>1788</v>
      </c>
      <c r="F67" s="688">
        <v>0.69968799999999998</v>
      </c>
      <c r="G67" s="687" t="s">
        <v>1789</v>
      </c>
    </row>
    <row r="68" spans="1:7" s="668" customFormat="1" ht="63.75">
      <c r="A68" s="684"/>
      <c r="B68" s="685"/>
      <c r="C68" s="685"/>
      <c r="D68" s="686" t="s">
        <v>1790</v>
      </c>
      <c r="E68" s="687" t="s">
        <v>1791</v>
      </c>
      <c r="F68" s="688">
        <v>198.94254269999999</v>
      </c>
      <c r="G68" s="687" t="s">
        <v>1792</v>
      </c>
    </row>
    <row r="69" spans="1:7" s="668" customFormat="1" ht="63.75">
      <c r="A69" s="685"/>
      <c r="B69" s="685"/>
      <c r="C69" s="685"/>
      <c r="D69" s="686" t="s">
        <v>1793</v>
      </c>
      <c r="E69" s="687" t="s">
        <v>1794</v>
      </c>
      <c r="F69" s="688">
        <v>8.24</v>
      </c>
      <c r="G69" s="687" t="s">
        <v>1795</v>
      </c>
    </row>
    <row r="70" spans="1:7" s="668" customFormat="1" ht="51">
      <c r="A70" s="684"/>
      <c r="B70" s="685"/>
      <c r="C70" s="685"/>
      <c r="D70" s="686" t="s">
        <v>1796</v>
      </c>
      <c r="E70" s="687" t="s">
        <v>1797</v>
      </c>
      <c r="F70" s="688">
        <v>12.76105233</v>
      </c>
      <c r="G70" s="687" t="s">
        <v>1095</v>
      </c>
    </row>
    <row r="71" spans="1:7" s="668" customFormat="1" ht="38.25">
      <c r="A71" s="685"/>
      <c r="B71" s="685"/>
      <c r="C71" s="685"/>
      <c r="D71" s="686" t="s">
        <v>1798</v>
      </c>
      <c r="E71" s="687" t="s">
        <v>1799</v>
      </c>
      <c r="F71" s="688">
        <v>59.766170389999999</v>
      </c>
      <c r="G71" s="687" t="s">
        <v>1263</v>
      </c>
    </row>
    <row r="72" spans="1:7" s="668" customFormat="1" ht="38.25">
      <c r="A72" s="684"/>
      <c r="B72" s="685"/>
      <c r="C72" s="685"/>
      <c r="D72" s="686" t="s">
        <v>1800</v>
      </c>
      <c r="E72" s="687" t="s">
        <v>1801</v>
      </c>
      <c r="F72" s="688">
        <v>761.73361799999998</v>
      </c>
      <c r="G72" s="687" t="s">
        <v>1258</v>
      </c>
    </row>
    <row r="73" spans="1:7" s="668" customFormat="1" ht="51">
      <c r="A73" s="684"/>
      <c r="B73" s="685"/>
      <c r="C73" s="685"/>
      <c r="D73" s="686" t="s">
        <v>1802</v>
      </c>
      <c r="E73" s="687" t="s">
        <v>1803</v>
      </c>
      <c r="F73" s="688">
        <v>36.053244800000002</v>
      </c>
      <c r="G73" s="687" t="s">
        <v>336</v>
      </c>
    </row>
    <row r="74" spans="1:7" s="668" customFormat="1" ht="76.5">
      <c r="A74" s="685"/>
      <c r="B74" s="685"/>
      <c r="C74" s="685"/>
      <c r="D74" s="686" t="s">
        <v>1804</v>
      </c>
      <c r="E74" s="687" t="s">
        <v>1805</v>
      </c>
      <c r="F74" s="688">
        <v>90.293306999999999</v>
      </c>
      <c r="G74" s="687" t="s">
        <v>1092</v>
      </c>
    </row>
    <row r="75" spans="1:7" s="668" customFormat="1" ht="51">
      <c r="A75" s="684"/>
      <c r="B75" s="685"/>
      <c r="C75" s="685"/>
      <c r="D75" s="686" t="s">
        <v>1806</v>
      </c>
      <c r="E75" s="687" t="s">
        <v>1807</v>
      </c>
      <c r="F75" s="688">
        <v>26.0935095</v>
      </c>
      <c r="G75" s="687" t="s">
        <v>1255</v>
      </c>
    </row>
    <row r="76" spans="1:7" s="668" customFormat="1" ht="63.75">
      <c r="A76" s="685"/>
      <c r="B76" s="685"/>
      <c r="C76" s="685"/>
      <c r="D76" s="686" t="s">
        <v>1808</v>
      </c>
      <c r="E76" s="687" t="s">
        <v>1809</v>
      </c>
      <c r="F76" s="688">
        <v>3.9862359999999999</v>
      </c>
      <c r="G76" s="687" t="s">
        <v>1175</v>
      </c>
    </row>
    <row r="77" spans="1:7" s="668" customFormat="1" ht="51">
      <c r="A77" s="685"/>
      <c r="B77" s="685"/>
      <c r="C77" s="685"/>
      <c r="D77" s="686" t="s">
        <v>1810</v>
      </c>
      <c r="E77" s="687" t="s">
        <v>1811</v>
      </c>
      <c r="F77" s="688">
        <v>4.982621</v>
      </c>
      <c r="G77" s="687" t="s">
        <v>1084</v>
      </c>
    </row>
    <row r="78" spans="1:7" s="668" customFormat="1" ht="63.75">
      <c r="A78" s="685"/>
      <c r="B78" s="685"/>
      <c r="C78" s="685"/>
      <c r="D78" s="686" t="s">
        <v>1812</v>
      </c>
      <c r="E78" s="687" t="s">
        <v>1813</v>
      </c>
      <c r="F78" s="688">
        <v>265.83260000000001</v>
      </c>
      <c r="G78" s="687" t="s">
        <v>1814</v>
      </c>
    </row>
    <row r="79" spans="1:7" s="668" customFormat="1" ht="89.25">
      <c r="A79" s="685"/>
      <c r="B79" s="685"/>
      <c r="C79" s="685"/>
      <c r="D79" s="686" t="s">
        <v>1816</v>
      </c>
      <c r="E79" s="689" t="s">
        <v>1817</v>
      </c>
      <c r="F79" s="688">
        <v>429.180497</v>
      </c>
      <c r="G79" s="689" t="s">
        <v>1818</v>
      </c>
    </row>
    <row r="80" spans="1:7" s="668" customFormat="1" ht="25.5">
      <c r="A80" s="684"/>
      <c r="B80" s="685"/>
      <c r="C80" s="685"/>
      <c r="D80" s="686" t="s">
        <v>1819</v>
      </c>
      <c r="E80" s="687" t="s">
        <v>1820</v>
      </c>
      <c r="F80" s="688">
        <v>56.933439999999997</v>
      </c>
      <c r="G80" s="687" t="s">
        <v>1335</v>
      </c>
    </row>
    <row r="81" spans="1:7" s="668" customFormat="1" ht="51">
      <c r="A81" s="685"/>
      <c r="B81" s="685"/>
      <c r="C81" s="685"/>
      <c r="D81" s="686" t="s">
        <v>1821</v>
      </c>
      <c r="E81" s="687" t="s">
        <v>1822</v>
      </c>
      <c r="F81" s="688">
        <v>1.2</v>
      </c>
      <c r="G81" s="687" t="s">
        <v>1420</v>
      </c>
    </row>
    <row r="82" spans="1:7" s="668" customFormat="1" ht="25.5">
      <c r="A82" s="685"/>
      <c r="B82" s="685"/>
      <c r="C82" s="685"/>
      <c r="D82" s="686" t="s">
        <v>1826</v>
      </c>
      <c r="E82" s="687" t="s">
        <v>1827</v>
      </c>
      <c r="F82" s="688">
        <v>1.4663999999999999</v>
      </c>
      <c r="G82" s="687" t="s">
        <v>887</v>
      </c>
    </row>
    <row r="83" spans="1:7" s="668" customFormat="1" ht="63.75">
      <c r="A83" s="685"/>
      <c r="B83" s="685"/>
      <c r="C83" s="685"/>
      <c r="D83" s="686" t="s">
        <v>1828</v>
      </c>
      <c r="E83" s="687" t="s">
        <v>1829</v>
      </c>
      <c r="F83" s="688">
        <v>1.0825103199999999</v>
      </c>
      <c r="G83" s="687" t="s">
        <v>1830</v>
      </c>
    </row>
    <row r="84" spans="1:7" s="668" customFormat="1" ht="51">
      <c r="A84" s="684"/>
      <c r="B84" s="685"/>
      <c r="C84" s="685"/>
      <c r="D84" s="686" t="s">
        <v>1831</v>
      </c>
      <c r="E84" s="687" t="s">
        <v>1832</v>
      </c>
      <c r="F84" s="688">
        <v>0.8619</v>
      </c>
      <c r="G84" s="687" t="s">
        <v>1833</v>
      </c>
    </row>
    <row r="85" spans="1:7" s="668" customFormat="1" ht="38.25">
      <c r="A85" s="684"/>
      <c r="B85" s="685"/>
      <c r="C85" s="685"/>
      <c r="D85" s="686" t="s">
        <v>1834</v>
      </c>
      <c r="E85" s="687" t="s">
        <v>1835</v>
      </c>
      <c r="F85" s="688">
        <v>314.84687000000002</v>
      </c>
      <c r="G85" s="687" t="s">
        <v>1560</v>
      </c>
    </row>
    <row r="86" spans="1:7" s="668" customFormat="1" ht="38.25">
      <c r="A86" s="685"/>
      <c r="B86" s="685"/>
      <c r="C86" s="685"/>
      <c r="D86" s="686" t="s">
        <v>1836</v>
      </c>
      <c r="E86" s="687" t="s">
        <v>1837</v>
      </c>
      <c r="F86" s="688">
        <v>458.44147600000002</v>
      </c>
      <c r="G86" s="687" t="s">
        <v>495</v>
      </c>
    </row>
    <row r="87" spans="1:7" s="668" customFormat="1" ht="25.5">
      <c r="A87" s="684"/>
      <c r="B87" s="685"/>
      <c r="C87" s="685"/>
      <c r="D87" s="686" t="s">
        <v>1838</v>
      </c>
      <c r="E87" s="687" t="s">
        <v>1839</v>
      </c>
      <c r="F87" s="688">
        <v>141.4809745</v>
      </c>
      <c r="G87" s="687" t="s">
        <v>989</v>
      </c>
    </row>
    <row r="88" spans="1:7" s="668" customFormat="1" ht="63.75">
      <c r="A88" s="685"/>
      <c r="B88" s="685"/>
      <c r="C88" s="685"/>
      <c r="D88" s="686" t="s">
        <v>1840</v>
      </c>
      <c r="E88" s="687" t="s">
        <v>1841</v>
      </c>
      <c r="F88" s="688">
        <v>0.86019939999999995</v>
      </c>
      <c r="G88" s="687" t="s">
        <v>576</v>
      </c>
    </row>
    <row r="89" spans="1:7" s="668" customFormat="1" ht="51">
      <c r="A89" s="684"/>
      <c r="B89" s="685"/>
      <c r="C89" s="685"/>
      <c r="D89" s="686" t="s">
        <v>1842</v>
      </c>
      <c r="E89" s="687" t="s">
        <v>1843</v>
      </c>
      <c r="F89" s="688">
        <v>1.089523</v>
      </c>
      <c r="G89" s="687" t="s">
        <v>1844</v>
      </c>
    </row>
    <row r="90" spans="1:7" s="668" customFormat="1" ht="51">
      <c r="A90" s="684"/>
      <c r="B90" s="685"/>
      <c r="C90" s="685"/>
      <c r="D90" s="686" t="s">
        <v>1845</v>
      </c>
      <c r="E90" s="687" t="s">
        <v>1846</v>
      </c>
      <c r="F90" s="688">
        <v>178.53350187000001</v>
      </c>
      <c r="G90" s="687" t="s">
        <v>192</v>
      </c>
    </row>
    <row r="91" spans="1:7" s="668" customFormat="1" ht="51">
      <c r="A91" s="685"/>
      <c r="B91" s="685"/>
      <c r="C91" s="685"/>
      <c r="D91" s="686" t="s">
        <v>1847</v>
      </c>
      <c r="E91" s="687" t="s">
        <v>1848</v>
      </c>
      <c r="F91" s="688">
        <v>21.476183240000001</v>
      </c>
      <c r="G91" s="687" t="s">
        <v>421</v>
      </c>
    </row>
    <row r="92" spans="1:7" s="668" customFormat="1" ht="26.25">
      <c r="A92" s="678" t="s">
        <v>1707</v>
      </c>
      <c r="B92" s="678" t="s">
        <v>1704</v>
      </c>
      <c r="C92" s="681" t="s">
        <v>534</v>
      </c>
      <c r="D92" s="678" t="s">
        <v>1706</v>
      </c>
      <c r="E92" s="682" t="s">
        <v>1849</v>
      </c>
      <c r="F92" s="683">
        <v>6469.5338624200003</v>
      </c>
      <c r="G92" s="682" t="s">
        <v>118</v>
      </c>
    </row>
    <row r="93" spans="1:7" s="668" customFormat="1" ht="38.25">
      <c r="A93" s="684"/>
      <c r="B93" s="685"/>
      <c r="C93" s="685" t="s">
        <v>534</v>
      </c>
      <c r="D93" s="686" t="s">
        <v>1708</v>
      </c>
      <c r="E93" s="687" t="s">
        <v>1850</v>
      </c>
      <c r="F93" s="688">
        <v>170.14667111</v>
      </c>
      <c r="G93" s="687" t="s">
        <v>1851</v>
      </c>
    </row>
    <row r="94" spans="1:7" s="668" customFormat="1" ht="25.5">
      <c r="A94" s="684"/>
      <c r="B94" s="685"/>
      <c r="C94" s="685"/>
      <c r="D94" s="686" t="s">
        <v>1714</v>
      </c>
      <c r="E94" s="687" t="s">
        <v>1852</v>
      </c>
      <c r="F94" s="688">
        <v>16.535358500000001</v>
      </c>
      <c r="G94" s="687" t="s">
        <v>628</v>
      </c>
    </row>
    <row r="95" spans="1:7" s="668" customFormat="1" ht="15.75">
      <c r="A95" s="685"/>
      <c r="B95" s="685"/>
      <c r="C95" s="685"/>
      <c r="D95" s="686" t="s">
        <v>1716</v>
      </c>
      <c r="E95" s="687" t="s">
        <v>1853</v>
      </c>
      <c r="F95" s="688">
        <v>33.04275268</v>
      </c>
      <c r="G95" s="687" t="s">
        <v>1046</v>
      </c>
    </row>
    <row r="96" spans="1:7" s="668" customFormat="1" ht="25.5">
      <c r="A96" s="684"/>
      <c r="B96" s="685"/>
      <c r="C96" s="685"/>
      <c r="D96" s="686" t="s">
        <v>1722</v>
      </c>
      <c r="E96" s="687" t="s">
        <v>1854</v>
      </c>
      <c r="F96" s="688">
        <v>121.85241557000001</v>
      </c>
      <c r="G96" s="687" t="s">
        <v>1855</v>
      </c>
    </row>
    <row r="97" spans="1:7" s="668" customFormat="1" ht="38.25">
      <c r="A97" s="685"/>
      <c r="B97" s="685"/>
      <c r="C97" s="685"/>
      <c r="D97" s="686" t="s">
        <v>1733</v>
      </c>
      <c r="E97" s="687" t="s">
        <v>1856</v>
      </c>
      <c r="F97" s="688">
        <v>2952.1572320199998</v>
      </c>
      <c r="G97" s="687" t="s">
        <v>160</v>
      </c>
    </row>
    <row r="98" spans="1:7" s="668" customFormat="1" ht="25.5">
      <c r="A98" s="684"/>
      <c r="B98" s="685"/>
      <c r="C98" s="685"/>
      <c r="D98" s="686" t="s">
        <v>1734</v>
      </c>
      <c r="E98" s="687" t="s">
        <v>1857</v>
      </c>
      <c r="F98" s="688">
        <v>20.184624800000002</v>
      </c>
      <c r="G98" s="687" t="s">
        <v>240</v>
      </c>
    </row>
    <row r="99" spans="1:7" s="668" customFormat="1" ht="15.75">
      <c r="A99" s="684"/>
      <c r="B99" s="685"/>
      <c r="C99" s="685"/>
      <c r="D99" s="686" t="s">
        <v>1749</v>
      </c>
      <c r="E99" s="687" t="s">
        <v>454</v>
      </c>
      <c r="F99" s="688">
        <v>845.55714202000001</v>
      </c>
      <c r="G99" s="687" t="s">
        <v>750</v>
      </c>
    </row>
    <row r="100" spans="1:7" s="668" customFormat="1" ht="15.75">
      <c r="A100" s="684"/>
      <c r="B100" s="685"/>
      <c r="C100" s="685"/>
      <c r="D100" s="686" t="s">
        <v>1755</v>
      </c>
      <c r="E100" s="687" t="s">
        <v>1858</v>
      </c>
      <c r="F100" s="688">
        <v>8.0101978000000003</v>
      </c>
      <c r="G100" s="687" t="s">
        <v>335</v>
      </c>
    </row>
    <row r="101" spans="1:7" s="668" customFormat="1" ht="38.25">
      <c r="A101" s="684"/>
      <c r="B101" s="685"/>
      <c r="C101" s="685"/>
      <c r="D101" s="686" t="s">
        <v>1770</v>
      </c>
      <c r="E101" s="687" t="s">
        <v>1859</v>
      </c>
      <c r="F101" s="688">
        <v>28.728085</v>
      </c>
      <c r="G101" s="687" t="s">
        <v>777</v>
      </c>
    </row>
    <row r="102" spans="1:7" s="668" customFormat="1" ht="15.75">
      <c r="A102" s="684"/>
      <c r="B102" s="685"/>
      <c r="C102" s="685"/>
      <c r="D102" s="686" t="s">
        <v>1772</v>
      </c>
      <c r="E102" s="687" t="s">
        <v>1860</v>
      </c>
      <c r="F102" s="688">
        <v>179.88613366000001</v>
      </c>
      <c r="G102" s="687" t="s">
        <v>738</v>
      </c>
    </row>
    <row r="103" spans="1:7" s="668" customFormat="1" ht="25.5">
      <c r="A103" s="685"/>
      <c r="B103" s="685"/>
      <c r="C103" s="685"/>
      <c r="D103" s="686" t="s">
        <v>1861</v>
      </c>
      <c r="E103" s="687" t="s">
        <v>1862</v>
      </c>
      <c r="F103" s="688">
        <v>1867.3551465600001</v>
      </c>
      <c r="G103" s="687" t="s">
        <v>1315</v>
      </c>
    </row>
    <row r="104" spans="1:7" s="668" customFormat="1" ht="15.75">
      <c r="A104" s="684"/>
      <c r="B104" s="685"/>
      <c r="C104" s="685"/>
      <c r="D104" s="686" t="s">
        <v>1863</v>
      </c>
      <c r="E104" s="687" t="s">
        <v>40</v>
      </c>
      <c r="F104" s="688">
        <v>225.89646554000001</v>
      </c>
      <c r="G104" s="687" t="s">
        <v>352</v>
      </c>
    </row>
    <row r="105" spans="1:7" s="668" customFormat="1" ht="26.25">
      <c r="A105" s="678" t="s">
        <v>1707</v>
      </c>
      <c r="B105" s="678" t="s">
        <v>1704</v>
      </c>
      <c r="C105" s="681" t="s">
        <v>913</v>
      </c>
      <c r="D105" s="678" t="s">
        <v>1706</v>
      </c>
      <c r="E105" s="682" t="s">
        <v>1864</v>
      </c>
      <c r="F105" s="683">
        <v>6941.1186899000004</v>
      </c>
      <c r="G105" s="682" t="s">
        <v>461</v>
      </c>
    </row>
    <row r="106" spans="1:7" s="668" customFormat="1" ht="25.5">
      <c r="A106" s="685"/>
      <c r="B106" s="685"/>
      <c r="C106" s="685" t="s">
        <v>913</v>
      </c>
      <c r="D106" s="686" t="s">
        <v>1708</v>
      </c>
      <c r="E106" s="687" t="s">
        <v>1865</v>
      </c>
      <c r="F106" s="688">
        <v>48.119034399999997</v>
      </c>
      <c r="G106" s="687" t="s">
        <v>437</v>
      </c>
    </row>
    <row r="107" spans="1:7" s="668" customFormat="1" ht="25.5">
      <c r="A107" s="684"/>
      <c r="B107" s="685"/>
      <c r="C107" s="685"/>
      <c r="D107" s="686" t="s">
        <v>1712</v>
      </c>
      <c r="E107" s="687" t="s">
        <v>1866</v>
      </c>
      <c r="F107" s="688">
        <v>5726.4076281500002</v>
      </c>
      <c r="G107" s="687" t="s">
        <v>473</v>
      </c>
    </row>
    <row r="108" spans="1:7" s="668" customFormat="1" ht="51">
      <c r="A108" s="685"/>
      <c r="B108" s="685"/>
      <c r="C108" s="685"/>
      <c r="D108" s="686" t="s">
        <v>1714</v>
      </c>
      <c r="E108" s="687" t="s">
        <v>1867</v>
      </c>
      <c r="F108" s="688">
        <v>33.247231999999997</v>
      </c>
      <c r="G108" s="687" t="s">
        <v>814</v>
      </c>
    </row>
    <row r="109" spans="1:7" s="668" customFormat="1" ht="15.75">
      <c r="A109" s="684"/>
      <c r="B109" s="685"/>
      <c r="C109" s="685"/>
      <c r="D109" s="686" t="s">
        <v>1716</v>
      </c>
      <c r="E109" s="687" t="s">
        <v>821</v>
      </c>
      <c r="F109" s="688">
        <v>13.865725640000001</v>
      </c>
      <c r="G109" s="687" t="s">
        <v>474</v>
      </c>
    </row>
    <row r="110" spans="1:7" s="668" customFormat="1" ht="51">
      <c r="A110" s="685"/>
      <c r="B110" s="685"/>
      <c r="C110" s="685"/>
      <c r="D110" s="686" t="s">
        <v>1722</v>
      </c>
      <c r="E110" s="687" t="s">
        <v>1868</v>
      </c>
      <c r="F110" s="688">
        <v>26.971852800000001</v>
      </c>
      <c r="G110" s="687" t="s">
        <v>1158</v>
      </c>
    </row>
    <row r="111" spans="1:7" s="668" customFormat="1" ht="38.25">
      <c r="A111" s="684"/>
      <c r="B111" s="685"/>
      <c r="C111" s="685"/>
      <c r="D111" s="686" t="s">
        <v>1733</v>
      </c>
      <c r="E111" s="687" t="s">
        <v>1869</v>
      </c>
      <c r="F111" s="688">
        <v>380.45086950000001</v>
      </c>
      <c r="G111" s="687" t="s">
        <v>1466</v>
      </c>
    </row>
    <row r="112" spans="1:7" s="668" customFormat="1" ht="38.25">
      <c r="A112" s="684"/>
      <c r="B112" s="685"/>
      <c r="C112" s="685"/>
      <c r="D112" s="686" t="s">
        <v>1770</v>
      </c>
      <c r="E112" s="687" t="s">
        <v>1870</v>
      </c>
      <c r="F112" s="688">
        <v>1.876314</v>
      </c>
      <c r="G112" s="687" t="s">
        <v>448</v>
      </c>
    </row>
    <row r="113" spans="1:7" s="668" customFormat="1" ht="25.5">
      <c r="A113" s="685"/>
      <c r="B113" s="685"/>
      <c r="C113" s="685"/>
      <c r="D113" s="686" t="s">
        <v>1771</v>
      </c>
      <c r="E113" s="687" t="s">
        <v>1871</v>
      </c>
      <c r="F113" s="688">
        <v>45.597921650000004</v>
      </c>
      <c r="G113" s="687" t="s">
        <v>1872</v>
      </c>
    </row>
    <row r="114" spans="1:7" s="668" customFormat="1" ht="38.25">
      <c r="A114" s="684"/>
      <c r="B114" s="685"/>
      <c r="C114" s="685"/>
      <c r="D114" s="686" t="s">
        <v>1861</v>
      </c>
      <c r="E114" s="687" t="s">
        <v>1873</v>
      </c>
      <c r="F114" s="688">
        <v>5.7510139999999996</v>
      </c>
      <c r="G114" s="687" t="s">
        <v>810</v>
      </c>
    </row>
    <row r="115" spans="1:7" s="668" customFormat="1" ht="38.25">
      <c r="A115" s="685"/>
      <c r="B115" s="685"/>
      <c r="C115" s="685"/>
      <c r="D115" s="686" t="s">
        <v>1874</v>
      </c>
      <c r="E115" s="687" t="s">
        <v>1875</v>
      </c>
      <c r="F115" s="688">
        <v>180.84360246</v>
      </c>
      <c r="G115" s="687" t="s">
        <v>337</v>
      </c>
    </row>
    <row r="116" spans="1:7" s="668" customFormat="1" ht="127.5">
      <c r="A116" s="684"/>
      <c r="B116" s="685"/>
      <c r="C116" s="685"/>
      <c r="D116" s="686" t="s">
        <v>1863</v>
      </c>
      <c r="E116" s="689" t="s">
        <v>1876</v>
      </c>
      <c r="F116" s="688">
        <v>20.99031321</v>
      </c>
      <c r="G116" s="689" t="s">
        <v>1877</v>
      </c>
    </row>
    <row r="117" spans="1:7" s="668" customFormat="1" ht="127.5">
      <c r="A117" s="685"/>
      <c r="B117" s="685"/>
      <c r="C117" s="685"/>
      <c r="D117" s="686" t="s">
        <v>1776</v>
      </c>
      <c r="E117" s="689" t="s">
        <v>1878</v>
      </c>
      <c r="F117" s="688">
        <v>2.8221599999999998</v>
      </c>
      <c r="G117" s="689" t="s">
        <v>1879</v>
      </c>
    </row>
    <row r="118" spans="1:7" s="668" customFormat="1" ht="63.75">
      <c r="A118" s="684"/>
      <c r="B118" s="685"/>
      <c r="C118" s="685"/>
      <c r="D118" s="686" t="s">
        <v>1779</v>
      </c>
      <c r="E118" s="687" t="s">
        <v>1880</v>
      </c>
      <c r="F118" s="688">
        <v>1.620754</v>
      </c>
      <c r="G118" s="687" t="s">
        <v>1881</v>
      </c>
    </row>
    <row r="119" spans="1:7" s="668" customFormat="1" ht="38.25">
      <c r="A119" s="685"/>
      <c r="B119" s="685"/>
      <c r="C119" s="685"/>
      <c r="D119" s="686" t="s">
        <v>1882</v>
      </c>
      <c r="E119" s="687" t="s">
        <v>1883</v>
      </c>
      <c r="F119" s="688">
        <v>0.41376400000000002</v>
      </c>
      <c r="G119" s="687" t="s">
        <v>728</v>
      </c>
    </row>
    <row r="120" spans="1:7" s="668" customFormat="1" ht="76.5">
      <c r="A120" s="684"/>
      <c r="B120" s="685"/>
      <c r="C120" s="685"/>
      <c r="D120" s="686" t="s">
        <v>1884</v>
      </c>
      <c r="E120" s="687" t="s">
        <v>1885</v>
      </c>
      <c r="F120" s="688">
        <v>301.12403909</v>
      </c>
      <c r="G120" s="687" t="s">
        <v>1513</v>
      </c>
    </row>
    <row r="121" spans="1:7" s="668" customFormat="1" ht="127.5">
      <c r="A121" s="685"/>
      <c r="B121" s="685"/>
      <c r="C121" s="685"/>
      <c r="D121" s="686" t="s">
        <v>1780</v>
      </c>
      <c r="E121" s="689" t="s">
        <v>1886</v>
      </c>
      <c r="F121" s="688">
        <v>140.14286200000001</v>
      </c>
      <c r="G121" s="689" t="s">
        <v>1887</v>
      </c>
    </row>
    <row r="122" spans="1:7" s="668" customFormat="1" ht="25.5">
      <c r="A122" s="684"/>
      <c r="B122" s="685"/>
      <c r="C122" s="685"/>
      <c r="D122" s="686" t="s">
        <v>1782</v>
      </c>
      <c r="E122" s="687" t="s">
        <v>1888</v>
      </c>
      <c r="F122" s="688">
        <v>10.872612</v>
      </c>
      <c r="G122" s="687" t="s">
        <v>1592</v>
      </c>
    </row>
    <row r="123" spans="1:7" s="668" customFormat="1" ht="15.75">
      <c r="A123" s="678" t="s">
        <v>1707</v>
      </c>
      <c r="B123" s="678" t="s">
        <v>1704</v>
      </c>
      <c r="C123" s="681" t="s">
        <v>1701</v>
      </c>
      <c r="D123" s="678" t="s">
        <v>1706</v>
      </c>
      <c r="E123" s="682" t="s">
        <v>1889</v>
      </c>
      <c r="F123" s="683">
        <v>221.14919302000001</v>
      </c>
      <c r="G123" s="682" t="s">
        <v>1186</v>
      </c>
    </row>
    <row r="124" spans="1:7" s="668" customFormat="1" ht="15.75">
      <c r="A124" s="685"/>
      <c r="B124" s="685"/>
      <c r="C124" s="685" t="s">
        <v>1701</v>
      </c>
      <c r="D124" s="686" t="s">
        <v>1708</v>
      </c>
      <c r="E124" s="687" t="s">
        <v>1889</v>
      </c>
      <c r="F124" s="688">
        <v>156.21463326</v>
      </c>
      <c r="G124" s="687" t="s">
        <v>1186</v>
      </c>
    </row>
    <row r="125" spans="1:7" s="668" customFormat="1" ht="15.75">
      <c r="A125" s="684"/>
      <c r="B125" s="685"/>
      <c r="C125" s="685"/>
      <c r="D125" s="686" t="s">
        <v>1712</v>
      </c>
      <c r="E125" s="687" t="s">
        <v>944</v>
      </c>
      <c r="F125" s="688">
        <v>64.934559759999999</v>
      </c>
      <c r="G125" s="687" t="s">
        <v>829</v>
      </c>
    </row>
    <row r="126" spans="1:7" s="668" customFormat="1" ht="26.25">
      <c r="A126" s="678" t="s">
        <v>1707</v>
      </c>
      <c r="B126" s="677" t="s">
        <v>1733</v>
      </c>
      <c r="C126" s="678" t="s">
        <v>1705</v>
      </c>
      <c r="D126" s="678" t="s">
        <v>1706</v>
      </c>
      <c r="E126" s="679" t="s">
        <v>1890</v>
      </c>
      <c r="F126" s="680">
        <v>40288.848851100003</v>
      </c>
      <c r="G126" s="679" t="s">
        <v>634</v>
      </c>
    </row>
    <row r="127" spans="1:7" s="668" customFormat="1" ht="15.75">
      <c r="A127" s="678" t="s">
        <v>1707</v>
      </c>
      <c r="B127" s="678" t="s">
        <v>1704</v>
      </c>
      <c r="C127" s="681" t="s">
        <v>1019</v>
      </c>
      <c r="D127" s="678" t="s">
        <v>1706</v>
      </c>
      <c r="E127" s="682" t="s">
        <v>1891</v>
      </c>
      <c r="F127" s="683">
        <v>39573.090289879998</v>
      </c>
      <c r="G127" s="682" t="s">
        <v>1180</v>
      </c>
    </row>
    <row r="128" spans="1:7" s="668" customFormat="1" ht="102">
      <c r="A128" s="685"/>
      <c r="B128" s="685" t="s">
        <v>1733</v>
      </c>
      <c r="C128" s="685" t="s">
        <v>1019</v>
      </c>
      <c r="D128" s="686" t="s">
        <v>1708</v>
      </c>
      <c r="E128" s="689" t="s">
        <v>1892</v>
      </c>
      <c r="F128" s="688">
        <v>936.58184040000003</v>
      </c>
      <c r="G128" s="689" t="s">
        <v>1893</v>
      </c>
    </row>
    <row r="129" spans="1:7" s="668" customFormat="1" ht="15.75">
      <c r="A129" s="684"/>
      <c r="B129" s="685"/>
      <c r="C129" s="685"/>
      <c r="D129" s="686" t="s">
        <v>1712</v>
      </c>
      <c r="E129" s="687" t="s">
        <v>1894</v>
      </c>
      <c r="F129" s="688">
        <v>52.550434000000003</v>
      </c>
      <c r="G129" s="687" t="s">
        <v>1015</v>
      </c>
    </row>
    <row r="130" spans="1:7" s="668" customFormat="1" ht="51">
      <c r="A130" s="685"/>
      <c r="B130" s="685"/>
      <c r="C130" s="685"/>
      <c r="D130" s="686" t="s">
        <v>1716</v>
      </c>
      <c r="E130" s="687" t="s">
        <v>1895</v>
      </c>
      <c r="F130" s="688">
        <v>145.90682330000001</v>
      </c>
      <c r="G130" s="687" t="s">
        <v>1336</v>
      </c>
    </row>
    <row r="131" spans="1:7" s="668" customFormat="1" ht="25.5">
      <c r="A131" s="684"/>
      <c r="B131" s="685"/>
      <c r="C131" s="685"/>
      <c r="D131" s="686" t="s">
        <v>1722</v>
      </c>
      <c r="E131" s="687" t="s">
        <v>1896</v>
      </c>
      <c r="F131" s="688">
        <v>8.2506470000000007</v>
      </c>
      <c r="G131" s="687" t="s">
        <v>468</v>
      </c>
    </row>
    <row r="132" spans="1:7" s="668" customFormat="1" ht="25.5">
      <c r="A132" s="685"/>
      <c r="B132" s="685"/>
      <c r="C132" s="685"/>
      <c r="D132" s="686" t="s">
        <v>1733</v>
      </c>
      <c r="E132" s="687" t="s">
        <v>1897</v>
      </c>
      <c r="F132" s="688">
        <v>6944.01132048</v>
      </c>
      <c r="G132" s="687" t="s">
        <v>248</v>
      </c>
    </row>
    <row r="133" spans="1:7" s="668" customFormat="1" ht="25.5">
      <c r="A133" s="684"/>
      <c r="B133" s="685"/>
      <c r="C133" s="685"/>
      <c r="D133" s="686" t="s">
        <v>1734</v>
      </c>
      <c r="E133" s="687" t="s">
        <v>1898</v>
      </c>
      <c r="F133" s="688">
        <v>503.08870602000002</v>
      </c>
      <c r="G133" s="687" t="s">
        <v>249</v>
      </c>
    </row>
    <row r="134" spans="1:7" s="668" customFormat="1" ht="15.75">
      <c r="A134" s="685"/>
      <c r="B134" s="685"/>
      <c r="C134" s="685"/>
      <c r="D134" s="686" t="s">
        <v>1752</v>
      </c>
      <c r="E134" s="687" t="s">
        <v>1899</v>
      </c>
      <c r="F134" s="688">
        <v>26604.735303500001</v>
      </c>
      <c r="G134" s="687" t="s">
        <v>227</v>
      </c>
    </row>
    <row r="135" spans="1:7" s="668" customFormat="1" ht="25.5">
      <c r="A135" s="684"/>
      <c r="B135" s="685"/>
      <c r="C135" s="685"/>
      <c r="D135" s="686" t="s">
        <v>1755</v>
      </c>
      <c r="E135" s="687" t="s">
        <v>1900</v>
      </c>
      <c r="F135" s="688">
        <v>4252.7040919999999</v>
      </c>
      <c r="G135" s="687" t="s">
        <v>342</v>
      </c>
    </row>
    <row r="136" spans="1:7" s="668" customFormat="1" ht="102">
      <c r="A136" s="685"/>
      <c r="B136" s="685"/>
      <c r="C136" s="685"/>
      <c r="D136" s="686" t="s">
        <v>1757</v>
      </c>
      <c r="E136" s="689" t="s">
        <v>1901</v>
      </c>
      <c r="F136" s="688">
        <v>125.26112318</v>
      </c>
      <c r="G136" s="689" t="s">
        <v>1161</v>
      </c>
    </row>
    <row r="137" spans="1:7" s="668" customFormat="1" ht="26.25">
      <c r="A137" s="678" t="s">
        <v>1707</v>
      </c>
      <c r="B137" s="678" t="s">
        <v>1704</v>
      </c>
      <c r="C137" s="681" t="s">
        <v>356</v>
      </c>
      <c r="D137" s="678" t="s">
        <v>1706</v>
      </c>
      <c r="E137" s="682" t="s">
        <v>1902</v>
      </c>
      <c r="F137" s="683">
        <v>715.75856122000005</v>
      </c>
      <c r="G137" s="682" t="s">
        <v>52</v>
      </c>
    </row>
    <row r="138" spans="1:7" s="668" customFormat="1" ht="25.5">
      <c r="A138" s="684"/>
      <c r="B138" s="685"/>
      <c r="C138" s="685" t="s">
        <v>356</v>
      </c>
      <c r="D138" s="686" t="s">
        <v>1708</v>
      </c>
      <c r="E138" s="687" t="s">
        <v>1903</v>
      </c>
      <c r="F138" s="688">
        <v>681.45985559999997</v>
      </c>
      <c r="G138" s="687" t="s">
        <v>425</v>
      </c>
    </row>
    <row r="139" spans="1:7" s="668" customFormat="1" ht="25.5">
      <c r="A139" s="685"/>
      <c r="B139" s="685"/>
      <c r="C139" s="685"/>
      <c r="D139" s="686" t="s">
        <v>1712</v>
      </c>
      <c r="E139" s="687" t="s">
        <v>1904</v>
      </c>
      <c r="F139" s="688">
        <v>3.17319803</v>
      </c>
      <c r="G139" s="687" t="s">
        <v>955</v>
      </c>
    </row>
    <row r="140" spans="1:7" s="668" customFormat="1" ht="38.25">
      <c r="A140" s="685"/>
      <c r="B140" s="685"/>
      <c r="C140" s="685"/>
      <c r="D140" s="686" t="s">
        <v>1722</v>
      </c>
      <c r="E140" s="687" t="s">
        <v>1905</v>
      </c>
      <c r="F140" s="688">
        <v>1.73528674</v>
      </c>
      <c r="G140" s="687" t="s">
        <v>954</v>
      </c>
    </row>
    <row r="141" spans="1:7" s="668" customFormat="1" ht="38.25">
      <c r="A141" s="684"/>
      <c r="B141" s="685"/>
      <c r="C141" s="685"/>
      <c r="D141" s="686" t="s">
        <v>1733</v>
      </c>
      <c r="E141" s="687" t="s">
        <v>1906</v>
      </c>
      <c r="F141" s="688">
        <v>29.21412385</v>
      </c>
      <c r="G141" s="687" t="s">
        <v>257</v>
      </c>
    </row>
    <row r="142" spans="1:7" s="668" customFormat="1" ht="15.75">
      <c r="A142" s="678" t="s">
        <v>1707</v>
      </c>
      <c r="B142" s="677" t="s">
        <v>1734</v>
      </c>
      <c r="C142" s="678" t="s">
        <v>1705</v>
      </c>
      <c r="D142" s="678" t="s">
        <v>1706</v>
      </c>
      <c r="E142" s="679" t="s">
        <v>1907</v>
      </c>
      <c r="F142" s="680">
        <v>4.0772225799999999</v>
      </c>
      <c r="G142" s="679" t="s">
        <v>410</v>
      </c>
    </row>
    <row r="143" spans="1:7" s="668" customFormat="1" ht="15.75">
      <c r="A143" s="678" t="s">
        <v>1707</v>
      </c>
      <c r="B143" s="678" t="s">
        <v>1704</v>
      </c>
      <c r="C143" s="681" t="s">
        <v>1019</v>
      </c>
      <c r="D143" s="678" t="s">
        <v>1706</v>
      </c>
      <c r="E143" s="682" t="s">
        <v>1907</v>
      </c>
      <c r="F143" s="683">
        <v>4.0772225799999999</v>
      </c>
      <c r="G143" s="682" t="s">
        <v>410</v>
      </c>
    </row>
    <row r="144" spans="1:7" s="668" customFormat="1" ht="25.5">
      <c r="A144" s="685"/>
      <c r="B144" s="685"/>
      <c r="C144" s="685"/>
      <c r="D144" s="686" t="s">
        <v>1752</v>
      </c>
      <c r="E144" s="687" t="s">
        <v>1908</v>
      </c>
      <c r="F144" s="688">
        <v>4.0325795800000002</v>
      </c>
      <c r="G144" s="687" t="s">
        <v>672</v>
      </c>
    </row>
    <row r="145" spans="1:7" s="668" customFormat="1" ht="64.5">
      <c r="A145" s="678" t="s">
        <v>1707</v>
      </c>
      <c r="B145" s="677" t="s">
        <v>1736</v>
      </c>
      <c r="C145" s="678" t="s">
        <v>1705</v>
      </c>
      <c r="D145" s="678" t="s">
        <v>1706</v>
      </c>
      <c r="E145" s="679" t="s">
        <v>1909</v>
      </c>
      <c r="F145" s="680">
        <v>2719.5106600899999</v>
      </c>
      <c r="G145" s="679" t="s">
        <v>1909</v>
      </c>
    </row>
    <row r="146" spans="1:7" s="668" customFormat="1" ht="15.75">
      <c r="A146" s="678" t="s">
        <v>1707</v>
      </c>
      <c r="B146" s="678" t="s">
        <v>1704</v>
      </c>
      <c r="C146" s="681" t="s">
        <v>1019</v>
      </c>
      <c r="D146" s="678" t="s">
        <v>1706</v>
      </c>
      <c r="E146" s="682" t="s">
        <v>669</v>
      </c>
      <c r="F146" s="683">
        <v>2719.5106600899999</v>
      </c>
      <c r="G146" s="682" t="s">
        <v>718</v>
      </c>
    </row>
    <row r="147" spans="1:7" s="668" customFormat="1" ht="15.75">
      <c r="A147" s="684"/>
      <c r="B147" s="685" t="s">
        <v>1736</v>
      </c>
      <c r="C147" s="685" t="s">
        <v>1019</v>
      </c>
      <c r="D147" s="686" t="s">
        <v>1708</v>
      </c>
      <c r="E147" s="687" t="s">
        <v>1910</v>
      </c>
      <c r="F147" s="688">
        <v>172.52276248000001</v>
      </c>
      <c r="G147" s="687" t="s">
        <v>98</v>
      </c>
    </row>
    <row r="148" spans="1:7" s="668" customFormat="1" ht="127.5">
      <c r="A148" s="685"/>
      <c r="B148" s="685"/>
      <c r="C148" s="685"/>
      <c r="D148" s="686" t="s">
        <v>1712</v>
      </c>
      <c r="E148" s="689" t="s">
        <v>1911</v>
      </c>
      <c r="F148" s="688">
        <v>1092.54752723</v>
      </c>
      <c r="G148" s="689" t="s">
        <v>1912</v>
      </c>
    </row>
    <row r="149" spans="1:7" s="668" customFormat="1" ht="25.5">
      <c r="A149" s="684"/>
      <c r="B149" s="685"/>
      <c r="C149" s="685"/>
      <c r="D149" s="686" t="s">
        <v>1714</v>
      </c>
      <c r="E149" s="687" t="s">
        <v>1913</v>
      </c>
      <c r="F149" s="688">
        <v>2.0696327600000002</v>
      </c>
      <c r="G149" s="687" t="s">
        <v>220</v>
      </c>
    </row>
    <row r="150" spans="1:7" s="668" customFormat="1" ht="89.25">
      <c r="A150" s="685"/>
      <c r="B150" s="685"/>
      <c r="C150" s="685"/>
      <c r="D150" s="686" t="s">
        <v>1716</v>
      </c>
      <c r="E150" s="689" t="s">
        <v>1914</v>
      </c>
      <c r="F150" s="688">
        <v>62.129945530000001</v>
      </c>
      <c r="G150" s="689" t="s">
        <v>1446</v>
      </c>
    </row>
    <row r="151" spans="1:7" s="668" customFormat="1" ht="76.5">
      <c r="A151" s="684"/>
      <c r="B151" s="685"/>
      <c r="C151" s="685"/>
      <c r="D151" s="686" t="s">
        <v>1722</v>
      </c>
      <c r="E151" s="687" t="s">
        <v>1915</v>
      </c>
      <c r="F151" s="688">
        <v>7.0694751599999996</v>
      </c>
      <c r="G151" s="687" t="s">
        <v>1916</v>
      </c>
    </row>
    <row r="152" spans="1:7" s="668" customFormat="1" ht="76.5">
      <c r="A152" s="685"/>
      <c r="B152" s="685"/>
      <c r="C152" s="685"/>
      <c r="D152" s="686" t="s">
        <v>1733</v>
      </c>
      <c r="E152" s="687" t="s">
        <v>1917</v>
      </c>
      <c r="F152" s="688">
        <v>5.5218211000000004</v>
      </c>
      <c r="G152" s="687" t="s">
        <v>1918</v>
      </c>
    </row>
    <row r="153" spans="1:7" s="668" customFormat="1" ht="76.5">
      <c r="A153" s="684"/>
      <c r="B153" s="685"/>
      <c r="C153" s="685"/>
      <c r="D153" s="686" t="s">
        <v>1734</v>
      </c>
      <c r="E153" s="687" t="s">
        <v>1919</v>
      </c>
      <c r="F153" s="688">
        <v>1.9296114</v>
      </c>
      <c r="G153" s="687" t="s">
        <v>1920</v>
      </c>
    </row>
    <row r="154" spans="1:7" s="668" customFormat="1" ht="25.5">
      <c r="A154" s="685"/>
      <c r="B154" s="685"/>
      <c r="C154" s="685"/>
      <c r="D154" s="686" t="s">
        <v>1736</v>
      </c>
      <c r="E154" s="687" t="s">
        <v>1921</v>
      </c>
      <c r="F154" s="688">
        <v>28.559758739999999</v>
      </c>
      <c r="G154" s="687" t="s">
        <v>579</v>
      </c>
    </row>
    <row r="155" spans="1:7" s="668" customFormat="1" ht="38.25">
      <c r="A155" s="684"/>
      <c r="B155" s="685"/>
      <c r="C155" s="685"/>
      <c r="D155" s="686" t="s">
        <v>1749</v>
      </c>
      <c r="E155" s="687" t="s">
        <v>1922</v>
      </c>
      <c r="F155" s="688">
        <v>4.94990796</v>
      </c>
      <c r="G155" s="687" t="s">
        <v>1593</v>
      </c>
    </row>
    <row r="156" spans="1:7" s="668" customFormat="1" ht="127.5">
      <c r="A156" s="685"/>
      <c r="B156" s="685"/>
      <c r="C156" s="685"/>
      <c r="D156" s="686" t="s">
        <v>1752</v>
      </c>
      <c r="E156" s="689" t="s">
        <v>1923</v>
      </c>
      <c r="F156" s="688">
        <v>2.1355463600000002</v>
      </c>
      <c r="G156" s="689" t="s">
        <v>1924</v>
      </c>
    </row>
    <row r="157" spans="1:7" s="668" customFormat="1" ht="25.5">
      <c r="A157" s="684"/>
      <c r="B157" s="685"/>
      <c r="C157" s="685"/>
      <c r="D157" s="686" t="s">
        <v>1755</v>
      </c>
      <c r="E157" s="687" t="s">
        <v>1925</v>
      </c>
      <c r="F157" s="688">
        <v>389.29787929000003</v>
      </c>
      <c r="G157" s="687" t="s">
        <v>84</v>
      </c>
    </row>
    <row r="158" spans="1:7" s="668" customFormat="1" ht="51">
      <c r="A158" s="685"/>
      <c r="B158" s="685"/>
      <c r="C158" s="685"/>
      <c r="D158" s="686" t="s">
        <v>1757</v>
      </c>
      <c r="E158" s="687" t="s">
        <v>1926</v>
      </c>
      <c r="F158" s="688">
        <v>6.8788273999999996</v>
      </c>
      <c r="G158" s="687" t="s">
        <v>1594</v>
      </c>
    </row>
    <row r="159" spans="1:7" s="668" customFormat="1" ht="102">
      <c r="A159" s="684"/>
      <c r="B159" s="685"/>
      <c r="C159" s="685"/>
      <c r="D159" s="686" t="s">
        <v>1770</v>
      </c>
      <c r="E159" s="687" t="s">
        <v>1927</v>
      </c>
      <c r="F159" s="688">
        <v>3.0143152</v>
      </c>
      <c r="G159" s="689" t="s">
        <v>1928</v>
      </c>
    </row>
    <row r="160" spans="1:7" s="668" customFormat="1" ht="25.5">
      <c r="A160" s="685"/>
      <c r="B160" s="685"/>
      <c r="C160" s="685"/>
      <c r="D160" s="686" t="s">
        <v>1771</v>
      </c>
      <c r="E160" s="687" t="s">
        <v>1929</v>
      </c>
      <c r="F160" s="688">
        <v>85.553161959999997</v>
      </c>
      <c r="G160" s="687" t="s">
        <v>550</v>
      </c>
    </row>
    <row r="161" spans="1:7" s="668" customFormat="1" ht="38.25">
      <c r="A161" s="684"/>
      <c r="B161" s="685"/>
      <c r="C161" s="685"/>
      <c r="D161" s="686" t="s">
        <v>1772</v>
      </c>
      <c r="E161" s="687" t="s">
        <v>1930</v>
      </c>
      <c r="F161" s="688">
        <v>204.19811763999999</v>
      </c>
      <c r="G161" s="687" t="s">
        <v>1931</v>
      </c>
    </row>
    <row r="162" spans="1:7" s="668" customFormat="1" ht="38.25">
      <c r="A162" s="685"/>
      <c r="B162" s="685"/>
      <c r="C162" s="685"/>
      <c r="D162" s="686" t="s">
        <v>1861</v>
      </c>
      <c r="E162" s="687" t="s">
        <v>1932</v>
      </c>
      <c r="F162" s="688">
        <v>640.98360604000004</v>
      </c>
      <c r="G162" s="687" t="s">
        <v>382</v>
      </c>
    </row>
    <row r="163" spans="1:7" s="668" customFormat="1" ht="51">
      <c r="A163" s="685"/>
      <c r="B163" s="685"/>
      <c r="C163" s="685"/>
      <c r="D163" s="686" t="s">
        <v>1874</v>
      </c>
      <c r="E163" s="687" t="s">
        <v>1933</v>
      </c>
      <c r="F163" s="688">
        <v>1.33484311</v>
      </c>
      <c r="G163" s="687" t="s">
        <v>800</v>
      </c>
    </row>
    <row r="164" spans="1:7" s="668" customFormat="1" ht="38.25">
      <c r="A164" s="684"/>
      <c r="B164" s="685"/>
      <c r="C164" s="685"/>
      <c r="D164" s="686" t="s">
        <v>1863</v>
      </c>
      <c r="E164" s="687" t="s">
        <v>1934</v>
      </c>
      <c r="F164" s="688">
        <v>6.4914756000000002</v>
      </c>
      <c r="G164" s="687" t="s">
        <v>71</v>
      </c>
    </row>
    <row r="165" spans="1:7" s="668" customFormat="1" ht="63.75">
      <c r="A165" s="685"/>
      <c r="B165" s="685"/>
      <c r="C165" s="685"/>
      <c r="D165" s="686" t="s">
        <v>1776</v>
      </c>
      <c r="E165" s="687" t="s">
        <v>1935</v>
      </c>
      <c r="F165" s="688">
        <v>0.61204409999999998</v>
      </c>
      <c r="G165" s="687" t="s">
        <v>1936</v>
      </c>
    </row>
    <row r="166" spans="1:7" s="668" customFormat="1" ht="25.5">
      <c r="A166" s="684"/>
      <c r="B166" s="685"/>
      <c r="C166" s="685"/>
      <c r="D166" s="686" t="s">
        <v>1779</v>
      </c>
      <c r="E166" s="687" t="s">
        <v>1937</v>
      </c>
      <c r="F166" s="688">
        <v>1.3450275</v>
      </c>
      <c r="G166" s="687" t="s">
        <v>698</v>
      </c>
    </row>
    <row r="167" spans="1:7" s="668" customFormat="1" ht="15.75">
      <c r="A167" s="677" t="s">
        <v>356</v>
      </c>
      <c r="B167" s="678" t="s">
        <v>1704</v>
      </c>
      <c r="C167" s="678" t="s">
        <v>1705</v>
      </c>
      <c r="D167" s="678" t="s">
        <v>1706</v>
      </c>
      <c r="E167" s="679" t="s">
        <v>1674</v>
      </c>
      <c r="F167" s="680">
        <v>35723.702044869999</v>
      </c>
      <c r="G167" s="679" t="s">
        <v>344</v>
      </c>
    </row>
    <row r="168" spans="1:7" s="668" customFormat="1" ht="26.25">
      <c r="A168" s="678" t="s">
        <v>1707</v>
      </c>
      <c r="B168" s="677" t="s">
        <v>1708</v>
      </c>
      <c r="C168" s="678" t="s">
        <v>1705</v>
      </c>
      <c r="D168" s="678" t="s">
        <v>1706</v>
      </c>
      <c r="E168" s="679" t="s">
        <v>1939</v>
      </c>
      <c r="F168" s="680">
        <v>29342.031617320001</v>
      </c>
      <c r="G168" s="679" t="s">
        <v>624</v>
      </c>
    </row>
    <row r="169" spans="1:7" s="668" customFormat="1" ht="26.25">
      <c r="A169" s="678" t="s">
        <v>1707</v>
      </c>
      <c r="B169" s="678" t="s">
        <v>1704</v>
      </c>
      <c r="C169" s="681" t="s">
        <v>1019</v>
      </c>
      <c r="D169" s="678" t="s">
        <v>1706</v>
      </c>
      <c r="E169" s="682" t="s">
        <v>1940</v>
      </c>
      <c r="F169" s="683">
        <v>75.48243094</v>
      </c>
      <c r="G169" s="682" t="s">
        <v>950</v>
      </c>
    </row>
    <row r="170" spans="1:7" s="668" customFormat="1" ht="25.5">
      <c r="A170" s="684" t="s">
        <v>356</v>
      </c>
      <c r="B170" s="685" t="s">
        <v>1708</v>
      </c>
      <c r="C170" s="685" t="s">
        <v>1019</v>
      </c>
      <c r="D170" s="686" t="s">
        <v>1708</v>
      </c>
      <c r="E170" s="687" t="s">
        <v>1941</v>
      </c>
      <c r="F170" s="688">
        <v>64.412654410000002</v>
      </c>
      <c r="G170" s="687" t="s">
        <v>206</v>
      </c>
    </row>
    <row r="171" spans="1:7" s="668" customFormat="1" ht="25.5">
      <c r="A171" s="685"/>
      <c r="B171" s="685"/>
      <c r="C171" s="685"/>
      <c r="D171" s="686" t="s">
        <v>1712</v>
      </c>
      <c r="E171" s="687" t="s">
        <v>1942</v>
      </c>
      <c r="F171" s="688">
        <v>11.06977653</v>
      </c>
      <c r="G171" s="687" t="s">
        <v>596</v>
      </c>
    </row>
    <row r="172" spans="1:7" s="668" customFormat="1" ht="26.25">
      <c r="A172" s="678" t="s">
        <v>1707</v>
      </c>
      <c r="B172" s="678" t="s">
        <v>1704</v>
      </c>
      <c r="C172" s="681" t="s">
        <v>356</v>
      </c>
      <c r="D172" s="678" t="s">
        <v>1706</v>
      </c>
      <c r="E172" s="682" t="s">
        <v>1943</v>
      </c>
      <c r="F172" s="683">
        <v>28234.846157970002</v>
      </c>
      <c r="G172" s="682" t="s">
        <v>1944</v>
      </c>
    </row>
    <row r="173" spans="1:7" s="668" customFormat="1" ht="25.5">
      <c r="A173" s="684"/>
      <c r="B173" s="685"/>
      <c r="C173" s="685" t="s">
        <v>356</v>
      </c>
      <c r="D173" s="686" t="s">
        <v>1708</v>
      </c>
      <c r="E173" s="687" t="s">
        <v>1943</v>
      </c>
      <c r="F173" s="688">
        <v>28234.846157970002</v>
      </c>
      <c r="G173" s="687" t="s">
        <v>1944</v>
      </c>
    </row>
    <row r="174" spans="1:7" s="668" customFormat="1" ht="26.25">
      <c r="A174" s="678" t="s">
        <v>1707</v>
      </c>
      <c r="B174" s="678" t="s">
        <v>1704</v>
      </c>
      <c r="C174" s="681" t="s">
        <v>534</v>
      </c>
      <c r="D174" s="678" t="s">
        <v>1706</v>
      </c>
      <c r="E174" s="682" t="s">
        <v>1945</v>
      </c>
      <c r="F174" s="683">
        <v>60.183559000000002</v>
      </c>
      <c r="G174" s="682" t="s">
        <v>64</v>
      </c>
    </row>
    <row r="175" spans="1:7" s="668" customFormat="1" ht="25.5">
      <c r="A175" s="685"/>
      <c r="B175" s="685"/>
      <c r="C175" s="685" t="s">
        <v>534</v>
      </c>
      <c r="D175" s="686" t="s">
        <v>1708</v>
      </c>
      <c r="E175" s="687" t="s">
        <v>1946</v>
      </c>
      <c r="F175" s="688">
        <v>60.023558999999999</v>
      </c>
      <c r="G175" s="687" t="s">
        <v>670</v>
      </c>
    </row>
    <row r="176" spans="1:7" s="668" customFormat="1" ht="26.25">
      <c r="A176" s="678" t="s">
        <v>1707</v>
      </c>
      <c r="B176" s="678" t="s">
        <v>1704</v>
      </c>
      <c r="C176" s="681" t="s">
        <v>913</v>
      </c>
      <c r="D176" s="678" t="s">
        <v>1706</v>
      </c>
      <c r="E176" s="682" t="s">
        <v>1421</v>
      </c>
      <c r="F176" s="683">
        <v>140.02148026</v>
      </c>
      <c r="G176" s="682" t="s">
        <v>1421</v>
      </c>
    </row>
    <row r="177" spans="1:7" s="668" customFormat="1" ht="25.5">
      <c r="A177" s="685"/>
      <c r="B177" s="685"/>
      <c r="C177" s="685" t="s">
        <v>913</v>
      </c>
      <c r="D177" s="686" t="s">
        <v>1708</v>
      </c>
      <c r="E177" s="687" t="s">
        <v>1947</v>
      </c>
      <c r="F177" s="688">
        <v>140.00683925999999</v>
      </c>
      <c r="G177" s="687" t="s">
        <v>1422</v>
      </c>
    </row>
    <row r="178" spans="1:7" s="668" customFormat="1" ht="26.25">
      <c r="A178" s="678" t="s">
        <v>1707</v>
      </c>
      <c r="B178" s="678" t="s">
        <v>1704</v>
      </c>
      <c r="C178" s="681" t="s">
        <v>1701</v>
      </c>
      <c r="D178" s="678" t="s">
        <v>1706</v>
      </c>
      <c r="E178" s="682" t="s">
        <v>1948</v>
      </c>
      <c r="F178" s="683">
        <v>412.76499338000002</v>
      </c>
      <c r="G178" s="682" t="s">
        <v>1948</v>
      </c>
    </row>
    <row r="179" spans="1:7" s="668" customFormat="1" ht="25.5">
      <c r="A179" s="685"/>
      <c r="B179" s="685"/>
      <c r="C179" s="685" t="s">
        <v>1701</v>
      </c>
      <c r="D179" s="686" t="s">
        <v>1708</v>
      </c>
      <c r="E179" s="687" t="s">
        <v>1949</v>
      </c>
      <c r="F179" s="688">
        <v>145.67702874</v>
      </c>
      <c r="G179" s="687" t="s">
        <v>1950</v>
      </c>
    </row>
    <row r="180" spans="1:7" s="668" customFormat="1" ht="25.5">
      <c r="A180" s="684"/>
      <c r="B180" s="685"/>
      <c r="C180" s="685"/>
      <c r="D180" s="686" t="s">
        <v>1716</v>
      </c>
      <c r="E180" s="687" t="s">
        <v>1951</v>
      </c>
      <c r="F180" s="688">
        <v>44.184845780000003</v>
      </c>
      <c r="G180" s="687" t="s">
        <v>1508</v>
      </c>
    </row>
    <row r="181" spans="1:7" s="668" customFormat="1" ht="38.25">
      <c r="A181" s="684"/>
      <c r="B181" s="685"/>
      <c r="C181" s="685"/>
      <c r="D181" s="686" t="s">
        <v>1733</v>
      </c>
      <c r="E181" s="687" t="s">
        <v>1952</v>
      </c>
      <c r="F181" s="688">
        <v>78.749448639999997</v>
      </c>
      <c r="G181" s="687" t="s">
        <v>1514</v>
      </c>
    </row>
    <row r="182" spans="1:7" s="668" customFormat="1" ht="38.25">
      <c r="A182" s="685"/>
      <c r="B182" s="685"/>
      <c r="C182" s="685"/>
      <c r="D182" s="686" t="s">
        <v>1734</v>
      </c>
      <c r="E182" s="687" t="s">
        <v>1953</v>
      </c>
      <c r="F182" s="688">
        <v>14.32612245</v>
      </c>
      <c r="G182" s="687" t="s">
        <v>1515</v>
      </c>
    </row>
    <row r="183" spans="1:7" s="668" customFormat="1" ht="89.25">
      <c r="A183" s="684"/>
      <c r="B183" s="685"/>
      <c r="C183" s="685"/>
      <c r="D183" s="686" t="s">
        <v>1736</v>
      </c>
      <c r="E183" s="687" t="s">
        <v>1954</v>
      </c>
      <c r="F183" s="688">
        <v>67.872452859999996</v>
      </c>
      <c r="G183" s="689" t="s">
        <v>1516</v>
      </c>
    </row>
    <row r="184" spans="1:7" s="668" customFormat="1" ht="89.25">
      <c r="A184" s="685"/>
      <c r="B184" s="685"/>
      <c r="C184" s="685"/>
      <c r="D184" s="686" t="s">
        <v>1749</v>
      </c>
      <c r="E184" s="689" t="s">
        <v>1955</v>
      </c>
      <c r="F184" s="688">
        <v>61.660891190000001</v>
      </c>
      <c r="G184" s="689" t="s">
        <v>1517</v>
      </c>
    </row>
    <row r="185" spans="1:7" s="668" customFormat="1" ht="26.25">
      <c r="A185" s="678" t="s">
        <v>1707</v>
      </c>
      <c r="B185" s="678" t="s">
        <v>1704</v>
      </c>
      <c r="C185" s="681" t="s">
        <v>960</v>
      </c>
      <c r="D185" s="678" t="s">
        <v>1706</v>
      </c>
      <c r="E185" s="682" t="s">
        <v>1956</v>
      </c>
      <c r="F185" s="683">
        <v>48.641936979999997</v>
      </c>
      <c r="G185" s="682" t="s">
        <v>676</v>
      </c>
    </row>
    <row r="186" spans="1:7" s="668" customFormat="1" ht="38.25">
      <c r="A186" s="684"/>
      <c r="B186" s="685"/>
      <c r="C186" s="685" t="s">
        <v>960</v>
      </c>
      <c r="D186" s="686" t="s">
        <v>1708</v>
      </c>
      <c r="E186" s="687" t="s">
        <v>1957</v>
      </c>
      <c r="F186" s="688">
        <v>48.611111119999997</v>
      </c>
      <c r="G186" s="687" t="s">
        <v>1192</v>
      </c>
    </row>
    <row r="187" spans="1:7" s="668" customFormat="1" ht="26.25">
      <c r="A187" s="678" t="s">
        <v>1707</v>
      </c>
      <c r="B187" s="678" t="s">
        <v>1704</v>
      </c>
      <c r="C187" s="681" t="s">
        <v>1702</v>
      </c>
      <c r="D187" s="678" t="s">
        <v>1706</v>
      </c>
      <c r="E187" s="682" t="s">
        <v>1958</v>
      </c>
      <c r="F187" s="683">
        <v>3.31829427</v>
      </c>
      <c r="G187" s="682" t="s">
        <v>145</v>
      </c>
    </row>
    <row r="188" spans="1:7" s="668" customFormat="1" ht="38.25">
      <c r="A188" s="685"/>
      <c r="B188" s="685"/>
      <c r="C188" s="685" t="s">
        <v>1702</v>
      </c>
      <c r="D188" s="686" t="s">
        <v>1716</v>
      </c>
      <c r="E188" s="687" t="s">
        <v>1959</v>
      </c>
      <c r="F188" s="688">
        <v>2.2995000000000001</v>
      </c>
      <c r="G188" s="687" t="s">
        <v>377</v>
      </c>
    </row>
    <row r="189" spans="1:7" s="668" customFormat="1" ht="38.25">
      <c r="A189" s="685"/>
      <c r="B189" s="685"/>
      <c r="C189" s="685"/>
      <c r="D189" s="686" t="s">
        <v>1733</v>
      </c>
      <c r="E189" s="687" t="s">
        <v>1960</v>
      </c>
      <c r="F189" s="688">
        <v>0.88228793000000005</v>
      </c>
      <c r="G189" s="687" t="s">
        <v>853</v>
      </c>
    </row>
    <row r="190" spans="1:7" s="668" customFormat="1" ht="26.25">
      <c r="A190" s="678" t="s">
        <v>1707</v>
      </c>
      <c r="B190" s="678" t="s">
        <v>1704</v>
      </c>
      <c r="C190" s="681" t="s">
        <v>805</v>
      </c>
      <c r="D190" s="678" t="s">
        <v>1706</v>
      </c>
      <c r="E190" s="682" t="s">
        <v>519</v>
      </c>
      <c r="F190" s="683">
        <v>366.77276452000001</v>
      </c>
      <c r="G190" s="682" t="s">
        <v>519</v>
      </c>
    </row>
    <row r="191" spans="1:7" s="668" customFormat="1" ht="76.5">
      <c r="A191" s="685"/>
      <c r="B191" s="685"/>
      <c r="C191" s="685" t="s">
        <v>805</v>
      </c>
      <c r="D191" s="686" t="s">
        <v>1708</v>
      </c>
      <c r="E191" s="687" t="s">
        <v>1961</v>
      </c>
      <c r="F191" s="688">
        <v>278.66297463000001</v>
      </c>
      <c r="G191" s="687" t="s">
        <v>500</v>
      </c>
    </row>
    <row r="192" spans="1:7" s="668" customFormat="1" ht="25.5">
      <c r="A192" s="684"/>
      <c r="B192" s="685"/>
      <c r="C192" s="685"/>
      <c r="D192" s="686" t="s">
        <v>1714</v>
      </c>
      <c r="E192" s="687" t="s">
        <v>1962</v>
      </c>
      <c r="F192" s="688">
        <v>3.304662</v>
      </c>
      <c r="G192" s="687" t="s">
        <v>692</v>
      </c>
    </row>
    <row r="193" spans="1:7" s="668" customFormat="1" ht="25.5">
      <c r="A193" s="685"/>
      <c r="B193" s="685"/>
      <c r="C193" s="685"/>
      <c r="D193" s="686" t="s">
        <v>1722</v>
      </c>
      <c r="E193" s="687" t="s">
        <v>1963</v>
      </c>
      <c r="F193" s="688">
        <v>3.392922</v>
      </c>
      <c r="G193" s="687" t="s">
        <v>521</v>
      </c>
    </row>
    <row r="194" spans="1:7" s="668" customFormat="1" ht="76.5">
      <c r="A194" s="684"/>
      <c r="B194" s="685"/>
      <c r="C194" s="685"/>
      <c r="D194" s="686" t="s">
        <v>1733</v>
      </c>
      <c r="E194" s="687" t="s">
        <v>1964</v>
      </c>
      <c r="F194" s="688">
        <v>79.435998929999997</v>
      </c>
      <c r="G194" s="687" t="s">
        <v>977</v>
      </c>
    </row>
    <row r="195" spans="1:7" s="668" customFormat="1" ht="25.5">
      <c r="A195" s="684"/>
      <c r="B195" s="685"/>
      <c r="C195" s="685"/>
      <c r="D195" s="686" t="s">
        <v>1749</v>
      </c>
      <c r="E195" s="687" t="s">
        <v>1965</v>
      </c>
      <c r="F195" s="688">
        <v>1.7788980000000001</v>
      </c>
      <c r="G195" s="687" t="s">
        <v>1413</v>
      </c>
    </row>
    <row r="196" spans="1:7" s="668" customFormat="1" ht="51.75">
      <c r="A196" s="678" t="s">
        <v>1707</v>
      </c>
      <c r="B196" s="677" t="s">
        <v>1712</v>
      </c>
      <c r="C196" s="678" t="s">
        <v>1705</v>
      </c>
      <c r="D196" s="678" t="s">
        <v>1706</v>
      </c>
      <c r="E196" s="679" t="s">
        <v>1966</v>
      </c>
      <c r="F196" s="680">
        <v>119.51271036</v>
      </c>
      <c r="G196" s="679" t="s">
        <v>916</v>
      </c>
    </row>
    <row r="197" spans="1:7" s="668" customFormat="1" ht="51.75">
      <c r="A197" s="678" t="s">
        <v>1707</v>
      </c>
      <c r="B197" s="678" t="s">
        <v>1704</v>
      </c>
      <c r="C197" s="681" t="s">
        <v>1019</v>
      </c>
      <c r="D197" s="678" t="s">
        <v>1706</v>
      </c>
      <c r="E197" s="682" t="s">
        <v>1966</v>
      </c>
      <c r="F197" s="683">
        <v>119.51271036</v>
      </c>
      <c r="G197" s="682" t="s">
        <v>916</v>
      </c>
    </row>
    <row r="198" spans="1:7" s="668" customFormat="1" ht="51">
      <c r="A198" s="684"/>
      <c r="B198" s="685" t="s">
        <v>1712</v>
      </c>
      <c r="C198" s="685" t="s">
        <v>1019</v>
      </c>
      <c r="D198" s="686" t="s">
        <v>1708</v>
      </c>
      <c r="E198" s="687" t="s">
        <v>1967</v>
      </c>
      <c r="F198" s="688">
        <v>117.24302864000001</v>
      </c>
      <c r="G198" s="687" t="s">
        <v>239</v>
      </c>
    </row>
    <row r="199" spans="1:7" s="668" customFormat="1" ht="51">
      <c r="A199" s="685"/>
      <c r="B199" s="685"/>
      <c r="C199" s="685"/>
      <c r="D199" s="686" t="s">
        <v>1712</v>
      </c>
      <c r="E199" s="687" t="s">
        <v>1968</v>
      </c>
      <c r="F199" s="688">
        <v>2.2696817199999999</v>
      </c>
      <c r="G199" s="687" t="s">
        <v>259</v>
      </c>
    </row>
    <row r="200" spans="1:7" s="668" customFormat="1" ht="51.75">
      <c r="A200" s="678" t="s">
        <v>1707</v>
      </c>
      <c r="B200" s="677" t="s">
        <v>1714</v>
      </c>
      <c r="C200" s="678" t="s">
        <v>1705</v>
      </c>
      <c r="D200" s="678" t="s">
        <v>1706</v>
      </c>
      <c r="E200" s="679" t="s">
        <v>1969</v>
      </c>
      <c r="F200" s="680">
        <v>6.6543392299999997</v>
      </c>
      <c r="G200" s="679" t="s">
        <v>392</v>
      </c>
    </row>
    <row r="201" spans="1:7" s="668" customFormat="1" ht="64.5">
      <c r="A201" s="678" t="s">
        <v>1707</v>
      </c>
      <c r="B201" s="678" t="s">
        <v>1704</v>
      </c>
      <c r="C201" s="681" t="s">
        <v>1019</v>
      </c>
      <c r="D201" s="678" t="s">
        <v>1706</v>
      </c>
      <c r="E201" s="682" t="s">
        <v>1969</v>
      </c>
      <c r="F201" s="683">
        <v>6.6543392299999997</v>
      </c>
      <c r="G201" s="682" t="s">
        <v>392</v>
      </c>
    </row>
    <row r="202" spans="1:7" s="668" customFormat="1" ht="51">
      <c r="A202" s="684"/>
      <c r="B202" s="685" t="s">
        <v>1714</v>
      </c>
      <c r="C202" s="685" t="s">
        <v>1019</v>
      </c>
      <c r="D202" s="686" t="s">
        <v>1708</v>
      </c>
      <c r="E202" s="687" t="s">
        <v>1970</v>
      </c>
      <c r="F202" s="688">
        <v>0.87249522999999995</v>
      </c>
      <c r="G202" s="687" t="s">
        <v>142</v>
      </c>
    </row>
    <row r="203" spans="1:7" s="668" customFormat="1" ht="51">
      <c r="A203" s="685"/>
      <c r="B203" s="685"/>
      <c r="C203" s="685"/>
      <c r="D203" s="686" t="s">
        <v>1712</v>
      </c>
      <c r="E203" s="687" t="s">
        <v>1971</v>
      </c>
      <c r="F203" s="688">
        <v>5.7818440000000004</v>
      </c>
      <c r="G203" s="687" t="s">
        <v>180</v>
      </c>
    </row>
    <row r="204" spans="1:7" s="668" customFormat="1" ht="77.25">
      <c r="A204" s="678" t="s">
        <v>1707</v>
      </c>
      <c r="B204" s="677" t="s">
        <v>1716</v>
      </c>
      <c r="C204" s="678" t="s">
        <v>1705</v>
      </c>
      <c r="D204" s="678" t="s">
        <v>1706</v>
      </c>
      <c r="E204" s="679" t="s">
        <v>1972</v>
      </c>
      <c r="F204" s="680">
        <v>3134.3382008499998</v>
      </c>
      <c r="G204" s="679" t="s">
        <v>1972</v>
      </c>
    </row>
    <row r="205" spans="1:7" s="668" customFormat="1" ht="102.75">
      <c r="A205" s="678" t="s">
        <v>1707</v>
      </c>
      <c r="B205" s="678" t="s">
        <v>1704</v>
      </c>
      <c r="C205" s="681" t="s">
        <v>1019</v>
      </c>
      <c r="D205" s="678" t="s">
        <v>1706</v>
      </c>
      <c r="E205" s="690" t="s">
        <v>1973</v>
      </c>
      <c r="F205" s="683">
        <v>3134.3382008499998</v>
      </c>
      <c r="G205" s="690" t="s">
        <v>1973</v>
      </c>
    </row>
    <row r="206" spans="1:7" s="668" customFormat="1" ht="15.75">
      <c r="A206" s="684"/>
      <c r="B206" s="685" t="s">
        <v>1716</v>
      </c>
      <c r="C206" s="685" t="s">
        <v>1019</v>
      </c>
      <c r="D206" s="686" t="s">
        <v>1714</v>
      </c>
      <c r="E206" s="687" t="s">
        <v>1974</v>
      </c>
      <c r="F206" s="688">
        <v>61.448872350000002</v>
      </c>
      <c r="G206" s="687" t="s">
        <v>873</v>
      </c>
    </row>
    <row r="207" spans="1:7" s="668" customFormat="1" ht="51">
      <c r="A207" s="685"/>
      <c r="B207" s="685"/>
      <c r="C207" s="685"/>
      <c r="D207" s="686" t="s">
        <v>1722</v>
      </c>
      <c r="E207" s="687" t="s">
        <v>1975</v>
      </c>
      <c r="F207" s="688">
        <v>8.4910644899999994</v>
      </c>
      <c r="G207" s="687" t="s">
        <v>1509</v>
      </c>
    </row>
    <row r="208" spans="1:7" s="668" customFormat="1" ht="76.5">
      <c r="A208" s="684"/>
      <c r="B208" s="685"/>
      <c r="C208" s="685"/>
      <c r="D208" s="686" t="s">
        <v>1733</v>
      </c>
      <c r="E208" s="687" t="s">
        <v>1976</v>
      </c>
      <c r="F208" s="688">
        <v>1846.4067668800001</v>
      </c>
      <c r="G208" s="687" t="s">
        <v>1006</v>
      </c>
    </row>
    <row r="209" spans="1:7" s="668" customFormat="1" ht="51">
      <c r="A209" s="684"/>
      <c r="B209" s="685"/>
      <c r="C209" s="685"/>
      <c r="D209" s="686" t="s">
        <v>1752</v>
      </c>
      <c r="E209" s="687" t="s">
        <v>1977</v>
      </c>
      <c r="F209" s="688">
        <v>174.0990022</v>
      </c>
      <c r="G209" s="687" t="s">
        <v>361</v>
      </c>
    </row>
    <row r="210" spans="1:7" s="668" customFormat="1" ht="25.5">
      <c r="A210" s="685"/>
      <c r="B210" s="685"/>
      <c r="C210" s="685"/>
      <c r="D210" s="686" t="s">
        <v>1757</v>
      </c>
      <c r="E210" s="687" t="s">
        <v>1978</v>
      </c>
      <c r="F210" s="688">
        <v>0.93124726999999996</v>
      </c>
      <c r="G210" s="687" t="s">
        <v>18</v>
      </c>
    </row>
    <row r="211" spans="1:7" s="668" customFormat="1" ht="63.75">
      <c r="A211" s="684"/>
      <c r="B211" s="685"/>
      <c r="C211" s="685"/>
      <c r="D211" s="686" t="s">
        <v>1770</v>
      </c>
      <c r="E211" s="687" t="s">
        <v>1979</v>
      </c>
      <c r="F211" s="688">
        <v>112.43035752</v>
      </c>
      <c r="G211" s="687" t="s">
        <v>547</v>
      </c>
    </row>
    <row r="212" spans="1:7" s="668" customFormat="1" ht="38.25">
      <c r="A212" s="685"/>
      <c r="B212" s="685"/>
      <c r="C212" s="685"/>
      <c r="D212" s="686" t="s">
        <v>1771</v>
      </c>
      <c r="E212" s="687" t="s">
        <v>1980</v>
      </c>
      <c r="F212" s="688">
        <v>74.984392479999997</v>
      </c>
      <c r="G212" s="687" t="s">
        <v>726</v>
      </c>
    </row>
    <row r="213" spans="1:7" s="668" customFormat="1" ht="51">
      <c r="A213" s="685"/>
      <c r="B213" s="685"/>
      <c r="C213" s="685"/>
      <c r="D213" s="686" t="s">
        <v>1874</v>
      </c>
      <c r="E213" s="687" t="s">
        <v>1981</v>
      </c>
      <c r="F213" s="688">
        <v>2.881837</v>
      </c>
      <c r="G213" s="687" t="s">
        <v>1223</v>
      </c>
    </row>
    <row r="214" spans="1:7" s="668" customFormat="1" ht="76.5">
      <c r="A214" s="684"/>
      <c r="B214" s="685"/>
      <c r="C214" s="685"/>
      <c r="D214" s="686" t="s">
        <v>1938</v>
      </c>
      <c r="E214" s="687" t="s">
        <v>1982</v>
      </c>
      <c r="F214" s="688">
        <v>5.0764420000000001</v>
      </c>
      <c r="G214" s="687" t="s">
        <v>1983</v>
      </c>
    </row>
    <row r="215" spans="1:7" s="668" customFormat="1" ht="76.5">
      <c r="A215" s="685"/>
      <c r="B215" s="685"/>
      <c r="C215" s="685"/>
      <c r="D215" s="686" t="s">
        <v>1882</v>
      </c>
      <c r="E215" s="687" t="s">
        <v>1984</v>
      </c>
      <c r="F215" s="688">
        <v>6.2750009999999996</v>
      </c>
      <c r="G215" s="687" t="s">
        <v>1240</v>
      </c>
    </row>
    <row r="216" spans="1:7" s="668" customFormat="1" ht="76.5">
      <c r="A216" s="684"/>
      <c r="B216" s="685"/>
      <c r="C216" s="685"/>
      <c r="D216" s="686" t="s">
        <v>1780</v>
      </c>
      <c r="E216" s="687" t="s">
        <v>1985</v>
      </c>
      <c r="F216" s="688">
        <v>5.4422940999999998</v>
      </c>
      <c r="G216" s="687" t="s">
        <v>1219</v>
      </c>
    </row>
    <row r="217" spans="1:7" s="668" customFormat="1" ht="76.5">
      <c r="A217" s="685"/>
      <c r="B217" s="685"/>
      <c r="C217" s="685"/>
      <c r="D217" s="686" t="s">
        <v>1986</v>
      </c>
      <c r="E217" s="687" t="s">
        <v>1987</v>
      </c>
      <c r="F217" s="688">
        <v>19.2434172</v>
      </c>
      <c r="G217" s="687" t="s">
        <v>1191</v>
      </c>
    </row>
    <row r="218" spans="1:7" s="668" customFormat="1" ht="76.5">
      <c r="A218" s="684"/>
      <c r="B218" s="685"/>
      <c r="C218" s="685"/>
      <c r="D218" s="686" t="s">
        <v>1787</v>
      </c>
      <c r="E218" s="687" t="s">
        <v>1988</v>
      </c>
      <c r="F218" s="688">
        <v>1.91594705</v>
      </c>
      <c r="G218" s="687" t="s">
        <v>1214</v>
      </c>
    </row>
    <row r="219" spans="1:7" s="668" customFormat="1" ht="102">
      <c r="A219" s="685"/>
      <c r="B219" s="685"/>
      <c r="C219" s="685"/>
      <c r="D219" s="686" t="s">
        <v>1802</v>
      </c>
      <c r="E219" s="689" t="s">
        <v>1989</v>
      </c>
      <c r="F219" s="688">
        <v>219.36664223</v>
      </c>
      <c r="G219" s="689" t="s">
        <v>1524</v>
      </c>
    </row>
    <row r="220" spans="1:7" s="668" customFormat="1" ht="51">
      <c r="A220" s="684"/>
      <c r="B220" s="685"/>
      <c r="C220" s="685"/>
      <c r="D220" s="686" t="s">
        <v>1804</v>
      </c>
      <c r="E220" s="687" t="s">
        <v>1990</v>
      </c>
      <c r="F220" s="688">
        <v>8.9390800000000006</v>
      </c>
      <c r="G220" s="687" t="s">
        <v>1060</v>
      </c>
    </row>
    <row r="221" spans="1:7" s="668" customFormat="1" ht="76.5">
      <c r="A221" s="685"/>
      <c r="B221" s="685"/>
      <c r="C221" s="685"/>
      <c r="D221" s="686" t="s">
        <v>1808</v>
      </c>
      <c r="E221" s="687" t="s">
        <v>1991</v>
      </c>
      <c r="F221" s="688">
        <v>46.19259065</v>
      </c>
      <c r="G221" s="687" t="s">
        <v>1992</v>
      </c>
    </row>
    <row r="222" spans="1:7" s="668" customFormat="1" ht="76.5">
      <c r="A222" s="684"/>
      <c r="B222" s="685"/>
      <c r="C222" s="685"/>
      <c r="D222" s="686" t="s">
        <v>1810</v>
      </c>
      <c r="E222" s="687" t="s">
        <v>1993</v>
      </c>
      <c r="F222" s="688">
        <v>3.8629434499999999</v>
      </c>
      <c r="G222" s="687" t="s">
        <v>1994</v>
      </c>
    </row>
    <row r="223" spans="1:7" s="668" customFormat="1" ht="89.25">
      <c r="A223" s="685"/>
      <c r="B223" s="685"/>
      <c r="C223" s="685"/>
      <c r="D223" s="686" t="s">
        <v>1815</v>
      </c>
      <c r="E223" s="689" t="s">
        <v>1995</v>
      </c>
      <c r="F223" s="688">
        <v>0.92820849999999999</v>
      </c>
      <c r="G223" s="689" t="s">
        <v>1996</v>
      </c>
    </row>
    <row r="224" spans="1:7" s="668" customFormat="1" ht="63.75">
      <c r="A224" s="684"/>
      <c r="B224" s="685"/>
      <c r="C224" s="685"/>
      <c r="D224" s="686" t="s">
        <v>1997</v>
      </c>
      <c r="E224" s="687" t="s">
        <v>1998</v>
      </c>
      <c r="F224" s="688">
        <v>6.1481704800000001</v>
      </c>
      <c r="G224" s="687" t="s">
        <v>1999</v>
      </c>
    </row>
    <row r="225" spans="1:7" s="668" customFormat="1" ht="102">
      <c r="A225" s="685"/>
      <c r="B225" s="685"/>
      <c r="C225" s="685"/>
      <c r="D225" s="686" t="s">
        <v>2000</v>
      </c>
      <c r="E225" s="689" t="s">
        <v>2001</v>
      </c>
      <c r="F225" s="688">
        <v>8.1881428199999995</v>
      </c>
      <c r="G225" s="689" t="s">
        <v>2002</v>
      </c>
    </row>
    <row r="226" spans="1:7" s="668" customFormat="1" ht="76.5">
      <c r="A226" s="684"/>
      <c r="B226" s="685"/>
      <c r="C226" s="685"/>
      <c r="D226" s="686" t="s">
        <v>1821</v>
      </c>
      <c r="E226" s="687" t="s">
        <v>2003</v>
      </c>
      <c r="F226" s="688">
        <v>47.317084370000003</v>
      </c>
      <c r="G226" s="687" t="s">
        <v>2004</v>
      </c>
    </row>
    <row r="227" spans="1:7" s="668" customFormat="1" ht="89.25">
      <c r="A227" s="685"/>
      <c r="B227" s="685"/>
      <c r="C227" s="685"/>
      <c r="D227" s="686" t="s">
        <v>1823</v>
      </c>
      <c r="E227" s="687" t="s">
        <v>2005</v>
      </c>
      <c r="F227" s="688">
        <v>52.897540329999998</v>
      </c>
      <c r="G227" s="689" t="s">
        <v>2006</v>
      </c>
    </row>
    <row r="228" spans="1:7" s="668" customFormat="1" ht="76.5">
      <c r="A228" s="684"/>
      <c r="B228" s="685"/>
      <c r="C228" s="685"/>
      <c r="D228" s="686" t="s">
        <v>1824</v>
      </c>
      <c r="E228" s="687" t="s">
        <v>2007</v>
      </c>
      <c r="F228" s="688">
        <v>157.29194000000001</v>
      </c>
      <c r="G228" s="687" t="s">
        <v>2008</v>
      </c>
    </row>
    <row r="229" spans="1:7" s="668" customFormat="1" ht="89.25">
      <c r="A229" s="685"/>
      <c r="B229" s="685"/>
      <c r="C229" s="685"/>
      <c r="D229" s="686" t="s">
        <v>1825</v>
      </c>
      <c r="E229" s="689" t="s">
        <v>2009</v>
      </c>
      <c r="F229" s="688">
        <v>32.244807000000002</v>
      </c>
      <c r="G229" s="689" t="s">
        <v>2010</v>
      </c>
    </row>
    <row r="230" spans="1:7" s="668" customFormat="1" ht="89.25">
      <c r="A230" s="684"/>
      <c r="B230" s="685"/>
      <c r="C230" s="685"/>
      <c r="D230" s="686" t="s">
        <v>2011</v>
      </c>
      <c r="E230" s="689" t="s">
        <v>2012</v>
      </c>
      <c r="F230" s="688">
        <v>230.51155449999999</v>
      </c>
      <c r="G230" s="689" t="s">
        <v>2013</v>
      </c>
    </row>
    <row r="231" spans="1:7" s="668" customFormat="1" ht="15.75">
      <c r="A231" s="678" t="s">
        <v>1707</v>
      </c>
      <c r="B231" s="677" t="s">
        <v>1733</v>
      </c>
      <c r="C231" s="678" t="s">
        <v>1705</v>
      </c>
      <c r="D231" s="678" t="s">
        <v>1706</v>
      </c>
      <c r="E231" s="679" t="s">
        <v>2014</v>
      </c>
      <c r="F231" s="680">
        <v>3121.1651771100001</v>
      </c>
      <c r="G231" s="679" t="s">
        <v>351</v>
      </c>
    </row>
    <row r="232" spans="1:7" s="668" customFormat="1" ht="15.75">
      <c r="A232" s="678" t="s">
        <v>1707</v>
      </c>
      <c r="B232" s="678" t="s">
        <v>1704</v>
      </c>
      <c r="C232" s="681" t="s">
        <v>1019</v>
      </c>
      <c r="D232" s="678" t="s">
        <v>1706</v>
      </c>
      <c r="E232" s="682" t="s">
        <v>2015</v>
      </c>
      <c r="F232" s="683">
        <v>3121.1651771100001</v>
      </c>
      <c r="G232" s="682" t="s">
        <v>351</v>
      </c>
    </row>
    <row r="233" spans="1:7" s="668" customFormat="1" ht="38.25">
      <c r="A233" s="684"/>
      <c r="B233" s="685" t="s">
        <v>1733</v>
      </c>
      <c r="C233" s="685" t="s">
        <v>1019</v>
      </c>
      <c r="D233" s="686" t="s">
        <v>1716</v>
      </c>
      <c r="E233" s="687" t="s">
        <v>2016</v>
      </c>
      <c r="F233" s="688">
        <v>102.37184255</v>
      </c>
      <c r="G233" s="687" t="s">
        <v>843</v>
      </c>
    </row>
    <row r="234" spans="1:7" s="668" customFormat="1" ht="38.25">
      <c r="A234" s="685"/>
      <c r="B234" s="685"/>
      <c r="C234" s="685"/>
      <c r="D234" s="686" t="s">
        <v>1722</v>
      </c>
      <c r="E234" s="687" t="s">
        <v>2017</v>
      </c>
      <c r="F234" s="688">
        <v>46.829096900000003</v>
      </c>
      <c r="G234" s="687" t="s">
        <v>462</v>
      </c>
    </row>
    <row r="235" spans="1:7" s="668" customFormat="1" ht="25.5">
      <c r="A235" s="684"/>
      <c r="B235" s="685"/>
      <c r="C235" s="685"/>
      <c r="D235" s="686" t="s">
        <v>1733</v>
      </c>
      <c r="E235" s="687" t="s">
        <v>2018</v>
      </c>
      <c r="F235" s="688">
        <v>589.91286983999998</v>
      </c>
      <c r="G235" s="687" t="s">
        <v>346</v>
      </c>
    </row>
    <row r="236" spans="1:7" s="668" customFormat="1" ht="25.5">
      <c r="A236" s="685"/>
      <c r="B236" s="685"/>
      <c r="C236" s="685"/>
      <c r="D236" s="686" t="s">
        <v>1734</v>
      </c>
      <c r="E236" s="687" t="s">
        <v>2019</v>
      </c>
      <c r="F236" s="688">
        <v>327.85664329999997</v>
      </c>
      <c r="G236" s="687" t="s">
        <v>414</v>
      </c>
    </row>
    <row r="237" spans="1:7" s="668" customFormat="1" ht="38.25">
      <c r="A237" s="684"/>
      <c r="B237" s="685"/>
      <c r="C237" s="685"/>
      <c r="D237" s="686" t="s">
        <v>1736</v>
      </c>
      <c r="E237" s="687" t="s">
        <v>2020</v>
      </c>
      <c r="F237" s="688">
        <v>1198.8700297</v>
      </c>
      <c r="G237" s="687" t="s">
        <v>2021</v>
      </c>
    </row>
    <row r="238" spans="1:7" s="668" customFormat="1" ht="25.5">
      <c r="A238" s="685"/>
      <c r="B238" s="685"/>
      <c r="C238" s="685"/>
      <c r="D238" s="686" t="s">
        <v>1749</v>
      </c>
      <c r="E238" s="687" t="s">
        <v>2022</v>
      </c>
      <c r="F238" s="688">
        <v>512.35213266999995</v>
      </c>
      <c r="G238" s="687" t="s">
        <v>753</v>
      </c>
    </row>
    <row r="239" spans="1:7" s="668" customFormat="1" ht="15.75">
      <c r="A239" s="684"/>
      <c r="B239" s="685"/>
      <c r="C239" s="685"/>
      <c r="D239" s="686" t="s">
        <v>1752</v>
      </c>
      <c r="E239" s="687" t="s">
        <v>2023</v>
      </c>
      <c r="F239" s="688">
        <v>89.759609510000004</v>
      </c>
      <c r="G239" s="687" t="s">
        <v>2024</v>
      </c>
    </row>
    <row r="240" spans="1:7" s="668" customFormat="1" ht="38.25">
      <c r="A240" s="685"/>
      <c r="B240" s="685"/>
      <c r="C240" s="685"/>
      <c r="D240" s="686" t="s">
        <v>1757</v>
      </c>
      <c r="E240" s="687" t="s">
        <v>2025</v>
      </c>
      <c r="F240" s="688">
        <v>9.8716587699999998</v>
      </c>
      <c r="G240" s="687" t="s">
        <v>2026</v>
      </c>
    </row>
    <row r="241" spans="1:7" s="668" customFormat="1" ht="38.25">
      <c r="A241" s="684"/>
      <c r="B241" s="685"/>
      <c r="C241" s="685"/>
      <c r="D241" s="686" t="s">
        <v>1771</v>
      </c>
      <c r="E241" s="687" t="s">
        <v>2027</v>
      </c>
      <c r="F241" s="688">
        <v>243.34129386999999</v>
      </c>
      <c r="G241" s="687" t="s">
        <v>2028</v>
      </c>
    </row>
    <row r="242" spans="1:7" s="668" customFormat="1" ht="15.75">
      <c r="A242" s="677" t="s">
        <v>534</v>
      </c>
      <c r="B242" s="678" t="s">
        <v>1704</v>
      </c>
      <c r="C242" s="678" t="s">
        <v>1705</v>
      </c>
      <c r="D242" s="678" t="s">
        <v>1706</v>
      </c>
      <c r="E242" s="679" t="s">
        <v>1675</v>
      </c>
      <c r="F242" s="680">
        <v>3197.0209205199999</v>
      </c>
      <c r="G242" s="679" t="s">
        <v>776</v>
      </c>
    </row>
    <row r="243" spans="1:7" s="668" customFormat="1" ht="39">
      <c r="A243" s="678" t="s">
        <v>1707</v>
      </c>
      <c r="B243" s="677" t="s">
        <v>1708</v>
      </c>
      <c r="C243" s="678" t="s">
        <v>1705</v>
      </c>
      <c r="D243" s="678" t="s">
        <v>1706</v>
      </c>
      <c r="E243" s="679" t="s">
        <v>2029</v>
      </c>
      <c r="F243" s="680">
        <v>1521.0953521900001</v>
      </c>
      <c r="G243" s="679" t="s">
        <v>593</v>
      </c>
    </row>
    <row r="244" spans="1:7" s="668" customFormat="1" ht="39">
      <c r="A244" s="678" t="s">
        <v>1707</v>
      </c>
      <c r="B244" s="678" t="s">
        <v>1704</v>
      </c>
      <c r="C244" s="681" t="s">
        <v>1019</v>
      </c>
      <c r="D244" s="678" t="s">
        <v>1706</v>
      </c>
      <c r="E244" s="682" t="s">
        <v>2030</v>
      </c>
      <c r="F244" s="683">
        <v>1521.0953521900001</v>
      </c>
      <c r="G244" s="682" t="s">
        <v>593</v>
      </c>
    </row>
    <row r="245" spans="1:7" s="668" customFormat="1" ht="51">
      <c r="A245" s="685" t="s">
        <v>534</v>
      </c>
      <c r="B245" s="685" t="s">
        <v>1708</v>
      </c>
      <c r="C245" s="685" t="s">
        <v>1019</v>
      </c>
      <c r="D245" s="686" t="s">
        <v>1708</v>
      </c>
      <c r="E245" s="687" t="s">
        <v>2031</v>
      </c>
      <c r="F245" s="688">
        <v>45.979528350000002</v>
      </c>
      <c r="G245" s="687" t="s">
        <v>311</v>
      </c>
    </row>
    <row r="246" spans="1:7" s="668" customFormat="1" ht="51">
      <c r="A246" s="684"/>
      <c r="B246" s="685"/>
      <c r="C246" s="685"/>
      <c r="D246" s="686" t="s">
        <v>1712</v>
      </c>
      <c r="E246" s="687" t="s">
        <v>2032</v>
      </c>
      <c r="F246" s="688">
        <v>139.97156595999999</v>
      </c>
      <c r="G246" s="687" t="s">
        <v>433</v>
      </c>
    </row>
    <row r="247" spans="1:7" s="668" customFormat="1" ht="15.75">
      <c r="A247" s="685"/>
      <c r="B247" s="685"/>
      <c r="C247" s="685"/>
      <c r="D247" s="686" t="s">
        <v>1714</v>
      </c>
      <c r="E247" s="687" t="s">
        <v>2033</v>
      </c>
      <c r="F247" s="688">
        <v>1335.1442578799999</v>
      </c>
      <c r="G247" s="687" t="s">
        <v>258</v>
      </c>
    </row>
    <row r="248" spans="1:7" s="668" customFormat="1" ht="26.25">
      <c r="A248" s="678" t="s">
        <v>1707</v>
      </c>
      <c r="B248" s="677" t="s">
        <v>1712</v>
      </c>
      <c r="C248" s="678" t="s">
        <v>1705</v>
      </c>
      <c r="D248" s="678" t="s">
        <v>1706</v>
      </c>
      <c r="E248" s="679" t="s">
        <v>2034</v>
      </c>
      <c r="F248" s="680">
        <v>682.22127780000005</v>
      </c>
      <c r="G248" s="679" t="s">
        <v>1414</v>
      </c>
    </row>
    <row r="249" spans="1:7" s="668" customFormat="1" ht="26.25">
      <c r="A249" s="678" t="s">
        <v>1707</v>
      </c>
      <c r="B249" s="678" t="s">
        <v>1704</v>
      </c>
      <c r="C249" s="681" t="s">
        <v>1019</v>
      </c>
      <c r="D249" s="678" t="s">
        <v>1706</v>
      </c>
      <c r="E249" s="682" t="s">
        <v>2034</v>
      </c>
      <c r="F249" s="683">
        <v>682.22127780000005</v>
      </c>
      <c r="G249" s="682" t="s">
        <v>1414</v>
      </c>
    </row>
    <row r="250" spans="1:7" s="668" customFormat="1" ht="38.25">
      <c r="A250" s="685"/>
      <c r="B250" s="685"/>
      <c r="C250" s="685"/>
      <c r="D250" s="686" t="s">
        <v>1722</v>
      </c>
      <c r="E250" s="687" t="s">
        <v>2035</v>
      </c>
      <c r="F250" s="688">
        <v>682.22017779999999</v>
      </c>
      <c r="G250" s="687" t="s">
        <v>1415</v>
      </c>
    </row>
    <row r="251" spans="1:7" s="668" customFormat="1" ht="15.75">
      <c r="A251" s="678" t="s">
        <v>1707</v>
      </c>
      <c r="B251" s="677" t="s">
        <v>1714</v>
      </c>
      <c r="C251" s="678" t="s">
        <v>1705</v>
      </c>
      <c r="D251" s="678" t="s">
        <v>1706</v>
      </c>
      <c r="E251" s="679" t="s">
        <v>2036</v>
      </c>
      <c r="F251" s="680">
        <v>993.70429052999998</v>
      </c>
      <c r="G251" s="679" t="s">
        <v>983</v>
      </c>
    </row>
    <row r="252" spans="1:7" s="668" customFormat="1" ht="15.75">
      <c r="A252" s="678" t="s">
        <v>1707</v>
      </c>
      <c r="B252" s="678" t="s">
        <v>1704</v>
      </c>
      <c r="C252" s="681" t="s">
        <v>1019</v>
      </c>
      <c r="D252" s="678" t="s">
        <v>1706</v>
      </c>
      <c r="E252" s="682" t="s">
        <v>792</v>
      </c>
      <c r="F252" s="683">
        <v>943.47300538000002</v>
      </c>
      <c r="G252" s="682" t="s">
        <v>919</v>
      </c>
    </row>
    <row r="253" spans="1:7" s="668" customFormat="1" ht="15.75">
      <c r="A253" s="684"/>
      <c r="B253" s="685" t="s">
        <v>1714</v>
      </c>
      <c r="C253" s="685" t="s">
        <v>1019</v>
      </c>
      <c r="D253" s="686" t="s">
        <v>1708</v>
      </c>
      <c r="E253" s="687" t="s">
        <v>2037</v>
      </c>
      <c r="F253" s="688">
        <v>943.47300538000002</v>
      </c>
      <c r="G253" s="687" t="s">
        <v>130</v>
      </c>
    </row>
    <row r="254" spans="1:7" s="668" customFormat="1" ht="15.75">
      <c r="A254" s="678" t="s">
        <v>1707</v>
      </c>
      <c r="B254" s="678" t="s">
        <v>1704</v>
      </c>
      <c r="C254" s="681" t="s">
        <v>356</v>
      </c>
      <c r="D254" s="678" t="s">
        <v>1706</v>
      </c>
      <c r="E254" s="682" t="s">
        <v>2038</v>
      </c>
      <c r="F254" s="683">
        <v>50.231285149999998</v>
      </c>
      <c r="G254" s="682" t="s">
        <v>1360</v>
      </c>
    </row>
    <row r="255" spans="1:7" s="668" customFormat="1" ht="25.5">
      <c r="A255" s="684"/>
      <c r="B255" s="685"/>
      <c r="C255" s="685" t="s">
        <v>356</v>
      </c>
      <c r="D255" s="686" t="s">
        <v>1712</v>
      </c>
      <c r="E255" s="687" t="s">
        <v>2039</v>
      </c>
      <c r="F255" s="688">
        <v>50.231285149999998</v>
      </c>
      <c r="G255" s="687" t="s">
        <v>727</v>
      </c>
    </row>
    <row r="256" spans="1:7" s="668" customFormat="1" ht="15.75">
      <c r="A256" s="677" t="s">
        <v>913</v>
      </c>
      <c r="B256" s="678" t="s">
        <v>1704</v>
      </c>
      <c r="C256" s="678" t="s">
        <v>1705</v>
      </c>
      <c r="D256" s="678" t="s">
        <v>1706</v>
      </c>
      <c r="E256" s="679" t="s">
        <v>1676</v>
      </c>
      <c r="F256" s="680">
        <v>155000</v>
      </c>
      <c r="G256" s="679" t="s">
        <v>567</v>
      </c>
    </row>
    <row r="257" spans="1:7" s="668" customFormat="1" ht="15.75">
      <c r="A257" s="678" t="s">
        <v>1707</v>
      </c>
      <c r="B257" s="677" t="s">
        <v>1716</v>
      </c>
      <c r="C257" s="678" t="s">
        <v>1705</v>
      </c>
      <c r="D257" s="678" t="s">
        <v>1706</v>
      </c>
      <c r="E257" s="679" t="s">
        <v>2040</v>
      </c>
      <c r="F257" s="680">
        <v>155000</v>
      </c>
      <c r="G257" s="679" t="s">
        <v>1206</v>
      </c>
    </row>
    <row r="258" spans="1:7" s="668" customFormat="1" ht="26.25">
      <c r="A258" s="678" t="s">
        <v>1707</v>
      </c>
      <c r="B258" s="678" t="s">
        <v>1704</v>
      </c>
      <c r="C258" s="681" t="s">
        <v>1019</v>
      </c>
      <c r="D258" s="678" t="s">
        <v>1706</v>
      </c>
      <c r="E258" s="682" t="s">
        <v>2041</v>
      </c>
      <c r="F258" s="683">
        <v>155000</v>
      </c>
      <c r="G258" s="682" t="s">
        <v>91</v>
      </c>
    </row>
    <row r="259" spans="1:7" s="668" customFormat="1" ht="25.5">
      <c r="A259" s="685" t="s">
        <v>913</v>
      </c>
      <c r="B259" s="685" t="s">
        <v>1716</v>
      </c>
      <c r="C259" s="685" t="s">
        <v>1019</v>
      </c>
      <c r="D259" s="686" t="s">
        <v>1708</v>
      </c>
      <c r="E259" s="687" t="s">
        <v>2042</v>
      </c>
      <c r="F259" s="688">
        <v>155000</v>
      </c>
      <c r="G259" s="687" t="s">
        <v>1205</v>
      </c>
    </row>
    <row r="260" spans="1:7" s="668" customFormat="1" ht="15.75">
      <c r="A260" s="677" t="s">
        <v>1701</v>
      </c>
      <c r="B260" s="678" t="s">
        <v>1704</v>
      </c>
      <c r="C260" s="678" t="s">
        <v>1705</v>
      </c>
      <c r="D260" s="678" t="s">
        <v>1706</v>
      </c>
      <c r="E260" s="679" t="s">
        <v>1662</v>
      </c>
      <c r="F260" s="680">
        <v>287.90106564000001</v>
      </c>
      <c r="G260" s="679" t="s">
        <v>1003</v>
      </c>
    </row>
    <row r="261" spans="1:7" s="668" customFormat="1" ht="15.75">
      <c r="A261" s="678" t="s">
        <v>1707</v>
      </c>
      <c r="B261" s="677" t="s">
        <v>1708</v>
      </c>
      <c r="C261" s="678" t="s">
        <v>1705</v>
      </c>
      <c r="D261" s="678" t="s">
        <v>1706</v>
      </c>
      <c r="E261" s="679" t="s">
        <v>1662</v>
      </c>
      <c r="F261" s="680">
        <v>287.90106564000001</v>
      </c>
      <c r="G261" s="679" t="s">
        <v>1003</v>
      </c>
    </row>
    <row r="262" spans="1:7" s="668" customFormat="1" ht="26.25">
      <c r="A262" s="678" t="s">
        <v>1707</v>
      </c>
      <c r="B262" s="678" t="s">
        <v>1704</v>
      </c>
      <c r="C262" s="681" t="s">
        <v>1019</v>
      </c>
      <c r="D262" s="678" t="s">
        <v>1706</v>
      </c>
      <c r="E262" s="682" t="s">
        <v>2043</v>
      </c>
      <c r="F262" s="683">
        <v>287.83818364000001</v>
      </c>
      <c r="G262" s="682" t="s">
        <v>760</v>
      </c>
    </row>
    <row r="263" spans="1:7" s="668" customFormat="1" ht="25.5">
      <c r="A263" s="685"/>
      <c r="B263" s="685"/>
      <c r="C263" s="685"/>
      <c r="D263" s="686" t="s">
        <v>1733</v>
      </c>
      <c r="E263" s="687" t="s">
        <v>2044</v>
      </c>
      <c r="F263" s="688">
        <v>50.332863519999997</v>
      </c>
      <c r="G263" s="687" t="s">
        <v>841</v>
      </c>
    </row>
    <row r="264" spans="1:7" s="668" customFormat="1" ht="25.5">
      <c r="A264" s="684"/>
      <c r="B264" s="685"/>
      <c r="C264" s="685"/>
      <c r="D264" s="686" t="s">
        <v>1757</v>
      </c>
      <c r="E264" s="687" t="s">
        <v>2045</v>
      </c>
      <c r="F264" s="688">
        <v>84.503231630000002</v>
      </c>
      <c r="G264" s="687" t="s">
        <v>472</v>
      </c>
    </row>
    <row r="265" spans="1:7" s="668" customFormat="1" ht="25.5">
      <c r="A265" s="685"/>
      <c r="B265" s="685"/>
      <c r="C265" s="685"/>
      <c r="D265" s="686" t="s">
        <v>1770</v>
      </c>
      <c r="E265" s="687" t="s">
        <v>2046</v>
      </c>
      <c r="F265" s="688">
        <v>152.98360349000001</v>
      </c>
      <c r="G265" s="687" t="s">
        <v>795</v>
      </c>
    </row>
    <row r="266" spans="1:7" s="668" customFormat="1" ht="26.25">
      <c r="A266" s="677" t="s">
        <v>960</v>
      </c>
      <c r="B266" s="678" t="s">
        <v>1704</v>
      </c>
      <c r="C266" s="678" t="s">
        <v>1705</v>
      </c>
      <c r="D266" s="678" t="s">
        <v>1706</v>
      </c>
      <c r="E266" s="679" t="s">
        <v>2047</v>
      </c>
      <c r="F266" s="680">
        <v>54.824962800000002</v>
      </c>
      <c r="G266" s="679" t="s">
        <v>584</v>
      </c>
    </row>
    <row r="267" spans="1:7" s="668" customFormat="1" ht="26.25">
      <c r="A267" s="678" t="s">
        <v>1707</v>
      </c>
      <c r="B267" s="677" t="s">
        <v>1708</v>
      </c>
      <c r="C267" s="678" t="s">
        <v>1705</v>
      </c>
      <c r="D267" s="678" t="s">
        <v>1706</v>
      </c>
      <c r="E267" s="679" t="s">
        <v>1664</v>
      </c>
      <c r="F267" s="680">
        <v>54.824962800000002</v>
      </c>
      <c r="G267" s="679" t="s">
        <v>584</v>
      </c>
    </row>
    <row r="268" spans="1:7" s="668" customFormat="1" ht="26.25">
      <c r="A268" s="678" t="s">
        <v>1707</v>
      </c>
      <c r="B268" s="678" t="s">
        <v>1704</v>
      </c>
      <c r="C268" s="681" t="s">
        <v>1019</v>
      </c>
      <c r="D268" s="678" t="s">
        <v>1706</v>
      </c>
      <c r="E268" s="682" t="s">
        <v>2048</v>
      </c>
      <c r="F268" s="683">
        <v>54.824962800000002</v>
      </c>
      <c r="G268" s="682" t="s">
        <v>409</v>
      </c>
    </row>
    <row r="269" spans="1:7" s="668" customFormat="1" ht="38.25">
      <c r="A269" s="685" t="s">
        <v>960</v>
      </c>
      <c r="B269" s="685" t="s">
        <v>1708</v>
      </c>
      <c r="C269" s="685" t="s">
        <v>1019</v>
      </c>
      <c r="D269" s="686" t="s">
        <v>1708</v>
      </c>
      <c r="E269" s="687" t="s">
        <v>2049</v>
      </c>
      <c r="F269" s="688">
        <v>10.418105000000001</v>
      </c>
      <c r="G269" s="687" t="s">
        <v>2050</v>
      </c>
    </row>
    <row r="270" spans="1:7" s="668" customFormat="1" ht="38.25">
      <c r="A270" s="684"/>
      <c r="B270" s="685"/>
      <c r="C270" s="685"/>
      <c r="D270" s="686" t="s">
        <v>1712</v>
      </c>
      <c r="E270" s="687" t="s">
        <v>2051</v>
      </c>
      <c r="F270" s="688">
        <v>5.42225</v>
      </c>
      <c r="G270" s="687" t="s">
        <v>501</v>
      </c>
    </row>
    <row r="271" spans="1:7" s="668" customFormat="1" ht="89.25">
      <c r="A271" s="685"/>
      <c r="B271" s="685"/>
      <c r="C271" s="685"/>
      <c r="D271" s="686" t="s">
        <v>1716</v>
      </c>
      <c r="E271" s="687" t="s">
        <v>2052</v>
      </c>
      <c r="F271" s="688">
        <v>5.0328489999999997</v>
      </c>
      <c r="G271" s="689" t="s">
        <v>1088</v>
      </c>
    </row>
    <row r="272" spans="1:7" s="668" customFormat="1" ht="89.25">
      <c r="A272" s="684"/>
      <c r="B272" s="685"/>
      <c r="C272" s="685"/>
      <c r="D272" s="686" t="s">
        <v>1722</v>
      </c>
      <c r="E272" s="687" t="s">
        <v>2053</v>
      </c>
      <c r="F272" s="688">
        <v>33.9517588</v>
      </c>
      <c r="G272" s="689" t="s">
        <v>1198</v>
      </c>
    </row>
    <row r="273" spans="1:7" s="668" customFormat="1" ht="15.75">
      <c r="A273" s="677" t="s">
        <v>1702</v>
      </c>
      <c r="B273" s="678" t="s">
        <v>1704</v>
      </c>
      <c r="C273" s="678" t="s">
        <v>1705</v>
      </c>
      <c r="D273" s="678" t="s">
        <v>1706</v>
      </c>
      <c r="E273" s="679" t="s">
        <v>2054</v>
      </c>
      <c r="F273" s="680">
        <v>160863.70935555999</v>
      </c>
      <c r="G273" s="679" t="s">
        <v>899</v>
      </c>
    </row>
    <row r="274" spans="1:7" s="668" customFormat="1" ht="15.75">
      <c r="A274" s="678" t="s">
        <v>1707</v>
      </c>
      <c r="B274" s="677" t="s">
        <v>1708</v>
      </c>
      <c r="C274" s="678" t="s">
        <v>1705</v>
      </c>
      <c r="D274" s="678" t="s">
        <v>1706</v>
      </c>
      <c r="E274" s="679" t="s">
        <v>2055</v>
      </c>
      <c r="F274" s="680">
        <v>153753.85555556</v>
      </c>
      <c r="G274" s="679" t="s">
        <v>858</v>
      </c>
    </row>
    <row r="275" spans="1:7" s="668" customFormat="1" ht="15.75">
      <c r="A275" s="678" t="s">
        <v>1707</v>
      </c>
      <c r="B275" s="678" t="s">
        <v>1704</v>
      </c>
      <c r="C275" s="681" t="s">
        <v>1019</v>
      </c>
      <c r="D275" s="678" t="s">
        <v>1706</v>
      </c>
      <c r="E275" s="682" t="s">
        <v>2056</v>
      </c>
      <c r="F275" s="683">
        <v>153753.85555556</v>
      </c>
      <c r="G275" s="682" t="s">
        <v>509</v>
      </c>
    </row>
    <row r="276" spans="1:7" s="668" customFormat="1" ht="25.5">
      <c r="A276" s="685" t="s">
        <v>1702</v>
      </c>
      <c r="B276" s="685" t="s">
        <v>1708</v>
      </c>
      <c r="C276" s="685" t="s">
        <v>1019</v>
      </c>
      <c r="D276" s="686" t="s">
        <v>1708</v>
      </c>
      <c r="E276" s="687" t="s">
        <v>907</v>
      </c>
      <c r="F276" s="688">
        <v>153653.85555556</v>
      </c>
      <c r="G276" s="687" t="s">
        <v>7</v>
      </c>
    </row>
    <row r="277" spans="1:7" s="668" customFormat="1" ht="25.5">
      <c r="A277" s="684"/>
      <c r="B277" s="685"/>
      <c r="C277" s="685"/>
      <c r="D277" s="686" t="s">
        <v>1712</v>
      </c>
      <c r="E277" s="687" t="s">
        <v>722</v>
      </c>
      <c r="F277" s="688">
        <v>100</v>
      </c>
      <c r="G277" s="687" t="s">
        <v>165</v>
      </c>
    </row>
    <row r="278" spans="1:7" s="668" customFormat="1" ht="15.75">
      <c r="A278" s="678" t="s">
        <v>1707</v>
      </c>
      <c r="B278" s="677" t="s">
        <v>1712</v>
      </c>
      <c r="C278" s="678" t="s">
        <v>1705</v>
      </c>
      <c r="D278" s="678" t="s">
        <v>1706</v>
      </c>
      <c r="E278" s="679" t="s">
        <v>2057</v>
      </c>
      <c r="F278" s="680">
        <v>7109.8537999999999</v>
      </c>
      <c r="G278" s="679" t="s">
        <v>629</v>
      </c>
    </row>
    <row r="279" spans="1:7" s="668" customFormat="1" ht="15.75">
      <c r="A279" s="678" t="s">
        <v>1707</v>
      </c>
      <c r="B279" s="678" t="s">
        <v>1704</v>
      </c>
      <c r="C279" s="681" t="s">
        <v>1019</v>
      </c>
      <c r="D279" s="678" t="s">
        <v>1706</v>
      </c>
      <c r="E279" s="682" t="s">
        <v>2058</v>
      </c>
      <c r="F279" s="683">
        <v>7109.8537999999999</v>
      </c>
      <c r="G279" s="682" t="s">
        <v>910</v>
      </c>
    </row>
    <row r="280" spans="1:7" s="668" customFormat="1" ht="25.5">
      <c r="A280" s="685"/>
      <c r="B280" s="685" t="s">
        <v>1712</v>
      </c>
      <c r="C280" s="685" t="s">
        <v>1019</v>
      </c>
      <c r="D280" s="686" t="s">
        <v>1708</v>
      </c>
      <c r="E280" s="687" t="s">
        <v>2059</v>
      </c>
      <c r="F280" s="688">
        <v>7109.8537999999999</v>
      </c>
      <c r="G280" s="687" t="s">
        <v>58</v>
      </c>
    </row>
    <row r="281" spans="1:7" s="668" customFormat="1" ht="25.5">
      <c r="A281" s="691" t="s">
        <v>2060</v>
      </c>
      <c r="B281" s="692"/>
      <c r="C281" s="692"/>
      <c r="D281" s="693"/>
      <c r="E281" s="694" t="s">
        <v>2061</v>
      </c>
      <c r="F281" s="695">
        <v>-106993.22194387999</v>
      </c>
      <c r="G281" s="694" t="s">
        <v>53</v>
      </c>
    </row>
    <row r="282" spans="1:7" s="668" customFormat="1" ht="28.7" customHeight="1"/>
  </sheetData>
  <mergeCells count="1">
    <mergeCell ref="A3:G3"/>
  </mergeCells>
  <phoneticPr fontId="0" type="noConversion"/>
  <pageMargins left="0.39370078740157483" right="0.23622047244094491" top="0.31496062992125984" bottom="0.51181102362204722" header="0.23622047244094491" footer="0.51181102362204722"/>
  <pageSetup paperSize="9" scale="70" fitToWidth="0" fitToHeight="0" orientation="portrait" r:id="rId1"/>
  <headerFooter alignWithMargins="0"/>
  <rowBreaks count="1" manualBreakCount="1">
    <brk id="232"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F82"/>
  <sheetViews>
    <sheetView view="pageBreakPreview" zoomScale="76" zoomScaleNormal="75" zoomScaleSheetLayoutView="76" workbookViewId="0">
      <selection activeCell="BC20" sqref="BC20"/>
    </sheetView>
  </sheetViews>
  <sheetFormatPr defaultRowHeight="12.75"/>
  <cols>
    <col min="1" max="1" width="14.85546875" style="73" customWidth="1"/>
    <col min="2" max="2" width="4.42578125" style="73" customWidth="1"/>
    <col min="3" max="3" width="4.5703125" style="73" customWidth="1"/>
    <col min="4" max="4" width="5.28515625" style="73" customWidth="1"/>
    <col min="5" max="5" width="6.140625" style="73" customWidth="1"/>
    <col min="6" max="6" width="5.7109375" style="73" customWidth="1"/>
    <col min="7" max="7" width="5.42578125" style="73" customWidth="1"/>
    <col min="8" max="8" width="4.28515625" style="73" customWidth="1"/>
    <col min="9" max="9" width="4.7109375" style="73" bestFit="1" customWidth="1"/>
    <col min="10" max="10" width="4.7109375" style="73" hidden="1" customWidth="1"/>
    <col min="11" max="12" width="4.7109375" style="73" bestFit="1" customWidth="1"/>
    <col min="13" max="13" width="10.28515625" style="73" bestFit="1" customWidth="1"/>
    <col min="14" max="14" width="10.85546875" style="73" customWidth="1"/>
    <col min="15" max="15" width="10.28515625" style="73" bestFit="1" customWidth="1"/>
    <col min="16" max="16" width="4.7109375" style="73" customWidth="1"/>
    <col min="17" max="17" width="0.140625" style="73" hidden="1" customWidth="1"/>
    <col min="18" max="18" width="4.28515625" style="73" customWidth="1"/>
    <col min="19" max="19" width="4.7109375" style="73" customWidth="1"/>
    <col min="20" max="20" width="4.42578125" style="73" customWidth="1"/>
    <col min="21" max="21" width="5" style="73" customWidth="1"/>
    <col min="22" max="22" width="5.140625" style="73" hidden="1" customWidth="1"/>
    <col min="23" max="23" width="4.85546875" style="73" hidden="1" customWidth="1"/>
    <col min="24" max="24" width="5.42578125" style="73" hidden="1" customWidth="1"/>
    <col min="25" max="25" width="4.5703125" style="73" hidden="1" customWidth="1"/>
    <col min="26" max="26" width="5.85546875" style="73" customWidth="1"/>
    <col min="27" max="27" width="5.42578125" style="73" customWidth="1"/>
    <col min="28" max="28" width="10.42578125" style="73" customWidth="1"/>
    <col min="29" max="29" width="4.42578125" style="73" customWidth="1"/>
    <col min="30" max="30" width="4.28515625" style="73" hidden="1" customWidth="1"/>
    <col min="31" max="31" width="5" style="73" customWidth="1"/>
    <col min="32" max="32" width="11.5703125" style="73" customWidth="1"/>
    <col min="33" max="33" width="4.42578125" style="73" customWidth="1"/>
    <col min="34" max="37" width="4.7109375" style="73" bestFit="1" customWidth="1"/>
    <col min="38" max="38" width="4.28515625" style="73" customWidth="1"/>
    <col min="39" max="41" width="10.28515625" style="73" bestFit="1" customWidth="1"/>
    <col min="42" max="45" width="6.28515625" style="73" customWidth="1"/>
    <col min="46" max="48" width="4.7109375" style="73" bestFit="1" customWidth="1"/>
    <col min="49" max="49" width="6.28515625" style="73" customWidth="1"/>
    <col min="50" max="50" width="10.28515625" style="73" bestFit="1" customWidth="1"/>
    <col min="51" max="51" width="5" style="73" customWidth="1"/>
    <col min="52" max="52" width="4.5703125" style="73" hidden="1" customWidth="1"/>
    <col min="53" max="53" width="0.28515625" style="73" hidden="1" customWidth="1"/>
    <col min="54" max="54" width="4.42578125" style="73" customWidth="1"/>
    <col min="55" max="56" width="5.28515625" style="73" bestFit="1" customWidth="1"/>
    <col min="57" max="58" width="6.140625" style="73" bestFit="1" customWidth="1"/>
    <col min="59" max="16384" width="9.140625" style="73"/>
  </cols>
  <sheetData>
    <row r="1" spans="1:54" s="250" customFormat="1" ht="15">
      <c r="A1" s="156" t="s">
        <v>1302</v>
      </c>
      <c r="B1" s="156"/>
      <c r="C1" s="196"/>
      <c r="D1" s="196"/>
      <c r="E1" s="196"/>
      <c r="H1" s="275"/>
      <c r="I1" s="275"/>
      <c r="AX1" s="1013" t="s">
        <v>900</v>
      </c>
      <c r="AY1" s="1013"/>
      <c r="AZ1" s="1013"/>
      <c r="BA1" s="1013"/>
    </row>
    <row r="2" spans="1:54" s="28" customFormat="1" ht="11.25" customHeight="1">
      <c r="H2" s="165"/>
      <c r="I2" s="165"/>
      <c r="S2" s="165"/>
      <c r="Y2" s="53"/>
      <c r="AP2" s="165"/>
      <c r="AQ2" s="165"/>
    </row>
    <row r="3" spans="1:54" s="263" customFormat="1">
      <c r="A3" s="109" t="s">
        <v>331</v>
      </c>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N3" s="1014" t="s">
        <v>608</v>
      </c>
      <c r="AO3" s="1014"/>
      <c r="AP3" s="1014"/>
      <c r="AQ3" s="1014"/>
      <c r="AR3" s="1014"/>
      <c r="AS3" s="1014"/>
      <c r="AT3" s="1014"/>
      <c r="AU3" s="1014"/>
      <c r="AV3" s="1014"/>
      <c r="AW3" s="1014"/>
      <c r="AX3" s="1014"/>
      <c r="AY3" s="1014"/>
      <c r="AZ3" s="1014"/>
      <c r="BA3" s="1014"/>
    </row>
    <row r="4" spans="1:54" s="263" customFormat="1">
      <c r="A4" s="1023" t="s">
        <v>112</v>
      </c>
      <c r="B4" s="1024"/>
      <c r="C4" s="1024"/>
      <c r="D4" s="1024"/>
      <c r="E4" s="1024"/>
      <c r="F4" s="1024"/>
      <c r="G4" s="1024"/>
      <c r="H4" s="1024"/>
      <c r="I4" s="1024"/>
      <c r="J4" s="1024"/>
      <c r="K4" s="1024"/>
      <c r="L4" s="1024"/>
      <c r="M4" s="1024"/>
      <c r="N4" s="1024"/>
      <c r="O4" s="1024"/>
      <c r="P4" s="1024"/>
      <c r="Q4" s="1019"/>
      <c r="R4" s="1019"/>
      <c r="S4" s="1019"/>
      <c r="T4" s="1019"/>
      <c r="U4" s="1019"/>
      <c r="V4" s="1019"/>
      <c r="W4" s="1019"/>
      <c r="X4" s="1019"/>
      <c r="Y4" s="1019"/>
      <c r="Z4" s="1019"/>
      <c r="AA4" s="1019"/>
      <c r="AB4" s="1019"/>
      <c r="AC4" s="1019"/>
      <c r="AD4" s="1019"/>
      <c r="AE4" s="413"/>
      <c r="AJ4" s="265"/>
      <c r="AK4" s="265"/>
      <c r="AL4" s="265"/>
      <c r="AM4" s="1014" t="s">
        <v>278</v>
      </c>
      <c r="AN4" s="1022"/>
      <c r="AO4" s="1022"/>
      <c r="AP4" s="1022"/>
      <c r="AQ4" s="1022"/>
      <c r="AR4" s="1022"/>
      <c r="AS4" s="1022"/>
      <c r="AT4" s="1022"/>
      <c r="AU4" s="1022"/>
      <c r="AV4" s="1022"/>
      <c r="AW4" s="1022"/>
      <c r="AX4" s="1022"/>
      <c r="AY4" s="1022"/>
      <c r="AZ4" s="1022"/>
      <c r="BA4" s="1022"/>
    </row>
    <row r="5" spans="1:54" s="263" customFormat="1">
      <c r="A5" s="194"/>
      <c r="B5" s="198"/>
      <c r="C5" s="198"/>
      <c r="D5" s="198"/>
      <c r="E5" s="198"/>
      <c r="F5" s="198"/>
      <c r="G5" s="198"/>
      <c r="H5" s="198"/>
      <c r="I5" s="198"/>
      <c r="J5" s="198"/>
      <c r="K5" s="198"/>
      <c r="L5" s="198"/>
      <c r="M5" s="458"/>
      <c r="N5" s="198"/>
      <c r="O5" s="198"/>
      <c r="P5" s="198"/>
      <c r="Q5" s="178"/>
      <c r="R5" s="178"/>
      <c r="S5" s="178"/>
      <c r="T5" s="178"/>
      <c r="U5" s="178"/>
      <c r="V5" s="178"/>
      <c r="W5" s="178"/>
      <c r="X5" s="178"/>
      <c r="Y5" s="178"/>
      <c r="Z5" s="178"/>
      <c r="AA5" s="465"/>
      <c r="AB5" s="178"/>
      <c r="AC5" s="178"/>
      <c r="AD5" s="178"/>
      <c r="AE5" s="413"/>
      <c r="AJ5" s="265"/>
      <c r="AK5" s="265"/>
      <c r="AL5" s="265"/>
      <c r="AM5" s="265"/>
      <c r="AN5" s="265"/>
      <c r="AO5" s="265"/>
      <c r="AQ5" s="178"/>
      <c r="AR5" s="178"/>
      <c r="AS5" s="178"/>
      <c r="AT5" s="178"/>
      <c r="AU5" s="178"/>
      <c r="AV5" s="178"/>
      <c r="AW5" s="178"/>
      <c r="AX5" s="178"/>
      <c r="AY5" s="178"/>
      <c r="AZ5" s="264"/>
      <c r="BA5" s="264"/>
    </row>
    <row r="6" spans="1:54" ht="26.45" customHeight="1">
      <c r="A6" s="1025" t="s">
        <v>986</v>
      </c>
      <c r="B6" s="1017" t="s">
        <v>452</v>
      </c>
      <c r="C6" s="1018"/>
      <c r="D6" s="1018"/>
      <c r="E6" s="1018"/>
      <c r="F6" s="1018"/>
      <c r="G6" s="1018"/>
      <c r="H6" s="1018"/>
      <c r="I6" s="1018"/>
      <c r="J6" s="1018"/>
      <c r="K6" s="1018"/>
      <c r="L6" s="1018"/>
      <c r="M6" s="1018"/>
      <c r="N6" s="1018"/>
      <c r="O6" s="1018"/>
      <c r="P6" s="1018"/>
      <c r="Q6" s="1018"/>
      <c r="R6" s="1018"/>
      <c r="S6" s="1018"/>
      <c r="T6" s="1018"/>
      <c r="U6" s="1018"/>
      <c r="V6" s="1018"/>
      <c r="W6" s="1018"/>
      <c r="X6" s="1018"/>
      <c r="Y6" s="1018"/>
      <c r="Z6" s="1018"/>
      <c r="AA6" s="1018"/>
      <c r="AB6" s="1018"/>
      <c r="AC6" s="1018"/>
      <c r="AD6" s="1018"/>
      <c r="AE6" s="491"/>
      <c r="AF6" s="1015" t="s">
        <v>651</v>
      </c>
      <c r="AG6" s="1015"/>
      <c r="AH6" s="1015"/>
      <c r="AI6" s="1015"/>
      <c r="AJ6" s="1015"/>
      <c r="AK6" s="1015"/>
      <c r="AL6" s="1015"/>
      <c r="AM6" s="1015"/>
      <c r="AN6" s="1015"/>
      <c r="AO6" s="1015"/>
      <c r="AP6" s="1015"/>
      <c r="AQ6" s="1015"/>
      <c r="AR6" s="1015"/>
      <c r="AS6" s="1015"/>
      <c r="AT6" s="1015"/>
      <c r="AU6" s="1015"/>
      <c r="AV6" s="1015"/>
      <c r="AW6" s="1015"/>
      <c r="AX6" s="1015"/>
      <c r="AY6" s="1015"/>
      <c r="AZ6" s="1015"/>
      <c r="BA6" s="1015"/>
      <c r="BB6" s="1015"/>
    </row>
    <row r="7" spans="1:54" ht="46.5" customHeight="1">
      <c r="A7" s="1026"/>
      <c r="B7" s="1005" t="s">
        <v>138</v>
      </c>
      <c r="C7" s="1005"/>
      <c r="D7" s="1005"/>
      <c r="E7" s="1005"/>
      <c r="F7" s="1005" t="s">
        <v>229</v>
      </c>
      <c r="G7" s="1005"/>
      <c r="H7" s="1005"/>
      <c r="I7" s="1005"/>
      <c r="J7" s="1008" t="s">
        <v>1244</v>
      </c>
      <c r="K7" s="1009"/>
      <c r="L7" s="881"/>
      <c r="M7" s="881"/>
      <c r="N7" s="1009"/>
      <c r="O7" s="1009"/>
      <c r="P7" s="1010"/>
      <c r="Q7" s="1008" t="s">
        <v>357</v>
      </c>
      <c r="R7" s="1020"/>
      <c r="S7" s="1020"/>
      <c r="T7" s="1020"/>
      <c r="U7" s="1021"/>
      <c r="V7" s="1008" t="s">
        <v>332</v>
      </c>
      <c r="W7" s="1009"/>
      <c r="X7" s="1009"/>
      <c r="Y7" s="1009"/>
      <c r="Z7" s="1009"/>
      <c r="AA7" s="1009"/>
      <c r="AB7" s="1009"/>
      <c r="AC7" s="1009"/>
      <c r="AD7" s="1009"/>
      <c r="AE7" s="1010"/>
      <c r="AF7" s="1002" t="s">
        <v>635</v>
      </c>
      <c r="AG7" s="1008" t="s">
        <v>494</v>
      </c>
      <c r="AH7" s="1009"/>
      <c r="AI7" s="1009"/>
      <c r="AJ7" s="1010"/>
      <c r="AK7" s="1008" t="s">
        <v>1244</v>
      </c>
      <c r="AL7" s="1009"/>
      <c r="AM7" s="1009"/>
      <c r="AN7" s="1009"/>
      <c r="AO7" s="1010"/>
      <c r="AP7" s="1008" t="s">
        <v>1070</v>
      </c>
      <c r="AQ7" s="1009"/>
      <c r="AR7" s="1009"/>
      <c r="AS7" s="1010"/>
      <c r="AT7" s="1008" t="s">
        <v>293</v>
      </c>
      <c r="AU7" s="1009"/>
      <c r="AV7" s="1009"/>
      <c r="AW7" s="1009"/>
      <c r="AX7" s="1009"/>
      <c r="AY7" s="1009"/>
      <c r="AZ7" s="1009"/>
      <c r="BA7" s="1009"/>
      <c r="BB7" s="1010"/>
    </row>
    <row r="8" spans="1:54" ht="51.75" customHeight="1">
      <c r="A8" s="1026"/>
      <c r="B8" s="1001" t="s">
        <v>324</v>
      </c>
      <c r="C8" s="1001"/>
      <c r="D8" s="1001"/>
      <c r="E8" s="1001"/>
      <c r="F8" s="1001" t="s">
        <v>77</v>
      </c>
      <c r="G8" s="1001"/>
      <c r="H8" s="1001"/>
      <c r="I8" s="1001"/>
      <c r="J8" s="880" t="s">
        <v>1125</v>
      </c>
      <c r="K8" s="881"/>
      <c r="L8" s="1006"/>
      <c r="M8" s="1006"/>
      <c r="N8" s="1006"/>
      <c r="O8" s="1006"/>
      <c r="P8" s="1007"/>
      <c r="Q8" s="880" t="s">
        <v>12</v>
      </c>
      <c r="R8" s="1020"/>
      <c r="S8" s="1020"/>
      <c r="T8" s="1020"/>
      <c r="U8" s="1021"/>
      <c r="V8" s="880" t="s">
        <v>12</v>
      </c>
      <c r="W8" s="881"/>
      <c r="X8" s="881"/>
      <c r="Y8" s="881"/>
      <c r="Z8" s="881"/>
      <c r="AA8" s="881"/>
      <c r="AB8" s="881"/>
      <c r="AC8" s="881"/>
      <c r="AD8" s="881"/>
      <c r="AE8" s="882"/>
      <c r="AF8" s="1002"/>
      <c r="AG8" s="880" t="s">
        <v>77</v>
      </c>
      <c r="AH8" s="881"/>
      <c r="AI8" s="881"/>
      <c r="AJ8" s="882"/>
      <c r="AK8" s="880" t="s">
        <v>77</v>
      </c>
      <c r="AL8" s="881"/>
      <c r="AM8" s="881"/>
      <c r="AN8" s="881"/>
      <c r="AO8" s="882"/>
      <c r="AP8" s="880" t="s">
        <v>77</v>
      </c>
      <c r="AQ8" s="881"/>
      <c r="AR8" s="881"/>
      <c r="AS8" s="882"/>
      <c r="AT8" s="880" t="s">
        <v>12</v>
      </c>
      <c r="AU8" s="881"/>
      <c r="AV8" s="881"/>
      <c r="AW8" s="881"/>
      <c r="AX8" s="881"/>
      <c r="AY8" s="881"/>
      <c r="AZ8" s="881"/>
      <c r="BA8" s="881"/>
      <c r="BB8" s="882"/>
    </row>
    <row r="9" spans="1:54" s="133" customFormat="1" ht="99.75" customHeight="1">
      <c r="A9" s="1027"/>
      <c r="B9" s="266" t="s">
        <v>82</v>
      </c>
      <c r="C9" s="266" t="s">
        <v>83</v>
      </c>
      <c r="D9" s="266" t="s">
        <v>338</v>
      </c>
      <c r="E9" s="266" t="s">
        <v>339</v>
      </c>
      <c r="F9" s="266" t="s">
        <v>309</v>
      </c>
      <c r="G9" s="266" t="s">
        <v>340</v>
      </c>
      <c r="H9" s="266" t="s">
        <v>971</v>
      </c>
      <c r="I9" s="266" t="s">
        <v>493</v>
      </c>
      <c r="J9" s="266" t="s">
        <v>236</v>
      </c>
      <c r="K9" s="266" t="s">
        <v>252</v>
      </c>
      <c r="L9" s="266" t="s">
        <v>419</v>
      </c>
      <c r="M9" s="463" t="s">
        <v>418</v>
      </c>
      <c r="N9" s="463" t="s">
        <v>1621</v>
      </c>
      <c r="O9" s="463" t="s">
        <v>1168</v>
      </c>
      <c r="P9" s="463" t="s">
        <v>1610</v>
      </c>
      <c r="Q9" s="266" t="s">
        <v>235</v>
      </c>
      <c r="R9" s="266" t="s">
        <v>419</v>
      </c>
      <c r="S9" s="266" t="s">
        <v>420</v>
      </c>
      <c r="T9" s="266" t="s">
        <v>418</v>
      </c>
      <c r="U9" s="266" t="s">
        <v>966</v>
      </c>
      <c r="V9" s="483" t="s">
        <v>235</v>
      </c>
      <c r="W9" s="483" t="s">
        <v>236</v>
      </c>
      <c r="X9" s="483" t="s">
        <v>966</v>
      </c>
      <c r="Y9" s="483" t="s">
        <v>252</v>
      </c>
      <c r="Z9" s="462" t="s">
        <v>1507</v>
      </c>
      <c r="AA9" s="266" t="s">
        <v>966</v>
      </c>
      <c r="AB9" s="483" t="s">
        <v>1111</v>
      </c>
      <c r="AC9" s="462" t="s">
        <v>1610</v>
      </c>
      <c r="AD9" s="483" t="s">
        <v>1211</v>
      </c>
      <c r="AE9" s="483" t="s">
        <v>1418</v>
      </c>
      <c r="AF9" s="1012"/>
      <c r="AG9" s="266" t="s">
        <v>309</v>
      </c>
      <c r="AH9" s="266" t="s">
        <v>340</v>
      </c>
      <c r="AI9" s="266" t="s">
        <v>971</v>
      </c>
      <c r="AJ9" s="266" t="s">
        <v>493</v>
      </c>
      <c r="AK9" s="266" t="s">
        <v>252</v>
      </c>
      <c r="AL9" s="463" t="s">
        <v>420</v>
      </c>
      <c r="AM9" s="463" t="s">
        <v>418</v>
      </c>
      <c r="AN9" s="463" t="s">
        <v>1622</v>
      </c>
      <c r="AO9" s="463" t="s">
        <v>1168</v>
      </c>
      <c r="AP9" s="266" t="s">
        <v>492</v>
      </c>
      <c r="AQ9" s="266" t="s">
        <v>971</v>
      </c>
      <c r="AR9" s="266" t="s">
        <v>493</v>
      </c>
      <c r="AS9" s="266" t="s">
        <v>252</v>
      </c>
      <c r="AT9" s="611" t="s">
        <v>235</v>
      </c>
      <c r="AU9" s="611" t="s">
        <v>236</v>
      </c>
      <c r="AV9" s="462" t="s">
        <v>1507</v>
      </c>
      <c r="AW9" s="463" t="s">
        <v>1210</v>
      </c>
      <c r="AX9" s="463" t="s">
        <v>1608</v>
      </c>
      <c r="AY9" s="462" t="s">
        <v>1610</v>
      </c>
      <c r="AZ9" s="483" t="s">
        <v>1211</v>
      </c>
      <c r="BA9" s="483" t="s">
        <v>1168</v>
      </c>
      <c r="BB9" s="483" t="s">
        <v>1419</v>
      </c>
    </row>
    <row r="10" spans="1:54" s="215" customFormat="1" ht="12">
      <c r="A10" s="276">
        <v>1</v>
      </c>
      <c r="B10" s="276">
        <v>2</v>
      </c>
      <c r="C10" s="276">
        <v>3</v>
      </c>
      <c r="D10" s="276">
        <v>4</v>
      </c>
      <c r="E10" s="276">
        <v>5</v>
      </c>
      <c r="F10" s="276">
        <v>6</v>
      </c>
      <c r="G10" s="276">
        <v>7</v>
      </c>
      <c r="H10" s="276">
        <v>8</v>
      </c>
      <c r="I10" s="276">
        <v>9</v>
      </c>
      <c r="J10" s="276">
        <v>10</v>
      </c>
      <c r="K10" s="276">
        <v>10</v>
      </c>
      <c r="L10" s="276">
        <v>11</v>
      </c>
      <c r="M10" s="276">
        <v>12</v>
      </c>
      <c r="N10" s="276">
        <v>13</v>
      </c>
      <c r="O10" s="276">
        <v>14</v>
      </c>
      <c r="P10" s="276">
        <v>15</v>
      </c>
      <c r="Q10" s="276">
        <v>15</v>
      </c>
      <c r="R10" s="276">
        <f>P10+1</f>
        <v>16</v>
      </c>
      <c r="S10" s="276">
        <v>17</v>
      </c>
      <c r="T10" s="276">
        <v>18</v>
      </c>
      <c r="U10" s="276">
        <v>19</v>
      </c>
      <c r="V10" s="276">
        <f t="shared" ref="V10:AE10" si="0">T10+1</f>
        <v>19</v>
      </c>
      <c r="W10" s="276">
        <f t="shared" si="0"/>
        <v>20</v>
      </c>
      <c r="X10" s="276">
        <f t="shared" si="0"/>
        <v>20</v>
      </c>
      <c r="Y10" s="276">
        <f t="shared" si="0"/>
        <v>21</v>
      </c>
      <c r="Z10" s="276">
        <v>20</v>
      </c>
      <c r="AA10" s="276">
        <v>21</v>
      </c>
      <c r="AB10" s="276">
        <v>22</v>
      </c>
      <c r="AC10" s="276">
        <v>23</v>
      </c>
      <c r="AD10" s="276">
        <f t="shared" si="0"/>
        <v>23</v>
      </c>
      <c r="AE10" s="276">
        <f t="shared" si="0"/>
        <v>24</v>
      </c>
      <c r="AF10" s="276">
        <v>25</v>
      </c>
      <c r="AG10" s="276">
        <v>26</v>
      </c>
      <c r="AH10" s="276">
        <v>27</v>
      </c>
      <c r="AI10" s="276">
        <v>28</v>
      </c>
      <c r="AJ10" s="276">
        <v>29</v>
      </c>
      <c r="AK10" s="276">
        <v>30</v>
      </c>
      <c r="AL10" s="276">
        <v>31</v>
      </c>
      <c r="AM10" s="276">
        <v>32</v>
      </c>
      <c r="AN10" s="276">
        <v>33</v>
      </c>
      <c r="AO10" s="276">
        <v>34</v>
      </c>
      <c r="AP10" s="276">
        <v>35</v>
      </c>
      <c r="AQ10" s="276">
        <v>36</v>
      </c>
      <c r="AR10" s="276">
        <v>37</v>
      </c>
      <c r="AS10" s="276">
        <v>38</v>
      </c>
      <c r="AT10" s="276">
        <v>39</v>
      </c>
      <c r="AU10" s="276">
        <v>40</v>
      </c>
      <c r="AV10" s="276">
        <v>41</v>
      </c>
      <c r="AW10" s="276">
        <v>42</v>
      </c>
      <c r="AX10" s="276">
        <v>43</v>
      </c>
      <c r="AY10" s="276">
        <v>44</v>
      </c>
      <c r="AZ10" s="276"/>
      <c r="BA10" s="276"/>
      <c r="BB10" s="276">
        <v>45</v>
      </c>
    </row>
    <row r="11" spans="1:54" s="215" customFormat="1" ht="26.25" customHeight="1">
      <c r="A11" s="489" t="s">
        <v>1617</v>
      </c>
      <c r="B11" s="267">
        <v>0</v>
      </c>
      <c r="C11" s="267">
        <v>0</v>
      </c>
      <c r="D11" s="267">
        <v>0</v>
      </c>
      <c r="E11" s="267">
        <v>0</v>
      </c>
      <c r="F11" s="267">
        <v>0</v>
      </c>
      <c r="G11" s="267">
        <v>0</v>
      </c>
      <c r="H11" s="267">
        <v>0</v>
      </c>
      <c r="I11" s="267">
        <v>0</v>
      </c>
      <c r="J11" s="267">
        <v>0</v>
      </c>
      <c r="K11" s="267">
        <v>0</v>
      </c>
      <c r="L11" s="267">
        <v>0</v>
      </c>
      <c r="M11" s="267">
        <v>15000</v>
      </c>
      <c r="N11" s="267">
        <v>0</v>
      </c>
      <c r="O11" s="267">
        <v>0</v>
      </c>
      <c r="P11" s="267">
        <v>0</v>
      </c>
      <c r="Q11" s="267">
        <v>0</v>
      </c>
      <c r="R11" s="267">
        <v>0</v>
      </c>
      <c r="S11" s="267">
        <v>0</v>
      </c>
      <c r="T11" s="267">
        <v>0</v>
      </c>
      <c r="U11" s="267">
        <v>0</v>
      </c>
      <c r="V11" s="267">
        <v>0</v>
      </c>
      <c r="W11" s="267">
        <v>0</v>
      </c>
      <c r="X11" s="267">
        <v>0</v>
      </c>
      <c r="Y11" s="267">
        <v>0</v>
      </c>
      <c r="Z11" s="267">
        <v>0</v>
      </c>
      <c r="AA11" s="267">
        <v>0</v>
      </c>
      <c r="AB11" s="267">
        <v>0</v>
      </c>
      <c r="AC11" s="267">
        <v>0</v>
      </c>
      <c r="AD11" s="267">
        <v>27</v>
      </c>
      <c r="AE11" s="268">
        <v>0</v>
      </c>
      <c r="AF11" s="489" t="s">
        <v>1617</v>
      </c>
      <c r="AG11" s="267">
        <v>0</v>
      </c>
      <c r="AH11" s="267">
        <v>0</v>
      </c>
      <c r="AI11" s="267">
        <v>0</v>
      </c>
      <c r="AJ11" s="267">
        <v>0</v>
      </c>
      <c r="AK11" s="267">
        <v>0</v>
      </c>
      <c r="AL11" s="267">
        <v>0</v>
      </c>
      <c r="AM11" s="267">
        <v>35950</v>
      </c>
      <c r="AN11" s="267">
        <v>0</v>
      </c>
      <c r="AO11" s="267">
        <v>0</v>
      </c>
      <c r="AP11" s="267">
        <v>0</v>
      </c>
      <c r="AQ11" s="267">
        <v>0</v>
      </c>
      <c r="AR11" s="267">
        <v>0</v>
      </c>
      <c r="AS11" s="267">
        <v>0</v>
      </c>
      <c r="AT11" s="267">
        <v>0</v>
      </c>
      <c r="AU11" s="267">
        <v>0</v>
      </c>
      <c r="AV11" s="267">
        <v>0</v>
      </c>
      <c r="AW11" s="267">
        <v>0</v>
      </c>
      <c r="AX11" s="267">
        <v>0</v>
      </c>
      <c r="AY11" s="267">
        <v>0</v>
      </c>
      <c r="AZ11" s="268">
        <v>0</v>
      </c>
      <c r="BA11" s="268">
        <v>0</v>
      </c>
      <c r="BB11" s="268">
        <v>0</v>
      </c>
    </row>
    <row r="12" spans="1:54" s="215" customFormat="1" ht="22.5">
      <c r="A12" s="489" t="s">
        <v>1618</v>
      </c>
      <c r="B12" s="267">
        <v>0</v>
      </c>
      <c r="C12" s="267">
        <v>0</v>
      </c>
      <c r="D12" s="267">
        <v>0</v>
      </c>
      <c r="E12" s="267">
        <v>0</v>
      </c>
      <c r="F12" s="267">
        <v>0</v>
      </c>
      <c r="G12" s="267">
        <v>0</v>
      </c>
      <c r="H12" s="267">
        <v>0</v>
      </c>
      <c r="I12" s="267">
        <v>0</v>
      </c>
      <c r="J12" s="267">
        <v>0</v>
      </c>
      <c r="K12" s="267">
        <v>0</v>
      </c>
      <c r="L12" s="267">
        <v>0</v>
      </c>
      <c r="M12" s="267">
        <v>0</v>
      </c>
      <c r="N12" s="267">
        <v>0</v>
      </c>
      <c r="O12" s="267">
        <v>10000</v>
      </c>
      <c r="P12" s="267">
        <v>0</v>
      </c>
      <c r="Q12" s="267">
        <v>0</v>
      </c>
      <c r="R12" s="267">
        <v>0</v>
      </c>
      <c r="S12" s="267">
        <v>0</v>
      </c>
      <c r="T12" s="267">
        <v>0</v>
      </c>
      <c r="U12" s="267">
        <v>0</v>
      </c>
      <c r="V12" s="267">
        <v>0</v>
      </c>
      <c r="W12" s="267">
        <v>0</v>
      </c>
      <c r="X12" s="267">
        <v>0</v>
      </c>
      <c r="Y12" s="267">
        <v>0</v>
      </c>
      <c r="Z12" s="267">
        <v>0</v>
      </c>
      <c r="AA12" s="267">
        <v>0</v>
      </c>
      <c r="AB12" s="267">
        <v>0</v>
      </c>
      <c r="AC12" s="267">
        <v>0</v>
      </c>
      <c r="AD12" s="267" t="s">
        <v>967</v>
      </c>
      <c r="AE12" s="268">
        <v>0</v>
      </c>
      <c r="AF12" s="489" t="s">
        <v>1618</v>
      </c>
      <c r="AG12" s="267">
        <v>0</v>
      </c>
      <c r="AH12" s="267">
        <v>0</v>
      </c>
      <c r="AI12" s="267">
        <v>0</v>
      </c>
      <c r="AJ12" s="267">
        <v>0</v>
      </c>
      <c r="AK12" s="267">
        <v>0</v>
      </c>
      <c r="AL12" s="267">
        <v>0</v>
      </c>
      <c r="AM12" s="267">
        <v>0</v>
      </c>
      <c r="AN12" s="267">
        <v>0</v>
      </c>
      <c r="AO12" s="267">
        <v>9610</v>
      </c>
      <c r="AP12" s="267">
        <v>0</v>
      </c>
      <c r="AQ12" s="267">
        <v>0</v>
      </c>
      <c r="AR12" s="267">
        <v>0</v>
      </c>
      <c r="AS12" s="267">
        <v>0</v>
      </c>
      <c r="AT12" s="267">
        <v>0</v>
      </c>
      <c r="AU12" s="267">
        <v>0</v>
      </c>
      <c r="AV12" s="267">
        <v>0</v>
      </c>
      <c r="AW12" s="267">
        <v>0</v>
      </c>
      <c r="AX12" s="267">
        <v>0</v>
      </c>
      <c r="AY12" s="267">
        <v>0</v>
      </c>
      <c r="AZ12" s="268">
        <v>0</v>
      </c>
      <c r="BA12" s="268">
        <v>0</v>
      </c>
      <c r="BB12" s="268">
        <v>0</v>
      </c>
    </row>
    <row r="13" spans="1:54" s="215" customFormat="1" ht="22.5">
      <c r="A13" s="489" t="s">
        <v>1619</v>
      </c>
      <c r="B13" s="267">
        <v>0</v>
      </c>
      <c r="C13" s="267">
        <v>0</v>
      </c>
      <c r="D13" s="267">
        <v>0</v>
      </c>
      <c r="E13" s="267">
        <v>0</v>
      </c>
      <c r="F13" s="267">
        <v>0</v>
      </c>
      <c r="G13" s="267">
        <v>0</v>
      </c>
      <c r="H13" s="267">
        <v>0</v>
      </c>
      <c r="I13" s="267">
        <v>0</v>
      </c>
      <c r="J13" s="267">
        <v>0</v>
      </c>
      <c r="K13" s="267">
        <v>0</v>
      </c>
      <c r="L13" s="267">
        <v>0</v>
      </c>
      <c r="M13" s="267">
        <v>0</v>
      </c>
      <c r="N13" s="267">
        <v>14000</v>
      </c>
      <c r="O13" s="267">
        <v>0</v>
      </c>
      <c r="P13" s="267">
        <v>0</v>
      </c>
      <c r="Q13" s="267">
        <v>0</v>
      </c>
      <c r="R13" s="267">
        <v>0</v>
      </c>
      <c r="S13" s="267">
        <v>0</v>
      </c>
      <c r="T13" s="267">
        <v>0</v>
      </c>
      <c r="U13" s="267">
        <v>0</v>
      </c>
      <c r="V13" s="267">
        <v>0</v>
      </c>
      <c r="W13" s="267">
        <v>0</v>
      </c>
      <c r="X13" s="267">
        <v>0</v>
      </c>
      <c r="Y13" s="267">
        <v>0</v>
      </c>
      <c r="Z13" s="267">
        <v>0</v>
      </c>
      <c r="AA13" s="267">
        <v>0</v>
      </c>
      <c r="AB13" s="267">
        <v>0</v>
      </c>
      <c r="AC13" s="267">
        <v>0</v>
      </c>
      <c r="AD13" s="267">
        <v>0</v>
      </c>
      <c r="AE13" s="268">
        <v>0</v>
      </c>
      <c r="AF13" s="489" t="s">
        <v>1619</v>
      </c>
      <c r="AG13" s="267">
        <v>0</v>
      </c>
      <c r="AH13" s="267">
        <v>0</v>
      </c>
      <c r="AI13" s="267">
        <v>0</v>
      </c>
      <c r="AJ13" s="267">
        <v>0</v>
      </c>
      <c r="AK13" s="267">
        <v>0</v>
      </c>
      <c r="AL13" s="267">
        <v>0</v>
      </c>
      <c r="AM13" s="267">
        <v>0</v>
      </c>
      <c r="AN13" s="267">
        <v>5870</v>
      </c>
      <c r="AO13" s="267">
        <v>0</v>
      </c>
      <c r="AP13" s="267">
        <v>0</v>
      </c>
      <c r="AQ13" s="267">
        <v>0</v>
      </c>
      <c r="AR13" s="267">
        <v>0</v>
      </c>
      <c r="AS13" s="267">
        <v>0</v>
      </c>
      <c r="AT13" s="267">
        <v>0</v>
      </c>
      <c r="AU13" s="267">
        <v>0</v>
      </c>
      <c r="AV13" s="267">
        <v>0</v>
      </c>
      <c r="AW13" s="267">
        <v>0</v>
      </c>
      <c r="AX13" s="267">
        <v>0</v>
      </c>
      <c r="AY13" s="267">
        <v>0</v>
      </c>
      <c r="AZ13" s="267">
        <v>0</v>
      </c>
      <c r="BA13" s="267">
        <v>0</v>
      </c>
      <c r="BB13" s="268">
        <v>0</v>
      </c>
    </row>
    <row r="14" spans="1:54" s="215" customFormat="1">
      <c r="A14" s="489">
        <v>41669</v>
      </c>
      <c r="B14" s="267">
        <v>0</v>
      </c>
      <c r="C14" s="267">
        <v>0</v>
      </c>
      <c r="D14" s="267">
        <v>0</v>
      </c>
      <c r="E14" s="267">
        <v>0</v>
      </c>
      <c r="F14" s="267">
        <v>0</v>
      </c>
      <c r="G14" s="267">
        <v>0</v>
      </c>
      <c r="H14" s="267">
        <v>0</v>
      </c>
      <c r="I14" s="267">
        <v>0</v>
      </c>
      <c r="J14" s="267">
        <v>0</v>
      </c>
      <c r="K14" s="267">
        <v>0</v>
      </c>
      <c r="L14" s="267">
        <v>0</v>
      </c>
      <c r="M14" s="267">
        <v>0</v>
      </c>
      <c r="N14" s="267">
        <v>0</v>
      </c>
      <c r="O14" s="267">
        <v>0</v>
      </c>
      <c r="P14" s="267">
        <v>0</v>
      </c>
      <c r="Q14" s="267">
        <v>0</v>
      </c>
      <c r="R14" s="267">
        <v>0</v>
      </c>
      <c r="S14" s="267">
        <v>0</v>
      </c>
      <c r="T14" s="267">
        <v>0</v>
      </c>
      <c r="U14" s="267">
        <v>0</v>
      </c>
      <c r="V14" s="267">
        <v>0</v>
      </c>
      <c r="W14" s="267">
        <v>0</v>
      </c>
      <c r="X14" s="267">
        <v>0</v>
      </c>
      <c r="Y14" s="267">
        <v>0</v>
      </c>
      <c r="Z14" s="267">
        <v>0</v>
      </c>
      <c r="AA14" s="267">
        <v>0</v>
      </c>
      <c r="AB14" s="267">
        <v>16000</v>
      </c>
      <c r="AC14" s="267">
        <v>0</v>
      </c>
      <c r="AD14" s="267">
        <v>0</v>
      </c>
      <c r="AE14" s="490" t="s">
        <v>967</v>
      </c>
      <c r="AF14" s="489">
        <v>41669</v>
      </c>
      <c r="AG14" s="267">
        <v>0</v>
      </c>
      <c r="AH14" s="267">
        <v>0</v>
      </c>
      <c r="AI14" s="267">
        <v>0</v>
      </c>
      <c r="AJ14" s="267">
        <v>0</v>
      </c>
      <c r="AK14" s="267">
        <v>0</v>
      </c>
      <c r="AL14" s="267">
        <v>0</v>
      </c>
      <c r="AM14" s="267">
        <v>0</v>
      </c>
      <c r="AN14" s="267">
        <v>0</v>
      </c>
      <c r="AO14" s="267">
        <v>0</v>
      </c>
      <c r="AP14" s="267">
        <v>0</v>
      </c>
      <c r="AQ14" s="267">
        <v>0</v>
      </c>
      <c r="AR14" s="267">
        <v>0</v>
      </c>
      <c r="AS14" s="267">
        <v>0</v>
      </c>
      <c r="AT14" s="267">
        <v>0</v>
      </c>
      <c r="AU14" s="267">
        <v>0</v>
      </c>
      <c r="AV14" s="267">
        <v>0</v>
      </c>
      <c r="AW14" s="267">
        <v>0</v>
      </c>
      <c r="AX14" s="267">
        <v>14000</v>
      </c>
      <c r="AY14" s="267">
        <v>0</v>
      </c>
      <c r="AZ14" s="267">
        <v>0</v>
      </c>
      <c r="BA14" s="267">
        <v>0</v>
      </c>
      <c r="BB14" s="268">
        <v>0</v>
      </c>
    </row>
    <row r="15" spans="1:54" s="215" customFormat="1" ht="22.5">
      <c r="A15" s="617" t="s">
        <v>1620</v>
      </c>
      <c r="B15" s="267">
        <v>0</v>
      </c>
      <c r="C15" s="267">
        <v>0</v>
      </c>
      <c r="D15" s="267">
        <v>0</v>
      </c>
      <c r="E15" s="267">
        <v>0</v>
      </c>
      <c r="F15" s="267">
        <v>0</v>
      </c>
      <c r="G15" s="267">
        <v>0</v>
      </c>
      <c r="H15" s="267">
        <v>0</v>
      </c>
      <c r="I15" s="267">
        <v>0</v>
      </c>
      <c r="J15" s="267">
        <v>0</v>
      </c>
      <c r="K15" s="267">
        <v>0</v>
      </c>
      <c r="L15" s="267">
        <v>0</v>
      </c>
      <c r="M15" s="267">
        <v>15000</v>
      </c>
      <c r="N15" s="267">
        <v>14000</v>
      </c>
      <c r="O15" s="267">
        <v>10000</v>
      </c>
      <c r="P15" s="267">
        <v>0</v>
      </c>
      <c r="Q15" s="267">
        <v>0</v>
      </c>
      <c r="R15" s="267">
        <v>0</v>
      </c>
      <c r="S15" s="267">
        <v>0</v>
      </c>
      <c r="T15" s="267">
        <v>0</v>
      </c>
      <c r="U15" s="267">
        <v>0</v>
      </c>
      <c r="V15" s="267">
        <v>0</v>
      </c>
      <c r="W15" s="267">
        <v>0</v>
      </c>
      <c r="X15" s="267">
        <v>0</v>
      </c>
      <c r="Y15" s="267">
        <v>0</v>
      </c>
      <c r="Z15" s="267">
        <v>0</v>
      </c>
      <c r="AA15" s="267">
        <v>0</v>
      </c>
      <c r="AB15" s="267">
        <v>16000</v>
      </c>
      <c r="AC15" s="267">
        <v>0</v>
      </c>
      <c r="AD15" s="267">
        <v>0</v>
      </c>
      <c r="AE15" s="268" t="s">
        <v>967</v>
      </c>
      <c r="AF15" s="617" t="s">
        <v>1620</v>
      </c>
      <c r="AG15" s="267">
        <v>0</v>
      </c>
      <c r="AH15" s="267">
        <v>0</v>
      </c>
      <c r="AI15" s="267">
        <v>0</v>
      </c>
      <c r="AJ15" s="267">
        <v>0</v>
      </c>
      <c r="AK15" s="267">
        <v>0</v>
      </c>
      <c r="AL15" s="267">
        <v>0</v>
      </c>
      <c r="AM15" s="267">
        <v>35950</v>
      </c>
      <c r="AN15" s="267">
        <v>5870</v>
      </c>
      <c r="AO15" s="267">
        <v>9610</v>
      </c>
      <c r="AP15" s="267">
        <v>0</v>
      </c>
      <c r="AQ15" s="267">
        <v>0</v>
      </c>
      <c r="AR15" s="267">
        <v>0</v>
      </c>
      <c r="AS15" s="267">
        <v>0</v>
      </c>
      <c r="AT15" s="267">
        <v>0</v>
      </c>
      <c r="AU15" s="267">
        <v>0</v>
      </c>
      <c r="AV15" s="267">
        <v>0</v>
      </c>
      <c r="AW15" s="267">
        <v>0</v>
      </c>
      <c r="AX15" s="267">
        <v>14000</v>
      </c>
      <c r="AY15" s="267">
        <v>0</v>
      </c>
      <c r="AZ15" s="267">
        <v>0</v>
      </c>
      <c r="BA15" s="267">
        <v>0</v>
      </c>
      <c r="BB15" s="268">
        <v>0</v>
      </c>
    </row>
    <row r="16" spans="1:54" ht="28.5" customHeight="1">
      <c r="A16" s="1002" t="s">
        <v>1008</v>
      </c>
      <c r="B16" s="1015" t="s">
        <v>882</v>
      </c>
      <c r="C16" s="1015"/>
      <c r="D16" s="1015"/>
      <c r="E16" s="1015"/>
      <c r="F16" s="1015"/>
      <c r="G16" s="1015"/>
      <c r="H16" s="1015"/>
      <c r="I16" s="1015"/>
      <c r="J16" s="1015"/>
      <c r="K16" s="1015"/>
      <c r="L16" s="1015"/>
      <c r="M16" s="1015"/>
      <c r="N16" s="1015"/>
      <c r="O16" s="1015"/>
      <c r="P16" s="1015"/>
      <c r="Q16" s="1015"/>
      <c r="R16" s="1015"/>
      <c r="S16" s="1015"/>
      <c r="T16" s="1015"/>
      <c r="U16" s="1015"/>
      <c r="V16" s="1015"/>
      <c r="W16" s="1015"/>
      <c r="X16" s="1015"/>
      <c r="Y16" s="1015"/>
      <c r="Z16" s="1015"/>
      <c r="AA16" s="1015"/>
      <c r="AB16" s="1015"/>
      <c r="AC16" s="1015"/>
      <c r="AD16" s="1015"/>
      <c r="AE16" s="485"/>
      <c r="AF16" s="1015" t="s">
        <v>575</v>
      </c>
      <c r="AG16" s="1015"/>
      <c r="AH16" s="1015"/>
      <c r="AI16" s="1015"/>
      <c r="AJ16" s="1015"/>
      <c r="AK16" s="1015"/>
      <c r="AL16" s="1015"/>
      <c r="AM16" s="1015"/>
      <c r="AN16" s="1015"/>
      <c r="AO16" s="1015"/>
      <c r="AP16" s="1015"/>
      <c r="AQ16" s="1015"/>
      <c r="AR16" s="1015"/>
      <c r="AS16" s="1015"/>
      <c r="AT16" s="1016"/>
      <c r="AU16" s="1016"/>
      <c r="AV16" s="1016"/>
      <c r="AW16" s="1016"/>
      <c r="AX16" s="1016"/>
      <c r="AY16" s="1016"/>
      <c r="AZ16" s="1016"/>
      <c r="BA16" s="1016"/>
      <c r="BB16" s="488"/>
    </row>
    <row r="17" spans="1:54" ht="40.5" customHeight="1">
      <c r="A17" s="1003"/>
      <c r="B17" s="1005" t="s">
        <v>845</v>
      </c>
      <c r="C17" s="1005"/>
      <c r="D17" s="1005"/>
      <c r="E17" s="1005"/>
      <c r="F17" s="1005" t="s">
        <v>229</v>
      </c>
      <c r="G17" s="1005"/>
      <c r="H17" s="1005"/>
      <c r="I17" s="1005"/>
      <c r="J17" s="1008" t="s">
        <v>1126</v>
      </c>
      <c r="K17" s="1009"/>
      <c r="L17" s="1006"/>
      <c r="M17" s="1006"/>
      <c r="N17" s="1006"/>
      <c r="O17" s="1006"/>
      <c r="P17" s="1007"/>
      <c r="Q17" s="1008" t="s">
        <v>761</v>
      </c>
      <c r="R17" s="1009"/>
      <c r="S17" s="1009"/>
      <c r="T17" s="1009"/>
      <c r="U17" s="1010"/>
      <c r="V17" s="1005" t="s">
        <v>1007</v>
      </c>
      <c r="W17" s="1005"/>
      <c r="X17" s="1005"/>
      <c r="Y17" s="1005"/>
      <c r="Z17" s="1005"/>
      <c r="AA17" s="1005"/>
      <c r="AB17" s="1005"/>
      <c r="AC17" s="1005"/>
      <c r="AD17" s="1005"/>
      <c r="AE17" s="1005"/>
      <c r="AF17" s="1011" t="s">
        <v>1356</v>
      </c>
      <c r="AG17" s="1005" t="s">
        <v>585</v>
      </c>
      <c r="AH17" s="1005"/>
      <c r="AI17" s="1005"/>
      <c r="AJ17" s="1005"/>
      <c r="AK17" s="1005" t="s">
        <v>1244</v>
      </c>
      <c r="AL17" s="1005"/>
      <c r="AM17" s="1005"/>
      <c r="AN17" s="1005"/>
      <c r="AO17" s="1005"/>
      <c r="AP17" s="1005" t="s">
        <v>1070</v>
      </c>
      <c r="AQ17" s="1005"/>
      <c r="AR17" s="1005"/>
      <c r="AS17" s="1005"/>
      <c r="AT17" s="1005" t="s">
        <v>137</v>
      </c>
      <c r="AU17" s="1005"/>
      <c r="AV17" s="1005"/>
      <c r="AW17" s="1005"/>
      <c r="AX17" s="1005"/>
      <c r="AY17" s="1005"/>
      <c r="AZ17" s="1005"/>
      <c r="BA17" s="1005"/>
      <c r="BB17" s="1005"/>
    </row>
    <row r="18" spans="1:54" ht="63" customHeight="1">
      <c r="A18" s="1003"/>
      <c r="B18" s="880" t="s">
        <v>389</v>
      </c>
      <c r="C18" s="881"/>
      <c r="D18" s="881"/>
      <c r="E18" s="882"/>
      <c r="F18" s="880" t="s">
        <v>77</v>
      </c>
      <c r="G18" s="881"/>
      <c r="H18" s="881"/>
      <c r="I18" s="882"/>
      <c r="J18" s="880" t="s">
        <v>1178</v>
      </c>
      <c r="K18" s="881"/>
      <c r="L18" s="1006"/>
      <c r="M18" s="1006"/>
      <c r="N18" s="1006"/>
      <c r="O18" s="1006"/>
      <c r="P18" s="1007"/>
      <c r="Q18" s="880" t="s">
        <v>12</v>
      </c>
      <c r="R18" s="881"/>
      <c r="S18" s="881"/>
      <c r="T18" s="881"/>
      <c r="U18" s="882"/>
      <c r="V18" s="1001" t="s">
        <v>12</v>
      </c>
      <c r="W18" s="1001"/>
      <c r="X18" s="1001"/>
      <c r="Y18" s="1001"/>
      <c r="Z18" s="1001"/>
      <c r="AA18" s="1001"/>
      <c r="AB18" s="1001"/>
      <c r="AC18" s="1001"/>
      <c r="AD18" s="1001"/>
      <c r="AE18" s="1001"/>
      <c r="AF18" s="1002"/>
      <c r="AG18" s="1001" t="s">
        <v>77</v>
      </c>
      <c r="AH18" s="1001"/>
      <c r="AI18" s="1001"/>
      <c r="AJ18" s="1001"/>
      <c r="AK18" s="1001" t="s">
        <v>77</v>
      </c>
      <c r="AL18" s="1001"/>
      <c r="AM18" s="1001"/>
      <c r="AN18" s="1001"/>
      <c r="AO18" s="1001"/>
      <c r="AP18" s="1001" t="s">
        <v>77</v>
      </c>
      <c r="AQ18" s="1001"/>
      <c r="AR18" s="1001"/>
      <c r="AS18" s="1001"/>
      <c r="AT18" s="1001" t="s">
        <v>12</v>
      </c>
      <c r="AU18" s="1001"/>
      <c r="AV18" s="1001"/>
      <c r="AW18" s="1001"/>
      <c r="AX18" s="1001"/>
      <c r="AY18" s="1001"/>
      <c r="AZ18" s="1001"/>
      <c r="BA18" s="1001"/>
      <c r="BB18" s="1001"/>
    </row>
    <row r="19" spans="1:54" ht="128.25" customHeight="1">
      <c r="A19" s="1004"/>
      <c r="B19" s="266" t="s">
        <v>82</v>
      </c>
      <c r="C19" s="266" t="s">
        <v>83</v>
      </c>
      <c r="D19" s="266" t="s">
        <v>338</v>
      </c>
      <c r="E19" s="266" t="s">
        <v>339</v>
      </c>
      <c r="F19" s="266" t="s">
        <v>309</v>
      </c>
      <c r="G19" s="266" t="s">
        <v>340</v>
      </c>
      <c r="H19" s="266" t="s">
        <v>971</v>
      </c>
      <c r="I19" s="266" t="s">
        <v>493</v>
      </c>
      <c r="J19" s="266" t="s">
        <v>236</v>
      </c>
      <c r="K19" s="266" t="s">
        <v>252</v>
      </c>
      <c r="L19" s="463" t="s">
        <v>419</v>
      </c>
      <c r="M19" s="463" t="s">
        <v>418</v>
      </c>
      <c r="N19" s="463" t="s">
        <v>1621</v>
      </c>
      <c r="O19" s="463" t="s">
        <v>1168</v>
      </c>
      <c r="P19" s="463" t="s">
        <v>1610</v>
      </c>
      <c r="Q19" s="266" t="s">
        <v>235</v>
      </c>
      <c r="R19" s="266" t="s">
        <v>419</v>
      </c>
      <c r="S19" s="266" t="s">
        <v>420</v>
      </c>
      <c r="T19" s="266" t="s">
        <v>418</v>
      </c>
      <c r="U19" s="266" t="s">
        <v>966</v>
      </c>
      <c r="V19" s="483" t="s">
        <v>235</v>
      </c>
      <c r="W19" s="483" t="s">
        <v>236</v>
      </c>
      <c r="X19" s="483" t="s">
        <v>966</v>
      </c>
      <c r="Y19" s="483" t="s">
        <v>252</v>
      </c>
      <c r="Z19" s="462" t="s">
        <v>1507</v>
      </c>
      <c r="AA19" s="266" t="s">
        <v>966</v>
      </c>
      <c r="AB19" s="483" t="s">
        <v>1111</v>
      </c>
      <c r="AC19" s="462" t="s">
        <v>1610</v>
      </c>
      <c r="AD19" s="483" t="s">
        <v>1211</v>
      </c>
      <c r="AE19" s="483" t="s">
        <v>1418</v>
      </c>
      <c r="AF19" s="1012"/>
      <c r="AG19" s="266" t="s">
        <v>309</v>
      </c>
      <c r="AH19" s="266" t="s">
        <v>340</v>
      </c>
      <c r="AI19" s="266" t="s">
        <v>971</v>
      </c>
      <c r="AJ19" s="266" t="s">
        <v>493</v>
      </c>
      <c r="AK19" s="266" t="s">
        <v>252</v>
      </c>
      <c r="AL19" s="463" t="s">
        <v>420</v>
      </c>
      <c r="AM19" s="463" t="s">
        <v>418</v>
      </c>
      <c r="AN19" s="463" t="s">
        <v>1622</v>
      </c>
      <c r="AO19" s="463" t="s">
        <v>1168</v>
      </c>
      <c r="AP19" s="266" t="s">
        <v>492</v>
      </c>
      <c r="AQ19" s="266" t="s">
        <v>971</v>
      </c>
      <c r="AR19" s="266" t="s">
        <v>493</v>
      </c>
      <c r="AS19" s="266" t="s">
        <v>252</v>
      </c>
      <c r="AT19" s="611" t="s">
        <v>235</v>
      </c>
      <c r="AU19" s="611" t="s">
        <v>236</v>
      </c>
      <c r="AV19" s="462" t="s">
        <v>1507</v>
      </c>
      <c r="AW19" s="463" t="s">
        <v>1210</v>
      </c>
      <c r="AX19" s="463" t="s">
        <v>1608</v>
      </c>
      <c r="AY19" s="462" t="s">
        <v>1610</v>
      </c>
      <c r="AZ19" s="611" t="s">
        <v>1211</v>
      </c>
      <c r="BA19" s="611" t="s">
        <v>1168</v>
      </c>
      <c r="BB19" s="611" t="s">
        <v>1419</v>
      </c>
    </row>
    <row r="20" spans="1:54">
      <c r="A20" s="276">
        <v>46</v>
      </c>
      <c r="B20" s="197">
        <v>47</v>
      </c>
      <c r="C20" s="197">
        <v>48</v>
      </c>
      <c r="D20" s="197">
        <v>49</v>
      </c>
      <c r="E20" s="197">
        <v>50</v>
      </c>
      <c r="F20" s="197">
        <v>51</v>
      </c>
      <c r="G20" s="197">
        <v>52</v>
      </c>
      <c r="H20" s="197">
        <v>53</v>
      </c>
      <c r="I20" s="197">
        <v>54</v>
      </c>
      <c r="J20" s="197">
        <v>29</v>
      </c>
      <c r="K20" s="197">
        <v>55</v>
      </c>
      <c r="L20" s="197">
        <v>56</v>
      </c>
      <c r="M20" s="197">
        <v>57</v>
      </c>
      <c r="N20" s="197">
        <v>58</v>
      </c>
      <c r="O20" s="197">
        <v>59</v>
      </c>
      <c r="P20" s="197">
        <v>60</v>
      </c>
      <c r="Q20" s="197">
        <v>29</v>
      </c>
      <c r="R20" s="197">
        <v>61</v>
      </c>
      <c r="S20" s="197">
        <v>62</v>
      </c>
      <c r="T20" s="197">
        <v>63</v>
      </c>
      <c r="U20" s="197">
        <v>64</v>
      </c>
      <c r="V20" s="197">
        <v>29</v>
      </c>
      <c r="W20" s="197">
        <v>29</v>
      </c>
      <c r="X20" s="197">
        <v>29</v>
      </c>
      <c r="Y20" s="197">
        <v>29</v>
      </c>
      <c r="Z20" s="197">
        <v>65</v>
      </c>
      <c r="AA20" s="197">
        <v>66</v>
      </c>
      <c r="AB20" s="197">
        <v>67</v>
      </c>
      <c r="AC20" s="197">
        <v>68</v>
      </c>
      <c r="AD20" s="197">
        <v>29</v>
      </c>
      <c r="AE20" s="197">
        <v>69</v>
      </c>
      <c r="AF20" s="270">
        <v>70</v>
      </c>
      <c r="AG20" s="197">
        <v>71</v>
      </c>
      <c r="AH20" s="197">
        <v>72</v>
      </c>
      <c r="AI20" s="197">
        <v>73</v>
      </c>
      <c r="AJ20" s="197">
        <v>74</v>
      </c>
      <c r="AK20" s="197">
        <v>75</v>
      </c>
      <c r="AL20" s="197">
        <v>76</v>
      </c>
      <c r="AM20" s="197">
        <v>77</v>
      </c>
      <c r="AN20" s="197">
        <v>78</v>
      </c>
      <c r="AO20" s="197">
        <v>79</v>
      </c>
      <c r="AP20" s="197">
        <v>80</v>
      </c>
      <c r="AQ20" s="197">
        <v>81</v>
      </c>
      <c r="AR20" s="197">
        <v>82</v>
      </c>
      <c r="AS20" s="197">
        <v>83</v>
      </c>
      <c r="AT20" s="197">
        <v>84</v>
      </c>
      <c r="AU20" s="197">
        <v>85</v>
      </c>
      <c r="AV20" s="197">
        <v>86</v>
      </c>
      <c r="AW20" s="197">
        <v>87</v>
      </c>
      <c r="AX20" s="197">
        <v>88</v>
      </c>
      <c r="AY20" s="197">
        <v>89</v>
      </c>
      <c r="AZ20" s="197"/>
      <c r="BA20" s="197"/>
      <c r="BB20" s="197">
        <v>90</v>
      </c>
    </row>
    <row r="21" spans="1:54" ht="29.25" customHeight="1">
      <c r="A21" s="489" t="s">
        <v>1617</v>
      </c>
      <c r="B21" s="267">
        <v>0</v>
      </c>
      <c r="C21" s="267">
        <v>0</v>
      </c>
      <c r="D21" s="267">
        <v>0</v>
      </c>
      <c r="E21" s="267">
        <v>0</v>
      </c>
      <c r="F21" s="267">
        <v>0</v>
      </c>
      <c r="G21" s="267">
        <v>0</v>
      </c>
      <c r="H21" s="267">
        <v>0</v>
      </c>
      <c r="I21" s="267">
        <v>0</v>
      </c>
      <c r="J21" s="267">
        <v>0</v>
      </c>
      <c r="K21" s="267">
        <v>0</v>
      </c>
      <c r="L21" s="267">
        <v>0</v>
      </c>
      <c r="M21" s="267">
        <v>51197</v>
      </c>
      <c r="N21" s="267">
        <v>0</v>
      </c>
      <c r="O21" s="267">
        <v>0</v>
      </c>
      <c r="P21" s="267">
        <v>0</v>
      </c>
      <c r="Q21" s="267">
        <v>0</v>
      </c>
      <c r="R21" s="267">
        <v>0</v>
      </c>
      <c r="S21" s="267">
        <v>0</v>
      </c>
      <c r="T21" s="267">
        <v>0</v>
      </c>
      <c r="U21" s="267">
        <v>0</v>
      </c>
      <c r="V21" s="267">
        <v>0</v>
      </c>
      <c r="W21" s="267">
        <v>0</v>
      </c>
      <c r="X21" s="267">
        <v>0</v>
      </c>
      <c r="Y21" s="267">
        <v>0</v>
      </c>
      <c r="Z21" s="267">
        <v>0</v>
      </c>
      <c r="AA21" s="267">
        <v>0</v>
      </c>
      <c r="AB21" s="267">
        <v>0</v>
      </c>
      <c r="AC21" s="267">
        <v>0</v>
      </c>
      <c r="AD21" s="267">
        <v>0</v>
      </c>
      <c r="AE21" s="268">
        <v>0</v>
      </c>
      <c r="AF21" s="489" t="s">
        <v>1617</v>
      </c>
      <c r="AG21" s="267">
        <v>0</v>
      </c>
      <c r="AH21" s="267">
        <v>0</v>
      </c>
      <c r="AI21" s="267">
        <v>0</v>
      </c>
      <c r="AJ21" s="267">
        <v>0</v>
      </c>
      <c r="AK21" s="267">
        <v>0</v>
      </c>
      <c r="AL21" s="267">
        <v>0</v>
      </c>
      <c r="AM21" s="396">
        <v>6.2</v>
      </c>
      <c r="AN21" s="396">
        <v>0</v>
      </c>
      <c r="AO21" s="396">
        <v>0</v>
      </c>
      <c r="AP21" s="267">
        <v>0</v>
      </c>
      <c r="AQ21" s="267">
        <v>0</v>
      </c>
      <c r="AR21" s="267">
        <v>0</v>
      </c>
      <c r="AS21" s="267">
        <v>0</v>
      </c>
      <c r="AT21" s="267">
        <v>0</v>
      </c>
      <c r="AU21" s="267">
        <v>0</v>
      </c>
      <c r="AV21" s="267">
        <v>0</v>
      </c>
      <c r="AW21" s="267">
        <v>0</v>
      </c>
      <c r="AX21" s="267">
        <v>0</v>
      </c>
      <c r="AY21" s="267">
        <v>0</v>
      </c>
      <c r="AZ21" s="267">
        <v>0</v>
      </c>
      <c r="BA21" s="267">
        <v>0</v>
      </c>
      <c r="BB21" s="268">
        <v>0</v>
      </c>
    </row>
    <row r="22" spans="1:54" ht="22.5">
      <c r="A22" s="489" t="s">
        <v>1618</v>
      </c>
      <c r="B22" s="267">
        <v>0</v>
      </c>
      <c r="C22" s="267">
        <v>0</v>
      </c>
      <c r="D22" s="267">
        <v>0</v>
      </c>
      <c r="E22" s="267">
        <v>0</v>
      </c>
      <c r="F22" s="267">
        <v>0</v>
      </c>
      <c r="G22" s="267">
        <v>0</v>
      </c>
      <c r="H22" s="267">
        <v>0</v>
      </c>
      <c r="I22" s="267">
        <v>0</v>
      </c>
      <c r="J22" s="267">
        <v>0</v>
      </c>
      <c r="K22" s="267">
        <v>0</v>
      </c>
      <c r="L22" s="267">
        <v>0</v>
      </c>
      <c r="M22" s="267">
        <v>0</v>
      </c>
      <c r="N22" s="267">
        <v>0</v>
      </c>
      <c r="O22" s="267">
        <v>9610</v>
      </c>
      <c r="P22" s="267">
        <v>0</v>
      </c>
      <c r="Q22" s="267">
        <v>0</v>
      </c>
      <c r="R22" s="267">
        <v>0</v>
      </c>
      <c r="S22" s="267">
        <v>0</v>
      </c>
      <c r="T22" s="267">
        <v>0</v>
      </c>
      <c r="U22" s="267">
        <v>0</v>
      </c>
      <c r="V22" s="267">
        <v>0</v>
      </c>
      <c r="W22" s="267">
        <v>0</v>
      </c>
      <c r="X22" s="267">
        <v>0</v>
      </c>
      <c r="Y22" s="267">
        <v>0</v>
      </c>
      <c r="Z22" s="267">
        <v>0</v>
      </c>
      <c r="AA22" s="267">
        <v>0</v>
      </c>
      <c r="AB22" s="267">
        <v>0</v>
      </c>
      <c r="AC22" s="267">
        <v>0</v>
      </c>
      <c r="AD22" s="267">
        <v>0</v>
      </c>
      <c r="AE22" s="268">
        <v>0</v>
      </c>
      <c r="AF22" s="489" t="s">
        <v>1618</v>
      </c>
      <c r="AG22" s="267">
        <v>0</v>
      </c>
      <c r="AH22" s="267">
        <v>0</v>
      </c>
      <c r="AI22" s="267">
        <v>0</v>
      </c>
      <c r="AJ22" s="267">
        <v>0</v>
      </c>
      <c r="AK22" s="267">
        <v>0</v>
      </c>
      <c r="AL22" s="396">
        <v>0</v>
      </c>
      <c r="AM22" s="396">
        <v>0</v>
      </c>
      <c r="AN22" s="396">
        <v>0</v>
      </c>
      <c r="AO22" s="396">
        <v>7.22</v>
      </c>
      <c r="AP22" s="267">
        <v>0</v>
      </c>
      <c r="AQ22" s="267">
        <v>0</v>
      </c>
      <c r="AR22" s="267">
        <v>0</v>
      </c>
      <c r="AS22" s="267">
        <v>0</v>
      </c>
      <c r="AT22" s="267">
        <v>0</v>
      </c>
      <c r="AU22" s="267">
        <v>0</v>
      </c>
      <c r="AV22" s="267">
        <v>0</v>
      </c>
      <c r="AW22" s="267">
        <v>0</v>
      </c>
      <c r="AX22" s="267">
        <v>0</v>
      </c>
      <c r="AY22" s="267">
        <v>0</v>
      </c>
      <c r="AZ22" s="267">
        <v>0</v>
      </c>
      <c r="BA22" s="267">
        <v>0</v>
      </c>
      <c r="BB22" s="268">
        <v>0</v>
      </c>
    </row>
    <row r="23" spans="1:54" ht="22.5">
      <c r="A23" s="489" t="s">
        <v>1619</v>
      </c>
      <c r="B23" s="267">
        <v>0</v>
      </c>
      <c r="C23" s="267">
        <v>0</v>
      </c>
      <c r="D23" s="267">
        <v>0</v>
      </c>
      <c r="E23" s="267">
        <v>0</v>
      </c>
      <c r="F23" s="267">
        <v>0</v>
      </c>
      <c r="G23" s="267">
        <v>0</v>
      </c>
      <c r="H23" s="267">
        <v>0</v>
      </c>
      <c r="I23" s="267">
        <v>0</v>
      </c>
      <c r="J23" s="267">
        <v>0</v>
      </c>
      <c r="K23" s="267">
        <v>0</v>
      </c>
      <c r="L23" s="267">
        <v>0</v>
      </c>
      <c r="M23" s="267">
        <v>0</v>
      </c>
      <c r="N23" s="267">
        <v>5870</v>
      </c>
      <c r="O23" s="267">
        <v>0</v>
      </c>
      <c r="P23" s="267">
        <v>0</v>
      </c>
      <c r="Q23" s="267">
        <v>0</v>
      </c>
      <c r="R23" s="267">
        <v>0</v>
      </c>
      <c r="S23" s="267">
        <v>0</v>
      </c>
      <c r="T23" s="267">
        <v>0</v>
      </c>
      <c r="U23" s="267">
        <v>0</v>
      </c>
      <c r="V23" s="267">
        <v>0</v>
      </c>
      <c r="W23" s="267">
        <v>0</v>
      </c>
      <c r="X23" s="267">
        <v>0</v>
      </c>
      <c r="Y23" s="267">
        <v>0</v>
      </c>
      <c r="Z23" s="267">
        <v>0</v>
      </c>
      <c r="AA23" s="267">
        <v>0</v>
      </c>
      <c r="AB23" s="267">
        <v>0</v>
      </c>
      <c r="AC23" s="267">
        <v>0</v>
      </c>
      <c r="AD23" s="267">
        <v>0</v>
      </c>
      <c r="AE23" s="268">
        <v>0</v>
      </c>
      <c r="AF23" s="489" t="s">
        <v>1619</v>
      </c>
      <c r="AG23" s="267">
        <v>0</v>
      </c>
      <c r="AH23" s="267">
        <v>0</v>
      </c>
      <c r="AI23" s="267">
        <v>0</v>
      </c>
      <c r="AJ23" s="267">
        <v>0</v>
      </c>
      <c r="AK23" s="267">
        <v>0</v>
      </c>
      <c r="AL23" s="396">
        <v>0</v>
      </c>
      <c r="AM23" s="396">
        <v>0</v>
      </c>
      <c r="AN23" s="396">
        <v>6.7</v>
      </c>
      <c r="AO23" s="396">
        <v>0</v>
      </c>
      <c r="AP23" s="267">
        <v>0</v>
      </c>
      <c r="AQ23" s="267">
        <v>0</v>
      </c>
      <c r="AR23" s="267">
        <v>0</v>
      </c>
      <c r="AS23" s="267">
        <v>0</v>
      </c>
      <c r="AT23" s="267">
        <v>0</v>
      </c>
      <c r="AU23" s="267">
        <v>0</v>
      </c>
      <c r="AV23" s="267">
        <v>0</v>
      </c>
      <c r="AW23" s="267">
        <v>0</v>
      </c>
      <c r="AX23" s="267">
        <v>0</v>
      </c>
      <c r="AY23" s="267">
        <v>0</v>
      </c>
      <c r="AZ23" s="267">
        <v>0</v>
      </c>
      <c r="BA23" s="267">
        <v>0</v>
      </c>
      <c r="BB23" s="268">
        <v>0</v>
      </c>
    </row>
    <row r="24" spans="1:54" ht="25.5" customHeight="1">
      <c r="A24" s="489">
        <v>41669</v>
      </c>
      <c r="B24" s="267">
        <v>0</v>
      </c>
      <c r="C24" s="267">
        <v>0</v>
      </c>
      <c r="D24" s="267">
        <v>0</v>
      </c>
      <c r="E24" s="267">
        <v>0</v>
      </c>
      <c r="F24" s="267">
        <v>0</v>
      </c>
      <c r="G24" s="267">
        <v>0</v>
      </c>
      <c r="H24" s="267">
        <v>0</v>
      </c>
      <c r="I24" s="267">
        <v>0</v>
      </c>
      <c r="J24" s="267">
        <v>0</v>
      </c>
      <c r="K24" s="267">
        <v>0</v>
      </c>
      <c r="L24" s="267">
        <v>0</v>
      </c>
      <c r="M24" s="267">
        <v>0</v>
      </c>
      <c r="N24" s="267">
        <v>0</v>
      </c>
      <c r="O24" s="267">
        <v>0</v>
      </c>
      <c r="P24" s="267">
        <v>0</v>
      </c>
      <c r="Q24" s="267">
        <v>0</v>
      </c>
      <c r="R24" s="267">
        <v>0</v>
      </c>
      <c r="S24" s="267">
        <v>0</v>
      </c>
      <c r="T24" s="267">
        <v>0</v>
      </c>
      <c r="U24" s="267">
        <v>0</v>
      </c>
      <c r="V24" s="267">
        <v>0</v>
      </c>
      <c r="W24" s="267">
        <v>0</v>
      </c>
      <c r="X24" s="267">
        <v>0</v>
      </c>
      <c r="Y24" s="267">
        <v>0</v>
      </c>
      <c r="Z24" s="267">
        <v>0</v>
      </c>
      <c r="AA24" s="267">
        <v>0</v>
      </c>
      <c r="AB24" s="267">
        <v>19000</v>
      </c>
      <c r="AC24" s="267">
        <v>0</v>
      </c>
      <c r="AD24" s="267">
        <v>0</v>
      </c>
      <c r="AE24" s="268">
        <v>0</v>
      </c>
      <c r="AF24" s="489">
        <v>41669</v>
      </c>
      <c r="AG24" s="267">
        <v>0</v>
      </c>
      <c r="AH24" s="267">
        <v>0</v>
      </c>
      <c r="AI24" s="267">
        <v>0</v>
      </c>
      <c r="AJ24" s="267">
        <v>0</v>
      </c>
      <c r="AK24" s="267">
        <v>0</v>
      </c>
      <c r="AL24" s="396">
        <v>0</v>
      </c>
      <c r="AM24" s="396">
        <v>0</v>
      </c>
      <c r="AN24" s="396">
        <v>0</v>
      </c>
      <c r="AO24" s="396">
        <v>0</v>
      </c>
      <c r="AP24" s="267">
        <v>0</v>
      </c>
      <c r="AQ24" s="267">
        <v>0</v>
      </c>
      <c r="AR24" s="267">
        <v>0</v>
      </c>
      <c r="AS24" s="267">
        <v>0</v>
      </c>
      <c r="AT24" s="267">
        <v>0</v>
      </c>
      <c r="AU24" s="267">
        <v>0</v>
      </c>
      <c r="AV24" s="267">
        <v>0</v>
      </c>
      <c r="AW24" s="267">
        <v>0</v>
      </c>
      <c r="AX24" s="466" t="s">
        <v>1623</v>
      </c>
      <c r="AY24" s="267">
        <v>0</v>
      </c>
      <c r="AZ24" s="267">
        <v>0</v>
      </c>
      <c r="BA24" s="267">
        <v>0</v>
      </c>
      <c r="BB24" s="268">
        <v>0</v>
      </c>
    </row>
    <row r="25" spans="1:54" ht="25.5" customHeight="1">
      <c r="A25" s="617" t="s">
        <v>1620</v>
      </c>
      <c r="B25" s="267">
        <v>0</v>
      </c>
      <c r="C25" s="267">
        <v>0</v>
      </c>
      <c r="D25" s="267">
        <v>0</v>
      </c>
      <c r="E25" s="267">
        <v>0</v>
      </c>
      <c r="F25" s="267">
        <v>0</v>
      </c>
      <c r="G25" s="267">
        <v>0</v>
      </c>
      <c r="H25" s="267">
        <v>0</v>
      </c>
      <c r="I25" s="267">
        <v>0</v>
      </c>
      <c r="J25" s="267">
        <v>0</v>
      </c>
      <c r="K25" s="267">
        <v>0</v>
      </c>
      <c r="L25" s="267">
        <v>0</v>
      </c>
      <c r="M25" s="267">
        <v>51197</v>
      </c>
      <c r="N25" s="267">
        <v>5870</v>
      </c>
      <c r="O25" s="267">
        <v>9610</v>
      </c>
      <c r="P25" s="267">
        <v>0</v>
      </c>
      <c r="Q25" s="267">
        <v>0</v>
      </c>
      <c r="R25" s="267">
        <v>0</v>
      </c>
      <c r="S25" s="267">
        <v>0</v>
      </c>
      <c r="T25" s="267">
        <v>0</v>
      </c>
      <c r="U25" s="267">
        <v>0</v>
      </c>
      <c r="V25" s="267">
        <v>0</v>
      </c>
      <c r="W25" s="267">
        <v>0</v>
      </c>
      <c r="X25" s="267">
        <v>0</v>
      </c>
      <c r="Y25" s="267">
        <v>0</v>
      </c>
      <c r="Z25" s="267">
        <v>0</v>
      </c>
      <c r="AA25" s="267">
        <v>0</v>
      </c>
      <c r="AB25" s="267">
        <v>19000</v>
      </c>
      <c r="AC25" s="267">
        <v>0</v>
      </c>
      <c r="AD25" s="267">
        <v>0</v>
      </c>
      <c r="AE25" s="268">
        <v>0</v>
      </c>
      <c r="AF25" s="617" t="s">
        <v>1620</v>
      </c>
      <c r="AG25" s="267">
        <v>0</v>
      </c>
      <c r="AH25" s="267">
        <v>0</v>
      </c>
      <c r="AI25" s="267">
        <v>0</v>
      </c>
      <c r="AJ25" s="267">
        <v>0</v>
      </c>
      <c r="AK25" s="267">
        <v>0</v>
      </c>
      <c r="AL25" s="267">
        <v>0</v>
      </c>
      <c r="AM25" s="267">
        <v>0</v>
      </c>
      <c r="AN25" s="267">
        <v>0</v>
      </c>
      <c r="AO25" s="267">
        <v>0</v>
      </c>
      <c r="AP25" s="267">
        <v>0</v>
      </c>
      <c r="AQ25" s="267">
        <v>0</v>
      </c>
      <c r="AR25" s="267">
        <v>0</v>
      </c>
      <c r="AS25" s="267">
        <v>0</v>
      </c>
      <c r="AT25" s="267">
        <v>0</v>
      </c>
      <c r="AU25" s="267">
        <v>0</v>
      </c>
      <c r="AV25" s="267">
        <v>0</v>
      </c>
      <c r="AW25" s="267">
        <v>0</v>
      </c>
      <c r="AX25" s="267">
        <v>0</v>
      </c>
      <c r="AY25" s="267">
        <v>0</v>
      </c>
      <c r="AZ25" s="267">
        <v>0</v>
      </c>
      <c r="BA25" s="267">
        <v>0</v>
      </c>
      <c r="BB25" s="268">
        <v>0</v>
      </c>
    </row>
    <row r="26" spans="1:54" s="272" customFormat="1" ht="18.75" customHeight="1">
      <c r="A26" s="999"/>
      <c r="B26" s="999"/>
      <c r="C26" s="999"/>
      <c r="D26" s="999"/>
      <c r="E26" s="999"/>
      <c r="F26" s="999"/>
      <c r="G26" s="999"/>
      <c r="H26" s="999"/>
      <c r="I26" s="999"/>
      <c r="J26" s="999"/>
      <c r="K26" s="999"/>
      <c r="L26" s="999"/>
      <c r="M26" s="999"/>
      <c r="N26" s="999"/>
      <c r="O26" s="999"/>
      <c r="P26" s="999"/>
      <c r="Q26" s="999"/>
      <c r="R26" s="999"/>
      <c r="S26" s="999"/>
      <c r="T26" s="999"/>
      <c r="U26" s="999"/>
      <c r="V26" s="999"/>
      <c r="W26" s="999"/>
      <c r="X26" s="999"/>
      <c r="Y26" s="999"/>
      <c r="Z26" s="999"/>
      <c r="AA26" s="999"/>
      <c r="AB26" s="999"/>
      <c r="AC26" s="999"/>
      <c r="AD26" s="999"/>
      <c r="AE26" s="411"/>
      <c r="AF26" s="395" t="s">
        <v>1066</v>
      </c>
      <c r="AG26" s="395"/>
      <c r="AH26" s="395"/>
      <c r="AI26" s="395"/>
      <c r="AJ26" s="395"/>
      <c r="AK26" s="395"/>
      <c r="AL26" s="395"/>
      <c r="AM26" s="271"/>
      <c r="AN26" s="271"/>
      <c r="AO26" s="271"/>
      <c r="AP26" s="271"/>
      <c r="AQ26" s="271"/>
      <c r="AR26" s="271"/>
      <c r="AS26" s="271"/>
      <c r="AT26" s="271"/>
    </row>
    <row r="27" spans="1:54" ht="42.75" customHeight="1">
      <c r="A27" s="1000"/>
      <c r="B27" s="1000"/>
      <c r="C27" s="1000"/>
      <c r="D27" s="1000"/>
      <c r="E27" s="1000"/>
      <c r="F27" s="1000"/>
      <c r="G27" s="1000"/>
      <c r="H27" s="1000"/>
      <c r="I27" s="1000"/>
      <c r="J27" s="1000"/>
      <c r="K27" s="1000"/>
      <c r="L27" s="1000"/>
      <c r="M27" s="1000"/>
      <c r="N27" s="1000"/>
      <c r="O27" s="1000"/>
      <c r="P27" s="1000"/>
      <c r="Q27" s="1000"/>
      <c r="R27" s="1000"/>
      <c r="S27" s="1000"/>
      <c r="T27" s="1000"/>
      <c r="U27" s="1000"/>
      <c r="V27" s="1000"/>
      <c r="W27" s="1000"/>
      <c r="X27" s="1000"/>
      <c r="Y27" s="1000"/>
      <c r="Z27" s="1000"/>
      <c r="AA27" s="1000"/>
      <c r="AB27" s="1000"/>
      <c r="AC27" s="1000"/>
      <c r="AD27" s="1000"/>
      <c r="AE27" s="412"/>
      <c r="AF27" s="997" t="s">
        <v>695</v>
      </c>
      <c r="AG27" s="998"/>
      <c r="AH27" s="998"/>
      <c r="AI27" s="998"/>
      <c r="AJ27" s="998"/>
      <c r="AK27" s="998"/>
      <c r="AL27" s="998"/>
      <c r="AM27" s="998"/>
      <c r="AN27" s="998"/>
      <c r="AO27" s="998"/>
      <c r="AP27" s="998"/>
      <c r="AQ27" s="998"/>
      <c r="AR27" s="998"/>
      <c r="AS27" s="998"/>
      <c r="AT27" s="998"/>
      <c r="AU27" s="998"/>
      <c r="AV27" s="998"/>
      <c r="AW27" s="998"/>
      <c r="AX27" s="998"/>
    </row>
    <row r="28" spans="1:54">
      <c r="AF28" s="269"/>
      <c r="AG28" s="269"/>
      <c r="AH28" s="269"/>
      <c r="AI28" s="269"/>
      <c r="AJ28" s="269"/>
      <c r="AK28" s="269"/>
      <c r="AL28" s="269"/>
      <c r="AM28" s="269"/>
      <c r="AN28" s="269"/>
      <c r="AO28" s="269"/>
      <c r="AP28" s="269"/>
      <c r="AQ28" s="269"/>
      <c r="AR28" s="269"/>
      <c r="AS28" s="269"/>
      <c r="AT28" s="269"/>
    </row>
    <row r="31" spans="1:54">
      <c r="A31" s="195"/>
      <c r="B31" s="269"/>
      <c r="C31" s="269"/>
      <c r="D31" s="269"/>
      <c r="E31" s="269"/>
      <c r="F31" s="269"/>
      <c r="G31" s="269"/>
      <c r="H31" s="269"/>
      <c r="I31" s="269"/>
      <c r="J31" s="269"/>
      <c r="K31" s="269"/>
      <c r="L31" s="269"/>
      <c r="M31" s="269"/>
      <c r="N31" s="269"/>
      <c r="O31" s="269"/>
      <c r="P31" s="269"/>
      <c r="Q31" s="269"/>
      <c r="R31" s="269"/>
      <c r="S31" s="269"/>
      <c r="T31" s="269"/>
      <c r="U31" s="269"/>
      <c r="V31" s="269"/>
      <c r="W31" s="269"/>
      <c r="X31" s="269"/>
      <c r="Y31" s="269"/>
      <c r="Z31" s="269"/>
      <c r="AA31" s="269"/>
      <c r="AB31" s="269"/>
      <c r="AC31" s="269"/>
      <c r="AD31" s="269"/>
      <c r="AE31" s="269"/>
      <c r="AF31" s="269"/>
      <c r="AG31" s="269"/>
      <c r="AH31" s="269"/>
      <c r="AI31" s="269"/>
      <c r="AJ31" s="269"/>
      <c r="AK31" s="269"/>
      <c r="AL31" s="269"/>
      <c r="AM31" s="269"/>
      <c r="AN31" s="269"/>
      <c r="AO31" s="269"/>
      <c r="AP31" s="269"/>
      <c r="AQ31" s="269"/>
      <c r="AR31" s="269"/>
      <c r="AS31" s="269"/>
      <c r="AT31" s="269"/>
      <c r="AU31" s="269"/>
      <c r="AV31" s="269"/>
      <c r="AW31" s="269"/>
      <c r="AX31" s="269"/>
      <c r="AY31" s="269"/>
    </row>
    <row r="32" spans="1:54">
      <c r="A32" s="195"/>
      <c r="B32" s="269"/>
      <c r="C32" s="269"/>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69"/>
      <c r="AM32" s="269"/>
      <c r="AN32" s="269"/>
      <c r="AO32" s="269"/>
      <c r="AP32" s="269"/>
      <c r="AQ32" s="269"/>
      <c r="AR32" s="269"/>
      <c r="AS32" s="269"/>
      <c r="AT32" s="269"/>
      <c r="AU32" s="269"/>
      <c r="AV32" s="269"/>
      <c r="AW32" s="269"/>
      <c r="AX32" s="269"/>
      <c r="AY32" s="269"/>
    </row>
    <row r="33" spans="1:53">
      <c r="A33" s="195"/>
      <c r="B33" s="269"/>
      <c r="C33" s="269"/>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69"/>
      <c r="AD33" s="269"/>
      <c r="AE33" s="269"/>
      <c r="AF33" s="269"/>
      <c r="AG33" s="269"/>
      <c r="AH33" s="269"/>
      <c r="AI33" s="269"/>
      <c r="AJ33" s="269"/>
      <c r="AK33" s="269"/>
      <c r="AL33" s="269"/>
      <c r="AM33" s="269"/>
      <c r="AN33" s="269"/>
      <c r="AO33" s="269"/>
      <c r="AP33" s="269"/>
      <c r="AQ33" s="269"/>
      <c r="AR33" s="269"/>
      <c r="AS33" s="269"/>
      <c r="AT33" s="269"/>
      <c r="AU33" s="269"/>
      <c r="AV33" s="269"/>
      <c r="AW33" s="269"/>
      <c r="AX33" s="269"/>
      <c r="AY33" s="269"/>
    </row>
    <row r="34" spans="1:53">
      <c r="A34" s="195"/>
      <c r="B34" s="269"/>
      <c r="C34" s="269"/>
      <c r="D34" s="269"/>
      <c r="E34" s="269"/>
      <c r="F34" s="269"/>
      <c r="G34" s="269"/>
      <c r="H34" s="269"/>
      <c r="I34" s="269"/>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69"/>
      <c r="AH34" s="269"/>
      <c r="AI34" s="269"/>
      <c r="AJ34" s="269"/>
      <c r="AK34" s="269"/>
      <c r="AL34" s="269"/>
      <c r="AM34" s="269"/>
      <c r="AN34" s="269"/>
      <c r="AO34" s="269"/>
      <c r="AP34" s="269"/>
      <c r="AQ34" s="269"/>
      <c r="AR34" s="269"/>
      <c r="AS34" s="269"/>
      <c r="AT34" s="269"/>
      <c r="AU34" s="269"/>
      <c r="AV34" s="269"/>
      <c r="AW34" s="269"/>
      <c r="AX34" s="269"/>
      <c r="AY34" s="269"/>
    </row>
    <row r="35" spans="1:53">
      <c r="A35" s="195"/>
      <c r="B35" s="269"/>
      <c r="C35" s="269"/>
      <c r="D35" s="269"/>
      <c r="E35" s="269"/>
      <c r="F35" s="269"/>
      <c r="G35" s="269"/>
      <c r="H35" s="269"/>
      <c r="I35" s="269"/>
      <c r="J35" s="269"/>
      <c r="K35" s="269"/>
      <c r="L35" s="269"/>
      <c r="M35" s="269"/>
      <c r="N35" s="269"/>
      <c r="O35" s="269"/>
      <c r="P35" s="269"/>
      <c r="Q35" s="269"/>
      <c r="R35" s="269"/>
      <c r="S35" s="269"/>
      <c r="T35" s="269"/>
      <c r="U35" s="269"/>
      <c r="V35" s="269"/>
      <c r="W35" s="269"/>
      <c r="X35" s="269"/>
      <c r="Y35" s="269"/>
      <c r="Z35" s="269"/>
      <c r="AA35" s="269"/>
      <c r="AB35" s="269"/>
      <c r="AC35" s="269"/>
      <c r="AD35" s="269"/>
      <c r="AE35" s="269"/>
      <c r="AF35" s="269"/>
      <c r="AG35" s="269"/>
      <c r="AH35" s="269"/>
      <c r="AI35" s="269"/>
      <c r="AJ35" s="269"/>
      <c r="AK35" s="269"/>
      <c r="AL35" s="269"/>
      <c r="AM35" s="269"/>
      <c r="AN35" s="269"/>
      <c r="AO35" s="269"/>
      <c r="AP35" s="269"/>
      <c r="AQ35" s="269"/>
      <c r="AR35" s="269"/>
      <c r="AS35" s="269"/>
      <c r="AT35" s="269"/>
      <c r="AU35" s="269"/>
      <c r="AV35" s="269"/>
      <c r="AW35" s="269"/>
      <c r="AX35" s="269"/>
      <c r="AY35" s="269"/>
    </row>
    <row r="36" spans="1:53">
      <c r="A36" s="195"/>
      <c r="B36" s="269"/>
      <c r="C36" s="269"/>
      <c r="D36" s="269"/>
      <c r="E36" s="269"/>
      <c r="F36" s="269"/>
      <c r="G36" s="269"/>
      <c r="H36" s="269"/>
      <c r="I36" s="269"/>
      <c r="J36" s="269"/>
      <c r="K36" s="269"/>
      <c r="L36" s="269"/>
      <c r="M36" s="269"/>
      <c r="N36" s="269"/>
      <c r="O36" s="269"/>
      <c r="P36" s="269"/>
      <c r="Q36" s="269"/>
      <c r="R36" s="269"/>
      <c r="S36" s="269"/>
      <c r="T36" s="269"/>
      <c r="U36" s="269"/>
      <c r="V36" s="269"/>
      <c r="W36" s="269"/>
      <c r="X36" s="269"/>
      <c r="Y36" s="269"/>
      <c r="Z36" s="269"/>
      <c r="AA36" s="269"/>
      <c r="AB36" s="269"/>
      <c r="AC36" s="269"/>
      <c r="AD36" s="269"/>
      <c r="AE36" s="269"/>
      <c r="AF36" s="269"/>
      <c r="AG36" s="269"/>
      <c r="AH36" s="269"/>
      <c r="AI36" s="269"/>
      <c r="AJ36" s="269"/>
      <c r="AK36" s="269"/>
      <c r="AL36" s="269"/>
      <c r="AM36" s="269"/>
      <c r="AN36" s="269"/>
      <c r="AO36" s="269"/>
      <c r="AP36" s="269"/>
      <c r="AQ36" s="269"/>
      <c r="AR36" s="269"/>
      <c r="AS36" s="269"/>
      <c r="AT36" s="269"/>
      <c r="AU36" s="269"/>
      <c r="AV36" s="269"/>
      <c r="AW36" s="269"/>
      <c r="AX36" s="269"/>
      <c r="AY36" s="269"/>
    </row>
    <row r="37" spans="1:53">
      <c r="A37" s="195"/>
      <c r="B37" s="269"/>
      <c r="C37" s="269"/>
      <c r="D37" s="269"/>
      <c r="E37" s="269"/>
      <c r="F37" s="269"/>
      <c r="G37" s="269"/>
      <c r="H37" s="269"/>
      <c r="I37" s="269"/>
      <c r="J37" s="269"/>
      <c r="K37" s="269"/>
      <c r="L37" s="269"/>
      <c r="M37" s="269"/>
      <c r="N37" s="269"/>
      <c r="O37" s="269"/>
      <c r="P37" s="269"/>
      <c r="Q37" s="269"/>
      <c r="R37" s="269"/>
      <c r="S37" s="269"/>
      <c r="T37" s="269"/>
      <c r="U37" s="269"/>
      <c r="V37" s="269"/>
      <c r="W37" s="269"/>
      <c r="X37" s="269"/>
      <c r="Y37" s="269"/>
      <c r="Z37" s="269"/>
      <c r="AA37" s="269"/>
      <c r="AB37" s="269"/>
      <c r="AC37" s="269"/>
      <c r="AD37" s="269"/>
      <c r="AE37" s="269"/>
      <c r="AF37" s="269"/>
      <c r="AG37" s="269"/>
      <c r="AH37" s="269"/>
      <c r="AI37" s="269"/>
      <c r="AJ37" s="269"/>
      <c r="AK37" s="269"/>
      <c r="AL37" s="269"/>
      <c r="AM37" s="269"/>
      <c r="AN37" s="269"/>
      <c r="AO37" s="269"/>
      <c r="AP37" s="269"/>
      <c r="AQ37" s="269"/>
      <c r="AR37" s="269"/>
      <c r="AS37" s="269"/>
      <c r="AT37" s="269"/>
      <c r="AU37" s="269"/>
      <c r="AV37" s="269"/>
      <c r="AW37" s="269"/>
      <c r="AX37" s="269"/>
      <c r="AY37" s="269"/>
    </row>
    <row r="38" spans="1:53">
      <c r="A38" s="195"/>
      <c r="B38" s="269"/>
      <c r="C38" s="269"/>
      <c r="D38" s="269"/>
      <c r="E38" s="269"/>
      <c r="F38" s="269"/>
      <c r="G38" s="269"/>
      <c r="H38" s="269"/>
      <c r="I38" s="269"/>
      <c r="J38" s="269"/>
      <c r="K38" s="269"/>
      <c r="L38" s="269"/>
      <c r="M38" s="269"/>
      <c r="N38" s="269"/>
      <c r="O38" s="269"/>
      <c r="P38" s="269"/>
      <c r="Q38" s="269"/>
      <c r="R38" s="269"/>
      <c r="S38" s="269"/>
      <c r="T38" s="269"/>
      <c r="U38" s="269"/>
      <c r="V38" s="269"/>
      <c r="W38" s="269"/>
      <c r="X38" s="269"/>
      <c r="Y38" s="269"/>
      <c r="Z38" s="269"/>
      <c r="AA38" s="269"/>
      <c r="AB38" s="269"/>
      <c r="AC38" s="269"/>
      <c r="AD38" s="269"/>
      <c r="AE38" s="269"/>
      <c r="AF38" s="269"/>
      <c r="AG38" s="269"/>
      <c r="AH38" s="269"/>
      <c r="AI38" s="269"/>
      <c r="AJ38" s="269"/>
      <c r="AK38" s="269"/>
      <c r="AL38" s="269"/>
      <c r="AM38" s="269"/>
      <c r="AN38" s="269"/>
      <c r="AO38" s="269"/>
      <c r="AP38" s="269"/>
      <c r="AQ38" s="269"/>
      <c r="AR38" s="269"/>
      <c r="AS38" s="269"/>
      <c r="AT38" s="269"/>
      <c r="AU38" s="269"/>
      <c r="AV38" s="269"/>
      <c r="AW38" s="269"/>
      <c r="AX38" s="269"/>
      <c r="AY38" s="269"/>
    </row>
    <row r="40" spans="1:53">
      <c r="A40" s="273"/>
      <c r="B40" s="274"/>
      <c r="C40" s="274"/>
      <c r="D40" s="274"/>
      <c r="E40" s="274"/>
      <c r="F40" s="274"/>
      <c r="G40" s="274"/>
      <c r="H40" s="274"/>
      <c r="I40" s="274"/>
      <c r="J40" s="274"/>
      <c r="K40" s="274"/>
      <c r="L40" s="274"/>
      <c r="M40" s="274"/>
      <c r="N40" s="274"/>
      <c r="O40" s="274"/>
      <c r="P40" s="274"/>
      <c r="Q40" s="274"/>
      <c r="R40" s="274"/>
      <c r="S40" s="274"/>
      <c r="T40" s="274"/>
      <c r="U40" s="274"/>
      <c r="V40" s="274"/>
      <c r="W40" s="274"/>
      <c r="X40" s="274"/>
      <c r="Y40" s="274"/>
      <c r="Z40" s="274"/>
      <c r="AA40" s="274"/>
      <c r="AB40" s="274"/>
      <c r="AC40" s="274"/>
      <c r="AD40" s="274"/>
      <c r="AE40" s="274"/>
      <c r="AF40" s="274"/>
      <c r="AG40" s="274"/>
      <c r="AH40" s="274"/>
      <c r="AI40" s="274"/>
      <c r="AJ40" s="274"/>
      <c r="AK40" s="274"/>
      <c r="AL40" s="274"/>
      <c r="AM40" s="274"/>
      <c r="AN40" s="274"/>
      <c r="AO40" s="274"/>
      <c r="AP40" s="274"/>
      <c r="AQ40" s="274"/>
      <c r="AR40" s="274"/>
      <c r="AS40" s="274"/>
      <c r="AT40" s="274"/>
      <c r="AU40" s="274"/>
      <c r="AV40" s="274"/>
      <c r="AW40" s="274"/>
      <c r="AX40" s="274"/>
      <c r="AY40" s="274"/>
    </row>
    <row r="41" spans="1:53" ht="12" customHeight="1">
      <c r="V41" s="274"/>
      <c r="W41" s="274"/>
      <c r="X41" s="274"/>
      <c r="Y41" s="274"/>
      <c r="Z41" s="274"/>
      <c r="AA41" s="274"/>
      <c r="AB41" s="274"/>
      <c r="AC41" s="274"/>
      <c r="AD41" s="274"/>
      <c r="AE41" s="274"/>
      <c r="AF41" s="274"/>
      <c r="AG41" s="274"/>
      <c r="AH41" s="274"/>
      <c r="AI41" s="274"/>
      <c r="AJ41" s="274"/>
      <c r="AK41" s="274"/>
      <c r="AL41" s="274"/>
      <c r="AM41" s="274"/>
      <c r="AN41" s="274"/>
      <c r="AO41" s="274"/>
      <c r="AP41" s="274"/>
      <c r="AQ41" s="274"/>
      <c r="AR41" s="274"/>
      <c r="AS41" s="274"/>
      <c r="AT41" s="274"/>
      <c r="AU41" s="274"/>
      <c r="AV41" s="274"/>
      <c r="AW41" s="274"/>
      <c r="AX41" s="274"/>
      <c r="AY41" s="274"/>
    </row>
    <row r="44" spans="1:53" ht="21" customHeight="1"/>
    <row r="45" spans="1:53">
      <c r="AZ45" s="132"/>
      <c r="BA45" s="132"/>
    </row>
    <row r="46" spans="1:53">
      <c r="AZ46" s="132"/>
      <c r="BA46" s="132"/>
    </row>
    <row r="47" spans="1:53">
      <c r="AZ47" s="132"/>
      <c r="BA47" s="132"/>
    </row>
    <row r="48" spans="1:53">
      <c r="AZ48" s="132"/>
      <c r="BA48" s="132"/>
    </row>
    <row r="49" spans="1:58">
      <c r="AZ49" s="132"/>
      <c r="BA49" s="132"/>
    </row>
    <row r="50" spans="1:58">
      <c r="AZ50" s="132"/>
      <c r="BA50" s="132"/>
    </row>
    <row r="51" spans="1:58">
      <c r="AZ51" s="139"/>
      <c r="BA51" s="139"/>
    </row>
    <row r="52" spans="1:58" ht="10.5" customHeight="1">
      <c r="AZ52" s="132"/>
      <c r="BA52" s="132"/>
    </row>
    <row r="53" spans="1:58">
      <c r="AZ53" s="132"/>
      <c r="BA53" s="132"/>
    </row>
    <row r="54" spans="1:58" ht="34.5" customHeight="1">
      <c r="AZ54" s="132"/>
      <c r="BA54" s="132"/>
    </row>
    <row r="55" spans="1:58">
      <c r="AZ55" s="132"/>
      <c r="BA55" s="132"/>
    </row>
    <row r="56" spans="1:58">
      <c r="AZ56" s="132"/>
      <c r="BA56" s="132"/>
    </row>
    <row r="57" spans="1:58">
      <c r="AZ57" s="132"/>
      <c r="BA57" s="132"/>
    </row>
    <row r="58" spans="1:58">
      <c r="AZ58" s="132"/>
      <c r="BA58" s="132"/>
    </row>
    <row r="59" spans="1:58">
      <c r="AZ59" s="132"/>
      <c r="BA59" s="132"/>
    </row>
    <row r="60" spans="1:58" ht="12" customHeight="1">
      <c r="AZ60" s="132"/>
      <c r="BA60" s="132"/>
    </row>
    <row r="61" spans="1:58" s="139" customFormat="1">
      <c r="A61" s="73"/>
      <c r="B61" s="73"/>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132"/>
      <c r="BA61" s="132"/>
      <c r="BB61" s="73"/>
      <c r="BC61" s="73"/>
      <c r="BD61" s="73"/>
      <c r="BE61" s="73"/>
      <c r="BF61" s="73"/>
    </row>
    <row r="62" spans="1:58">
      <c r="AZ62" s="132"/>
      <c r="BA62" s="132"/>
    </row>
    <row r="63" spans="1:58" ht="50.25" customHeight="1">
      <c r="A63" s="139"/>
      <c r="R63" s="139"/>
      <c r="S63" s="139"/>
      <c r="T63" s="139"/>
      <c r="U63" s="139"/>
      <c r="V63" s="139"/>
      <c r="W63" s="139"/>
      <c r="X63" s="139"/>
      <c r="Y63" s="139"/>
      <c r="Z63" s="139"/>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row>
    <row r="64" spans="1:58" ht="96.75" customHeight="1"/>
    <row r="67" ht="39" customHeight="1"/>
    <row r="68" ht="14.25" customHeight="1"/>
    <row r="69" ht="14.25" customHeight="1"/>
    <row r="70" ht="15" customHeight="1"/>
    <row r="71" ht="14.25" customHeight="1"/>
    <row r="72" ht="14.25" customHeight="1"/>
    <row r="73" ht="14.25" customHeight="1"/>
    <row r="74" ht="14.25" customHeight="1"/>
    <row r="75" ht="14.25" customHeight="1"/>
    <row r="76" ht="14.25" customHeight="1"/>
    <row r="77" ht="14.25" customHeight="1"/>
    <row r="79" ht="10.5" customHeight="1"/>
    <row r="82" ht="11.25" customHeight="1"/>
  </sheetData>
  <mergeCells count="52">
    <mergeCell ref="A4:P4"/>
    <mergeCell ref="A6:A9"/>
    <mergeCell ref="B7:E7"/>
    <mergeCell ref="B8:E8"/>
    <mergeCell ref="AG17:AJ17"/>
    <mergeCell ref="V17:AE17"/>
    <mergeCell ref="F8:I8"/>
    <mergeCell ref="F17:I17"/>
    <mergeCell ref="V8:AE8"/>
    <mergeCell ref="J17:P17"/>
    <mergeCell ref="Q8:U8"/>
    <mergeCell ref="AG8:AJ8"/>
    <mergeCell ref="AF7:AF9"/>
    <mergeCell ref="AX1:BA1"/>
    <mergeCell ref="AN3:BA3"/>
    <mergeCell ref="B16:AD16"/>
    <mergeCell ref="AF16:BA16"/>
    <mergeCell ref="B6:AD6"/>
    <mergeCell ref="Q4:AD4"/>
    <mergeCell ref="Q7:U7"/>
    <mergeCell ref="AM4:BA4"/>
    <mergeCell ref="AK7:AO7"/>
    <mergeCell ref="AG7:AJ7"/>
    <mergeCell ref="V7:AE7"/>
    <mergeCell ref="AF6:BB6"/>
    <mergeCell ref="F7:I7"/>
    <mergeCell ref="J7:P7"/>
    <mergeCell ref="J8:P8"/>
    <mergeCell ref="AP8:AS8"/>
    <mergeCell ref="AT8:BB8"/>
    <mergeCell ref="AK8:AO8"/>
    <mergeCell ref="AT7:BB7"/>
    <mergeCell ref="Q17:U17"/>
    <mergeCell ref="F18:I18"/>
    <mergeCell ref="Q18:U18"/>
    <mergeCell ref="AG18:AJ18"/>
    <mergeCell ref="AF17:AF19"/>
    <mergeCell ref="AP17:AS17"/>
    <mergeCell ref="AT18:BB18"/>
    <mergeCell ref="AT17:BB17"/>
    <mergeCell ref="AP7:AS7"/>
    <mergeCell ref="AF27:AX27"/>
    <mergeCell ref="A26:AD26"/>
    <mergeCell ref="A27:AD27"/>
    <mergeCell ref="AK18:AO18"/>
    <mergeCell ref="B18:E18"/>
    <mergeCell ref="A16:A19"/>
    <mergeCell ref="B17:E17"/>
    <mergeCell ref="AK17:AO17"/>
    <mergeCell ref="AP18:AS18"/>
    <mergeCell ref="J18:P18"/>
    <mergeCell ref="V18:AE18"/>
  </mergeCells>
  <phoneticPr fontId="3" type="noConversion"/>
  <pageMargins left="0.32" right="0.16" top="0.44" bottom="0.28999999999999998" header="0.5" footer="0.37"/>
  <pageSetup paperSize="9" scale="54" fitToWidth="0" fitToHeight="0" orientation="portrait" r:id="rId1"/>
  <headerFooter alignWithMargins="0"/>
  <colBreaks count="1" manualBreakCount="1">
    <brk id="31" max="28"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4">
    <tabColor rgb="FFFF0000"/>
  </sheetPr>
  <dimension ref="A1:M49"/>
  <sheetViews>
    <sheetView view="pageBreakPreview" zoomScale="80" zoomScaleSheetLayoutView="100" workbookViewId="0">
      <selection activeCell="A6" sqref="A6"/>
    </sheetView>
  </sheetViews>
  <sheetFormatPr defaultRowHeight="12.75"/>
  <cols>
    <col min="1" max="1" width="21.7109375" style="28" customWidth="1"/>
    <col min="2" max="2" width="13.140625" style="24" customWidth="1"/>
    <col min="3" max="3" width="14.140625" style="28" customWidth="1"/>
    <col min="4" max="5" width="16" style="28" customWidth="1"/>
    <col min="6" max="6" width="26.7109375" style="24" customWidth="1"/>
    <col min="7" max="16384" width="9.140625" style="24"/>
  </cols>
  <sheetData>
    <row r="1" spans="1:13" ht="15">
      <c r="A1" s="196" t="s">
        <v>1301</v>
      </c>
      <c r="F1" s="575"/>
    </row>
    <row r="2" spans="1:13" ht="9" customHeight="1"/>
    <row r="3" spans="1:13">
      <c r="A3" s="1028" t="s">
        <v>396</v>
      </c>
      <c r="B3" s="1028"/>
      <c r="C3" s="1028"/>
      <c r="D3" s="1028"/>
      <c r="E3" s="1028"/>
      <c r="F3" s="1028"/>
    </row>
    <row r="4" spans="1:13">
      <c r="A4" s="1028" t="s">
        <v>256</v>
      </c>
      <c r="B4" s="1028"/>
      <c r="C4" s="1028"/>
      <c r="D4" s="1028"/>
      <c r="E4" s="1028"/>
      <c r="F4" s="1028"/>
    </row>
    <row r="5" spans="1:13" ht="10.5" customHeight="1"/>
    <row r="6" spans="1:13">
      <c r="A6" s="550" t="s">
        <v>1606</v>
      </c>
      <c r="F6" s="612" t="s">
        <v>1607</v>
      </c>
    </row>
    <row r="7" spans="1:13" ht="67.5" customHeight="1">
      <c r="A7" s="33" t="s">
        <v>752</v>
      </c>
      <c r="B7" s="33" t="s">
        <v>1320</v>
      </c>
      <c r="C7" s="419" t="s">
        <v>883</v>
      </c>
      <c r="D7" s="551" t="s">
        <v>1605</v>
      </c>
      <c r="E7" s="551" t="s">
        <v>1599</v>
      </c>
      <c r="F7" s="34" t="s">
        <v>532</v>
      </c>
    </row>
    <row r="8" spans="1:13" s="205" customFormat="1" ht="12" customHeight="1">
      <c r="A8" s="221">
        <v>1</v>
      </c>
      <c r="B8" s="221">
        <v>3</v>
      </c>
      <c r="C8" s="221">
        <v>4</v>
      </c>
      <c r="D8" s="221">
        <v>5</v>
      </c>
      <c r="E8" s="576"/>
      <c r="F8" s="218">
        <v>6</v>
      </c>
    </row>
    <row r="9" spans="1:13" ht="30" customHeight="1">
      <c r="A9" s="115" t="s">
        <v>1033</v>
      </c>
      <c r="B9" s="222">
        <f>SUM(B10:B25)</f>
        <v>6875.6826000000001</v>
      </c>
      <c r="C9" s="222">
        <f>SUM(C10:C25)</f>
        <v>6519.7201000000005</v>
      </c>
      <c r="D9" s="222">
        <f>SUM(D10:D25)</f>
        <v>9729.9177999999993</v>
      </c>
      <c r="E9" s="577">
        <f>SUM(E10:E25)</f>
        <v>0</v>
      </c>
      <c r="F9" s="226" t="s">
        <v>247</v>
      </c>
      <c r="G9" s="116"/>
      <c r="H9" s="117"/>
      <c r="I9" s="52"/>
      <c r="J9" s="116"/>
      <c r="K9" s="117"/>
      <c r="L9" s="52"/>
      <c r="M9" s="118"/>
    </row>
    <row r="10" spans="1:13">
      <c r="A10" s="37" t="s">
        <v>1034</v>
      </c>
      <c r="B10" s="223">
        <v>232.80189999999999</v>
      </c>
      <c r="C10" s="223">
        <v>155.94059999999999</v>
      </c>
      <c r="D10" s="223">
        <v>110.43219999999998</v>
      </c>
      <c r="E10" s="223"/>
      <c r="F10" s="38" t="s">
        <v>925</v>
      </c>
      <c r="G10" s="332"/>
      <c r="H10" s="117"/>
      <c r="I10" s="52"/>
      <c r="J10" s="116"/>
      <c r="K10" s="117"/>
      <c r="L10" s="52"/>
      <c r="M10" s="117"/>
    </row>
    <row r="11" spans="1:13">
      <c r="A11" s="37" t="s">
        <v>1035</v>
      </c>
      <c r="B11" s="223">
        <v>4.6566000000000001</v>
      </c>
      <c r="C11" s="223">
        <v>142.114</v>
      </c>
      <c r="D11" s="223">
        <v>78.41340000000001</v>
      </c>
      <c r="E11" s="223"/>
      <c r="F11" s="38" t="s">
        <v>926</v>
      </c>
      <c r="G11" s="332"/>
      <c r="H11" s="117"/>
      <c r="I11" s="52"/>
      <c r="J11" s="116"/>
      <c r="K11" s="117"/>
      <c r="L11" s="52"/>
      <c r="M11" s="117"/>
    </row>
    <row r="12" spans="1:13">
      <c r="A12" s="37" t="s">
        <v>621</v>
      </c>
      <c r="B12" s="223">
        <v>14.216200000000001</v>
      </c>
      <c r="C12" s="223">
        <v>16.272300000000019</v>
      </c>
      <c r="D12" s="223">
        <v>108.90270000000001</v>
      </c>
      <c r="E12" s="223"/>
      <c r="F12" s="38" t="s">
        <v>622</v>
      </c>
      <c r="G12" s="332"/>
      <c r="H12" s="117"/>
      <c r="I12" s="52"/>
      <c r="J12" s="116"/>
      <c r="K12" s="117"/>
      <c r="L12" s="52"/>
      <c r="M12" s="117"/>
    </row>
    <row r="13" spans="1:13">
      <c r="A13" s="37" t="s">
        <v>623</v>
      </c>
      <c r="B13" s="223">
        <v>608.88980000000004</v>
      </c>
      <c r="C13" s="223">
        <v>41.075800000000001</v>
      </c>
      <c r="D13" s="223">
        <v>14</v>
      </c>
      <c r="E13" s="223"/>
      <c r="F13" s="38" t="s">
        <v>157</v>
      </c>
      <c r="G13" s="332"/>
      <c r="H13" s="117"/>
      <c r="I13" s="52"/>
      <c r="J13" s="116"/>
      <c r="K13" s="117"/>
      <c r="L13" s="52"/>
      <c r="M13" s="117"/>
    </row>
    <row r="14" spans="1:13">
      <c r="A14" s="37" t="s">
        <v>893</v>
      </c>
      <c r="B14" s="223">
        <v>54.432600000000093</v>
      </c>
      <c r="C14" s="223">
        <v>127.229</v>
      </c>
      <c r="D14" s="223">
        <v>52.7149</v>
      </c>
      <c r="E14" s="223"/>
      <c r="F14" s="38" t="s">
        <v>158</v>
      </c>
      <c r="G14" s="332"/>
      <c r="H14" s="117"/>
      <c r="I14" s="52"/>
      <c r="J14" s="116"/>
      <c r="K14" s="117"/>
      <c r="L14" s="52"/>
      <c r="M14" s="117"/>
    </row>
    <row r="15" spans="1:13">
      <c r="A15" s="37" t="s">
        <v>159</v>
      </c>
      <c r="B15" s="380">
        <v>3.4000000000000002E-2</v>
      </c>
      <c r="C15" s="223">
        <v>183.53659999999999</v>
      </c>
      <c r="D15" s="223">
        <v>56.191399999999987</v>
      </c>
      <c r="E15" s="223"/>
      <c r="F15" s="38" t="s">
        <v>360</v>
      </c>
      <c r="G15" s="332"/>
      <c r="H15" s="117"/>
      <c r="I15" s="52"/>
      <c r="J15" s="116" t="s">
        <v>895</v>
      </c>
      <c r="K15" s="117"/>
      <c r="L15" s="52"/>
      <c r="M15" s="118"/>
    </row>
    <row r="16" spans="1:13">
      <c r="A16" s="37" t="s">
        <v>102</v>
      </c>
      <c r="B16" s="223">
        <v>1636.4513999999999</v>
      </c>
      <c r="C16" s="223">
        <v>1399.7649000000001</v>
      </c>
      <c r="D16" s="223">
        <v>2482.4090000000001</v>
      </c>
      <c r="E16" s="223"/>
      <c r="F16" s="38" t="s">
        <v>1040</v>
      </c>
      <c r="G16" s="332"/>
      <c r="H16" s="117"/>
      <c r="I16" s="52"/>
      <c r="J16" s="116"/>
      <c r="K16" s="117"/>
      <c r="L16" s="52"/>
      <c r="M16" s="118"/>
    </row>
    <row r="17" spans="1:13">
      <c r="A17" s="37" t="s">
        <v>161</v>
      </c>
      <c r="B17" s="223" t="s">
        <v>967</v>
      </c>
      <c r="C17" s="223" t="s">
        <v>967</v>
      </c>
      <c r="D17" s="223" t="s">
        <v>967</v>
      </c>
      <c r="E17" s="223"/>
      <c r="F17" s="38" t="s">
        <v>97</v>
      </c>
      <c r="G17" s="332"/>
      <c r="H17" s="117"/>
      <c r="I17" s="52"/>
      <c r="J17" s="119"/>
      <c r="K17" s="117"/>
      <c r="L17" s="52"/>
      <c r="M17" s="118"/>
    </row>
    <row r="18" spans="1:13">
      <c r="A18" s="37" t="s">
        <v>702</v>
      </c>
      <c r="B18" s="223">
        <v>247.17010000000002</v>
      </c>
      <c r="C18" s="223">
        <v>189.9066</v>
      </c>
      <c r="D18" s="223">
        <v>105.26360000000001</v>
      </c>
      <c r="E18" s="223"/>
      <c r="F18" s="38" t="s">
        <v>597</v>
      </c>
      <c r="G18" s="332"/>
      <c r="H18" s="117"/>
      <c r="I18" s="52"/>
      <c r="J18" s="52"/>
      <c r="K18" s="52"/>
      <c r="L18" s="52"/>
      <c r="M18" s="118"/>
    </row>
    <row r="19" spans="1:13">
      <c r="A19" s="37" t="s">
        <v>166</v>
      </c>
      <c r="B19" s="223">
        <v>21.553099999999997</v>
      </c>
      <c r="C19" s="223">
        <v>66.430599999999998</v>
      </c>
      <c r="D19" s="223">
        <v>78.81519999999999</v>
      </c>
      <c r="E19" s="223"/>
      <c r="F19" s="38" t="s">
        <v>107</v>
      </c>
      <c r="G19" s="332"/>
      <c r="H19" s="117"/>
      <c r="I19" s="52"/>
      <c r="J19" s="52"/>
      <c r="K19" s="52"/>
      <c r="L19" s="52"/>
      <c r="M19" s="117"/>
    </row>
    <row r="20" spans="1:13">
      <c r="A20" s="37" t="s">
        <v>641</v>
      </c>
      <c r="B20" s="223">
        <v>46.2089</v>
      </c>
      <c r="C20" s="223">
        <v>20.687000000000001</v>
      </c>
      <c r="D20" s="223">
        <v>157.52279999999999</v>
      </c>
      <c r="E20" s="223"/>
      <c r="F20" s="38" t="s">
        <v>562</v>
      </c>
      <c r="G20" s="333"/>
      <c r="H20" s="117"/>
      <c r="I20" s="52"/>
      <c r="J20" s="52"/>
      <c r="K20" s="52"/>
      <c r="L20" s="52"/>
      <c r="M20" s="118"/>
    </row>
    <row r="21" spans="1:13">
      <c r="A21" s="37" t="s">
        <v>563</v>
      </c>
      <c r="B21" s="223">
        <v>24.147500000000001</v>
      </c>
      <c r="C21" s="223">
        <v>260.53719999999998</v>
      </c>
      <c r="D21" s="223">
        <v>441.79220000000004</v>
      </c>
      <c r="E21" s="223"/>
      <c r="F21" s="38" t="s">
        <v>564</v>
      </c>
      <c r="G21" s="332"/>
      <c r="H21" s="117"/>
      <c r="I21" s="52"/>
      <c r="J21" s="52"/>
      <c r="K21" s="52"/>
      <c r="L21" s="52"/>
      <c r="M21" s="118"/>
    </row>
    <row r="22" spans="1:13" ht="13.7" customHeight="1">
      <c r="A22" s="37" t="s">
        <v>203</v>
      </c>
      <c r="B22" s="223">
        <v>187.64479999999998</v>
      </c>
      <c r="C22" s="223">
        <v>152.25139999999999</v>
      </c>
      <c r="D22" s="223">
        <v>196.06389999999996</v>
      </c>
      <c r="E22" s="223"/>
      <c r="F22" s="38" t="s">
        <v>652</v>
      </c>
      <c r="G22" s="332"/>
      <c r="H22" s="117"/>
      <c r="I22" s="52"/>
      <c r="J22" s="52"/>
      <c r="K22" s="52"/>
      <c r="L22" s="52"/>
      <c r="M22" s="118"/>
    </row>
    <row r="23" spans="1:13">
      <c r="A23" s="37" t="s">
        <v>204</v>
      </c>
      <c r="B23" s="223">
        <v>35.481999999999999</v>
      </c>
      <c r="C23" s="223">
        <v>7.9240000000000004</v>
      </c>
      <c r="D23" s="223">
        <v>3.4750000000000001</v>
      </c>
      <c r="E23" s="223"/>
      <c r="F23" s="38" t="s">
        <v>529</v>
      </c>
      <c r="G23" s="332"/>
      <c r="H23" s="117"/>
      <c r="I23" s="52"/>
      <c r="J23" s="52"/>
      <c r="K23" s="52"/>
      <c r="L23" s="52"/>
      <c r="M23" s="117"/>
    </row>
    <row r="24" spans="1:13">
      <c r="A24" s="37" t="s">
        <v>205</v>
      </c>
      <c r="B24" s="223">
        <v>1270.3256000000001</v>
      </c>
      <c r="C24" s="223">
        <v>1886.8291999999999</v>
      </c>
      <c r="D24" s="223">
        <v>2003.3163999999999</v>
      </c>
      <c r="E24" s="223"/>
      <c r="F24" s="38" t="s">
        <v>601</v>
      </c>
      <c r="G24" s="332"/>
      <c r="H24" s="117"/>
      <c r="I24" s="52"/>
      <c r="J24" s="52"/>
      <c r="K24" s="52"/>
      <c r="L24" s="52"/>
      <c r="M24" s="117"/>
    </row>
    <row r="25" spans="1:13">
      <c r="A25" s="37" t="s">
        <v>984</v>
      </c>
      <c r="B25" s="223">
        <v>2491.6680999999999</v>
      </c>
      <c r="C25" s="223">
        <v>1869.2208999999998</v>
      </c>
      <c r="D25" s="223">
        <v>3840.6050999999998</v>
      </c>
      <c r="E25" s="223"/>
      <c r="F25" s="38" t="s">
        <v>835</v>
      </c>
      <c r="G25" s="332"/>
      <c r="H25" s="117"/>
      <c r="I25" s="52"/>
      <c r="J25" s="52"/>
      <c r="K25" s="52"/>
      <c r="L25" s="52"/>
      <c r="M25" s="52"/>
    </row>
    <row r="26" spans="1:13" ht="25.5">
      <c r="A26" s="69" t="s">
        <v>302</v>
      </c>
      <c r="B26" s="225">
        <v>57.924999999999997</v>
      </c>
      <c r="C26" s="225">
        <v>153.4785</v>
      </c>
      <c r="D26" s="225">
        <v>57.5</v>
      </c>
      <c r="E26" s="579"/>
      <c r="F26" s="60" t="s">
        <v>720</v>
      </c>
      <c r="G26" s="120"/>
    </row>
    <row r="27" spans="1:13" ht="30" customHeight="1">
      <c r="A27" s="300" t="s">
        <v>506</v>
      </c>
      <c r="B27" s="315">
        <v>19588.718300000004</v>
      </c>
      <c r="C27" s="315">
        <v>21733.397499999999</v>
      </c>
      <c r="D27" s="315">
        <v>24315.384999999998</v>
      </c>
      <c r="E27" s="590"/>
      <c r="F27" s="85" t="s">
        <v>998</v>
      </c>
      <c r="G27" s="121"/>
      <c r="H27" s="121"/>
      <c r="I27" s="121"/>
      <c r="J27" s="52"/>
      <c r="K27" s="52"/>
    </row>
    <row r="28" spans="1:13" ht="28.5" customHeight="1">
      <c r="A28" s="69" t="s">
        <v>961</v>
      </c>
      <c r="B28" s="225">
        <v>43.555</v>
      </c>
      <c r="C28" s="225">
        <v>34.802599999999998</v>
      </c>
      <c r="D28" s="225">
        <v>91.665700000000001</v>
      </c>
      <c r="E28" s="579"/>
      <c r="F28" s="199" t="s">
        <v>826</v>
      </c>
      <c r="G28" s="122"/>
    </row>
    <row r="29" spans="1:13" ht="38.25">
      <c r="A29" s="70" t="s">
        <v>771</v>
      </c>
      <c r="B29" s="224">
        <f>B9+B27</f>
        <v>26464.400900000004</v>
      </c>
      <c r="C29" s="224">
        <f>C9+C27</f>
        <v>28253.117599999998</v>
      </c>
      <c r="D29" s="224">
        <f>D9+D27</f>
        <v>34045.302799999998</v>
      </c>
      <c r="E29" s="578">
        <f>E9+E27</f>
        <v>0</v>
      </c>
      <c r="F29" s="41" t="s">
        <v>668</v>
      </c>
      <c r="G29" s="123"/>
      <c r="H29" s="123"/>
      <c r="I29" s="52"/>
    </row>
    <row r="30" spans="1:13">
      <c r="A30" s="56"/>
      <c r="B30" s="314"/>
      <c r="C30" s="314"/>
      <c r="D30" s="314"/>
      <c r="E30" s="585"/>
      <c r="F30" s="43"/>
      <c r="G30" s="123"/>
      <c r="H30" s="123"/>
      <c r="I30" s="52"/>
    </row>
    <row r="31" spans="1:13">
      <c r="A31" s="48" t="s">
        <v>1099</v>
      </c>
      <c r="B31" s="314"/>
      <c r="C31" s="314"/>
      <c r="D31" s="314"/>
      <c r="E31" s="585"/>
      <c r="F31" s="43"/>
      <c r="G31" s="123"/>
      <c r="H31" s="123"/>
      <c r="I31" s="52"/>
    </row>
    <row r="32" spans="1:13" ht="14.25">
      <c r="A32" s="457" t="s">
        <v>1558</v>
      </c>
      <c r="B32" s="314"/>
      <c r="C32" s="314"/>
      <c r="D32" s="314"/>
      <c r="E32" s="585"/>
      <c r="F32" s="43"/>
      <c r="G32" s="123"/>
      <c r="H32" s="123"/>
      <c r="I32" s="52"/>
    </row>
    <row r="33" spans="1:8" ht="14.25">
      <c r="A33" s="48"/>
      <c r="D33" s="124"/>
      <c r="E33" s="567"/>
      <c r="G33" s="24" t="s">
        <v>228</v>
      </c>
      <c r="H33" s="77"/>
    </row>
    <row r="34" spans="1:8">
      <c r="A34" s="52"/>
      <c r="D34" s="84"/>
      <c r="E34" s="84"/>
      <c r="H34" s="77"/>
    </row>
    <row r="35" spans="1:8">
      <c r="D35" s="125"/>
      <c r="E35" s="568"/>
      <c r="F35" s="123"/>
      <c r="H35" s="77"/>
    </row>
    <row r="36" spans="1:8">
      <c r="H36" s="77"/>
    </row>
    <row r="37" spans="1:8">
      <c r="H37" s="77"/>
    </row>
    <row r="38" spans="1:8">
      <c r="H38" s="77"/>
    </row>
    <row r="39" spans="1:8">
      <c r="H39" s="77"/>
    </row>
    <row r="40" spans="1:8">
      <c r="H40" s="77"/>
    </row>
    <row r="41" spans="1:8">
      <c r="H41" s="77"/>
    </row>
    <row r="42" spans="1:8">
      <c r="H42" s="77"/>
    </row>
    <row r="43" spans="1:8">
      <c r="H43" s="77"/>
    </row>
    <row r="44" spans="1:8">
      <c r="H44" s="77"/>
    </row>
    <row r="45" spans="1:8">
      <c r="H45" s="77"/>
    </row>
    <row r="46" spans="1:8">
      <c r="H46" s="77"/>
    </row>
    <row r="47" spans="1:8">
      <c r="H47" s="77"/>
    </row>
    <row r="48" spans="1:8">
      <c r="H48" s="77"/>
    </row>
    <row r="49" spans="8:8">
      <c r="H49" s="77"/>
    </row>
  </sheetData>
  <mergeCells count="2">
    <mergeCell ref="A3:F3"/>
    <mergeCell ref="A4:F4"/>
  </mergeCells>
  <phoneticPr fontId="0" type="noConversion"/>
  <pageMargins left="0.55000000000000004" right="0.25" top="1" bottom="1" header="0.5" footer="0.5"/>
  <pageSetup paperSize="9" scale="8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5">
    <tabColor rgb="FFFF0000"/>
  </sheetPr>
  <dimension ref="A1:L41"/>
  <sheetViews>
    <sheetView view="pageBreakPreview" zoomScale="80" workbookViewId="0">
      <selection activeCell="A7" sqref="A7"/>
    </sheetView>
  </sheetViews>
  <sheetFormatPr defaultRowHeight="12.75"/>
  <cols>
    <col min="1" max="1" width="29.140625" style="24" customWidth="1"/>
    <col min="2" max="2" width="15.140625" style="24" customWidth="1"/>
    <col min="3" max="3" width="15.140625" style="28" customWidth="1"/>
    <col min="4" max="5" width="14.7109375" style="28" customWidth="1"/>
    <col min="6" max="6" width="28.85546875" style="24" customWidth="1"/>
    <col min="7" max="16384" width="9.140625" style="24"/>
  </cols>
  <sheetData>
    <row r="1" spans="1:12" s="2" customFormat="1" ht="15">
      <c r="A1" s="113" t="s">
        <v>125</v>
      </c>
      <c r="B1" s="113"/>
      <c r="C1" s="196"/>
      <c r="D1" s="196"/>
      <c r="E1" s="570"/>
      <c r="F1" s="220" t="s">
        <v>811</v>
      </c>
      <c r="H1" s="3"/>
      <c r="I1" s="3"/>
      <c r="J1" s="3"/>
      <c r="K1" s="3"/>
      <c r="L1" s="3"/>
    </row>
    <row r="2" spans="1:12">
      <c r="H2" s="28"/>
      <c r="I2" s="28"/>
      <c r="J2" s="28"/>
      <c r="K2" s="28"/>
      <c r="L2" s="28"/>
    </row>
    <row r="3" spans="1:12">
      <c r="A3" s="1028" t="s">
        <v>464</v>
      </c>
      <c r="B3" s="1028"/>
      <c r="C3" s="1028"/>
      <c r="D3" s="1028"/>
      <c r="E3" s="1028"/>
      <c r="F3" s="1028"/>
      <c r="H3" s="28"/>
      <c r="I3" s="28"/>
      <c r="J3" s="28"/>
      <c r="K3" s="28"/>
      <c r="L3" s="28"/>
    </row>
    <row r="4" spans="1:12">
      <c r="A4" s="1028" t="s">
        <v>819</v>
      </c>
      <c r="B4" s="1028"/>
      <c r="C4" s="1028"/>
      <c r="D4" s="1028"/>
      <c r="E4" s="1028"/>
      <c r="F4" s="1028"/>
      <c r="H4" s="28"/>
      <c r="I4" s="28"/>
      <c r="J4" s="28"/>
      <c r="K4" s="28"/>
      <c r="L4" s="28"/>
    </row>
    <row r="5" spans="1:12">
      <c r="H5" s="28"/>
      <c r="I5" s="28"/>
      <c r="J5" s="28"/>
      <c r="K5" s="28"/>
      <c r="L5" s="28"/>
    </row>
    <row r="6" spans="1:12">
      <c r="A6" s="549" t="s">
        <v>1606</v>
      </c>
      <c r="F6" s="612" t="s">
        <v>1607</v>
      </c>
    </row>
    <row r="7" spans="1:12" ht="66.75" customHeight="1">
      <c r="A7" s="34" t="s">
        <v>752</v>
      </c>
      <c r="B7" s="33" t="s">
        <v>1320</v>
      </c>
      <c r="C7" s="419" t="s">
        <v>883</v>
      </c>
      <c r="D7" s="419" t="s">
        <v>1574</v>
      </c>
      <c r="E7" s="551" t="s">
        <v>1595</v>
      </c>
      <c r="F7" s="34" t="s">
        <v>532</v>
      </c>
    </row>
    <row r="8" spans="1:12" s="205" customFormat="1" ht="12">
      <c r="A8" s="218">
        <v>1</v>
      </c>
      <c r="B8" s="221">
        <v>2</v>
      </c>
      <c r="C8" s="221">
        <v>3</v>
      </c>
      <c r="D8" s="221">
        <v>4</v>
      </c>
      <c r="E8" s="576"/>
      <c r="F8" s="218">
        <v>5</v>
      </c>
    </row>
    <row r="9" spans="1:12" ht="25.5">
      <c r="A9" s="228" t="s">
        <v>1033</v>
      </c>
      <c r="B9" s="229">
        <f>SUM(B10:B25)</f>
        <v>75029.494200000001</v>
      </c>
      <c r="C9" s="229">
        <f>SUM(C10:C25)</f>
        <v>94521.931200000006</v>
      </c>
      <c r="D9" s="229">
        <f>SUM(D10:D25)</f>
        <v>75057.494100000011</v>
      </c>
      <c r="E9" s="544"/>
      <c r="F9" s="230" t="s">
        <v>247</v>
      </c>
    </row>
    <row r="10" spans="1:12">
      <c r="A10" s="61" t="s">
        <v>1034</v>
      </c>
      <c r="B10" s="76">
        <v>1488.0703999999998</v>
      </c>
      <c r="C10" s="76">
        <v>1353.0881999999999</v>
      </c>
      <c r="D10" s="76">
        <v>1264.0274999999999</v>
      </c>
      <c r="E10" s="601"/>
      <c r="F10" s="71" t="s">
        <v>925</v>
      </c>
    </row>
    <row r="11" spans="1:12">
      <c r="A11" s="61" t="s">
        <v>1035</v>
      </c>
      <c r="B11" s="76">
        <v>139.39670000000001</v>
      </c>
      <c r="C11" s="76">
        <v>125.51560000000001</v>
      </c>
      <c r="D11" s="76">
        <v>69.352500000000006</v>
      </c>
      <c r="E11" s="601"/>
      <c r="F11" s="71" t="s">
        <v>926</v>
      </c>
    </row>
    <row r="12" spans="1:12">
      <c r="A12" s="61" t="s">
        <v>621</v>
      </c>
      <c r="B12" s="76">
        <v>730.67989999999998</v>
      </c>
      <c r="C12" s="76">
        <v>713.19159999999999</v>
      </c>
      <c r="D12" s="76">
        <v>580.67409999999995</v>
      </c>
      <c r="E12" s="601"/>
      <c r="F12" s="71" t="s">
        <v>622</v>
      </c>
    </row>
    <row r="13" spans="1:12">
      <c r="A13" s="61" t="s">
        <v>623</v>
      </c>
      <c r="B13" s="76">
        <v>39.450300000000006</v>
      </c>
      <c r="C13" s="76">
        <v>1695.8025</v>
      </c>
      <c r="D13" s="76">
        <v>916.75709999999992</v>
      </c>
      <c r="E13" s="601"/>
      <c r="F13" s="71" t="s">
        <v>157</v>
      </c>
      <c r="G13" s="126"/>
    </row>
    <row r="14" spans="1:12">
      <c r="A14" s="61" t="s">
        <v>893</v>
      </c>
      <c r="B14" s="76">
        <v>1733.7353999999998</v>
      </c>
      <c r="C14" s="76">
        <v>2576.6929</v>
      </c>
      <c r="D14" s="76">
        <v>2194.2001999999998</v>
      </c>
      <c r="E14" s="601"/>
      <c r="F14" s="71" t="s">
        <v>158</v>
      </c>
    </row>
    <row r="15" spans="1:12">
      <c r="A15" s="61" t="s">
        <v>159</v>
      </c>
      <c r="B15" s="76">
        <v>170.46799999999999</v>
      </c>
      <c r="C15" s="76">
        <v>156.87629999999999</v>
      </c>
      <c r="D15" s="76">
        <v>24.644400000000001</v>
      </c>
      <c r="E15" s="601"/>
      <c r="F15" s="71" t="s">
        <v>360</v>
      </c>
    </row>
    <row r="16" spans="1:12">
      <c r="A16" s="61" t="s">
        <v>102</v>
      </c>
      <c r="B16" s="76">
        <v>1387.1155000000001</v>
      </c>
      <c r="C16" s="76">
        <v>1169.4377000000002</v>
      </c>
      <c r="D16" s="76">
        <v>1108.4858999999999</v>
      </c>
      <c r="E16" s="601"/>
      <c r="F16" s="71" t="s">
        <v>1040</v>
      </c>
      <c r="G16" s="126"/>
    </row>
    <row r="17" spans="1:10">
      <c r="A17" s="61" t="s">
        <v>161</v>
      </c>
      <c r="B17" s="76">
        <v>326.54340000000002</v>
      </c>
      <c r="C17" s="76">
        <v>54.754800000000031</v>
      </c>
      <c r="D17" s="76">
        <v>70.227999999999994</v>
      </c>
      <c r="E17" s="601"/>
      <c r="F17" s="71" t="s">
        <v>97</v>
      </c>
      <c r="G17" s="126"/>
    </row>
    <row r="18" spans="1:10">
      <c r="A18" s="61" t="s">
        <v>702</v>
      </c>
      <c r="B18" s="76">
        <v>482.38079999999997</v>
      </c>
      <c r="C18" s="76">
        <v>1138.5171</v>
      </c>
      <c r="D18" s="76">
        <v>768.79950000000008</v>
      </c>
      <c r="E18" s="601"/>
      <c r="F18" s="71" t="s">
        <v>597</v>
      </c>
    </row>
    <row r="19" spans="1:10">
      <c r="A19" s="61" t="s">
        <v>166</v>
      </c>
      <c r="B19" s="76">
        <v>489.375</v>
      </c>
      <c r="C19" s="76">
        <v>406.69800000000004</v>
      </c>
      <c r="D19" s="76">
        <v>373.19430000000006</v>
      </c>
      <c r="E19" s="601"/>
      <c r="F19" s="71" t="s">
        <v>107</v>
      </c>
      <c r="G19" s="126"/>
    </row>
    <row r="20" spans="1:10">
      <c r="A20" s="61" t="s">
        <v>641</v>
      </c>
      <c r="B20" s="76">
        <v>956.98820000000001</v>
      </c>
      <c r="C20" s="76">
        <v>982.90969999999993</v>
      </c>
      <c r="D20" s="76">
        <v>761.2851999999998</v>
      </c>
      <c r="E20" s="601"/>
      <c r="F20" s="71" t="s">
        <v>562</v>
      </c>
      <c r="G20" s="126"/>
    </row>
    <row r="21" spans="1:10">
      <c r="A21" s="61" t="s">
        <v>563</v>
      </c>
      <c r="B21" s="76">
        <v>1136.3552999999999</v>
      </c>
      <c r="C21" s="76">
        <v>1970.1949999999999</v>
      </c>
      <c r="D21" s="76">
        <v>958.91719999999998</v>
      </c>
      <c r="E21" s="601"/>
      <c r="F21" s="71" t="s">
        <v>564</v>
      </c>
      <c r="G21" s="126"/>
    </row>
    <row r="22" spans="1:10">
      <c r="A22" s="61" t="s">
        <v>203</v>
      </c>
      <c r="B22" s="76">
        <v>356.86750000000001</v>
      </c>
      <c r="C22" s="76">
        <v>760.15389999999991</v>
      </c>
      <c r="D22" s="76">
        <v>594.04759999999999</v>
      </c>
      <c r="E22" s="601"/>
      <c r="F22" s="71" t="s">
        <v>652</v>
      </c>
      <c r="G22" s="126"/>
    </row>
    <row r="23" spans="1:10">
      <c r="A23" s="61" t="s">
        <v>204</v>
      </c>
      <c r="B23" s="76">
        <v>956.14</v>
      </c>
      <c r="C23" s="76">
        <v>784.02700000000004</v>
      </c>
      <c r="D23" s="76">
        <v>587.97199999999998</v>
      </c>
      <c r="E23" s="601"/>
      <c r="F23" s="71" t="s">
        <v>529</v>
      </c>
      <c r="G23" s="126"/>
    </row>
    <row r="24" spans="1:10">
      <c r="A24" s="61" t="s">
        <v>205</v>
      </c>
      <c r="B24" s="76">
        <v>714.29</v>
      </c>
      <c r="C24" s="76">
        <v>5332.9478999999992</v>
      </c>
      <c r="D24" s="76">
        <v>4572.1833000000006</v>
      </c>
      <c r="E24" s="601"/>
      <c r="F24" s="71" t="s">
        <v>601</v>
      </c>
      <c r="G24" s="126"/>
    </row>
    <row r="25" spans="1:10">
      <c r="A25" s="61" t="s">
        <v>984</v>
      </c>
      <c r="B25" s="76">
        <v>63921.637799999997</v>
      </c>
      <c r="C25" s="76">
        <v>75301.123000000007</v>
      </c>
      <c r="D25" s="76">
        <v>60212.725300000006</v>
      </c>
      <c r="E25" s="601"/>
      <c r="F25" s="71" t="s">
        <v>835</v>
      </c>
      <c r="G25" s="126"/>
    </row>
    <row r="26" spans="1:10" ht="25.5">
      <c r="A26" s="231" t="s">
        <v>506</v>
      </c>
      <c r="B26" s="232">
        <v>92923.231899999999</v>
      </c>
      <c r="C26" s="232">
        <v>94793.452300000004</v>
      </c>
      <c r="D26" s="232">
        <v>121989.00019999999</v>
      </c>
      <c r="E26" s="580"/>
      <c r="F26" s="86" t="s">
        <v>998</v>
      </c>
      <c r="G26" s="126"/>
    </row>
    <row r="27" spans="1:10" ht="38.25">
      <c r="A27" s="233" t="s">
        <v>771</v>
      </c>
      <c r="B27" s="234">
        <f>B9+B26</f>
        <v>167952.7261</v>
      </c>
      <c r="C27" s="234">
        <f>C9+C26</f>
        <v>189315.3835</v>
      </c>
      <c r="D27" s="234">
        <f>D9+D26</f>
        <v>197046.49430000002</v>
      </c>
      <c r="E27" s="602"/>
      <c r="F27" s="235" t="s">
        <v>668</v>
      </c>
    </row>
    <row r="28" spans="1:10" s="414" customFormat="1">
      <c r="A28" s="48" t="s">
        <v>1099</v>
      </c>
      <c r="B28" s="314"/>
      <c r="C28" s="314"/>
      <c r="D28" s="314"/>
      <c r="E28" s="585"/>
      <c r="F28" s="314"/>
      <c r="G28" s="43"/>
      <c r="H28" s="123"/>
      <c r="I28" s="123"/>
      <c r="J28" s="52"/>
    </row>
    <row r="29" spans="1:10" s="414" customFormat="1" ht="14.25">
      <c r="A29" s="457" t="s">
        <v>1558</v>
      </c>
      <c r="B29" s="314"/>
      <c r="C29" s="314"/>
      <c r="D29" s="314"/>
      <c r="E29" s="585"/>
      <c r="F29" s="314"/>
      <c r="G29" s="43"/>
      <c r="H29" s="123"/>
      <c r="I29" s="123"/>
      <c r="J29" s="52"/>
    </row>
    <row r="30" spans="1:10">
      <c r="A30" s="52"/>
      <c r="B30" s="312"/>
      <c r="C30" s="312"/>
      <c r="D30" s="312"/>
      <c r="E30" s="583"/>
      <c r="F30" s="311"/>
    </row>
    <row r="31" spans="1:10">
      <c r="A31" s="48"/>
      <c r="B31" s="312"/>
      <c r="C31" s="312"/>
      <c r="D31" s="312"/>
      <c r="E31" s="583"/>
      <c r="F31" s="311"/>
    </row>
    <row r="32" spans="1:10">
      <c r="A32" s="52"/>
      <c r="B32" s="312"/>
      <c r="C32" s="312"/>
      <c r="D32" s="312"/>
      <c r="E32" s="583"/>
      <c r="F32" s="311"/>
    </row>
    <row r="33" spans="1:9" ht="18" customHeight="1">
      <c r="A33" s="48"/>
      <c r="B33" s="312"/>
      <c r="C33" s="312"/>
      <c r="D33" s="312"/>
      <c r="E33" s="583"/>
      <c r="F33" s="311"/>
    </row>
    <row r="34" spans="1:9">
      <c r="A34" s="52"/>
      <c r="C34" s="24"/>
      <c r="D34" s="24"/>
      <c r="E34" s="414"/>
    </row>
    <row r="35" spans="1:9">
      <c r="A35" s="48"/>
      <c r="B35" s="312"/>
      <c r="C35" s="312"/>
      <c r="D35" s="312"/>
      <c r="E35" s="583"/>
      <c r="F35" s="311"/>
      <c r="H35" s="121"/>
      <c r="I35" s="52"/>
    </row>
    <row r="36" spans="1:9">
      <c r="A36" s="52"/>
      <c r="B36" s="312"/>
      <c r="C36" s="312"/>
      <c r="D36" s="312"/>
      <c r="E36" s="583"/>
      <c r="F36" s="311"/>
      <c r="H36" s="121"/>
      <c r="I36" s="121"/>
    </row>
    <row r="37" spans="1:9">
      <c r="A37" s="311"/>
      <c r="B37" s="312"/>
      <c r="C37" s="312"/>
      <c r="F37" s="311"/>
      <c r="H37" s="121"/>
      <c r="I37" s="121"/>
    </row>
    <row r="38" spans="1:9">
      <c r="A38" s="48"/>
      <c r="B38" s="312"/>
      <c r="C38" s="312"/>
      <c r="D38" s="312"/>
      <c r="E38" s="583"/>
      <c r="F38" s="311"/>
      <c r="H38" s="121"/>
      <c r="I38" s="121"/>
    </row>
    <row r="39" spans="1:9">
      <c r="A39" s="52"/>
      <c r="D39" s="313"/>
      <c r="E39" s="584"/>
      <c r="F39" s="52"/>
    </row>
    <row r="40" spans="1:9">
      <c r="A40" s="48"/>
      <c r="D40" s="121"/>
      <c r="E40" s="566"/>
      <c r="F40" s="52"/>
    </row>
    <row r="41" spans="1:9">
      <c r="A41" s="52"/>
    </row>
  </sheetData>
  <mergeCells count="2">
    <mergeCell ref="A3:F3"/>
    <mergeCell ref="A4:F4"/>
  </mergeCells>
  <phoneticPr fontId="0" type="noConversion"/>
  <pageMargins left="0.59" right="0.25" top="1" bottom="1" header="0.5" footer="0.5"/>
  <pageSetup paperSize="9" scale="80"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8">
    <tabColor rgb="FFFF0000"/>
  </sheetPr>
  <dimension ref="A1:F128"/>
  <sheetViews>
    <sheetView view="pageBreakPreview" zoomScale="80" workbookViewId="0">
      <selection activeCell="G28" sqref="G28"/>
    </sheetView>
  </sheetViews>
  <sheetFormatPr defaultRowHeight="12.75"/>
  <cols>
    <col min="1" max="1" width="39.42578125" style="155" customWidth="1"/>
    <col min="2" max="2" width="14.7109375" style="139" customWidth="1"/>
    <col min="3" max="3" width="14.140625" style="139" customWidth="1"/>
    <col min="4" max="4" width="12" style="139" customWidth="1"/>
    <col min="5" max="5" width="43.85546875" style="139" customWidth="1"/>
    <col min="6" max="16384" width="9.140625" style="139"/>
  </cols>
  <sheetData>
    <row r="1" spans="1:6" s="247" customFormat="1" ht="15">
      <c r="A1" s="89" t="s">
        <v>551</v>
      </c>
      <c r="B1" s="89"/>
      <c r="E1" s="90" t="s">
        <v>17</v>
      </c>
    </row>
    <row r="2" spans="1:6" ht="30.75" customHeight="1">
      <c r="A2" s="140" t="s">
        <v>696</v>
      </c>
      <c r="B2" s="140"/>
      <c r="C2" s="140"/>
      <c r="D2" s="140"/>
      <c r="E2" s="140"/>
    </row>
    <row r="3" spans="1:6" ht="9" customHeight="1">
      <c r="A3" s="141"/>
      <c r="B3" s="141"/>
      <c r="C3" s="141"/>
      <c r="D3" s="141"/>
    </row>
    <row r="4" spans="1:6">
      <c r="A4" s="106" t="s">
        <v>314</v>
      </c>
      <c r="B4" s="106"/>
      <c r="C4" s="106"/>
      <c r="D4" s="106"/>
      <c r="E4" s="142" t="s">
        <v>210</v>
      </c>
      <c r="F4" s="106"/>
    </row>
    <row r="5" spans="1:6" ht="56.25" customHeight="1">
      <c r="A5" s="33" t="s">
        <v>202</v>
      </c>
      <c r="B5" s="551" t="s">
        <v>1583</v>
      </c>
      <c r="C5" s="551" t="s">
        <v>1596</v>
      </c>
      <c r="D5" s="33" t="s">
        <v>697</v>
      </c>
      <c r="E5" s="33" t="s">
        <v>85</v>
      </c>
    </row>
    <row r="6" spans="1:6" s="248" customFormat="1" ht="11.25" customHeight="1">
      <c r="A6" s="208">
        <v>1</v>
      </c>
      <c r="B6" s="214">
        <v>2</v>
      </c>
      <c r="C6" s="214">
        <v>3</v>
      </c>
      <c r="D6" s="208">
        <v>4</v>
      </c>
      <c r="E6" s="208">
        <v>5</v>
      </c>
    </row>
    <row r="7" spans="1:6">
      <c r="A7" s="143" t="s">
        <v>373</v>
      </c>
      <c r="B7" s="400"/>
      <c r="C7" s="400"/>
      <c r="D7" s="144"/>
      <c r="E7" s="143" t="s">
        <v>894</v>
      </c>
    </row>
    <row r="8" spans="1:6" ht="25.5">
      <c r="A8" s="145" t="s">
        <v>663</v>
      </c>
      <c r="B8" s="1">
        <v>24257.147000000001</v>
      </c>
      <c r="C8" s="1">
        <v>24257.147000000001</v>
      </c>
      <c r="D8" s="1">
        <f>C8-B8</f>
        <v>0</v>
      </c>
      <c r="E8" s="146" t="s">
        <v>398</v>
      </c>
    </row>
    <row r="9" spans="1:6" ht="27.75" customHeight="1">
      <c r="A9" s="145" t="s">
        <v>399</v>
      </c>
      <c r="B9" s="1">
        <v>1135.2919999999999</v>
      </c>
      <c r="C9" s="1">
        <v>1135.2919999999999</v>
      </c>
      <c r="D9" s="1">
        <f t="shared" ref="D9:D31" si="0">C9-B9</f>
        <v>0</v>
      </c>
      <c r="E9" s="146" t="s">
        <v>190</v>
      </c>
    </row>
    <row r="10" spans="1:6" ht="66.75" customHeight="1">
      <c r="A10" s="147" t="s">
        <v>988</v>
      </c>
      <c r="B10" s="1">
        <v>2146.9180000000001</v>
      </c>
      <c r="C10" s="1">
        <v>2146.9180000000001</v>
      </c>
      <c r="D10" s="1">
        <f t="shared" si="0"/>
        <v>0</v>
      </c>
      <c r="E10" s="146" t="s">
        <v>963</v>
      </c>
    </row>
    <row r="11" spans="1:6" ht="15.75" customHeight="1">
      <c r="A11" s="145" t="s">
        <v>780</v>
      </c>
      <c r="B11" s="1">
        <v>1650.981</v>
      </c>
      <c r="C11" s="1">
        <v>1650.981</v>
      </c>
      <c r="D11" s="1">
        <f t="shared" si="0"/>
        <v>0</v>
      </c>
      <c r="E11" s="146" t="s">
        <v>86</v>
      </c>
    </row>
    <row r="12" spans="1:6" ht="33" customHeight="1">
      <c r="A12" s="145" t="s">
        <v>647</v>
      </c>
      <c r="B12" s="1">
        <v>1659.9110000000001</v>
      </c>
      <c r="C12" s="1">
        <v>1659.9110000000001</v>
      </c>
      <c r="D12" s="1">
        <f t="shared" si="0"/>
        <v>0</v>
      </c>
      <c r="E12" s="146" t="s">
        <v>131</v>
      </c>
    </row>
    <row r="13" spans="1:6" ht="15.75" customHeight="1">
      <c r="A13" s="145" t="s">
        <v>970</v>
      </c>
      <c r="B13" s="1">
        <v>754.26300000000003</v>
      </c>
      <c r="C13" s="1">
        <v>754.26300000000003</v>
      </c>
      <c r="D13" s="1">
        <f t="shared" si="0"/>
        <v>0</v>
      </c>
      <c r="E13" s="146" t="s">
        <v>179</v>
      </c>
    </row>
    <row r="14" spans="1:6" ht="17.45" customHeight="1">
      <c r="A14" s="145" t="s">
        <v>674</v>
      </c>
      <c r="B14" s="1">
        <v>1501.6310000000001</v>
      </c>
      <c r="C14" s="1">
        <v>1501.6310000000001</v>
      </c>
      <c r="D14" s="1">
        <f t="shared" si="0"/>
        <v>0</v>
      </c>
      <c r="E14" s="146" t="s">
        <v>8</v>
      </c>
    </row>
    <row r="15" spans="1:6" ht="30.75" customHeight="1">
      <c r="A15" s="145" t="s">
        <v>32</v>
      </c>
      <c r="B15" s="1">
        <v>173.22</v>
      </c>
      <c r="C15" s="1">
        <v>173.22</v>
      </c>
      <c r="D15" s="1">
        <f t="shared" si="0"/>
        <v>0</v>
      </c>
      <c r="E15" s="146" t="s">
        <v>527</v>
      </c>
    </row>
    <row r="16" spans="1:6" ht="30" customHeight="1">
      <c r="A16" s="145" t="s">
        <v>469</v>
      </c>
      <c r="B16" s="1">
        <v>397.74200000000002</v>
      </c>
      <c r="C16" s="1">
        <v>397.74200000000002</v>
      </c>
      <c r="D16" s="1">
        <f t="shared" si="0"/>
        <v>0</v>
      </c>
      <c r="E16" s="146" t="s">
        <v>508</v>
      </c>
    </row>
    <row r="17" spans="1:5" ht="19.5" customHeight="1">
      <c r="A17" s="145" t="s">
        <v>537</v>
      </c>
      <c r="B17" s="1">
        <v>23722.813999999998</v>
      </c>
      <c r="C17" s="1">
        <v>23722.813999999998</v>
      </c>
      <c r="D17" s="1">
        <f t="shared" si="0"/>
        <v>0</v>
      </c>
      <c r="E17" s="68" t="s">
        <v>538</v>
      </c>
    </row>
    <row r="18" spans="1:5" ht="27" customHeight="1">
      <c r="A18" s="147" t="s">
        <v>565</v>
      </c>
      <c r="B18" s="1">
        <v>12.06</v>
      </c>
      <c r="C18" s="1">
        <v>12.06</v>
      </c>
      <c r="D18" s="1">
        <f t="shared" si="0"/>
        <v>0</v>
      </c>
      <c r="E18" s="68" t="s">
        <v>63</v>
      </c>
    </row>
    <row r="19" spans="1:5">
      <c r="A19" s="145" t="s">
        <v>156</v>
      </c>
      <c r="B19" s="1">
        <v>5.9210000000000003</v>
      </c>
      <c r="C19" s="1">
        <v>5.9210000000000003</v>
      </c>
      <c r="D19" s="1">
        <f t="shared" si="0"/>
        <v>0</v>
      </c>
      <c r="E19" s="146" t="s">
        <v>181</v>
      </c>
    </row>
    <row r="20" spans="1:5">
      <c r="A20" s="145" t="s">
        <v>539</v>
      </c>
      <c r="B20" s="1">
        <v>2587.6149999999998</v>
      </c>
      <c r="C20" s="1">
        <v>2587.6149999999998</v>
      </c>
      <c r="D20" s="1">
        <f t="shared" si="0"/>
        <v>0</v>
      </c>
      <c r="E20" s="146" t="s">
        <v>583</v>
      </c>
    </row>
    <row r="21" spans="1:5" ht="15.75" customHeight="1">
      <c r="A21" s="145" t="s">
        <v>271</v>
      </c>
      <c r="B21" s="1">
        <v>5.9640000000000004</v>
      </c>
      <c r="C21" s="1">
        <v>5.9640000000000004</v>
      </c>
      <c r="D21" s="1">
        <f t="shared" si="0"/>
        <v>0</v>
      </c>
      <c r="E21" s="146" t="s">
        <v>920</v>
      </c>
    </row>
    <row r="22" spans="1:5" ht="18" customHeight="1">
      <c r="A22" s="147" t="s">
        <v>675</v>
      </c>
      <c r="B22" s="1">
        <v>9.2110000000000003</v>
      </c>
      <c r="C22" s="1">
        <v>9.2110000000000003</v>
      </c>
      <c r="D22" s="1">
        <f t="shared" si="0"/>
        <v>0</v>
      </c>
      <c r="E22" s="68" t="s">
        <v>617</v>
      </c>
    </row>
    <row r="23" spans="1:5" ht="30.75" customHeight="1">
      <c r="A23" s="145" t="s">
        <v>75</v>
      </c>
      <c r="B23" s="1">
        <v>785.58600000000001</v>
      </c>
      <c r="C23" s="1">
        <v>785.58600000000001</v>
      </c>
      <c r="D23" s="1">
        <f t="shared" si="0"/>
        <v>0</v>
      </c>
      <c r="E23" s="146" t="s">
        <v>1370</v>
      </c>
    </row>
    <row r="24" spans="1:5" ht="25.5" customHeight="1">
      <c r="A24" s="145" t="s">
        <v>731</v>
      </c>
      <c r="B24" s="379">
        <v>0</v>
      </c>
      <c r="C24" s="379">
        <v>0</v>
      </c>
      <c r="D24" s="1">
        <f t="shared" si="0"/>
        <v>0</v>
      </c>
      <c r="E24" s="146" t="s">
        <v>451</v>
      </c>
    </row>
    <row r="25" spans="1:5" ht="27" customHeight="1">
      <c r="A25" s="145" t="s">
        <v>40</v>
      </c>
      <c r="B25" s="1">
        <v>150.214</v>
      </c>
      <c r="C25" s="1">
        <v>150.214</v>
      </c>
      <c r="D25" s="1">
        <f t="shared" si="0"/>
        <v>0</v>
      </c>
      <c r="E25" s="146" t="s">
        <v>352</v>
      </c>
    </row>
    <row r="26" spans="1:5" ht="27" customHeight="1">
      <c r="A26" s="145" t="s">
        <v>454</v>
      </c>
      <c r="B26" s="1">
        <v>18.728000000000002</v>
      </c>
      <c r="C26" s="1">
        <v>18.728000000000002</v>
      </c>
      <c r="D26" s="1">
        <f t="shared" si="0"/>
        <v>0</v>
      </c>
      <c r="E26" s="68" t="s">
        <v>750</v>
      </c>
    </row>
    <row r="27" spans="1:5" ht="21" customHeight="1">
      <c r="A27" s="145" t="s">
        <v>1364</v>
      </c>
      <c r="B27" s="379">
        <v>0.73</v>
      </c>
      <c r="C27" s="379">
        <v>0.73</v>
      </c>
      <c r="D27" s="379">
        <f t="shared" si="0"/>
        <v>0</v>
      </c>
      <c r="E27" s="68" t="s">
        <v>474</v>
      </c>
    </row>
    <row r="28" spans="1:5" ht="27.75" customHeight="1">
      <c r="A28" s="145" t="s">
        <v>1045</v>
      </c>
      <c r="B28" s="1">
        <v>497.43299999999999</v>
      </c>
      <c r="C28" s="1">
        <v>497.43299999999999</v>
      </c>
      <c r="D28" s="1">
        <f t="shared" si="0"/>
        <v>0</v>
      </c>
      <c r="E28" s="68" t="s">
        <v>738</v>
      </c>
    </row>
    <row r="29" spans="1:5" ht="27" customHeight="1">
      <c r="A29" s="145" t="s">
        <v>957</v>
      </c>
      <c r="B29" s="1">
        <v>88.869</v>
      </c>
      <c r="C29" s="1">
        <v>88.869</v>
      </c>
      <c r="D29" s="1">
        <f t="shared" si="0"/>
        <v>0</v>
      </c>
      <c r="E29" s="68" t="s">
        <v>54</v>
      </c>
    </row>
    <row r="30" spans="1:5" ht="18.75" customHeight="1">
      <c r="A30" s="68" t="s">
        <v>944</v>
      </c>
      <c r="B30" s="1">
        <v>127.032</v>
      </c>
      <c r="C30" s="1">
        <v>127.032</v>
      </c>
      <c r="D30" s="1">
        <f t="shared" si="0"/>
        <v>0</v>
      </c>
      <c r="E30" s="68" t="s">
        <v>829</v>
      </c>
    </row>
    <row r="31" spans="1:5" ht="15.75" customHeight="1">
      <c r="A31" s="147" t="s">
        <v>1369</v>
      </c>
      <c r="B31" s="1">
        <v>2345.5590000000002</v>
      </c>
      <c r="C31" s="1">
        <v>2345.5590000000002</v>
      </c>
      <c r="D31" s="1">
        <f t="shared" si="0"/>
        <v>0</v>
      </c>
      <c r="E31" s="68" t="s">
        <v>422</v>
      </c>
    </row>
    <row r="32" spans="1:5" ht="15.75" customHeight="1">
      <c r="A32" s="148" t="s">
        <v>566</v>
      </c>
      <c r="B32" s="553">
        <f>SUM(B8:B31)</f>
        <v>64034.841000000008</v>
      </c>
      <c r="C32" s="42">
        <f>SUM(C8:C31)</f>
        <v>64034.841000000008</v>
      </c>
      <c r="D32" s="42">
        <f>SUM(D8:D31)</f>
        <v>0</v>
      </c>
      <c r="E32" s="148" t="s">
        <v>875</v>
      </c>
    </row>
    <row r="33" spans="1:5" ht="15.75" customHeight="1">
      <c r="A33" s="149" t="s">
        <v>677</v>
      </c>
      <c r="B33" s="379">
        <v>0.69099999999999995</v>
      </c>
      <c r="C33" s="379">
        <v>0.69099999999999995</v>
      </c>
      <c r="D33" s="379">
        <f>C33-B33</f>
        <v>0</v>
      </c>
      <c r="E33" s="143" t="s">
        <v>345</v>
      </c>
    </row>
    <row r="34" spans="1:5" ht="17.45" customHeight="1">
      <c r="A34" s="130" t="s">
        <v>394</v>
      </c>
      <c r="B34" s="598">
        <f>B33</f>
        <v>0.69099999999999995</v>
      </c>
      <c r="C34" s="399">
        <f>C33</f>
        <v>0.69099999999999995</v>
      </c>
      <c r="D34" s="399">
        <f>D33</f>
        <v>0</v>
      </c>
      <c r="E34" s="130" t="s">
        <v>530</v>
      </c>
    </row>
    <row r="35" spans="1:5" ht="25.5" customHeight="1">
      <c r="A35" s="149" t="s">
        <v>746</v>
      </c>
      <c r="B35" s="599">
        <v>0</v>
      </c>
      <c r="C35" s="404">
        <v>0</v>
      </c>
      <c r="D35" s="404">
        <v>0</v>
      </c>
      <c r="E35" s="149" t="s">
        <v>747</v>
      </c>
    </row>
    <row r="36" spans="1:5" ht="27.75" customHeight="1">
      <c r="A36" s="85" t="s">
        <v>115</v>
      </c>
      <c r="B36" s="569">
        <v>0</v>
      </c>
      <c r="C36" s="137">
        <v>0</v>
      </c>
      <c r="D36" s="137">
        <v>0</v>
      </c>
      <c r="E36" s="85" t="s">
        <v>609</v>
      </c>
    </row>
    <row r="37" spans="1:5" ht="18" customHeight="1">
      <c r="A37" s="136" t="s">
        <v>498</v>
      </c>
      <c r="B37" s="581">
        <f>B32+B34</f>
        <v>64035.532000000007</v>
      </c>
      <c r="C37" s="249">
        <f>C32+C34</f>
        <v>64035.532000000007</v>
      </c>
      <c r="D37" s="249">
        <f>C37-B37</f>
        <v>0</v>
      </c>
      <c r="E37" s="136" t="s">
        <v>116</v>
      </c>
    </row>
    <row r="38" spans="1:5">
      <c r="A38" s="56"/>
      <c r="B38" s="151"/>
      <c r="C38" s="151"/>
      <c r="D38" s="151"/>
      <c r="E38" s="150"/>
    </row>
    <row r="39" spans="1:5" s="150" customFormat="1" ht="15.75" customHeight="1">
      <c r="A39" s="52"/>
      <c r="B39" s="52"/>
      <c r="C39" s="53"/>
      <c r="D39" s="53"/>
      <c r="E39" s="56"/>
    </row>
    <row r="40" spans="1:5" s="150" customFormat="1" ht="27" customHeight="1">
      <c r="A40" s="152"/>
      <c r="B40" s="152"/>
      <c r="C40" s="152"/>
      <c r="D40" s="152"/>
      <c r="E40" s="56"/>
    </row>
    <row r="41" spans="1:5">
      <c r="A41" s="153"/>
      <c r="B41" s="153"/>
      <c r="C41" s="153"/>
      <c r="D41" s="153"/>
      <c r="E41" s="153"/>
    </row>
    <row r="42" spans="1:5">
      <c r="A42" s="152"/>
      <c r="B42" s="152"/>
      <c r="C42" s="152"/>
      <c r="D42" s="152"/>
      <c r="E42" s="152"/>
    </row>
    <row r="43" spans="1:5">
      <c r="A43" s="152"/>
      <c r="B43" s="152"/>
      <c r="C43" s="152"/>
      <c r="D43" s="152"/>
      <c r="E43" s="152"/>
    </row>
    <row r="44" spans="1:5">
      <c r="A44" s="152"/>
      <c r="B44" s="152"/>
      <c r="C44" s="152"/>
      <c r="D44" s="152"/>
      <c r="E44" s="152"/>
    </row>
    <row r="45" spans="1:5">
      <c r="A45" s="152"/>
      <c r="B45" s="152"/>
      <c r="C45" s="152"/>
      <c r="D45" s="152"/>
      <c r="E45" s="152"/>
    </row>
    <row r="46" spans="1:5">
      <c r="A46" s="152"/>
      <c r="B46" s="152"/>
      <c r="C46" s="152"/>
      <c r="D46" s="152"/>
      <c r="E46" s="152"/>
    </row>
    <row r="47" spans="1:5">
      <c r="A47" s="152"/>
      <c r="B47" s="152"/>
      <c r="C47" s="152"/>
      <c r="D47" s="152"/>
      <c r="E47" s="152"/>
    </row>
    <row r="48" spans="1:5">
      <c r="A48" s="152"/>
      <c r="B48" s="152"/>
      <c r="C48" s="152"/>
      <c r="D48" s="152"/>
      <c r="E48" s="152"/>
    </row>
    <row r="49" spans="1:5">
      <c r="A49" s="152"/>
      <c r="B49" s="152"/>
      <c r="C49" s="152"/>
      <c r="D49" s="152"/>
      <c r="E49" s="152"/>
    </row>
    <row r="50" spans="1:5">
      <c r="A50" s="152"/>
      <c r="B50" s="152"/>
      <c r="C50" s="152"/>
      <c r="D50" s="152"/>
      <c r="E50" s="152"/>
    </row>
    <row r="51" spans="1:5">
      <c r="A51" s="152"/>
      <c r="B51" s="152"/>
      <c r="C51" s="152"/>
      <c r="D51" s="152"/>
      <c r="E51" s="152"/>
    </row>
    <row r="52" spans="1:5">
      <c r="A52" s="152"/>
      <c r="B52" s="152"/>
      <c r="C52" s="152"/>
      <c r="D52" s="152"/>
      <c r="E52" s="152"/>
    </row>
    <row r="53" spans="1:5">
      <c r="A53" s="152"/>
      <c r="B53" s="152"/>
      <c r="C53" s="152"/>
      <c r="D53" s="152"/>
      <c r="E53" s="152"/>
    </row>
    <row r="54" spans="1:5">
      <c r="A54" s="152"/>
      <c r="B54" s="152"/>
      <c r="C54" s="152"/>
      <c r="D54" s="152"/>
      <c r="E54" s="152"/>
    </row>
    <row r="55" spans="1:5">
      <c r="A55" s="152"/>
      <c r="B55" s="152"/>
      <c r="C55" s="152"/>
      <c r="D55" s="152"/>
      <c r="E55" s="152"/>
    </row>
    <row r="56" spans="1:5">
      <c r="A56" s="152"/>
      <c r="B56" s="152"/>
      <c r="C56" s="152"/>
      <c r="D56" s="152"/>
      <c r="E56" s="152"/>
    </row>
    <row r="57" spans="1:5">
      <c r="A57" s="152"/>
      <c r="B57" s="152"/>
      <c r="C57" s="152"/>
      <c r="D57" s="152"/>
      <c r="E57" s="152"/>
    </row>
    <row r="58" spans="1:5">
      <c r="A58" s="152"/>
      <c r="B58" s="152"/>
      <c r="C58" s="152"/>
      <c r="D58" s="152"/>
      <c r="E58" s="152"/>
    </row>
    <row r="59" spans="1:5">
      <c r="A59" s="152"/>
      <c r="B59" s="152"/>
      <c r="C59" s="152"/>
      <c r="D59" s="152"/>
      <c r="E59" s="152"/>
    </row>
    <row r="60" spans="1:5">
      <c r="A60" s="152"/>
      <c r="B60" s="152"/>
      <c r="C60" s="152"/>
      <c r="D60" s="152"/>
      <c r="E60" s="152"/>
    </row>
    <row r="61" spans="1:5">
      <c r="A61" s="154"/>
      <c r="B61" s="152"/>
      <c r="C61" s="152"/>
      <c r="D61" s="152"/>
      <c r="E61" s="152"/>
    </row>
    <row r="62" spans="1:5">
      <c r="A62" s="154"/>
      <c r="B62" s="152"/>
      <c r="C62" s="152"/>
      <c r="D62" s="152"/>
      <c r="E62" s="152"/>
    </row>
    <row r="63" spans="1:5">
      <c r="A63" s="154"/>
      <c r="B63" s="152"/>
      <c r="C63" s="152"/>
      <c r="D63" s="152"/>
      <c r="E63" s="152"/>
    </row>
    <row r="64" spans="1:5">
      <c r="A64" s="154"/>
      <c r="B64" s="152"/>
      <c r="C64" s="152"/>
      <c r="D64" s="152"/>
      <c r="E64" s="152"/>
    </row>
    <row r="65" spans="1:5">
      <c r="A65" s="154"/>
      <c r="B65" s="152"/>
      <c r="C65" s="152"/>
      <c r="D65" s="152"/>
      <c r="E65" s="152"/>
    </row>
    <row r="66" spans="1:5">
      <c r="A66" s="154"/>
      <c r="B66" s="152"/>
      <c r="C66" s="152"/>
      <c r="D66" s="152"/>
      <c r="E66" s="152"/>
    </row>
    <row r="67" spans="1:5">
      <c r="A67" s="154"/>
      <c r="B67" s="152"/>
      <c r="C67" s="152"/>
      <c r="D67" s="152"/>
      <c r="E67" s="152"/>
    </row>
    <row r="68" spans="1:5">
      <c r="A68" s="154"/>
      <c r="B68" s="152"/>
      <c r="C68" s="152"/>
      <c r="D68" s="152"/>
      <c r="E68" s="152"/>
    </row>
    <row r="69" spans="1:5">
      <c r="A69" s="154"/>
      <c r="B69" s="152"/>
      <c r="C69" s="152"/>
      <c r="D69" s="152"/>
      <c r="E69" s="152"/>
    </row>
    <row r="70" spans="1:5">
      <c r="A70" s="154"/>
      <c r="B70" s="152"/>
      <c r="C70" s="152"/>
      <c r="D70" s="152"/>
      <c r="E70" s="152"/>
    </row>
    <row r="71" spans="1:5">
      <c r="A71" s="154"/>
      <c r="B71" s="152"/>
      <c r="C71" s="152"/>
      <c r="D71" s="152"/>
      <c r="E71" s="152"/>
    </row>
    <row r="72" spans="1:5">
      <c r="A72" s="154"/>
      <c r="B72" s="152"/>
      <c r="C72" s="152"/>
      <c r="D72" s="152"/>
      <c r="E72" s="152"/>
    </row>
    <row r="73" spans="1:5">
      <c r="A73" s="154"/>
      <c r="B73" s="152"/>
      <c r="C73" s="152"/>
      <c r="D73" s="152"/>
      <c r="E73" s="152"/>
    </row>
    <row r="74" spans="1:5">
      <c r="A74" s="154"/>
      <c r="B74" s="152"/>
      <c r="C74" s="152"/>
      <c r="D74" s="152"/>
      <c r="E74" s="152"/>
    </row>
    <row r="75" spans="1:5">
      <c r="A75" s="154"/>
      <c r="B75" s="152"/>
      <c r="C75" s="152"/>
      <c r="D75" s="152"/>
      <c r="E75" s="152"/>
    </row>
    <row r="76" spans="1:5">
      <c r="A76" s="154"/>
      <c r="B76" s="152"/>
      <c r="C76" s="152"/>
      <c r="D76" s="152"/>
      <c r="E76" s="152"/>
    </row>
    <row r="77" spans="1:5">
      <c r="A77" s="154"/>
      <c r="B77" s="152"/>
      <c r="C77" s="152"/>
      <c r="D77" s="152"/>
      <c r="E77" s="152"/>
    </row>
    <row r="78" spans="1:5">
      <c r="A78" s="154"/>
      <c r="B78" s="152"/>
      <c r="C78" s="152"/>
      <c r="D78" s="152"/>
      <c r="E78" s="152"/>
    </row>
    <row r="79" spans="1:5">
      <c r="A79" s="154"/>
      <c r="B79" s="152"/>
      <c r="C79" s="152"/>
      <c r="D79" s="152"/>
      <c r="E79" s="152"/>
    </row>
    <row r="80" spans="1:5">
      <c r="A80" s="154"/>
      <c r="B80" s="152"/>
      <c r="C80" s="152"/>
      <c r="D80" s="152"/>
      <c r="E80" s="152"/>
    </row>
    <row r="81" spans="1:5">
      <c r="A81" s="154"/>
      <c r="B81" s="152"/>
      <c r="C81" s="152"/>
      <c r="D81" s="152"/>
      <c r="E81" s="152"/>
    </row>
    <row r="82" spans="1:5">
      <c r="A82" s="154"/>
      <c r="B82" s="152"/>
      <c r="C82" s="152"/>
      <c r="D82" s="152"/>
      <c r="E82" s="152"/>
    </row>
    <row r="83" spans="1:5">
      <c r="A83" s="154"/>
      <c r="B83" s="152"/>
      <c r="C83" s="152"/>
      <c r="D83" s="152"/>
      <c r="E83" s="152"/>
    </row>
    <row r="84" spans="1:5">
      <c r="A84" s="154"/>
      <c r="B84" s="152"/>
      <c r="C84" s="152"/>
      <c r="D84" s="152"/>
      <c r="E84" s="152"/>
    </row>
    <row r="85" spans="1:5">
      <c r="A85" s="154"/>
      <c r="B85" s="152"/>
      <c r="C85" s="152"/>
      <c r="D85" s="152"/>
      <c r="E85" s="152"/>
    </row>
    <row r="86" spans="1:5">
      <c r="A86" s="154"/>
      <c r="B86" s="152"/>
      <c r="C86" s="152"/>
      <c r="D86" s="152"/>
      <c r="E86" s="152"/>
    </row>
    <row r="87" spans="1:5">
      <c r="A87" s="154"/>
      <c r="B87" s="152"/>
      <c r="C87" s="152"/>
      <c r="D87" s="152"/>
      <c r="E87" s="152"/>
    </row>
    <row r="88" spans="1:5">
      <c r="A88" s="154"/>
      <c r="B88" s="152"/>
      <c r="C88" s="152"/>
      <c r="D88" s="152"/>
      <c r="E88" s="152"/>
    </row>
    <row r="89" spans="1:5">
      <c r="A89" s="154"/>
      <c r="B89" s="152"/>
      <c r="C89" s="152"/>
      <c r="D89" s="152"/>
      <c r="E89" s="152"/>
    </row>
    <row r="90" spans="1:5">
      <c r="A90" s="154"/>
      <c r="B90" s="152"/>
      <c r="C90" s="152"/>
      <c r="D90" s="152"/>
      <c r="E90" s="152"/>
    </row>
    <row r="91" spans="1:5">
      <c r="A91" s="154"/>
      <c r="B91" s="152"/>
      <c r="C91" s="152"/>
      <c r="D91" s="152"/>
      <c r="E91" s="152"/>
    </row>
    <row r="92" spans="1:5">
      <c r="A92" s="154"/>
      <c r="B92" s="152"/>
      <c r="C92" s="152"/>
      <c r="D92" s="152"/>
      <c r="E92" s="152"/>
    </row>
    <row r="93" spans="1:5">
      <c r="A93" s="154"/>
      <c r="B93" s="152"/>
      <c r="C93" s="152"/>
      <c r="D93" s="152"/>
      <c r="E93" s="152"/>
    </row>
    <row r="94" spans="1:5">
      <c r="A94" s="154"/>
      <c r="B94" s="152"/>
      <c r="C94" s="152"/>
      <c r="D94" s="152"/>
      <c r="E94" s="152"/>
    </row>
    <row r="95" spans="1:5">
      <c r="A95" s="154"/>
      <c r="B95" s="152"/>
      <c r="C95" s="152"/>
      <c r="D95" s="152"/>
      <c r="E95" s="152"/>
    </row>
    <row r="96" spans="1:5">
      <c r="A96" s="154"/>
      <c r="B96" s="152"/>
      <c r="C96" s="152"/>
      <c r="D96" s="152"/>
      <c r="E96" s="152"/>
    </row>
    <row r="97" spans="1:5">
      <c r="A97" s="154"/>
      <c r="B97" s="152"/>
      <c r="C97" s="152"/>
      <c r="D97" s="152"/>
      <c r="E97" s="152"/>
    </row>
    <row r="98" spans="1:5">
      <c r="A98" s="154"/>
      <c r="B98" s="152"/>
      <c r="C98" s="152"/>
      <c r="D98" s="152"/>
      <c r="E98" s="152"/>
    </row>
    <row r="99" spans="1:5">
      <c r="A99" s="154"/>
      <c r="B99" s="152"/>
      <c r="C99" s="152"/>
      <c r="D99" s="152"/>
      <c r="E99" s="152"/>
    </row>
    <row r="100" spans="1:5">
      <c r="A100" s="154"/>
      <c r="B100" s="152"/>
      <c r="C100" s="152"/>
      <c r="D100" s="152"/>
      <c r="E100" s="152"/>
    </row>
    <row r="101" spans="1:5">
      <c r="A101" s="154"/>
      <c r="B101" s="152"/>
      <c r="C101" s="152"/>
      <c r="D101" s="152"/>
      <c r="E101" s="152"/>
    </row>
    <row r="102" spans="1:5">
      <c r="A102" s="154"/>
      <c r="B102" s="152"/>
      <c r="C102" s="152"/>
      <c r="D102" s="152"/>
      <c r="E102" s="152"/>
    </row>
    <row r="103" spans="1:5">
      <c r="A103" s="154"/>
      <c r="B103" s="152"/>
      <c r="C103" s="152"/>
      <c r="D103" s="152"/>
      <c r="E103" s="152"/>
    </row>
    <row r="104" spans="1:5">
      <c r="A104" s="154"/>
      <c r="B104" s="152"/>
      <c r="C104" s="152"/>
      <c r="D104" s="152"/>
      <c r="E104" s="152"/>
    </row>
    <row r="105" spans="1:5">
      <c r="A105" s="154"/>
      <c r="B105" s="152"/>
      <c r="C105" s="152"/>
      <c r="D105" s="152"/>
      <c r="E105" s="152"/>
    </row>
    <row r="106" spans="1:5">
      <c r="A106" s="154"/>
      <c r="B106" s="152"/>
      <c r="C106" s="152"/>
      <c r="D106" s="152"/>
      <c r="E106" s="152"/>
    </row>
    <row r="107" spans="1:5">
      <c r="A107" s="154"/>
      <c r="B107" s="152"/>
      <c r="C107" s="152"/>
      <c r="D107" s="152"/>
      <c r="E107" s="152"/>
    </row>
    <row r="108" spans="1:5">
      <c r="A108" s="154"/>
      <c r="B108" s="152"/>
      <c r="C108" s="152"/>
      <c r="D108" s="152"/>
      <c r="E108" s="152"/>
    </row>
    <row r="109" spans="1:5">
      <c r="A109" s="154"/>
      <c r="B109" s="152"/>
      <c r="C109" s="152"/>
      <c r="D109" s="152"/>
      <c r="E109" s="152"/>
    </row>
    <row r="110" spans="1:5">
      <c r="A110" s="154"/>
      <c r="B110" s="152"/>
      <c r="C110" s="152"/>
      <c r="D110" s="152"/>
      <c r="E110" s="152"/>
    </row>
    <row r="111" spans="1:5">
      <c r="A111" s="154"/>
      <c r="B111" s="152"/>
      <c r="C111" s="152"/>
      <c r="D111" s="152"/>
      <c r="E111" s="152"/>
    </row>
    <row r="112" spans="1:5">
      <c r="A112" s="154"/>
      <c r="B112" s="152"/>
      <c r="C112" s="152"/>
      <c r="D112" s="152"/>
      <c r="E112" s="152"/>
    </row>
    <row r="113" spans="1:5">
      <c r="A113" s="154"/>
      <c r="B113" s="152"/>
      <c r="C113" s="152"/>
      <c r="D113" s="152"/>
      <c r="E113" s="152"/>
    </row>
    <row r="114" spans="1:5">
      <c r="A114" s="154"/>
      <c r="B114" s="152"/>
      <c r="C114" s="152"/>
      <c r="D114" s="152"/>
      <c r="E114" s="152"/>
    </row>
    <row r="115" spans="1:5">
      <c r="A115" s="154"/>
      <c r="B115" s="152"/>
      <c r="C115" s="152"/>
      <c r="D115" s="152"/>
      <c r="E115" s="152"/>
    </row>
    <row r="116" spans="1:5">
      <c r="A116" s="154"/>
      <c r="B116" s="152"/>
      <c r="C116" s="152"/>
      <c r="D116" s="152"/>
      <c r="E116" s="152"/>
    </row>
    <row r="117" spans="1:5">
      <c r="A117" s="154"/>
      <c r="B117" s="152"/>
      <c r="C117" s="152"/>
      <c r="D117" s="152"/>
      <c r="E117" s="152"/>
    </row>
    <row r="118" spans="1:5">
      <c r="A118" s="154"/>
      <c r="B118" s="152"/>
      <c r="C118" s="152"/>
      <c r="D118" s="152"/>
      <c r="E118" s="152"/>
    </row>
    <row r="119" spans="1:5">
      <c r="A119" s="154"/>
      <c r="B119" s="152"/>
      <c r="C119" s="152"/>
      <c r="D119" s="152"/>
      <c r="E119" s="152"/>
    </row>
    <row r="120" spans="1:5">
      <c r="A120" s="154"/>
      <c r="B120" s="152"/>
      <c r="C120" s="152"/>
      <c r="D120" s="152"/>
      <c r="E120" s="152"/>
    </row>
    <row r="121" spans="1:5">
      <c r="A121" s="154"/>
      <c r="B121" s="152"/>
      <c r="C121" s="152"/>
      <c r="D121" s="152"/>
      <c r="E121" s="152"/>
    </row>
    <row r="122" spans="1:5">
      <c r="A122" s="154"/>
      <c r="B122" s="152"/>
      <c r="C122" s="152"/>
      <c r="D122" s="152"/>
      <c r="E122" s="152"/>
    </row>
    <row r="123" spans="1:5">
      <c r="A123" s="154"/>
      <c r="B123" s="152"/>
      <c r="C123" s="152"/>
      <c r="D123" s="152"/>
      <c r="E123" s="152"/>
    </row>
    <row r="124" spans="1:5">
      <c r="A124" s="154"/>
      <c r="B124" s="152"/>
      <c r="C124" s="152"/>
      <c r="D124" s="152"/>
      <c r="E124" s="152"/>
    </row>
    <row r="125" spans="1:5">
      <c r="A125" s="154"/>
      <c r="B125" s="152"/>
      <c r="C125" s="152"/>
      <c r="D125" s="152"/>
      <c r="E125" s="152"/>
    </row>
    <row r="126" spans="1:5">
      <c r="A126" s="154"/>
      <c r="B126" s="152"/>
      <c r="C126" s="152"/>
      <c r="D126" s="152"/>
      <c r="E126" s="152"/>
    </row>
    <row r="127" spans="1:5">
      <c r="A127" s="154"/>
      <c r="B127" s="152"/>
      <c r="C127" s="152"/>
      <c r="D127" s="152"/>
      <c r="E127" s="152"/>
    </row>
    <row r="128" spans="1:5">
      <c r="A128" s="154"/>
      <c r="B128" s="152"/>
      <c r="C128" s="152"/>
      <c r="D128" s="152"/>
      <c r="E128" s="152"/>
    </row>
  </sheetData>
  <phoneticPr fontId="0" type="noConversion"/>
  <pageMargins left="0.61" right="0.32" top="1" bottom="1" header="0.5" footer="0.5"/>
  <pageSetup paperSize="9" scale="75"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7">
    <tabColor rgb="FFFF0000"/>
  </sheetPr>
  <dimension ref="A1:BE30"/>
  <sheetViews>
    <sheetView view="pageBreakPreview" zoomScale="80" workbookViewId="0">
      <selection activeCell="D36" sqref="D36"/>
    </sheetView>
  </sheetViews>
  <sheetFormatPr defaultRowHeight="12.75"/>
  <cols>
    <col min="1" max="1" width="26.7109375" style="474" customWidth="1"/>
    <col min="2" max="2" width="14.42578125" style="474" customWidth="1"/>
    <col min="3" max="3" width="14" style="474" customWidth="1"/>
    <col min="4" max="4" width="14.140625" style="474" customWidth="1"/>
    <col min="5" max="5" width="14.7109375" style="474" customWidth="1"/>
    <col min="6" max="6" width="30" style="474" customWidth="1"/>
    <col min="7" max="16384" width="9.140625" style="474"/>
  </cols>
  <sheetData>
    <row r="1" spans="1:57" s="243" customFormat="1" ht="15">
      <c r="A1" s="240" t="s">
        <v>1300</v>
      </c>
      <c r="B1" s="240"/>
      <c r="C1" s="241"/>
      <c r="D1" s="241"/>
      <c r="E1" s="241"/>
      <c r="F1" s="242" t="s">
        <v>1312</v>
      </c>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row>
    <row r="2" spans="1:57" s="243" customFormat="1" ht="6.75" customHeight="1">
      <c r="A2" s="240"/>
      <c r="B2" s="240"/>
      <c r="C2" s="241"/>
      <c r="D2" s="241"/>
      <c r="E2" s="241"/>
      <c r="F2" s="242"/>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1"/>
      <c r="AU2" s="241"/>
      <c r="AV2" s="241"/>
      <c r="AW2" s="241"/>
      <c r="AX2" s="241"/>
      <c r="AY2" s="241"/>
      <c r="AZ2" s="241"/>
      <c r="BA2" s="241"/>
      <c r="BB2" s="241"/>
      <c r="BC2" s="241"/>
      <c r="BD2" s="241"/>
      <c r="BE2" s="241"/>
    </row>
    <row r="3" spans="1:57" ht="42.75" customHeight="1">
      <c r="A3" s="134" t="s">
        <v>556</v>
      </c>
      <c r="B3" s="134"/>
      <c r="C3" s="134"/>
      <c r="D3" s="134"/>
      <c r="E3" s="134"/>
      <c r="F3" s="134"/>
    </row>
    <row r="4" spans="1:57">
      <c r="A4" s="135"/>
    </row>
    <row r="5" spans="1:57">
      <c r="A5" s="449" t="s">
        <v>68</v>
      </c>
      <c r="B5" s="449"/>
      <c r="C5" s="449"/>
      <c r="D5" s="449"/>
      <c r="E5" s="449"/>
      <c r="F5" s="417" t="s">
        <v>210</v>
      </c>
    </row>
    <row r="6" spans="1:57" ht="51.75" customHeight="1">
      <c r="A6" s="1029" t="s">
        <v>188</v>
      </c>
      <c r="B6" s="1032" t="s">
        <v>557</v>
      </c>
      <c r="C6" s="1033"/>
      <c r="D6" s="1032" t="s">
        <v>625</v>
      </c>
      <c r="E6" s="1033"/>
      <c r="F6" s="1029" t="s">
        <v>383</v>
      </c>
    </row>
    <row r="7" spans="1:57" ht="54.75" customHeight="1">
      <c r="A7" s="1030"/>
      <c r="B7" s="475" t="s">
        <v>1572</v>
      </c>
      <c r="C7" s="475" t="s">
        <v>1573</v>
      </c>
      <c r="D7" s="475" t="s">
        <v>1572</v>
      </c>
      <c r="E7" s="475" t="s">
        <v>1573</v>
      </c>
      <c r="F7" s="1031"/>
    </row>
    <row r="8" spans="1:57" s="244" customFormat="1" ht="12">
      <c r="A8" s="213">
        <v>1</v>
      </c>
      <c r="B8" s="208">
        <v>3</v>
      </c>
      <c r="C8" s="208">
        <v>3</v>
      </c>
      <c r="D8" s="208">
        <v>5</v>
      </c>
      <c r="E8" s="208">
        <v>5</v>
      </c>
      <c r="F8" s="213">
        <v>6</v>
      </c>
    </row>
    <row r="9" spans="1:57">
      <c r="A9" s="476" t="s">
        <v>189</v>
      </c>
      <c r="B9" s="477">
        <v>17570</v>
      </c>
      <c r="C9" s="477">
        <v>18710</v>
      </c>
      <c r="D9" s="478">
        <v>85</v>
      </c>
      <c r="E9" s="478">
        <v>41</v>
      </c>
      <c r="F9" s="476" t="s">
        <v>272</v>
      </c>
    </row>
    <row r="10" spans="1:57">
      <c r="A10" s="476" t="s">
        <v>313</v>
      </c>
      <c r="B10" s="479">
        <v>23760</v>
      </c>
      <c r="C10" s="479">
        <v>25628</v>
      </c>
      <c r="D10" s="478">
        <v>37</v>
      </c>
      <c r="E10" s="478">
        <v>42</v>
      </c>
      <c r="F10" s="476" t="s">
        <v>359</v>
      </c>
    </row>
    <row r="11" spans="1:57">
      <c r="A11" s="476" t="s">
        <v>480</v>
      </c>
      <c r="B11" s="479">
        <v>26199</v>
      </c>
      <c r="C11" s="479">
        <v>29077</v>
      </c>
      <c r="D11" s="478">
        <v>158</v>
      </c>
      <c r="E11" s="478">
        <v>97</v>
      </c>
      <c r="F11" s="476" t="s">
        <v>376</v>
      </c>
    </row>
    <row r="12" spans="1:57">
      <c r="A12" s="476" t="s">
        <v>1036</v>
      </c>
      <c r="B12" s="479">
        <v>32252</v>
      </c>
      <c r="C12" s="479">
        <v>35779</v>
      </c>
      <c r="D12" s="478">
        <v>105</v>
      </c>
      <c r="E12" s="478">
        <v>77</v>
      </c>
      <c r="F12" s="476" t="s">
        <v>790</v>
      </c>
    </row>
    <row r="13" spans="1:57" ht="12.75" customHeight="1">
      <c r="A13" s="476" t="s">
        <v>455</v>
      </c>
      <c r="B13" s="479">
        <v>37437</v>
      </c>
      <c r="C13" s="479">
        <v>40160</v>
      </c>
      <c r="D13" s="478">
        <v>60</v>
      </c>
      <c r="E13" s="478">
        <v>54</v>
      </c>
      <c r="F13" s="476" t="s">
        <v>791</v>
      </c>
    </row>
    <row r="14" spans="1:57">
      <c r="A14" s="476" t="s">
        <v>956</v>
      </c>
      <c r="B14" s="479">
        <v>16528</v>
      </c>
      <c r="C14" s="479">
        <v>18101</v>
      </c>
      <c r="D14" s="478">
        <v>81</v>
      </c>
      <c r="E14" s="478">
        <v>70</v>
      </c>
      <c r="F14" s="476" t="s">
        <v>284</v>
      </c>
    </row>
    <row r="15" spans="1:57">
      <c r="A15" s="476" t="s">
        <v>678</v>
      </c>
      <c r="B15" s="479">
        <v>16536</v>
      </c>
      <c r="C15" s="479">
        <v>18298</v>
      </c>
      <c r="D15" s="478">
        <v>30</v>
      </c>
      <c r="E15" s="478">
        <v>39</v>
      </c>
      <c r="F15" s="476" t="s">
        <v>139</v>
      </c>
    </row>
    <row r="16" spans="1:57">
      <c r="A16" s="476" t="s">
        <v>275</v>
      </c>
      <c r="B16" s="479">
        <v>43705</v>
      </c>
      <c r="C16" s="479">
        <v>47285</v>
      </c>
      <c r="D16" s="478">
        <v>57</v>
      </c>
      <c r="E16" s="478">
        <v>40</v>
      </c>
      <c r="F16" s="476" t="s">
        <v>140</v>
      </c>
    </row>
    <row r="17" spans="1:6">
      <c r="A17" s="476" t="s">
        <v>276</v>
      </c>
      <c r="B17" s="479">
        <v>15955</v>
      </c>
      <c r="C17" s="479">
        <v>16672</v>
      </c>
      <c r="D17" s="478">
        <v>54</v>
      </c>
      <c r="E17" s="478">
        <v>34</v>
      </c>
      <c r="F17" s="476" t="s">
        <v>349</v>
      </c>
    </row>
    <row r="18" spans="1:6">
      <c r="A18" s="476" t="s">
        <v>277</v>
      </c>
      <c r="B18" s="479">
        <v>21781</v>
      </c>
      <c r="C18" s="479">
        <v>23715</v>
      </c>
      <c r="D18" s="478">
        <v>3</v>
      </c>
      <c r="E18" s="478">
        <v>1</v>
      </c>
      <c r="F18" s="476" t="s">
        <v>860</v>
      </c>
    </row>
    <row r="19" spans="1:6">
      <c r="A19" s="476" t="s">
        <v>572</v>
      </c>
      <c r="B19" s="479">
        <v>31370</v>
      </c>
      <c r="C19" s="479">
        <v>35734</v>
      </c>
      <c r="D19" s="478">
        <v>180</v>
      </c>
      <c r="E19" s="478">
        <v>166</v>
      </c>
      <c r="F19" s="476" t="s">
        <v>283</v>
      </c>
    </row>
    <row r="20" spans="1:6">
      <c r="A20" s="476" t="s">
        <v>979</v>
      </c>
      <c r="B20" s="479">
        <v>24199</v>
      </c>
      <c r="C20" s="479">
        <v>26328</v>
      </c>
      <c r="D20" s="478">
        <v>42</v>
      </c>
      <c r="E20" s="478">
        <v>42</v>
      </c>
      <c r="F20" s="476" t="s">
        <v>289</v>
      </c>
    </row>
    <row r="21" spans="1:6" ht="15.75" customHeight="1">
      <c r="A21" s="476" t="s">
        <v>914</v>
      </c>
      <c r="B21" s="479">
        <v>13293</v>
      </c>
      <c r="C21" s="479">
        <v>14261</v>
      </c>
      <c r="D21" s="478">
        <v>35</v>
      </c>
      <c r="E21" s="478">
        <v>58</v>
      </c>
      <c r="F21" s="476" t="s">
        <v>619</v>
      </c>
    </row>
    <row r="22" spans="1:6">
      <c r="A22" s="476" t="s">
        <v>426</v>
      </c>
      <c r="B22" s="479">
        <v>32201</v>
      </c>
      <c r="C22" s="479">
        <v>36204</v>
      </c>
      <c r="D22" s="478">
        <v>332</v>
      </c>
      <c r="E22" s="478">
        <v>213</v>
      </c>
      <c r="F22" s="476" t="s">
        <v>364</v>
      </c>
    </row>
    <row r="23" spans="1:6">
      <c r="A23" s="476" t="s">
        <v>631</v>
      </c>
      <c r="B23" s="479">
        <v>94873</v>
      </c>
      <c r="C23" s="479">
        <v>105752</v>
      </c>
      <c r="D23" s="478">
        <v>126</v>
      </c>
      <c r="E23" s="478">
        <v>98</v>
      </c>
      <c r="F23" s="476" t="s">
        <v>365</v>
      </c>
    </row>
    <row r="24" spans="1:6">
      <c r="A24" s="476" t="s">
        <v>666</v>
      </c>
      <c r="B24" s="479">
        <v>60204</v>
      </c>
      <c r="C24" s="479">
        <v>70134</v>
      </c>
      <c r="D24" s="478">
        <v>353</v>
      </c>
      <c r="E24" s="478">
        <v>203</v>
      </c>
      <c r="F24" s="476" t="s">
        <v>366</v>
      </c>
    </row>
    <row r="25" spans="1:6">
      <c r="A25" s="476" t="s">
        <v>620</v>
      </c>
      <c r="B25" s="479">
        <v>329</v>
      </c>
      <c r="C25" s="479">
        <v>167</v>
      </c>
      <c r="D25" s="478">
        <v>0</v>
      </c>
      <c r="E25" s="478"/>
      <c r="F25" s="476" t="s">
        <v>367</v>
      </c>
    </row>
    <row r="26" spans="1:6" s="138" customFormat="1">
      <c r="A26" s="136" t="s">
        <v>693</v>
      </c>
      <c r="B26" s="192">
        <f>SUM(B9:B25)</f>
        <v>508192</v>
      </c>
      <c r="C26" s="192">
        <f>SUM(C9:C25)</f>
        <v>562005</v>
      </c>
      <c r="D26" s="217">
        <f>SUM(D9:D25)</f>
        <v>1738</v>
      </c>
      <c r="E26" s="217">
        <f>SUM(E9:E25)</f>
        <v>1275</v>
      </c>
      <c r="F26" s="136" t="s">
        <v>694</v>
      </c>
    </row>
    <row r="27" spans="1:6" ht="6.75" customHeight="1">
      <c r="A27" s="480"/>
      <c r="B27" s="480"/>
      <c r="C27" s="480"/>
      <c r="D27" s="480"/>
      <c r="E27" s="480"/>
      <c r="F27" s="480"/>
    </row>
    <row r="28" spans="1:6" s="244" customFormat="1" ht="13.5">
      <c r="A28" s="245" t="s">
        <v>397</v>
      </c>
      <c r="B28" s="219"/>
      <c r="C28" s="246"/>
      <c r="D28" s="246"/>
      <c r="E28" s="246"/>
      <c r="F28" s="246"/>
    </row>
    <row r="29" spans="1:6" ht="14.25">
      <c r="A29" s="131"/>
      <c r="B29" s="481"/>
      <c r="C29" s="480"/>
      <c r="D29" s="480"/>
      <c r="E29" s="480"/>
      <c r="F29" s="480"/>
    </row>
    <row r="30" spans="1:6">
      <c r="A30" s="457"/>
      <c r="B30" s="457"/>
      <c r="C30" s="482"/>
      <c r="D30" s="481"/>
      <c r="E30" s="481"/>
      <c r="F30" s="481"/>
    </row>
  </sheetData>
  <mergeCells count="4">
    <mergeCell ref="A6:A7"/>
    <mergeCell ref="F6:F7"/>
    <mergeCell ref="B6:C6"/>
    <mergeCell ref="D6:E6"/>
  </mergeCells>
  <phoneticPr fontId="0" type="noConversion"/>
  <pageMargins left="0.75" right="0.75" top="1" bottom="1" header="0.5" footer="0.5"/>
  <pageSetup paperSize="9" scale="76"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1">
    <tabColor rgb="FFFF0000"/>
  </sheetPr>
  <dimension ref="A1:D81"/>
  <sheetViews>
    <sheetView zoomScaleSheetLayoutView="100" workbookViewId="0">
      <selection activeCell="F25" sqref="F25"/>
    </sheetView>
  </sheetViews>
  <sheetFormatPr defaultRowHeight="12.75"/>
  <cols>
    <col min="1" max="1" width="41.7109375" style="416" customWidth="1"/>
    <col min="2" max="2" width="13.28515625" style="416" customWidth="1"/>
    <col min="3" max="3" width="42.7109375" style="430" customWidth="1"/>
    <col min="4" max="16384" width="9.140625" style="416"/>
  </cols>
  <sheetData>
    <row r="1" spans="1:3" s="89" customFormat="1" ht="17.45" customHeight="1">
      <c r="A1" s="89" t="s">
        <v>1167</v>
      </c>
      <c r="C1" s="277" t="s">
        <v>1242</v>
      </c>
    </row>
    <row r="2" spans="1:3" s="89" customFormat="1" ht="17.850000000000001" customHeight="1">
      <c r="C2" s="277"/>
    </row>
    <row r="3" spans="1:3" ht="29.25" customHeight="1">
      <c r="A3" s="1034" t="s">
        <v>681</v>
      </c>
      <c r="B3" s="1034"/>
      <c r="C3" s="1034"/>
    </row>
    <row r="4" spans="1:3" ht="29.25" customHeight="1">
      <c r="A4" s="1034" t="s">
        <v>1027</v>
      </c>
      <c r="B4" s="1034"/>
      <c r="C4" s="1034"/>
    </row>
    <row r="5" spans="1:3" ht="18.95" customHeight="1">
      <c r="A5" s="496"/>
      <c r="B5" s="496"/>
      <c r="C5" s="496"/>
    </row>
    <row r="6" spans="1:3" ht="17.45" customHeight="1">
      <c r="A6" s="416" t="s">
        <v>126</v>
      </c>
      <c r="C6" s="417" t="s">
        <v>210</v>
      </c>
    </row>
    <row r="7" spans="1:3" ht="51">
      <c r="A7" s="418" t="s">
        <v>848</v>
      </c>
      <c r="B7" s="419" t="s">
        <v>1590</v>
      </c>
      <c r="C7" s="419" t="s">
        <v>849</v>
      </c>
    </row>
    <row r="8" spans="1:3" s="215" customFormat="1" ht="12">
      <c r="A8" s="214">
        <v>1</v>
      </c>
      <c r="B8" s="227">
        <v>2</v>
      </c>
      <c r="C8" s="227">
        <v>3</v>
      </c>
    </row>
    <row r="9" spans="1:3" ht="14.45" customHeight="1">
      <c r="A9" s="179" t="s">
        <v>974</v>
      </c>
      <c r="B9" s="371"/>
      <c r="C9" s="179" t="s">
        <v>548</v>
      </c>
    </row>
    <row r="10" spans="1:3" ht="15" customHeight="1">
      <c r="A10" s="181" t="s">
        <v>1014</v>
      </c>
      <c r="B10" s="382">
        <v>4838</v>
      </c>
      <c r="C10" s="181" t="s">
        <v>411</v>
      </c>
    </row>
    <row r="11" spans="1:3" ht="13.9" customHeight="1">
      <c r="A11" s="181" t="s">
        <v>149</v>
      </c>
      <c r="B11" s="420"/>
      <c r="C11" s="182" t="s">
        <v>591</v>
      </c>
    </row>
    <row r="12" spans="1:3" ht="14.45" customHeight="1">
      <c r="A12" s="180" t="s">
        <v>412</v>
      </c>
      <c r="B12" s="421">
        <v>3071</v>
      </c>
      <c r="C12" s="183" t="s">
        <v>129</v>
      </c>
    </row>
    <row r="13" spans="1:3" ht="25.5" customHeight="1">
      <c r="A13" s="180" t="s">
        <v>763</v>
      </c>
      <c r="B13" s="421">
        <v>1767</v>
      </c>
      <c r="C13" s="183" t="s">
        <v>318</v>
      </c>
    </row>
    <row r="14" spans="1:3" ht="14.45" customHeight="1">
      <c r="A14" s="185" t="s">
        <v>69</v>
      </c>
      <c r="B14" s="383">
        <v>1897668.2</v>
      </c>
      <c r="C14" s="185" t="s">
        <v>70</v>
      </c>
    </row>
    <row r="15" spans="1:3">
      <c r="A15" s="299" t="s">
        <v>1022</v>
      </c>
      <c r="B15" s="537"/>
      <c r="C15" s="299" t="s">
        <v>1023</v>
      </c>
    </row>
    <row r="16" spans="1:3">
      <c r="A16" s="278" t="s">
        <v>1047</v>
      </c>
      <c r="B16" s="538"/>
      <c r="C16" s="278" t="s">
        <v>972</v>
      </c>
    </row>
    <row r="17" spans="1:4" ht="24.95" customHeight="1">
      <c r="A17" s="181" t="s">
        <v>1333</v>
      </c>
      <c r="B17" s="383">
        <v>232321.4</v>
      </c>
      <c r="C17" s="181" t="s">
        <v>1284</v>
      </c>
      <c r="D17" s="422"/>
    </row>
    <row r="18" spans="1:4" ht="14.25" customHeight="1">
      <c r="A18" s="181" t="s">
        <v>149</v>
      </c>
      <c r="B18" s="383"/>
      <c r="C18" s="182" t="s">
        <v>591</v>
      </c>
    </row>
    <row r="19" spans="1:4" ht="15" customHeight="1">
      <c r="A19" s="180" t="s">
        <v>1176</v>
      </c>
      <c r="B19" s="384">
        <v>142900.1</v>
      </c>
      <c r="C19" s="180" t="s">
        <v>1107</v>
      </c>
      <c r="D19" s="422"/>
    </row>
    <row r="20" spans="1:4" ht="26.25" customHeight="1">
      <c r="A20" s="180" t="s">
        <v>1115</v>
      </c>
      <c r="B20" s="384">
        <v>89421.3</v>
      </c>
      <c r="C20" s="183" t="s">
        <v>1228</v>
      </c>
      <c r="D20" s="422"/>
    </row>
    <row r="21" spans="1:4" s="184" customFormat="1" ht="37.5" customHeight="1">
      <c r="A21" s="539" t="s">
        <v>310</v>
      </c>
      <c r="B21" s="423">
        <v>14128</v>
      </c>
      <c r="C21" s="424" t="s">
        <v>463</v>
      </c>
      <c r="D21" s="425"/>
    </row>
    <row r="22" spans="1:4" ht="13.35" customHeight="1">
      <c r="A22" s="185" t="s">
        <v>993</v>
      </c>
      <c r="B22" s="426">
        <v>262522.7</v>
      </c>
      <c r="C22" s="185" t="s">
        <v>590</v>
      </c>
    </row>
    <row r="23" spans="1:4">
      <c r="A23" s="278" t="s">
        <v>456</v>
      </c>
      <c r="B23" s="540"/>
      <c r="C23" s="278" t="s">
        <v>828</v>
      </c>
    </row>
    <row r="24" spans="1:4" ht="37.5" customHeight="1">
      <c r="A24" s="181" t="s">
        <v>976</v>
      </c>
      <c r="B24" s="383">
        <v>21417.3</v>
      </c>
      <c r="C24" s="181" t="s">
        <v>213</v>
      </c>
      <c r="D24" s="422"/>
    </row>
    <row r="25" spans="1:4" ht="13.35" customHeight="1">
      <c r="A25" s="181" t="s">
        <v>149</v>
      </c>
      <c r="B25" s="383"/>
      <c r="C25" s="182" t="s">
        <v>591</v>
      </c>
    </row>
    <row r="26" spans="1:4" ht="14.45" customHeight="1">
      <c r="A26" s="180" t="s">
        <v>1448</v>
      </c>
      <c r="B26" s="384">
        <v>53.4</v>
      </c>
      <c r="C26" s="183" t="s">
        <v>1243</v>
      </c>
    </row>
    <row r="27" spans="1:4" ht="13.9" customHeight="1">
      <c r="A27" s="180" t="s">
        <v>1449</v>
      </c>
      <c r="B27" s="384">
        <v>16.899999999999999</v>
      </c>
      <c r="C27" s="183" t="s">
        <v>1216</v>
      </c>
    </row>
    <row r="28" spans="1:4" ht="36.6" customHeight="1">
      <c r="A28" s="180" t="s">
        <v>658</v>
      </c>
      <c r="B28" s="384"/>
      <c r="C28" s="183" t="s">
        <v>660</v>
      </c>
    </row>
    <row r="29" spans="1:4" ht="36.75" customHeight="1">
      <c r="A29" s="180" t="s">
        <v>34</v>
      </c>
      <c r="B29" s="384">
        <v>105.1</v>
      </c>
      <c r="C29" s="183" t="s">
        <v>504</v>
      </c>
    </row>
    <row r="30" spans="1:4" ht="24.4" customHeight="1">
      <c r="A30" s="180" t="s">
        <v>1450</v>
      </c>
      <c r="B30" s="384"/>
      <c r="C30" s="183" t="s">
        <v>60</v>
      </c>
    </row>
    <row r="31" spans="1:4" ht="24.95" customHeight="1">
      <c r="A31" s="180" t="s">
        <v>820</v>
      </c>
      <c r="B31" s="384">
        <v>174.8</v>
      </c>
      <c r="C31" s="183" t="s">
        <v>417</v>
      </c>
    </row>
    <row r="32" spans="1:4" ht="13.35" customHeight="1">
      <c r="A32" s="180" t="s">
        <v>375</v>
      </c>
      <c r="B32" s="384">
        <v>84.7</v>
      </c>
      <c r="C32" s="183" t="s">
        <v>374</v>
      </c>
    </row>
    <row r="33" spans="1:4" ht="15" customHeight="1">
      <c r="A33" s="427" t="s">
        <v>154</v>
      </c>
      <c r="B33" s="428">
        <v>20982.400000000001</v>
      </c>
      <c r="C33" s="427" t="s">
        <v>1451</v>
      </c>
    </row>
    <row r="34" spans="1:4" ht="24">
      <c r="A34" s="186" t="s">
        <v>507</v>
      </c>
      <c r="B34" s="540"/>
      <c r="C34" s="186" t="s">
        <v>973</v>
      </c>
    </row>
    <row r="35" spans="1:4" ht="24.4" customHeight="1">
      <c r="A35" s="181" t="s">
        <v>1333</v>
      </c>
      <c r="B35" s="383">
        <v>59782.400000000001</v>
      </c>
      <c r="C35" s="181" t="s">
        <v>1284</v>
      </c>
      <c r="D35" s="422"/>
    </row>
    <row r="36" spans="1:4">
      <c r="A36" s="181" t="s">
        <v>149</v>
      </c>
      <c r="B36" s="429"/>
      <c r="C36" s="182" t="s">
        <v>591</v>
      </c>
    </row>
    <row r="37" spans="1:4" ht="13.9" customHeight="1">
      <c r="A37" s="180" t="s">
        <v>1176</v>
      </c>
      <c r="B37" s="384">
        <v>41850.300000000003</v>
      </c>
      <c r="C37" s="180" t="s">
        <v>1107</v>
      </c>
    </row>
    <row r="38" spans="1:4" s="430" customFormat="1" ht="23.85" customHeight="1">
      <c r="A38" s="180" t="s">
        <v>1115</v>
      </c>
      <c r="B38" s="384">
        <v>13836.6</v>
      </c>
      <c r="C38" s="180" t="s">
        <v>1228</v>
      </c>
    </row>
    <row r="39" spans="1:4" s="430" customFormat="1" ht="23.85" customHeight="1">
      <c r="A39" s="180" t="s">
        <v>1184</v>
      </c>
      <c r="B39" s="384">
        <v>4095.5</v>
      </c>
      <c r="C39" s="180" t="s">
        <v>1355</v>
      </c>
    </row>
    <row r="40" spans="1:4" s="430" customFormat="1" ht="23.85" customHeight="1">
      <c r="A40" s="181" t="s">
        <v>310</v>
      </c>
      <c r="B40" s="382">
        <v>8703</v>
      </c>
      <c r="C40" s="182" t="s">
        <v>463</v>
      </c>
      <c r="D40" s="431"/>
    </row>
    <row r="41" spans="1:4" s="430" customFormat="1" ht="12.2" customHeight="1">
      <c r="A41" s="185" t="s">
        <v>993</v>
      </c>
      <c r="B41" s="426">
        <v>24713.599999999999</v>
      </c>
      <c r="C41" s="185" t="s">
        <v>590</v>
      </c>
      <c r="D41" s="431"/>
    </row>
    <row r="42" spans="1:4">
      <c r="A42" s="179" t="s">
        <v>266</v>
      </c>
      <c r="B42" s="541"/>
      <c r="C42" s="179" t="s">
        <v>267</v>
      </c>
    </row>
    <row r="43" spans="1:4" ht="24">
      <c r="A43" s="542" t="s">
        <v>1151</v>
      </c>
      <c r="B43" s="383">
        <v>139499.6</v>
      </c>
      <c r="C43" s="182" t="s">
        <v>1114</v>
      </c>
    </row>
    <row r="44" spans="1:4" ht="24.4" customHeight="1">
      <c r="A44" s="181" t="s">
        <v>1204</v>
      </c>
      <c r="B44" s="464">
        <v>133433.79999999999</v>
      </c>
      <c r="C44" s="181" t="s">
        <v>1273</v>
      </c>
      <c r="D44" s="432"/>
    </row>
    <row r="45" spans="1:4">
      <c r="A45" s="433" t="s">
        <v>151</v>
      </c>
      <c r="B45" s="434"/>
      <c r="C45" s="433" t="s">
        <v>288</v>
      </c>
    </row>
    <row r="46" spans="1:4">
      <c r="A46" s="435" t="s">
        <v>1452</v>
      </c>
      <c r="B46" s="385"/>
      <c r="C46" s="183" t="s">
        <v>265</v>
      </c>
    </row>
    <row r="47" spans="1:4">
      <c r="A47" s="181" t="s">
        <v>1233</v>
      </c>
      <c r="B47" s="382">
        <v>623</v>
      </c>
      <c r="C47" s="182" t="s">
        <v>856</v>
      </c>
    </row>
    <row r="48" spans="1:4">
      <c r="A48" s="181" t="s">
        <v>1234</v>
      </c>
      <c r="B48" s="383">
        <v>111434.2</v>
      </c>
      <c r="C48" s="182" t="s">
        <v>857</v>
      </c>
    </row>
    <row r="49" spans="1:3">
      <c r="A49" s="435" t="s">
        <v>1235</v>
      </c>
      <c r="B49" s="382"/>
      <c r="C49" s="183" t="s">
        <v>721</v>
      </c>
    </row>
    <row r="50" spans="1:3">
      <c r="A50" s="181" t="s">
        <v>1233</v>
      </c>
      <c r="B50" s="382">
        <v>4</v>
      </c>
      <c r="C50" s="182" t="s">
        <v>856</v>
      </c>
    </row>
    <row r="51" spans="1:3">
      <c r="A51" s="181" t="s">
        <v>1234</v>
      </c>
      <c r="B51" s="383">
        <v>55.6</v>
      </c>
      <c r="C51" s="182" t="s">
        <v>857</v>
      </c>
    </row>
    <row r="52" spans="1:3">
      <c r="A52" s="433" t="s">
        <v>975</v>
      </c>
      <c r="B52" s="540"/>
      <c r="C52" s="188" t="s">
        <v>234</v>
      </c>
    </row>
    <row r="53" spans="1:3" ht="37.5" customHeight="1">
      <c r="A53" s="181" t="s">
        <v>929</v>
      </c>
      <c r="B53" s="382">
        <v>2013</v>
      </c>
      <c r="C53" s="182" t="s">
        <v>701</v>
      </c>
    </row>
    <row r="54" spans="1:3">
      <c r="A54" s="181" t="s">
        <v>1453</v>
      </c>
      <c r="B54" s="382"/>
      <c r="C54" s="182" t="s">
        <v>1454</v>
      </c>
    </row>
    <row r="55" spans="1:3">
      <c r="A55" s="181" t="s">
        <v>1455</v>
      </c>
      <c r="B55" s="383">
        <v>384.4</v>
      </c>
      <c r="C55" s="182" t="s">
        <v>1456</v>
      </c>
    </row>
    <row r="56" spans="1:3">
      <c r="A56" s="185" t="s">
        <v>1457</v>
      </c>
      <c r="B56" s="426">
        <v>217.8</v>
      </c>
      <c r="C56" s="187" t="s">
        <v>1458</v>
      </c>
    </row>
    <row r="57" spans="1:3">
      <c r="B57" s="543"/>
      <c r="C57" s="189"/>
    </row>
    <row r="58" spans="1:3">
      <c r="C58" s="189"/>
    </row>
    <row r="59" spans="1:3">
      <c r="C59" s="189"/>
    </row>
    <row r="60" spans="1:3">
      <c r="C60" s="189"/>
    </row>
    <row r="61" spans="1:3">
      <c r="C61" s="189"/>
    </row>
    <row r="62" spans="1:3">
      <c r="C62" s="189"/>
    </row>
    <row r="63" spans="1:3">
      <c r="C63" s="190"/>
    </row>
    <row r="64" spans="1:3">
      <c r="C64" s="190"/>
    </row>
    <row r="65" spans="3:3">
      <c r="C65" s="190"/>
    </row>
    <row r="66" spans="3:3">
      <c r="C66" s="190"/>
    </row>
    <row r="67" spans="3:3">
      <c r="C67" s="190"/>
    </row>
    <row r="68" spans="3:3">
      <c r="C68" s="190"/>
    </row>
    <row r="69" spans="3:3">
      <c r="C69" s="191"/>
    </row>
    <row r="70" spans="3:3">
      <c r="C70" s="191"/>
    </row>
    <row r="71" spans="3:3">
      <c r="C71" s="191"/>
    </row>
    <row r="72" spans="3:3">
      <c r="C72" s="191"/>
    </row>
    <row r="73" spans="3:3">
      <c r="C73" s="191"/>
    </row>
    <row r="74" spans="3:3">
      <c r="C74" s="191"/>
    </row>
    <row r="75" spans="3:3">
      <c r="C75" s="191"/>
    </row>
    <row r="76" spans="3:3">
      <c r="C76" s="191"/>
    </row>
    <row r="77" spans="3:3">
      <c r="C77" s="191"/>
    </row>
    <row r="78" spans="3:3">
      <c r="C78" s="191"/>
    </row>
    <row r="79" spans="3:3">
      <c r="C79" s="191"/>
    </row>
    <row r="80" spans="3:3">
      <c r="C80" s="191"/>
    </row>
    <row r="81" spans="3:3">
      <c r="C81" s="191"/>
    </row>
  </sheetData>
  <mergeCells count="2">
    <mergeCell ref="A3:C3"/>
    <mergeCell ref="A4:C4"/>
  </mergeCells>
  <phoneticPr fontId="0" type="noConversion"/>
  <pageMargins left="0.75" right="0.66" top="0.56999999999999995" bottom="0.56999999999999995" header="0.56999999999999995" footer="0.44"/>
  <pageSetup paperSize="9" scale="89" fitToHeight="0"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24"/>
  <sheetViews>
    <sheetView zoomScale="75" workbookViewId="0">
      <selection activeCell="D5" sqref="D5"/>
    </sheetView>
  </sheetViews>
  <sheetFormatPr defaultRowHeight="12.75"/>
  <cols>
    <col min="1" max="1" width="31.42578125" style="73" customWidth="1"/>
    <col min="2" max="2" width="14" style="73" customWidth="1"/>
    <col min="3" max="3" width="15.28515625" style="73" customWidth="1"/>
    <col min="4" max="4" width="14.140625" style="73" customWidth="1"/>
    <col min="5" max="5" width="15.85546875" style="73" customWidth="1"/>
    <col min="6" max="6" width="13.28515625" style="73" customWidth="1"/>
    <col min="7" max="7" width="15.140625" style="73" customWidth="1"/>
    <col min="8" max="8" width="15.42578125" style="73" customWidth="1"/>
    <col min="9" max="9" width="31" style="73" customWidth="1"/>
    <col min="10" max="16384" width="9.140625" style="73"/>
  </cols>
  <sheetData>
    <row r="1" spans="1:13" s="89" customFormat="1" ht="15">
      <c r="A1" s="89" t="s">
        <v>1170</v>
      </c>
      <c r="I1" s="90" t="s">
        <v>1299</v>
      </c>
    </row>
    <row r="2" spans="1:13" ht="10.5" customHeight="1"/>
    <row r="3" spans="1:13">
      <c r="A3" s="107" t="s">
        <v>1588</v>
      </c>
      <c r="B3" s="106"/>
      <c r="C3" s="106"/>
      <c r="F3" s="323"/>
      <c r="G3" s="106"/>
      <c r="H3" s="107"/>
      <c r="I3" s="108" t="s">
        <v>1068</v>
      </c>
    </row>
    <row r="4" spans="1:13">
      <c r="A4" s="1039" t="s">
        <v>741</v>
      </c>
      <c r="B4" s="1040"/>
      <c r="C4" s="109"/>
      <c r="D4" s="109"/>
      <c r="E4" s="109"/>
      <c r="G4" s="106"/>
      <c r="H4" s="107"/>
      <c r="I4" s="108" t="s">
        <v>1587</v>
      </c>
    </row>
    <row r="5" spans="1:13">
      <c r="C5" s="109"/>
      <c r="D5" s="109"/>
      <c r="E5" s="109"/>
      <c r="F5" s="194"/>
      <c r="H5" s="109"/>
      <c r="I5" s="109"/>
    </row>
    <row r="6" spans="1:13" ht="15" customHeight="1">
      <c r="A6" s="73" t="s">
        <v>1215</v>
      </c>
    </row>
    <row r="7" spans="1:13" ht="54" customHeight="1">
      <c r="A7" s="875" t="s">
        <v>1054</v>
      </c>
      <c r="B7" s="880" t="s">
        <v>1282</v>
      </c>
      <c r="C7" s="881"/>
      <c r="D7" s="882"/>
      <c r="E7" s="1041" t="s">
        <v>1371</v>
      </c>
      <c r="F7" s="880" t="s">
        <v>1166</v>
      </c>
      <c r="G7" s="882"/>
      <c r="H7" s="875" t="s">
        <v>1163</v>
      </c>
      <c r="I7" s="1035" t="s">
        <v>1164</v>
      </c>
      <c r="M7" s="324"/>
    </row>
    <row r="8" spans="1:13" ht="87" customHeight="1">
      <c r="A8" s="876"/>
      <c r="B8" s="321" t="s">
        <v>1155</v>
      </c>
      <c r="C8" s="195" t="s">
        <v>1283</v>
      </c>
      <c r="D8" s="34" t="s">
        <v>1143</v>
      </c>
      <c r="E8" s="1042"/>
      <c r="F8" s="34" t="s">
        <v>1122</v>
      </c>
      <c r="G8" s="34" t="s">
        <v>1063</v>
      </c>
      <c r="H8" s="876"/>
      <c r="I8" s="1004"/>
      <c r="L8" s="324"/>
    </row>
    <row r="9" spans="1:13" s="215" customFormat="1" ht="12">
      <c r="A9" s="280">
        <v>1</v>
      </c>
      <c r="B9" s="280">
        <v>2</v>
      </c>
      <c r="C9" s="280">
        <v>3</v>
      </c>
      <c r="D9" s="280">
        <v>4</v>
      </c>
      <c r="E9" s="280">
        <v>5</v>
      </c>
      <c r="F9" s="280">
        <v>6</v>
      </c>
      <c r="G9" s="280">
        <v>7</v>
      </c>
      <c r="H9" s="280">
        <v>8</v>
      </c>
      <c r="I9" s="280">
        <v>9</v>
      </c>
    </row>
    <row r="10" spans="1:13">
      <c r="A10" s="1036" t="s">
        <v>909</v>
      </c>
      <c r="B10" s="1037"/>
      <c r="C10" s="1037"/>
      <c r="D10" s="1037"/>
      <c r="E10" s="1037"/>
      <c r="F10" s="1037"/>
      <c r="G10" s="1037"/>
      <c r="H10" s="1037"/>
      <c r="I10" s="1038"/>
    </row>
    <row r="11" spans="1:13" ht="41.25" customHeight="1">
      <c r="A11" s="325" t="s">
        <v>1093</v>
      </c>
      <c r="B11" s="267">
        <v>10642</v>
      </c>
      <c r="C11" s="267">
        <v>2186</v>
      </c>
      <c r="D11" s="267">
        <v>0</v>
      </c>
      <c r="E11" s="402">
        <v>177672.7</v>
      </c>
      <c r="F11" s="402">
        <v>163310.20000000001</v>
      </c>
      <c r="G11" s="267">
        <v>0</v>
      </c>
      <c r="H11" s="402">
        <v>14362.5</v>
      </c>
      <c r="I11" s="325" t="s">
        <v>1130</v>
      </c>
    </row>
    <row r="12" spans="1:13" ht="41.25" customHeight="1">
      <c r="A12" s="326" t="s">
        <v>1094</v>
      </c>
      <c r="B12" s="406">
        <v>0</v>
      </c>
      <c r="C12" s="406">
        <v>0</v>
      </c>
      <c r="D12" s="406">
        <v>0</v>
      </c>
      <c r="E12" s="403">
        <v>0</v>
      </c>
      <c r="F12" s="403">
        <v>0</v>
      </c>
      <c r="G12" s="267">
        <v>0</v>
      </c>
      <c r="H12" s="267">
        <v>0</v>
      </c>
      <c r="I12" s="326" t="s">
        <v>132</v>
      </c>
    </row>
    <row r="13" spans="1:13" ht="41.25" customHeight="1">
      <c r="A13" s="325" t="s">
        <v>1279</v>
      </c>
      <c r="B13" s="406">
        <v>0</v>
      </c>
      <c r="C13" s="406">
        <v>0</v>
      </c>
      <c r="D13" s="406">
        <v>0</v>
      </c>
      <c r="E13" s="403">
        <v>0</v>
      </c>
      <c r="F13" s="403">
        <v>0</v>
      </c>
      <c r="G13" s="267">
        <v>0</v>
      </c>
      <c r="H13" s="267">
        <v>0</v>
      </c>
      <c r="I13" s="409" t="s">
        <v>1277</v>
      </c>
    </row>
    <row r="14" spans="1:13" ht="41.25" customHeight="1">
      <c r="A14" s="325" t="s">
        <v>1065</v>
      </c>
      <c r="B14" s="267">
        <v>802674</v>
      </c>
      <c r="C14" s="267">
        <v>31172</v>
      </c>
      <c r="D14" s="267">
        <v>3</v>
      </c>
      <c r="E14" s="402">
        <v>118329.5</v>
      </c>
      <c r="F14" s="402">
        <v>88027.3</v>
      </c>
      <c r="G14" s="495">
        <f>238540/1000000</f>
        <v>0.23854</v>
      </c>
      <c r="H14" s="402">
        <v>30302.2</v>
      </c>
      <c r="I14" s="325" t="s">
        <v>1131</v>
      </c>
    </row>
    <row r="15" spans="1:13" ht="43.5" customHeight="1">
      <c r="A15" s="325" t="s">
        <v>1201</v>
      </c>
      <c r="B15" s="267">
        <v>118920</v>
      </c>
      <c r="C15" s="267">
        <v>18636</v>
      </c>
      <c r="D15" s="267">
        <v>69</v>
      </c>
      <c r="E15" s="402">
        <v>513984.4</v>
      </c>
      <c r="F15" s="402">
        <v>509072.6</v>
      </c>
      <c r="G15" s="402">
        <v>4606.8</v>
      </c>
      <c r="H15" s="402">
        <v>4911.8999999999996</v>
      </c>
      <c r="I15" s="325" t="s">
        <v>1270</v>
      </c>
    </row>
    <row r="16" spans="1:13" ht="49.5" customHeight="1">
      <c r="A16" s="326" t="s">
        <v>133</v>
      </c>
      <c r="B16" s="407">
        <v>32614</v>
      </c>
      <c r="C16" s="407">
        <v>4902</v>
      </c>
      <c r="D16" s="407">
        <v>5</v>
      </c>
      <c r="E16" s="403">
        <v>431213.4</v>
      </c>
      <c r="F16" s="403">
        <v>427308.7</v>
      </c>
      <c r="G16" s="403">
        <v>89.9</v>
      </c>
      <c r="H16" s="403">
        <v>3904.7</v>
      </c>
      <c r="I16" s="326" t="s">
        <v>134</v>
      </c>
    </row>
    <row r="17" spans="1:9" ht="53.25" customHeight="1">
      <c r="A17" s="326" t="s">
        <v>1280</v>
      </c>
      <c r="B17" s="406">
        <v>460</v>
      </c>
      <c r="C17" s="406">
        <v>296</v>
      </c>
      <c r="D17" s="406">
        <v>1</v>
      </c>
      <c r="E17" s="403">
        <v>15682.8</v>
      </c>
      <c r="F17" s="403">
        <v>15609.2</v>
      </c>
      <c r="G17" s="267">
        <v>4424.2</v>
      </c>
      <c r="H17" s="403">
        <v>73.599999999999994</v>
      </c>
      <c r="I17" s="326" t="s">
        <v>1278</v>
      </c>
    </row>
    <row r="18" spans="1:9" ht="52.5" customHeight="1">
      <c r="A18" s="326" t="s">
        <v>135</v>
      </c>
      <c r="B18" s="407">
        <v>55988</v>
      </c>
      <c r="C18" s="407">
        <v>8097</v>
      </c>
      <c r="D18" s="407">
        <v>60</v>
      </c>
      <c r="E18" s="403">
        <v>5063.2</v>
      </c>
      <c r="F18" s="403">
        <v>4891.6000000000004</v>
      </c>
      <c r="G18" s="403">
        <v>22.7</v>
      </c>
      <c r="H18" s="403">
        <v>171.6</v>
      </c>
      <c r="I18" s="326" t="s">
        <v>467</v>
      </c>
    </row>
    <row r="19" spans="1:9" ht="41.25" customHeight="1">
      <c r="A19" s="327" t="s">
        <v>1327</v>
      </c>
      <c r="B19" s="267">
        <v>769672</v>
      </c>
      <c r="C19" s="267">
        <v>35958</v>
      </c>
      <c r="D19" s="267">
        <v>289</v>
      </c>
      <c r="E19" s="402">
        <v>300284.7</v>
      </c>
      <c r="F19" s="402">
        <v>292730.2</v>
      </c>
      <c r="G19" s="402">
        <v>2873.8</v>
      </c>
      <c r="H19" s="402">
        <v>7554.5</v>
      </c>
      <c r="I19" s="328" t="s">
        <v>1202</v>
      </c>
    </row>
    <row r="20" spans="1:9" ht="39" customHeight="1">
      <c r="A20" s="357" t="s">
        <v>1367</v>
      </c>
      <c r="B20" s="267">
        <v>878</v>
      </c>
      <c r="C20" s="267">
        <v>161</v>
      </c>
      <c r="D20" s="267">
        <v>0</v>
      </c>
      <c r="E20" s="402">
        <v>4669.2</v>
      </c>
      <c r="F20" s="402">
        <v>4661</v>
      </c>
      <c r="G20" s="267">
        <v>0</v>
      </c>
      <c r="H20" s="402">
        <v>8.1999999999999993</v>
      </c>
      <c r="I20" s="328" t="s">
        <v>1330</v>
      </c>
    </row>
    <row r="21" spans="1:9" ht="18.75" customHeight="1">
      <c r="A21" s="329" t="s">
        <v>1064</v>
      </c>
      <c r="B21" s="410">
        <f t="shared" ref="B21:H21" si="0">(B11+B13+B14+B15+B19+B20)</f>
        <v>1702786</v>
      </c>
      <c r="C21" s="410">
        <f t="shared" si="0"/>
        <v>88113</v>
      </c>
      <c r="D21" s="410">
        <f t="shared" si="0"/>
        <v>361</v>
      </c>
      <c r="E21" s="405">
        <f t="shared" si="0"/>
        <v>1114940.5</v>
      </c>
      <c r="F21" s="405">
        <f t="shared" si="0"/>
        <v>1057801.3</v>
      </c>
      <c r="G21" s="405">
        <f t="shared" si="0"/>
        <v>7480.8385400000006</v>
      </c>
      <c r="H21" s="405">
        <f t="shared" si="0"/>
        <v>57139.299999999996</v>
      </c>
      <c r="I21" s="330" t="s">
        <v>1239</v>
      </c>
    </row>
    <row r="22" spans="1:9">
      <c r="A22" s="106"/>
      <c r="I22" s="106"/>
    </row>
    <row r="24" spans="1:9" ht="14.25">
      <c r="A24" s="331"/>
    </row>
  </sheetData>
  <mergeCells count="8">
    <mergeCell ref="I7:I8"/>
    <mergeCell ref="A10:I10"/>
    <mergeCell ref="A4:B4"/>
    <mergeCell ref="A7:A8"/>
    <mergeCell ref="B7:D7"/>
    <mergeCell ref="E7:E8"/>
    <mergeCell ref="F7:G7"/>
    <mergeCell ref="H7:H8"/>
  </mergeCells>
  <phoneticPr fontId="3" type="noConversion"/>
  <pageMargins left="0.17" right="0.24" top="1" bottom="1" header="0.5" footer="0.5"/>
  <pageSetup paperSize="9" scale="6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rgb="FF92D050"/>
  </sheetPr>
  <dimension ref="A1:D173"/>
  <sheetViews>
    <sheetView view="pageBreakPreview" zoomScale="86" zoomScaleSheetLayoutView="86" workbookViewId="0">
      <selection activeCell="A9" sqref="A9"/>
    </sheetView>
  </sheetViews>
  <sheetFormatPr defaultRowHeight="12.75"/>
  <cols>
    <col min="1" max="1" width="23.28515625" style="614" customWidth="1"/>
    <col min="2" max="2" width="46.42578125" style="614" customWidth="1"/>
    <col min="3" max="3" width="25.140625" style="614" customWidth="1"/>
    <col min="4" max="4" width="50.7109375" style="614" customWidth="1"/>
    <col min="5" max="5" width="4.7109375" style="614" customWidth="1"/>
    <col min="6" max="16384" width="9.140625" style="614"/>
  </cols>
  <sheetData>
    <row r="1" spans="1:4" s="668" customFormat="1" ht="10.7" customHeight="1"/>
    <row r="2" spans="1:4" s="668" customFormat="1" ht="19.7" customHeight="1">
      <c r="A2" s="896" t="s">
        <v>2062</v>
      </c>
      <c r="B2" s="896"/>
      <c r="C2" s="895" t="s">
        <v>429</v>
      </c>
      <c r="D2" s="895"/>
    </row>
    <row r="3" spans="1:4" s="668" customFormat="1" ht="19.7" customHeight="1">
      <c r="A3" s="892" t="s">
        <v>2063</v>
      </c>
      <c r="B3" s="892"/>
      <c r="C3" s="893" t="s">
        <v>783</v>
      </c>
      <c r="D3" s="893"/>
    </row>
    <row r="4" spans="1:4" s="668" customFormat="1" ht="19.7" customHeight="1">
      <c r="A4" s="892" t="s">
        <v>2064</v>
      </c>
      <c r="B4" s="892"/>
      <c r="C4" s="893" t="s">
        <v>2065</v>
      </c>
      <c r="D4" s="893"/>
    </row>
    <row r="5" spans="1:4" s="668" customFormat="1" ht="19.7" customHeight="1">
      <c r="A5" s="892" t="s">
        <v>2066</v>
      </c>
      <c r="B5" s="892"/>
      <c r="C5" s="893" t="s">
        <v>654</v>
      </c>
      <c r="D5" s="893"/>
    </row>
    <row r="6" spans="1:4" s="668" customFormat="1" ht="19.7" customHeight="1">
      <c r="A6" s="894" t="s">
        <v>148</v>
      </c>
      <c r="B6" s="894"/>
      <c r="C6" s="895" t="s">
        <v>1030</v>
      </c>
      <c r="D6" s="895"/>
    </row>
    <row r="7" spans="1:4" s="668" customFormat="1" ht="5.25" customHeight="1"/>
    <row r="8" spans="1:4" s="668" customFormat="1" ht="102" customHeight="1">
      <c r="A8" s="697" t="s">
        <v>2412</v>
      </c>
      <c r="B8" s="698" t="s">
        <v>752</v>
      </c>
      <c r="C8" s="697" t="s">
        <v>2068</v>
      </c>
      <c r="D8" s="698" t="s">
        <v>88</v>
      </c>
    </row>
    <row r="9" spans="1:4" s="668" customFormat="1" ht="27.75" customHeight="1">
      <c r="A9" s="698" t="s">
        <v>1019</v>
      </c>
      <c r="B9" s="698" t="s">
        <v>356</v>
      </c>
      <c r="C9" s="698" t="s">
        <v>534</v>
      </c>
      <c r="D9" s="698" t="s">
        <v>913</v>
      </c>
    </row>
    <row r="10" spans="1:4" s="668" customFormat="1" ht="15.75">
      <c r="A10" s="699"/>
      <c r="B10" s="699" t="s">
        <v>498</v>
      </c>
      <c r="C10" s="700">
        <v>525307.33889369003</v>
      </c>
      <c r="D10" s="699" t="s">
        <v>379</v>
      </c>
    </row>
    <row r="11" spans="1:4" s="668" customFormat="1" ht="31.5">
      <c r="A11" s="701" t="s">
        <v>2069</v>
      </c>
      <c r="B11" s="702" t="s">
        <v>2070</v>
      </c>
      <c r="C11" s="703">
        <v>250.66291373000001</v>
      </c>
      <c r="D11" s="702" t="s">
        <v>110</v>
      </c>
    </row>
    <row r="12" spans="1:4" s="668" customFormat="1" ht="31.5">
      <c r="A12" s="701" t="s">
        <v>2071</v>
      </c>
      <c r="B12" s="702" t="s">
        <v>2072</v>
      </c>
      <c r="C12" s="703">
        <v>310.56320252</v>
      </c>
      <c r="D12" s="702" t="s">
        <v>691</v>
      </c>
    </row>
    <row r="13" spans="1:4" s="668" customFormat="1" ht="31.5">
      <c r="A13" s="701" t="s">
        <v>2073</v>
      </c>
      <c r="B13" s="702" t="s">
        <v>2074</v>
      </c>
      <c r="C13" s="703">
        <v>140.92113365</v>
      </c>
      <c r="D13" s="702" t="s">
        <v>255</v>
      </c>
    </row>
    <row r="14" spans="1:4" s="668" customFormat="1" ht="15.75">
      <c r="A14" s="701" t="s">
        <v>2075</v>
      </c>
      <c r="B14" s="702" t="s">
        <v>2076</v>
      </c>
      <c r="C14" s="703">
        <v>3.3540493499999999</v>
      </c>
      <c r="D14" s="702" t="s">
        <v>665</v>
      </c>
    </row>
    <row r="15" spans="1:4" s="668" customFormat="1" ht="15.75">
      <c r="A15" s="701" t="s">
        <v>837</v>
      </c>
      <c r="B15" s="702" t="s">
        <v>2077</v>
      </c>
      <c r="C15" s="703">
        <v>28.734412849999998</v>
      </c>
      <c r="D15" s="702" t="s">
        <v>813</v>
      </c>
    </row>
    <row r="16" spans="1:4" s="668" customFormat="1" ht="31.5">
      <c r="A16" s="701" t="s">
        <v>2078</v>
      </c>
      <c r="B16" s="702" t="s">
        <v>2079</v>
      </c>
      <c r="C16" s="703">
        <v>3.1746520500000002</v>
      </c>
      <c r="D16" s="702" t="s">
        <v>1031</v>
      </c>
    </row>
    <row r="17" spans="1:4" s="668" customFormat="1" ht="31.5">
      <c r="A17" s="701" t="s">
        <v>2080</v>
      </c>
      <c r="B17" s="702" t="s">
        <v>2081</v>
      </c>
      <c r="C17" s="703">
        <v>210.17550527</v>
      </c>
      <c r="D17" s="702" t="s">
        <v>369</v>
      </c>
    </row>
    <row r="18" spans="1:4" s="668" customFormat="1" ht="15.75">
      <c r="A18" s="701" t="s">
        <v>838</v>
      </c>
      <c r="B18" s="702" t="s">
        <v>2082</v>
      </c>
      <c r="C18" s="703">
        <v>548.84924797999997</v>
      </c>
      <c r="D18" s="702" t="s">
        <v>633</v>
      </c>
    </row>
    <row r="19" spans="1:4" s="668" customFormat="1" ht="31.5">
      <c r="A19" s="701" t="s">
        <v>2083</v>
      </c>
      <c r="B19" s="702" t="s">
        <v>2084</v>
      </c>
      <c r="C19" s="703">
        <v>71.331487920000001</v>
      </c>
      <c r="D19" s="702" t="s">
        <v>453</v>
      </c>
    </row>
    <row r="20" spans="1:4" s="668" customFormat="1" ht="31.5">
      <c r="A20" s="701" t="s">
        <v>2085</v>
      </c>
      <c r="B20" s="702" t="s">
        <v>2086</v>
      </c>
      <c r="C20" s="703">
        <v>1029.9355689399999</v>
      </c>
      <c r="D20" s="702" t="s">
        <v>915</v>
      </c>
    </row>
    <row r="21" spans="1:4" s="668" customFormat="1" ht="47.25">
      <c r="A21" s="701" t="s">
        <v>2087</v>
      </c>
      <c r="B21" s="702" t="s">
        <v>2088</v>
      </c>
      <c r="C21" s="703">
        <v>5259.7186534100001</v>
      </c>
      <c r="D21" s="702" t="s">
        <v>1520</v>
      </c>
    </row>
    <row r="22" spans="1:4" s="668" customFormat="1" ht="31.5">
      <c r="A22" s="701" t="s">
        <v>2089</v>
      </c>
      <c r="B22" s="702" t="s">
        <v>2090</v>
      </c>
      <c r="C22" s="703">
        <v>12419.08733767</v>
      </c>
      <c r="D22" s="702" t="s">
        <v>253</v>
      </c>
    </row>
    <row r="23" spans="1:4" s="668" customFormat="1" ht="31.5">
      <c r="A23" s="701" t="s">
        <v>2091</v>
      </c>
      <c r="B23" s="702" t="s">
        <v>2092</v>
      </c>
      <c r="C23" s="703">
        <v>11311.621218890001</v>
      </c>
      <c r="D23" s="702" t="s">
        <v>941</v>
      </c>
    </row>
    <row r="24" spans="1:4" s="668" customFormat="1" ht="31.5">
      <c r="A24" s="701" t="s">
        <v>2093</v>
      </c>
      <c r="B24" s="702" t="s">
        <v>2094</v>
      </c>
      <c r="C24" s="703">
        <v>10879.370045199999</v>
      </c>
      <c r="D24" s="702" t="s">
        <v>796</v>
      </c>
    </row>
    <row r="25" spans="1:4" s="668" customFormat="1" ht="31.5">
      <c r="A25" s="701" t="s">
        <v>2095</v>
      </c>
      <c r="B25" s="702" t="s">
        <v>2096</v>
      </c>
      <c r="C25" s="703">
        <v>1290.0974524600001</v>
      </c>
      <c r="D25" s="702" t="s">
        <v>127</v>
      </c>
    </row>
    <row r="26" spans="1:4" s="668" customFormat="1" ht="15.75">
      <c r="A26" s="701" t="s">
        <v>2097</v>
      </c>
      <c r="B26" s="702" t="s">
        <v>2098</v>
      </c>
      <c r="C26" s="703">
        <v>97991.443043060004</v>
      </c>
      <c r="D26" s="702" t="s">
        <v>96</v>
      </c>
    </row>
    <row r="27" spans="1:4" s="668" customFormat="1" ht="15.75">
      <c r="A27" s="701" t="s">
        <v>2099</v>
      </c>
      <c r="B27" s="702" t="s">
        <v>2100</v>
      </c>
      <c r="C27" s="703">
        <v>657.23227702999998</v>
      </c>
      <c r="D27" s="702" t="s">
        <v>402</v>
      </c>
    </row>
    <row r="28" spans="1:4" s="668" customFormat="1" ht="31.5">
      <c r="A28" s="701" t="s">
        <v>2101</v>
      </c>
      <c r="B28" s="702" t="s">
        <v>2102</v>
      </c>
      <c r="C28" s="703">
        <v>7155.6753810099999</v>
      </c>
      <c r="D28" s="702" t="s">
        <v>905</v>
      </c>
    </row>
    <row r="29" spans="1:4" s="668" customFormat="1" ht="31.5">
      <c r="A29" s="701" t="s">
        <v>2103</v>
      </c>
      <c r="B29" s="702" t="s">
        <v>2104</v>
      </c>
      <c r="C29" s="703">
        <v>169136.55701426</v>
      </c>
      <c r="D29" s="702" t="s">
        <v>2105</v>
      </c>
    </row>
    <row r="30" spans="1:4" s="668" customFormat="1" ht="31.5">
      <c r="A30" s="701" t="s">
        <v>2106</v>
      </c>
      <c r="B30" s="702" t="s">
        <v>2107</v>
      </c>
      <c r="C30" s="703">
        <v>1407.3681190100001</v>
      </c>
      <c r="D30" s="702" t="s">
        <v>2108</v>
      </c>
    </row>
    <row r="31" spans="1:4" s="668" customFormat="1" ht="31.5">
      <c r="A31" s="701" t="s">
        <v>2109</v>
      </c>
      <c r="B31" s="702" t="s">
        <v>2110</v>
      </c>
      <c r="C31" s="703">
        <v>153.76829427000001</v>
      </c>
      <c r="D31" s="702" t="s">
        <v>2111</v>
      </c>
    </row>
    <row r="32" spans="1:4" s="668" customFormat="1" ht="31.5">
      <c r="A32" s="701" t="s">
        <v>2112</v>
      </c>
      <c r="B32" s="702" t="s">
        <v>2113</v>
      </c>
      <c r="C32" s="703">
        <v>16722.986628430001</v>
      </c>
      <c r="D32" s="702" t="s">
        <v>2114</v>
      </c>
    </row>
    <row r="33" spans="1:4" s="668" customFormat="1" ht="31.5">
      <c r="A33" s="701" t="s">
        <v>2115</v>
      </c>
      <c r="B33" s="702" t="s">
        <v>2116</v>
      </c>
      <c r="C33" s="703">
        <v>32805.905467589997</v>
      </c>
      <c r="D33" s="702" t="s">
        <v>2117</v>
      </c>
    </row>
    <row r="34" spans="1:4" s="668" customFormat="1" ht="15.75">
      <c r="A34" s="701" t="s">
        <v>2118</v>
      </c>
      <c r="B34" s="702" t="s">
        <v>2119</v>
      </c>
      <c r="C34" s="703">
        <v>25.953125440000001</v>
      </c>
      <c r="D34" s="702" t="s">
        <v>307</v>
      </c>
    </row>
    <row r="35" spans="1:4" s="668" customFormat="1" ht="31.5">
      <c r="A35" s="701" t="s">
        <v>2120</v>
      </c>
      <c r="B35" s="702" t="s">
        <v>2121</v>
      </c>
      <c r="C35" s="703">
        <v>5161.6227721499999</v>
      </c>
      <c r="D35" s="702" t="s">
        <v>35</v>
      </c>
    </row>
    <row r="36" spans="1:4" s="668" customFormat="1" ht="15.75">
      <c r="A36" s="701" t="s">
        <v>2122</v>
      </c>
      <c r="B36" s="702" t="s">
        <v>2123</v>
      </c>
      <c r="C36" s="703">
        <v>38336.443442850003</v>
      </c>
      <c r="D36" s="702" t="s">
        <v>1200</v>
      </c>
    </row>
    <row r="37" spans="1:4" s="668" customFormat="1" ht="31.5">
      <c r="A37" s="701" t="s">
        <v>2124</v>
      </c>
      <c r="B37" s="702" t="s">
        <v>2125</v>
      </c>
      <c r="C37" s="703">
        <v>488.88164330000001</v>
      </c>
      <c r="D37" s="702" t="s">
        <v>1199</v>
      </c>
    </row>
    <row r="38" spans="1:4" s="668" customFormat="1" ht="15.75">
      <c r="A38" s="701" t="s">
        <v>2126</v>
      </c>
      <c r="B38" s="702" t="s">
        <v>2127</v>
      </c>
      <c r="C38" s="703">
        <v>205.84670363999999</v>
      </c>
      <c r="D38" s="702" t="s">
        <v>1096</v>
      </c>
    </row>
    <row r="39" spans="1:4" s="668" customFormat="1" ht="31.5">
      <c r="A39" s="701" t="s">
        <v>2128</v>
      </c>
      <c r="B39" s="702" t="s">
        <v>2129</v>
      </c>
      <c r="C39" s="703">
        <v>1221.1364486299999</v>
      </c>
      <c r="D39" s="702" t="s">
        <v>1055</v>
      </c>
    </row>
    <row r="40" spans="1:4" s="668" customFormat="1" ht="15.75">
      <c r="A40" s="701" t="s">
        <v>2130</v>
      </c>
      <c r="B40" s="702" t="s">
        <v>2131</v>
      </c>
      <c r="C40" s="703">
        <v>1142.0543011499999</v>
      </c>
      <c r="D40" s="702" t="s">
        <v>1124</v>
      </c>
    </row>
    <row r="41" spans="1:4" s="668" customFormat="1" ht="31.5">
      <c r="A41" s="701" t="s">
        <v>2132</v>
      </c>
      <c r="B41" s="702" t="s">
        <v>2133</v>
      </c>
      <c r="C41" s="703">
        <v>73.280507130000004</v>
      </c>
      <c r="D41" s="702" t="s">
        <v>1123</v>
      </c>
    </row>
    <row r="42" spans="1:4" s="668" customFormat="1" ht="31.5">
      <c r="A42" s="701" t="s">
        <v>2134</v>
      </c>
      <c r="B42" s="702" t="s">
        <v>2135</v>
      </c>
      <c r="C42" s="703">
        <v>80.991969460000007</v>
      </c>
      <c r="D42" s="702" t="s">
        <v>1362</v>
      </c>
    </row>
    <row r="43" spans="1:4" s="668" customFormat="1" ht="15.75">
      <c r="A43" s="701" t="s">
        <v>2136</v>
      </c>
      <c r="B43" s="702" t="s">
        <v>2137</v>
      </c>
      <c r="C43" s="703">
        <v>6401.3293293699999</v>
      </c>
      <c r="D43" s="702" t="s">
        <v>1067</v>
      </c>
    </row>
    <row r="44" spans="1:4" s="668" customFormat="1" ht="15.75">
      <c r="A44" s="701" t="s">
        <v>2138</v>
      </c>
      <c r="B44" s="702" t="s">
        <v>2139</v>
      </c>
      <c r="C44" s="703">
        <v>645.16502383</v>
      </c>
      <c r="D44" s="702" t="s">
        <v>1295</v>
      </c>
    </row>
    <row r="45" spans="1:4" s="668" customFormat="1" ht="15.75">
      <c r="A45" s="701" t="s">
        <v>2140</v>
      </c>
      <c r="B45" s="702" t="s">
        <v>2141</v>
      </c>
      <c r="C45" s="703">
        <v>95.852600539999997</v>
      </c>
      <c r="D45" s="702" t="s">
        <v>1294</v>
      </c>
    </row>
    <row r="46" spans="1:4" s="668" customFormat="1" ht="15.75">
      <c r="A46" s="701" t="s">
        <v>2142</v>
      </c>
      <c r="B46" s="702" t="s">
        <v>2143</v>
      </c>
      <c r="C46" s="703">
        <v>41.703006539999997</v>
      </c>
      <c r="D46" s="702" t="s">
        <v>1044</v>
      </c>
    </row>
    <row r="47" spans="1:4" s="668" customFormat="1" ht="31.5">
      <c r="A47" s="701" t="s">
        <v>2144</v>
      </c>
      <c r="B47" s="702" t="s">
        <v>2145</v>
      </c>
      <c r="C47" s="703">
        <v>2.4912238800000002</v>
      </c>
      <c r="D47" s="702" t="s">
        <v>1291</v>
      </c>
    </row>
    <row r="48" spans="1:4" s="668" customFormat="1" ht="47.25">
      <c r="A48" s="701" t="s">
        <v>2146</v>
      </c>
      <c r="B48" s="702" t="s">
        <v>2147</v>
      </c>
      <c r="C48" s="703">
        <v>19.299205270000002</v>
      </c>
      <c r="D48" s="702" t="s">
        <v>1525</v>
      </c>
    </row>
    <row r="49" spans="1:4" s="668" customFormat="1" ht="31.5">
      <c r="A49" s="701" t="s">
        <v>2148</v>
      </c>
      <c r="B49" s="702" t="s">
        <v>2149</v>
      </c>
      <c r="C49" s="703">
        <v>1160.1192271899999</v>
      </c>
      <c r="D49" s="702" t="s">
        <v>1183</v>
      </c>
    </row>
    <row r="50" spans="1:4" s="668" customFormat="1" ht="15.75">
      <c r="A50" s="701" t="s">
        <v>2150</v>
      </c>
      <c r="B50" s="702" t="s">
        <v>2151</v>
      </c>
      <c r="C50" s="703">
        <v>25.02693927</v>
      </c>
      <c r="D50" s="702" t="s">
        <v>1526</v>
      </c>
    </row>
    <row r="51" spans="1:4" s="668" customFormat="1" ht="31.5">
      <c r="A51" s="701" t="s">
        <v>2152</v>
      </c>
      <c r="B51" s="702" t="s">
        <v>2153</v>
      </c>
      <c r="C51" s="703">
        <v>23.98547228</v>
      </c>
      <c r="D51" s="702" t="s">
        <v>1527</v>
      </c>
    </row>
    <row r="52" spans="1:4" s="668" customFormat="1" ht="15.75">
      <c r="A52" s="701" t="s">
        <v>2154</v>
      </c>
      <c r="B52" s="702" t="s">
        <v>2155</v>
      </c>
      <c r="C52" s="703">
        <v>693.96303445000001</v>
      </c>
      <c r="D52" s="702" t="s">
        <v>1174</v>
      </c>
    </row>
    <row r="53" spans="1:4" s="668" customFormat="1" ht="31.5">
      <c r="A53" s="701" t="s">
        <v>2156</v>
      </c>
      <c r="B53" s="702" t="s">
        <v>2157</v>
      </c>
      <c r="C53" s="703">
        <v>34.725819440000002</v>
      </c>
      <c r="D53" s="702" t="s">
        <v>1077</v>
      </c>
    </row>
    <row r="54" spans="1:4" s="668" customFormat="1" ht="31.5">
      <c r="A54" s="701" t="s">
        <v>2158</v>
      </c>
      <c r="B54" s="702" t="s">
        <v>2159</v>
      </c>
      <c r="C54" s="703">
        <v>973.89676077000001</v>
      </c>
      <c r="D54" s="702" t="s">
        <v>1528</v>
      </c>
    </row>
    <row r="55" spans="1:4" s="668" customFormat="1" ht="31.5">
      <c r="A55" s="701" t="s">
        <v>2160</v>
      </c>
      <c r="B55" s="702" t="s">
        <v>2161</v>
      </c>
      <c r="C55" s="703">
        <v>2.4727678000000002</v>
      </c>
      <c r="D55" s="702" t="s">
        <v>1529</v>
      </c>
    </row>
    <row r="56" spans="1:4" s="668" customFormat="1" ht="15.75">
      <c r="A56" s="701" t="s">
        <v>2162</v>
      </c>
      <c r="B56" s="702" t="s">
        <v>2163</v>
      </c>
      <c r="C56" s="703">
        <v>5.80800231</v>
      </c>
      <c r="D56" s="702" t="s">
        <v>1530</v>
      </c>
    </row>
    <row r="57" spans="1:4" s="668" customFormat="1" ht="31.5">
      <c r="A57" s="701" t="s">
        <v>2164</v>
      </c>
      <c r="B57" s="702" t="s">
        <v>2165</v>
      </c>
      <c r="C57" s="703">
        <v>4.2431522599999996</v>
      </c>
      <c r="D57" s="702" t="s">
        <v>1531</v>
      </c>
    </row>
    <row r="58" spans="1:4" s="668" customFormat="1" ht="31.5">
      <c r="A58" s="701" t="s">
        <v>2166</v>
      </c>
      <c r="B58" s="702" t="s">
        <v>2167</v>
      </c>
      <c r="C58" s="703">
        <v>1.0384296099999999</v>
      </c>
      <c r="D58" s="702" t="s">
        <v>1532</v>
      </c>
    </row>
    <row r="59" spans="1:4" s="668" customFormat="1" ht="31.5">
      <c r="A59" s="701" t="s">
        <v>2168</v>
      </c>
      <c r="B59" s="702" t="s">
        <v>2169</v>
      </c>
      <c r="C59" s="703">
        <v>139.00085946999999</v>
      </c>
      <c r="D59" s="702" t="s">
        <v>985</v>
      </c>
    </row>
    <row r="60" spans="1:4" s="668" customFormat="1" ht="31.5">
      <c r="A60" s="701" t="s">
        <v>2170</v>
      </c>
      <c r="B60" s="702" t="s">
        <v>2171</v>
      </c>
      <c r="C60" s="703">
        <v>19.390582370000001</v>
      </c>
      <c r="D60" s="702" t="s">
        <v>1533</v>
      </c>
    </row>
    <row r="61" spans="1:4" s="668" customFormat="1" ht="31.5">
      <c r="A61" s="701" t="s">
        <v>2172</v>
      </c>
      <c r="B61" s="702" t="s">
        <v>2173</v>
      </c>
      <c r="C61" s="703">
        <v>11.19997371</v>
      </c>
      <c r="D61" s="702" t="s">
        <v>1103</v>
      </c>
    </row>
    <row r="62" spans="1:4" s="668" customFormat="1" ht="15.75">
      <c r="A62" s="701" t="s">
        <v>2174</v>
      </c>
      <c r="B62" s="702" t="s">
        <v>2175</v>
      </c>
      <c r="C62" s="703">
        <v>141.39360664</v>
      </c>
      <c r="D62" s="702" t="s">
        <v>708</v>
      </c>
    </row>
    <row r="63" spans="1:4" s="668" customFormat="1" ht="31.5">
      <c r="A63" s="701" t="s">
        <v>2176</v>
      </c>
      <c r="B63" s="702" t="s">
        <v>2177</v>
      </c>
      <c r="C63" s="703">
        <v>35.591193629999999</v>
      </c>
      <c r="D63" s="702" t="s">
        <v>1197</v>
      </c>
    </row>
    <row r="64" spans="1:4" s="668" customFormat="1" ht="15.75">
      <c r="A64" s="701" t="s">
        <v>2178</v>
      </c>
      <c r="B64" s="702" t="s">
        <v>2179</v>
      </c>
      <c r="C64" s="703">
        <v>6.5640848500000004</v>
      </c>
      <c r="D64" s="702" t="s">
        <v>1467</v>
      </c>
    </row>
    <row r="65" spans="1:4" s="668" customFormat="1" ht="31.5">
      <c r="A65" s="701" t="s">
        <v>2180</v>
      </c>
      <c r="B65" s="702" t="s">
        <v>2181</v>
      </c>
      <c r="C65" s="703">
        <v>3972.0303781299999</v>
      </c>
      <c r="D65" s="702" t="s">
        <v>1468</v>
      </c>
    </row>
    <row r="66" spans="1:4" s="668" customFormat="1" ht="31.5">
      <c r="A66" s="701" t="s">
        <v>2182</v>
      </c>
      <c r="B66" s="702" t="s">
        <v>2183</v>
      </c>
      <c r="C66" s="703">
        <v>1.5315337600000001</v>
      </c>
      <c r="D66" s="702" t="s">
        <v>1534</v>
      </c>
    </row>
    <row r="67" spans="1:4" s="668" customFormat="1" ht="78.75">
      <c r="A67" s="701" t="s">
        <v>2184</v>
      </c>
      <c r="B67" s="702" t="s">
        <v>2185</v>
      </c>
      <c r="C67" s="703">
        <v>0</v>
      </c>
      <c r="D67" s="702" t="s">
        <v>2186</v>
      </c>
    </row>
    <row r="68" spans="1:4" s="668" customFormat="1" ht="31.5">
      <c r="A68" s="701" t="s">
        <v>2187</v>
      </c>
      <c r="B68" s="702" t="s">
        <v>2188</v>
      </c>
      <c r="C68" s="703">
        <v>5.4404286800000001</v>
      </c>
      <c r="D68" s="702" t="s">
        <v>1535</v>
      </c>
    </row>
    <row r="69" spans="1:4" s="668" customFormat="1" ht="31.5">
      <c r="A69" s="701" t="s">
        <v>2189</v>
      </c>
      <c r="B69" s="702" t="s">
        <v>2190</v>
      </c>
      <c r="C69" s="703">
        <v>4.3641878399999996</v>
      </c>
      <c r="D69" s="702" t="s">
        <v>1536</v>
      </c>
    </row>
    <row r="70" spans="1:4" s="668" customFormat="1" ht="15.75">
      <c r="A70" s="701" t="s">
        <v>2191</v>
      </c>
      <c r="B70" s="702" t="s">
        <v>2192</v>
      </c>
      <c r="C70" s="703">
        <v>2.08033271</v>
      </c>
      <c r="D70" s="702" t="s">
        <v>1537</v>
      </c>
    </row>
    <row r="71" spans="1:4" s="668" customFormat="1" ht="31.5">
      <c r="A71" s="701" t="s">
        <v>2193</v>
      </c>
      <c r="B71" s="702" t="s">
        <v>2194</v>
      </c>
      <c r="C71" s="703">
        <v>3.5443280000000001</v>
      </c>
      <c r="D71" s="702" t="s">
        <v>1538</v>
      </c>
    </row>
    <row r="72" spans="1:4" s="668" customFormat="1" ht="31.5">
      <c r="A72" s="701" t="s">
        <v>2195</v>
      </c>
      <c r="B72" s="702" t="s">
        <v>2196</v>
      </c>
      <c r="C72" s="703">
        <v>8.6999043399999998</v>
      </c>
      <c r="D72" s="702" t="s">
        <v>1561</v>
      </c>
    </row>
    <row r="73" spans="1:4" s="668" customFormat="1" ht="15.75">
      <c r="A73" s="701" t="s">
        <v>2197</v>
      </c>
      <c r="B73" s="702" t="s">
        <v>2198</v>
      </c>
      <c r="C73" s="703">
        <v>4.1128535900000003</v>
      </c>
      <c r="D73" s="702" t="s">
        <v>1539</v>
      </c>
    </row>
    <row r="74" spans="1:4" s="668" customFormat="1" ht="31.5">
      <c r="A74" s="701" t="s">
        <v>2199</v>
      </c>
      <c r="B74" s="702" t="s">
        <v>2200</v>
      </c>
      <c r="C74" s="703">
        <v>8.9252219799999999</v>
      </c>
      <c r="D74" s="702" t="s">
        <v>1540</v>
      </c>
    </row>
    <row r="75" spans="1:4" s="668" customFormat="1" ht="31.5">
      <c r="A75" s="701" t="s">
        <v>2201</v>
      </c>
      <c r="B75" s="702" t="s">
        <v>2202</v>
      </c>
      <c r="C75" s="703">
        <v>8.5931381800000004</v>
      </c>
      <c r="D75" s="702" t="s">
        <v>1541</v>
      </c>
    </row>
    <row r="76" spans="1:4" s="668" customFormat="1" ht="31.5">
      <c r="A76" s="701" t="s">
        <v>2203</v>
      </c>
      <c r="B76" s="702" t="s">
        <v>2204</v>
      </c>
      <c r="C76" s="703">
        <v>192.30448688000001</v>
      </c>
      <c r="D76" s="702" t="s">
        <v>447</v>
      </c>
    </row>
    <row r="77" spans="1:4" s="668" customFormat="1" ht="63">
      <c r="A77" s="701" t="s">
        <v>2205</v>
      </c>
      <c r="B77" s="702" t="s">
        <v>2206</v>
      </c>
      <c r="C77" s="703">
        <v>835.78784250000001</v>
      </c>
      <c r="D77" s="702" t="s">
        <v>168</v>
      </c>
    </row>
    <row r="78" spans="1:4" s="668" customFormat="1" ht="31.5">
      <c r="A78" s="701" t="s">
        <v>2207</v>
      </c>
      <c r="B78" s="702" t="s">
        <v>2208</v>
      </c>
      <c r="C78" s="703">
        <v>7382.3006303800003</v>
      </c>
      <c r="D78" s="702" t="s">
        <v>1209</v>
      </c>
    </row>
    <row r="79" spans="1:4" s="668" customFormat="1" ht="47.25">
      <c r="A79" s="701" t="s">
        <v>2209</v>
      </c>
      <c r="B79" s="702" t="s">
        <v>2210</v>
      </c>
      <c r="C79" s="703">
        <v>13.25320329</v>
      </c>
      <c r="D79" s="702" t="s">
        <v>1069</v>
      </c>
    </row>
    <row r="80" spans="1:4" s="668" customFormat="1" ht="47.25">
      <c r="A80" s="701" t="s">
        <v>2211</v>
      </c>
      <c r="B80" s="702" t="s">
        <v>2212</v>
      </c>
      <c r="C80" s="703">
        <v>280.58677376999998</v>
      </c>
      <c r="D80" s="702" t="s">
        <v>1267</v>
      </c>
    </row>
    <row r="81" spans="1:4" s="668" customFormat="1" ht="31.5">
      <c r="A81" s="701" t="s">
        <v>2213</v>
      </c>
      <c r="B81" s="702" t="s">
        <v>2214</v>
      </c>
      <c r="C81" s="703">
        <v>12.360714</v>
      </c>
      <c r="D81" s="702" t="s">
        <v>1368</v>
      </c>
    </row>
    <row r="82" spans="1:4" s="668" customFormat="1" ht="47.25">
      <c r="A82" s="701" t="s">
        <v>2215</v>
      </c>
      <c r="B82" s="702" t="s">
        <v>2216</v>
      </c>
      <c r="C82" s="703">
        <v>14.967114690000001</v>
      </c>
      <c r="D82" s="702" t="s">
        <v>1321</v>
      </c>
    </row>
    <row r="83" spans="1:4" s="668" customFormat="1" ht="47.25">
      <c r="A83" s="701" t="s">
        <v>2217</v>
      </c>
      <c r="B83" s="702" t="s">
        <v>2218</v>
      </c>
      <c r="C83" s="703">
        <v>4.45082165</v>
      </c>
      <c r="D83" s="702" t="s">
        <v>1083</v>
      </c>
    </row>
    <row r="84" spans="1:4" s="668" customFormat="1" ht="31.5">
      <c r="A84" s="701" t="s">
        <v>2219</v>
      </c>
      <c r="B84" s="702" t="s">
        <v>2220</v>
      </c>
      <c r="C84" s="703">
        <v>403.33180199999998</v>
      </c>
      <c r="D84" s="702" t="s">
        <v>30</v>
      </c>
    </row>
    <row r="85" spans="1:4" s="668" customFormat="1" ht="31.5">
      <c r="A85" s="701" t="s">
        <v>2221</v>
      </c>
      <c r="B85" s="702" t="s">
        <v>2222</v>
      </c>
      <c r="C85" s="703">
        <v>3333.0266456700001</v>
      </c>
      <c r="D85" s="702" t="s">
        <v>1105</v>
      </c>
    </row>
    <row r="86" spans="1:4" s="668" customFormat="1" ht="31.5">
      <c r="A86" s="701" t="s">
        <v>2223</v>
      </c>
      <c r="B86" s="702" t="s">
        <v>2224</v>
      </c>
      <c r="C86" s="703">
        <v>701.96843478999995</v>
      </c>
      <c r="D86" s="702" t="s">
        <v>119</v>
      </c>
    </row>
    <row r="87" spans="1:4" s="668" customFormat="1" ht="31.5">
      <c r="A87" s="701" t="s">
        <v>2225</v>
      </c>
      <c r="B87" s="702" t="s">
        <v>2226</v>
      </c>
      <c r="C87" s="703">
        <v>5.0021248500000004</v>
      </c>
      <c r="D87" s="702" t="s">
        <v>1104</v>
      </c>
    </row>
    <row r="88" spans="1:4" s="668" customFormat="1" ht="31.5">
      <c r="A88" s="701" t="s">
        <v>2227</v>
      </c>
      <c r="B88" s="702" t="s">
        <v>2228</v>
      </c>
      <c r="C88" s="703">
        <v>1.6741668199999999</v>
      </c>
      <c r="D88" s="702" t="s">
        <v>834</v>
      </c>
    </row>
    <row r="89" spans="1:4" s="668" customFormat="1" ht="47.25">
      <c r="A89" s="701" t="s">
        <v>2229</v>
      </c>
      <c r="B89" s="702" t="s">
        <v>2230</v>
      </c>
      <c r="C89" s="703">
        <v>2.5848070700000001</v>
      </c>
      <c r="D89" s="702" t="s">
        <v>1266</v>
      </c>
    </row>
    <row r="90" spans="1:4" s="668" customFormat="1" ht="47.25">
      <c r="A90" s="701" t="s">
        <v>2231</v>
      </c>
      <c r="B90" s="702" t="s">
        <v>2232</v>
      </c>
      <c r="C90" s="703">
        <v>9.9868901999999995</v>
      </c>
      <c r="D90" s="702" t="s">
        <v>1185</v>
      </c>
    </row>
    <row r="91" spans="1:4" s="668" customFormat="1" ht="31.5">
      <c r="A91" s="701" t="s">
        <v>2233</v>
      </c>
      <c r="B91" s="702" t="s">
        <v>2234</v>
      </c>
      <c r="C91" s="703">
        <v>1.75908</v>
      </c>
      <c r="D91" s="702" t="s">
        <v>1542</v>
      </c>
    </row>
    <row r="92" spans="1:4" s="668" customFormat="1" ht="31.5">
      <c r="A92" s="701" t="s">
        <v>2235</v>
      </c>
      <c r="B92" s="702" t="s">
        <v>2236</v>
      </c>
      <c r="C92" s="703">
        <v>29.931773</v>
      </c>
      <c r="D92" s="702" t="s">
        <v>1196</v>
      </c>
    </row>
    <row r="93" spans="1:4" s="668" customFormat="1" ht="31.5">
      <c r="A93" s="701" t="s">
        <v>2237</v>
      </c>
      <c r="B93" s="702" t="s">
        <v>2238</v>
      </c>
      <c r="C93" s="703">
        <v>8.5766010000000001</v>
      </c>
      <c r="D93" s="702" t="s">
        <v>1543</v>
      </c>
    </row>
    <row r="94" spans="1:4" s="668" customFormat="1" ht="31.5">
      <c r="A94" s="701" t="s">
        <v>2239</v>
      </c>
      <c r="B94" s="702" t="s">
        <v>2240</v>
      </c>
      <c r="C94" s="703">
        <v>5.3593961200000004</v>
      </c>
      <c r="D94" s="702" t="s">
        <v>1544</v>
      </c>
    </row>
    <row r="95" spans="1:4" s="668" customFormat="1" ht="47.25">
      <c r="A95" s="701" t="s">
        <v>2241</v>
      </c>
      <c r="B95" s="702" t="s">
        <v>2242</v>
      </c>
      <c r="C95" s="703">
        <v>1783.50035916</v>
      </c>
      <c r="D95" s="702" t="s">
        <v>587</v>
      </c>
    </row>
    <row r="96" spans="1:4" s="668" customFormat="1" ht="31.5">
      <c r="A96" s="701" t="s">
        <v>2243</v>
      </c>
      <c r="B96" s="702" t="s">
        <v>2244</v>
      </c>
      <c r="C96" s="703">
        <v>1.5787761199999999</v>
      </c>
      <c r="D96" s="702" t="s">
        <v>2245</v>
      </c>
    </row>
    <row r="97" spans="1:4" s="668" customFormat="1" ht="31.5">
      <c r="A97" s="701" t="s">
        <v>2246</v>
      </c>
      <c r="B97" s="702" t="s">
        <v>2247</v>
      </c>
      <c r="C97" s="703">
        <v>3242.0953671299999</v>
      </c>
      <c r="D97" s="702" t="s">
        <v>1189</v>
      </c>
    </row>
    <row r="98" spans="1:4" s="668" customFormat="1" ht="15.75">
      <c r="A98" s="701" t="s">
        <v>2248</v>
      </c>
      <c r="B98" s="702" t="s">
        <v>2249</v>
      </c>
      <c r="C98" s="703">
        <v>34.807099000000001</v>
      </c>
      <c r="D98" s="702" t="s">
        <v>29</v>
      </c>
    </row>
    <row r="99" spans="1:4" s="668" customFormat="1" ht="31.5">
      <c r="A99" s="701" t="s">
        <v>2250</v>
      </c>
      <c r="B99" s="702" t="s">
        <v>2251</v>
      </c>
      <c r="C99" s="703">
        <v>2.2568320000000002</v>
      </c>
      <c r="D99" s="702" t="s">
        <v>2</v>
      </c>
    </row>
    <row r="100" spans="1:4" s="668" customFormat="1" ht="47.25">
      <c r="A100" s="701" t="s">
        <v>2252</v>
      </c>
      <c r="B100" s="702" t="s">
        <v>2253</v>
      </c>
      <c r="C100" s="703">
        <v>4.4768251599999997</v>
      </c>
      <c r="D100" s="702" t="s">
        <v>2254</v>
      </c>
    </row>
    <row r="101" spans="1:4" s="668" customFormat="1" ht="63">
      <c r="A101" s="701" t="s">
        <v>2255</v>
      </c>
      <c r="B101" s="702" t="s">
        <v>2256</v>
      </c>
      <c r="C101" s="703">
        <v>35.488525780000003</v>
      </c>
      <c r="D101" s="702" t="s">
        <v>1253</v>
      </c>
    </row>
    <row r="102" spans="1:4" s="668" customFormat="1" ht="31.5">
      <c r="A102" s="701" t="s">
        <v>2257</v>
      </c>
      <c r="B102" s="702" t="s">
        <v>2258</v>
      </c>
      <c r="C102" s="703">
        <v>14.89626647</v>
      </c>
      <c r="D102" s="702" t="s">
        <v>395</v>
      </c>
    </row>
    <row r="103" spans="1:4" s="668" customFormat="1" ht="31.5">
      <c r="A103" s="701" t="s">
        <v>2259</v>
      </c>
      <c r="B103" s="702" t="s">
        <v>2260</v>
      </c>
      <c r="C103" s="703">
        <v>4.8007635899999999</v>
      </c>
      <c r="D103" s="702" t="s">
        <v>1510</v>
      </c>
    </row>
    <row r="104" spans="1:4" s="668" customFormat="1" ht="47.25">
      <c r="A104" s="701" t="s">
        <v>2261</v>
      </c>
      <c r="B104" s="702" t="s">
        <v>2262</v>
      </c>
      <c r="C104" s="703">
        <v>435.93462332000001</v>
      </c>
      <c r="D104" s="702" t="s">
        <v>1511</v>
      </c>
    </row>
    <row r="105" spans="1:4" s="668" customFormat="1" ht="31.5">
      <c r="A105" s="701" t="s">
        <v>2263</v>
      </c>
      <c r="B105" s="702" t="s">
        <v>2264</v>
      </c>
      <c r="C105" s="703">
        <v>1.44294956</v>
      </c>
      <c r="D105" s="702" t="s">
        <v>28</v>
      </c>
    </row>
    <row r="106" spans="1:4" s="668" customFormat="1" ht="31.5">
      <c r="A106" s="701" t="s">
        <v>2265</v>
      </c>
      <c r="B106" s="702" t="s">
        <v>2266</v>
      </c>
      <c r="C106" s="703">
        <v>3.7149733600000001</v>
      </c>
      <c r="D106" s="702" t="s">
        <v>706</v>
      </c>
    </row>
    <row r="107" spans="1:4" s="668" customFormat="1" ht="31.5">
      <c r="A107" s="701" t="s">
        <v>2267</v>
      </c>
      <c r="B107" s="702" t="s">
        <v>2268</v>
      </c>
      <c r="C107" s="703">
        <v>18.510401290000001</v>
      </c>
      <c r="D107" s="702" t="s">
        <v>705</v>
      </c>
    </row>
    <row r="108" spans="1:4" s="668" customFormat="1" ht="31.5">
      <c r="A108" s="701" t="s">
        <v>2269</v>
      </c>
      <c r="B108" s="702" t="s">
        <v>2270</v>
      </c>
      <c r="C108" s="703">
        <v>3.3224132000000002</v>
      </c>
      <c r="D108" s="702" t="s">
        <v>704</v>
      </c>
    </row>
    <row r="109" spans="1:4" s="668" customFormat="1" ht="15.75">
      <c r="A109" s="701" t="s">
        <v>2271</v>
      </c>
      <c r="B109" s="702" t="s">
        <v>2272</v>
      </c>
      <c r="C109" s="703">
        <v>2.58036427</v>
      </c>
      <c r="D109" s="702" t="s">
        <v>1545</v>
      </c>
    </row>
    <row r="110" spans="1:4" s="668" customFormat="1" ht="78.75">
      <c r="A110" s="701" t="s">
        <v>2273</v>
      </c>
      <c r="B110" s="702" t="s">
        <v>2274</v>
      </c>
      <c r="C110" s="703">
        <v>0</v>
      </c>
      <c r="D110" s="702" t="s">
        <v>2275</v>
      </c>
    </row>
    <row r="111" spans="1:4" s="668" customFormat="1" ht="31.5">
      <c r="A111" s="701" t="s">
        <v>2276</v>
      </c>
      <c r="B111" s="702" t="s">
        <v>2277</v>
      </c>
      <c r="C111" s="703">
        <v>3.0819601099999998</v>
      </c>
      <c r="D111" s="702" t="s">
        <v>1546</v>
      </c>
    </row>
    <row r="112" spans="1:4" s="668" customFormat="1" ht="47.25">
      <c r="A112" s="701" t="s">
        <v>2278</v>
      </c>
      <c r="B112" s="702" t="s">
        <v>2279</v>
      </c>
      <c r="C112" s="703">
        <v>22.07057498</v>
      </c>
      <c r="D112" s="702" t="s">
        <v>1547</v>
      </c>
    </row>
    <row r="113" spans="1:4" s="668" customFormat="1" ht="31.5">
      <c r="A113" s="701" t="s">
        <v>2280</v>
      </c>
      <c r="B113" s="702" t="s">
        <v>2281</v>
      </c>
      <c r="C113" s="703">
        <v>58.101580849999998</v>
      </c>
      <c r="D113" s="702" t="s">
        <v>2282</v>
      </c>
    </row>
    <row r="114" spans="1:4" s="668" customFormat="1" ht="31.5">
      <c r="A114" s="701" t="s">
        <v>526</v>
      </c>
      <c r="B114" s="702" t="s">
        <v>2283</v>
      </c>
      <c r="C114" s="703">
        <v>7403.8725127500002</v>
      </c>
      <c r="D114" s="702" t="s">
        <v>475</v>
      </c>
    </row>
    <row r="115" spans="1:4" s="668" customFormat="1" ht="31.5">
      <c r="A115" s="701" t="s">
        <v>715</v>
      </c>
      <c r="B115" s="702" t="s">
        <v>2284</v>
      </c>
      <c r="C115" s="703">
        <v>385.66</v>
      </c>
      <c r="D115" s="702" t="s">
        <v>1297</v>
      </c>
    </row>
    <row r="116" spans="1:4" s="668" customFormat="1" ht="47.25">
      <c r="A116" s="701" t="s">
        <v>2285</v>
      </c>
      <c r="B116" s="702" t="s">
        <v>2286</v>
      </c>
      <c r="C116" s="703">
        <v>1797.1989179300001</v>
      </c>
      <c r="D116" s="702" t="s">
        <v>13</v>
      </c>
    </row>
    <row r="117" spans="1:4" s="668" customFormat="1" ht="31.5">
      <c r="A117" s="701" t="s">
        <v>2287</v>
      </c>
      <c r="B117" s="702" t="s">
        <v>2288</v>
      </c>
      <c r="C117" s="703">
        <v>117.04043961000001</v>
      </c>
      <c r="D117" s="702" t="s">
        <v>892</v>
      </c>
    </row>
    <row r="118" spans="1:4" s="668" customFormat="1" ht="31.5">
      <c r="A118" s="701" t="s">
        <v>2289</v>
      </c>
      <c r="B118" s="702" t="s">
        <v>2290</v>
      </c>
      <c r="C118" s="703">
        <v>109.67964528</v>
      </c>
      <c r="D118" s="702" t="s">
        <v>724</v>
      </c>
    </row>
    <row r="119" spans="1:4" s="668" customFormat="1" ht="31.5">
      <c r="A119" s="701" t="s">
        <v>2291</v>
      </c>
      <c r="B119" s="702" t="s">
        <v>2292</v>
      </c>
      <c r="C119" s="703">
        <v>18.046783189999999</v>
      </c>
      <c r="D119" s="702" t="s">
        <v>304</v>
      </c>
    </row>
    <row r="120" spans="1:4" s="668" customFormat="1" ht="31.5">
      <c r="A120" s="701" t="s">
        <v>2293</v>
      </c>
      <c r="B120" s="702" t="s">
        <v>2294</v>
      </c>
      <c r="C120" s="703">
        <v>1908.30529065</v>
      </c>
      <c r="D120" s="702" t="s">
        <v>347</v>
      </c>
    </row>
    <row r="121" spans="1:4" s="668" customFormat="1" ht="31.5">
      <c r="A121" s="701" t="s">
        <v>2295</v>
      </c>
      <c r="B121" s="702" t="s">
        <v>2296</v>
      </c>
      <c r="C121" s="703">
        <v>216.50917457</v>
      </c>
      <c r="D121" s="702" t="s">
        <v>478</v>
      </c>
    </row>
    <row r="122" spans="1:4" s="668" customFormat="1" ht="47.25">
      <c r="A122" s="701" t="s">
        <v>2297</v>
      </c>
      <c r="B122" s="702" t="s">
        <v>2298</v>
      </c>
      <c r="C122" s="703">
        <v>277.66185359000002</v>
      </c>
      <c r="D122" s="702" t="s">
        <v>594</v>
      </c>
    </row>
    <row r="123" spans="1:4" s="668" customFormat="1" ht="63">
      <c r="A123" s="701" t="s">
        <v>2299</v>
      </c>
      <c r="B123" s="702" t="s">
        <v>2300</v>
      </c>
      <c r="C123" s="703">
        <v>1022.9399516</v>
      </c>
      <c r="D123" s="702" t="s">
        <v>76</v>
      </c>
    </row>
    <row r="124" spans="1:4" s="668" customFormat="1" ht="31.5">
      <c r="A124" s="701" t="s">
        <v>2301</v>
      </c>
      <c r="B124" s="702" t="s">
        <v>2302</v>
      </c>
      <c r="C124" s="703">
        <v>156.42967715</v>
      </c>
      <c r="D124" s="702" t="s">
        <v>408</v>
      </c>
    </row>
    <row r="125" spans="1:4" s="668" customFormat="1" ht="47.25">
      <c r="A125" s="701" t="s">
        <v>2303</v>
      </c>
      <c r="B125" s="702" t="s">
        <v>2304</v>
      </c>
      <c r="C125" s="703">
        <v>2.0777482799999998</v>
      </c>
      <c r="D125" s="702" t="s">
        <v>6</v>
      </c>
    </row>
    <row r="126" spans="1:4" s="668" customFormat="1" ht="31.5">
      <c r="A126" s="701" t="s">
        <v>2305</v>
      </c>
      <c r="B126" s="702" t="s">
        <v>2306</v>
      </c>
      <c r="C126" s="703">
        <v>76.547445269999997</v>
      </c>
      <c r="D126" s="702" t="s">
        <v>67</v>
      </c>
    </row>
    <row r="127" spans="1:4" s="668" customFormat="1" ht="31.5">
      <c r="A127" s="701" t="s">
        <v>2307</v>
      </c>
      <c r="B127" s="702" t="s">
        <v>2308</v>
      </c>
      <c r="C127" s="703">
        <v>118.37121688000001</v>
      </c>
      <c r="D127" s="702" t="s">
        <v>406</v>
      </c>
    </row>
    <row r="128" spans="1:4" s="668" customFormat="1" ht="31.5">
      <c r="A128" s="701" t="s">
        <v>2309</v>
      </c>
      <c r="B128" s="702" t="s">
        <v>2310</v>
      </c>
      <c r="C128" s="703">
        <v>38490.756746320003</v>
      </c>
      <c r="D128" s="702" t="s">
        <v>14</v>
      </c>
    </row>
    <row r="129" spans="1:4" s="668" customFormat="1" ht="31.5">
      <c r="A129" s="701" t="s">
        <v>2311</v>
      </c>
      <c r="B129" s="702" t="s">
        <v>2312</v>
      </c>
      <c r="C129" s="703">
        <v>755.31986744999995</v>
      </c>
      <c r="D129" s="702" t="s">
        <v>329</v>
      </c>
    </row>
    <row r="130" spans="1:4" s="668" customFormat="1" ht="47.25">
      <c r="A130" s="701" t="s">
        <v>2313</v>
      </c>
      <c r="B130" s="702" t="s">
        <v>2314</v>
      </c>
      <c r="C130" s="703">
        <v>147.17348418</v>
      </c>
      <c r="D130" s="702" t="s">
        <v>632</v>
      </c>
    </row>
    <row r="131" spans="1:4" s="668" customFormat="1" ht="31.5">
      <c r="A131" s="701" t="s">
        <v>2315</v>
      </c>
      <c r="B131" s="702" t="s">
        <v>2316</v>
      </c>
      <c r="C131" s="703">
        <v>790.71899526000004</v>
      </c>
      <c r="D131" s="702" t="s">
        <v>72</v>
      </c>
    </row>
    <row r="132" spans="1:4" s="668" customFormat="1" ht="31.5">
      <c r="A132" s="701" t="s">
        <v>2317</v>
      </c>
      <c r="B132" s="702" t="s">
        <v>2318</v>
      </c>
      <c r="C132" s="703">
        <v>58.932977919999999</v>
      </c>
      <c r="D132" s="702" t="s">
        <v>568</v>
      </c>
    </row>
    <row r="133" spans="1:4" s="668" customFormat="1" ht="31.5">
      <c r="A133" s="701" t="s">
        <v>2319</v>
      </c>
      <c r="B133" s="702" t="s">
        <v>2320</v>
      </c>
      <c r="C133" s="703">
        <v>65.050719060000006</v>
      </c>
      <c r="D133" s="702" t="s">
        <v>850</v>
      </c>
    </row>
    <row r="134" spans="1:4" s="668" customFormat="1" ht="31.5">
      <c r="A134" s="701" t="s">
        <v>2321</v>
      </c>
      <c r="B134" s="702" t="s">
        <v>2322</v>
      </c>
      <c r="C134" s="703">
        <v>2810.7167588100001</v>
      </c>
      <c r="D134" s="702" t="s">
        <v>959</v>
      </c>
    </row>
    <row r="135" spans="1:4" s="668" customFormat="1" ht="47.25">
      <c r="A135" s="701" t="s">
        <v>2323</v>
      </c>
      <c r="B135" s="702" t="s">
        <v>2324</v>
      </c>
      <c r="C135" s="703">
        <v>32.025667919999997</v>
      </c>
      <c r="D135" s="702" t="s">
        <v>884</v>
      </c>
    </row>
    <row r="136" spans="1:4" s="668" customFormat="1" ht="31.5">
      <c r="A136" s="701" t="s">
        <v>2325</v>
      </c>
      <c r="B136" s="702" t="s">
        <v>2326</v>
      </c>
      <c r="C136" s="703">
        <v>150.86171257000001</v>
      </c>
      <c r="D136" s="702" t="s">
        <v>1272</v>
      </c>
    </row>
    <row r="137" spans="1:4" s="668" customFormat="1" ht="31.5">
      <c r="A137" s="701" t="s">
        <v>2327</v>
      </c>
      <c r="B137" s="702" t="s">
        <v>2328</v>
      </c>
      <c r="C137" s="703">
        <v>118.45376256</v>
      </c>
      <c r="D137" s="702" t="s">
        <v>1358</v>
      </c>
    </row>
    <row r="138" spans="1:4" s="668" customFormat="1" ht="47.25">
      <c r="A138" s="701" t="s">
        <v>2329</v>
      </c>
      <c r="B138" s="702" t="s">
        <v>2330</v>
      </c>
      <c r="C138" s="703">
        <v>10.10650027</v>
      </c>
      <c r="D138" s="702" t="s">
        <v>1141</v>
      </c>
    </row>
    <row r="139" spans="1:4" s="668" customFormat="1" ht="47.25">
      <c r="A139" s="701" t="s">
        <v>2331</v>
      </c>
      <c r="B139" s="702" t="s">
        <v>2332</v>
      </c>
      <c r="C139" s="703">
        <v>1.44933917</v>
      </c>
      <c r="D139" s="702" t="s">
        <v>497</v>
      </c>
    </row>
    <row r="140" spans="1:4" s="668" customFormat="1" ht="47.25">
      <c r="A140" s="701" t="s">
        <v>2333</v>
      </c>
      <c r="B140" s="702" t="s">
        <v>2334</v>
      </c>
      <c r="C140" s="703">
        <v>26.114526560000002</v>
      </c>
      <c r="D140" s="702" t="s">
        <v>496</v>
      </c>
    </row>
    <row r="141" spans="1:4" s="668" customFormat="1" ht="47.25">
      <c r="A141" s="701" t="s">
        <v>2335</v>
      </c>
      <c r="B141" s="702" t="s">
        <v>2336</v>
      </c>
      <c r="C141" s="703">
        <v>37.275414269999999</v>
      </c>
      <c r="D141" s="702" t="s">
        <v>991</v>
      </c>
    </row>
    <row r="142" spans="1:4" s="668" customFormat="1" ht="31.5">
      <c r="A142" s="701" t="s">
        <v>2337</v>
      </c>
      <c r="B142" s="702" t="s">
        <v>2338</v>
      </c>
      <c r="C142" s="703">
        <v>24.282653270000001</v>
      </c>
      <c r="D142" s="702" t="s">
        <v>1447</v>
      </c>
    </row>
    <row r="143" spans="1:4" s="668" customFormat="1" ht="31.5">
      <c r="A143" s="701" t="s">
        <v>2339</v>
      </c>
      <c r="B143" s="702" t="s">
        <v>2340</v>
      </c>
      <c r="C143" s="703">
        <v>0.96729164000000001</v>
      </c>
      <c r="D143" s="702" t="s">
        <v>1486</v>
      </c>
    </row>
    <row r="144" spans="1:4" s="668" customFormat="1" ht="31.5">
      <c r="A144" s="701" t="s">
        <v>2341</v>
      </c>
      <c r="B144" s="702" t="s">
        <v>2342</v>
      </c>
      <c r="C144" s="703">
        <v>0.81133699999999997</v>
      </c>
      <c r="D144" s="702" t="s">
        <v>2343</v>
      </c>
    </row>
    <row r="145" spans="1:4" s="668" customFormat="1" ht="78.75">
      <c r="A145" s="701" t="s">
        <v>2344</v>
      </c>
      <c r="B145" s="702" t="s">
        <v>2345</v>
      </c>
      <c r="C145" s="703">
        <v>0.67562900000000004</v>
      </c>
      <c r="D145" s="702" t="s">
        <v>2346</v>
      </c>
    </row>
    <row r="146" spans="1:4" s="668" customFormat="1" ht="47.25">
      <c r="A146" s="701" t="s">
        <v>2347</v>
      </c>
      <c r="B146" s="702" t="s">
        <v>2348</v>
      </c>
      <c r="C146" s="703">
        <v>18.26694401</v>
      </c>
      <c r="D146" s="702" t="s">
        <v>2349</v>
      </c>
    </row>
    <row r="147" spans="1:4" s="668" customFormat="1" ht="47.25">
      <c r="A147" s="701" t="s">
        <v>2350</v>
      </c>
      <c r="B147" s="702" t="s">
        <v>2351</v>
      </c>
      <c r="C147" s="703">
        <v>407.57026517999998</v>
      </c>
      <c r="D147" s="702" t="s">
        <v>1548</v>
      </c>
    </row>
    <row r="148" spans="1:4" s="668" customFormat="1" ht="31.5">
      <c r="A148" s="701" t="s">
        <v>2352</v>
      </c>
      <c r="B148" s="702" t="s">
        <v>2353</v>
      </c>
      <c r="C148" s="703">
        <v>1.4723809999999999</v>
      </c>
      <c r="D148" s="702" t="s">
        <v>1562</v>
      </c>
    </row>
    <row r="149" spans="1:4" s="668" customFormat="1" ht="47.25">
      <c r="A149" s="701" t="s">
        <v>2354</v>
      </c>
      <c r="B149" s="702" t="s">
        <v>2355</v>
      </c>
      <c r="C149" s="703">
        <v>3.4195242299999999</v>
      </c>
      <c r="D149" s="702" t="s">
        <v>1563</v>
      </c>
    </row>
    <row r="150" spans="1:4" s="668" customFormat="1" ht="31.5">
      <c r="A150" s="701" t="s">
        <v>2356</v>
      </c>
      <c r="B150" s="702" t="s">
        <v>2357</v>
      </c>
      <c r="C150" s="703">
        <v>1.4779023600000001</v>
      </c>
      <c r="D150" s="702" t="s">
        <v>1564</v>
      </c>
    </row>
    <row r="151" spans="1:4" s="668" customFormat="1" ht="63">
      <c r="A151" s="701" t="s">
        <v>2358</v>
      </c>
      <c r="B151" s="702" t="s">
        <v>2359</v>
      </c>
      <c r="C151" s="703">
        <v>1.0571619999999999</v>
      </c>
      <c r="D151" s="702" t="s">
        <v>1565</v>
      </c>
    </row>
    <row r="152" spans="1:4" s="668" customFormat="1" ht="31.5">
      <c r="A152" s="701" t="s">
        <v>2360</v>
      </c>
      <c r="B152" s="702" t="s">
        <v>2361</v>
      </c>
      <c r="C152" s="703">
        <v>7.85200809</v>
      </c>
      <c r="D152" s="702" t="s">
        <v>1549</v>
      </c>
    </row>
    <row r="153" spans="1:4" s="668" customFormat="1" ht="31.5">
      <c r="A153" s="701" t="s">
        <v>2362</v>
      </c>
      <c r="B153" s="702" t="s">
        <v>2363</v>
      </c>
      <c r="C153" s="703">
        <v>18.304273269999999</v>
      </c>
      <c r="D153" s="702" t="s">
        <v>1550</v>
      </c>
    </row>
    <row r="154" spans="1:4" s="668" customFormat="1" ht="63">
      <c r="A154" s="701" t="s">
        <v>2364</v>
      </c>
      <c r="B154" s="702" t="s">
        <v>2365</v>
      </c>
      <c r="C154" s="703">
        <v>0.686863</v>
      </c>
      <c r="D154" s="702" t="s">
        <v>1566</v>
      </c>
    </row>
    <row r="155" spans="1:4" s="668" customFormat="1" ht="47.25">
      <c r="A155" s="701" t="s">
        <v>2366</v>
      </c>
      <c r="B155" s="702" t="s">
        <v>2367</v>
      </c>
      <c r="C155" s="703">
        <v>0.39843103000000002</v>
      </c>
      <c r="D155" s="702" t="s">
        <v>1567</v>
      </c>
    </row>
    <row r="156" spans="1:4" s="668" customFormat="1" ht="47.25">
      <c r="A156" s="701" t="s">
        <v>2368</v>
      </c>
      <c r="B156" s="702" t="s">
        <v>2369</v>
      </c>
      <c r="C156" s="703">
        <v>190.81408816999999</v>
      </c>
      <c r="D156" s="702" t="s">
        <v>1551</v>
      </c>
    </row>
    <row r="157" spans="1:4" s="668" customFormat="1" ht="47.25">
      <c r="A157" s="701" t="s">
        <v>2370</v>
      </c>
      <c r="B157" s="702" t="s">
        <v>2371</v>
      </c>
      <c r="C157" s="703">
        <v>1.943716</v>
      </c>
      <c r="D157" s="702" t="s">
        <v>1552</v>
      </c>
    </row>
    <row r="158" spans="1:4" s="668" customFormat="1" ht="15.75">
      <c r="A158" s="701" t="s">
        <v>2372</v>
      </c>
      <c r="B158" s="702" t="s">
        <v>2373</v>
      </c>
      <c r="C158" s="703">
        <v>1719.5113484399999</v>
      </c>
      <c r="D158" s="702" t="s">
        <v>391</v>
      </c>
    </row>
    <row r="159" spans="1:4" s="668" customFormat="1" ht="15.75">
      <c r="A159" s="701" t="s">
        <v>2374</v>
      </c>
      <c r="B159" s="702" t="s">
        <v>2375</v>
      </c>
      <c r="C159" s="703">
        <v>1397.7160699000001</v>
      </c>
      <c r="D159" s="702" t="s">
        <v>503</v>
      </c>
    </row>
    <row r="160" spans="1:4" s="668" customFormat="1" ht="47.25">
      <c r="A160" s="701" t="s">
        <v>2376</v>
      </c>
      <c r="B160" s="702" t="s">
        <v>2377</v>
      </c>
      <c r="C160" s="703">
        <v>601.66875935999997</v>
      </c>
      <c r="D160" s="702" t="s">
        <v>2378</v>
      </c>
    </row>
    <row r="161" spans="1:4" s="668" customFormat="1" ht="31.5">
      <c r="A161" s="701" t="s">
        <v>2379</v>
      </c>
      <c r="B161" s="702" t="s">
        <v>2380</v>
      </c>
      <c r="C161" s="703">
        <v>31.193160630000001</v>
      </c>
      <c r="D161" s="702" t="s">
        <v>770</v>
      </c>
    </row>
    <row r="162" spans="1:4" s="668" customFormat="1" ht="31.5">
      <c r="A162" s="701" t="s">
        <v>2381</v>
      </c>
      <c r="B162" s="702" t="s">
        <v>2382</v>
      </c>
      <c r="C162" s="703">
        <v>676.69897957000001</v>
      </c>
      <c r="D162" s="702" t="s">
        <v>2383</v>
      </c>
    </row>
    <row r="163" spans="1:4" s="668" customFormat="1" ht="31.5">
      <c r="A163" s="701" t="s">
        <v>2384</v>
      </c>
      <c r="B163" s="702" t="s">
        <v>2385</v>
      </c>
      <c r="C163" s="703">
        <v>19.00202535</v>
      </c>
      <c r="D163" s="702" t="s">
        <v>38</v>
      </c>
    </row>
    <row r="164" spans="1:4" s="668" customFormat="1" ht="31.5">
      <c r="A164" s="701" t="s">
        <v>2386</v>
      </c>
      <c r="B164" s="702" t="s">
        <v>2387</v>
      </c>
      <c r="C164" s="703">
        <v>13091.669775779999</v>
      </c>
      <c r="D164" s="702" t="s">
        <v>1038</v>
      </c>
    </row>
    <row r="165" spans="1:4" s="668" customFormat="1" ht="47.25">
      <c r="A165" s="701" t="s">
        <v>2388</v>
      </c>
      <c r="B165" s="702" t="s">
        <v>2389</v>
      </c>
      <c r="C165" s="703">
        <v>21.01604605</v>
      </c>
      <c r="D165" s="702" t="s">
        <v>2390</v>
      </c>
    </row>
    <row r="166" spans="1:4" s="668" customFormat="1" ht="31.5">
      <c r="A166" s="701" t="s">
        <v>2391</v>
      </c>
      <c r="B166" s="702" t="s">
        <v>2392</v>
      </c>
      <c r="C166" s="703">
        <v>3.4904999999999999</v>
      </c>
      <c r="D166" s="702" t="s">
        <v>2393</v>
      </c>
    </row>
    <row r="167" spans="1:4" s="668" customFormat="1" ht="31.5">
      <c r="A167" s="701" t="s">
        <v>2394</v>
      </c>
      <c r="B167" s="702" t="s">
        <v>2395</v>
      </c>
      <c r="C167" s="703">
        <v>2.8645913900000002</v>
      </c>
      <c r="D167" s="702" t="s">
        <v>2396</v>
      </c>
    </row>
    <row r="168" spans="1:4" s="668" customFormat="1" ht="15.75">
      <c r="A168" s="701" t="s">
        <v>2397</v>
      </c>
      <c r="B168" s="702" t="s">
        <v>2398</v>
      </c>
      <c r="C168" s="703">
        <v>3.5152278799999999</v>
      </c>
      <c r="D168" s="702" t="s">
        <v>2399</v>
      </c>
    </row>
    <row r="169" spans="1:4" s="668" customFormat="1" ht="31.5">
      <c r="A169" s="701" t="s">
        <v>2400</v>
      </c>
      <c r="B169" s="702" t="s">
        <v>2401</v>
      </c>
      <c r="C169" s="703">
        <v>0</v>
      </c>
      <c r="D169" s="702" t="s">
        <v>2402</v>
      </c>
    </row>
    <row r="170" spans="1:4" s="668" customFormat="1" ht="31.5">
      <c r="A170" s="701" t="s">
        <v>2403</v>
      </c>
      <c r="B170" s="702" t="s">
        <v>2404</v>
      </c>
      <c r="C170" s="703">
        <v>0</v>
      </c>
      <c r="D170" s="702" t="s">
        <v>2405</v>
      </c>
    </row>
    <row r="171" spans="1:4" s="668" customFormat="1" ht="47.25">
      <c r="A171" s="701" t="s">
        <v>2406</v>
      </c>
      <c r="B171" s="702" t="s">
        <v>2407</v>
      </c>
      <c r="C171" s="703">
        <v>7.6364010000000002</v>
      </c>
      <c r="D171" s="702" t="s">
        <v>2408</v>
      </c>
    </row>
    <row r="172" spans="1:4" s="668" customFormat="1" ht="47.25">
      <c r="A172" s="704" t="s">
        <v>2409</v>
      </c>
      <c r="B172" s="705" t="s">
        <v>2410</v>
      </c>
      <c r="C172" s="706">
        <v>5.8578229999999998</v>
      </c>
      <c r="D172" s="705" t="s">
        <v>2411</v>
      </c>
    </row>
    <row r="173" spans="1:4" s="668" customFormat="1" ht="28.7" customHeight="1"/>
  </sheetData>
  <mergeCells count="10">
    <mergeCell ref="A5:B5"/>
    <mergeCell ref="C5:D5"/>
    <mergeCell ref="A6:B6"/>
    <mergeCell ref="C6:D6"/>
    <mergeCell ref="A2:B2"/>
    <mergeCell ref="C2:D2"/>
    <mergeCell ref="A3:B3"/>
    <mergeCell ref="C3:D3"/>
    <mergeCell ref="A4:B4"/>
    <mergeCell ref="C4:D4"/>
  </mergeCells>
  <phoneticPr fontId="0" type="noConversion"/>
  <pageMargins left="0.4" right="0.32" top="0.28999999999999998" bottom="0.16" header="0.31" footer="0.16"/>
  <pageSetup paperSize="9" scale="67" fitToWidth="0" fitToHeight="0" orientation="portrait" r:id="rId1"/>
  <headerFooter alignWithMargins="0"/>
  <colBreaks count="1" manualBreakCount="1">
    <brk id="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rgb="FF92D050"/>
  </sheetPr>
  <dimension ref="A1:E67"/>
  <sheetViews>
    <sheetView zoomScaleSheetLayoutView="100" workbookViewId="0">
      <selection activeCell="C37" sqref="C37"/>
    </sheetView>
  </sheetViews>
  <sheetFormatPr defaultRowHeight="12.75"/>
  <cols>
    <col min="1" max="2" width="10" style="614" customWidth="1"/>
    <col min="3" max="3" width="31.5703125" style="614" customWidth="1"/>
    <col min="4" max="4" width="15.85546875" style="614" customWidth="1"/>
    <col min="5" max="5" width="36.5703125" style="614" customWidth="1"/>
    <col min="6" max="6" width="4.7109375" style="614" customWidth="1"/>
    <col min="7" max="16384" width="9.140625" style="614"/>
  </cols>
  <sheetData>
    <row r="1" spans="1:5" s="782" customFormat="1" ht="17.649999999999999" customHeight="1">
      <c r="A1" s="897" t="s">
        <v>2415</v>
      </c>
      <c r="B1" s="897"/>
      <c r="C1" s="897"/>
      <c r="D1" s="898" t="s">
        <v>1087</v>
      </c>
      <c r="E1" s="898"/>
    </row>
    <row r="2" spans="1:5" s="782" customFormat="1" ht="14.85" customHeight="1">
      <c r="A2" s="899" t="s">
        <v>2416</v>
      </c>
      <c r="B2" s="899"/>
      <c r="C2" s="899"/>
      <c r="D2" s="900" t="s">
        <v>2417</v>
      </c>
      <c r="E2" s="900"/>
    </row>
    <row r="3" spans="1:5" s="782" customFormat="1" ht="15.95" customHeight="1">
      <c r="A3" s="899" t="s">
        <v>2418</v>
      </c>
      <c r="B3" s="899"/>
      <c r="C3" s="899"/>
      <c r="D3" s="900" t="s">
        <v>2419</v>
      </c>
      <c r="E3" s="900"/>
    </row>
    <row r="4" spans="1:5" s="782" customFormat="1" ht="14.45" customHeight="1">
      <c r="A4" s="897" t="s">
        <v>243</v>
      </c>
      <c r="B4" s="897"/>
      <c r="C4" s="897"/>
      <c r="D4" s="898" t="s">
        <v>719</v>
      </c>
      <c r="E4" s="898"/>
    </row>
    <row r="5" spans="1:5" s="782" customFormat="1" ht="33" customHeight="1">
      <c r="A5" s="903" t="s">
        <v>2420</v>
      </c>
      <c r="B5" s="903" t="s">
        <v>2421</v>
      </c>
      <c r="C5" s="901" t="s">
        <v>752</v>
      </c>
      <c r="D5" s="902" t="s">
        <v>2437</v>
      </c>
      <c r="E5" s="901" t="s">
        <v>88</v>
      </c>
    </row>
    <row r="6" spans="1:5" s="782" customFormat="1" ht="49.15" customHeight="1">
      <c r="A6" s="903"/>
      <c r="B6" s="903"/>
      <c r="C6" s="901"/>
      <c r="D6" s="902"/>
      <c r="E6" s="901"/>
    </row>
    <row r="7" spans="1:5" s="782" customFormat="1" ht="12.2" customHeight="1">
      <c r="A7" s="783">
        <v>1</v>
      </c>
      <c r="B7" s="783">
        <v>2</v>
      </c>
      <c r="C7" s="783">
        <v>3</v>
      </c>
      <c r="D7" s="783">
        <v>4</v>
      </c>
      <c r="E7" s="783">
        <v>5</v>
      </c>
    </row>
    <row r="8" spans="1:5" s="782" customFormat="1" ht="17.25" customHeight="1">
      <c r="A8" s="784"/>
      <c r="B8" s="784"/>
      <c r="C8" s="785" t="s">
        <v>498</v>
      </c>
      <c r="D8" s="786">
        <v>525307.33889369003</v>
      </c>
      <c r="E8" s="785" t="s">
        <v>379</v>
      </c>
    </row>
    <row r="9" spans="1:5" s="797" customFormat="1" ht="25.5" customHeight="1">
      <c r="A9" s="784" t="s">
        <v>1019</v>
      </c>
      <c r="B9" s="785"/>
      <c r="C9" s="794" t="s">
        <v>888</v>
      </c>
      <c r="D9" s="786">
        <v>416527.24923511001</v>
      </c>
      <c r="E9" s="794" t="s">
        <v>535</v>
      </c>
    </row>
    <row r="10" spans="1:5" s="782" customFormat="1" ht="10.15" customHeight="1">
      <c r="A10" s="787" t="s">
        <v>1019</v>
      </c>
      <c r="B10" s="788" t="s">
        <v>837</v>
      </c>
      <c r="C10" s="791" t="s">
        <v>889</v>
      </c>
      <c r="D10" s="792">
        <v>77668.569800440004</v>
      </c>
      <c r="E10" s="791" t="s">
        <v>561</v>
      </c>
    </row>
    <row r="11" spans="1:5" s="782" customFormat="1" ht="12">
      <c r="A11" s="787"/>
      <c r="B11" s="788" t="s">
        <v>838</v>
      </c>
      <c r="C11" s="791" t="s">
        <v>2422</v>
      </c>
      <c r="D11" s="792">
        <v>5748.17068965</v>
      </c>
      <c r="E11" s="791" t="s">
        <v>827</v>
      </c>
    </row>
    <row r="12" spans="1:5" s="782" customFormat="1" ht="45">
      <c r="A12" s="787"/>
      <c r="B12" s="788" t="s">
        <v>306</v>
      </c>
      <c r="C12" s="791" t="s">
        <v>3439</v>
      </c>
      <c r="D12" s="792">
        <v>3325.28214437</v>
      </c>
      <c r="E12" s="791" t="s">
        <v>3440</v>
      </c>
    </row>
    <row r="13" spans="1:5" s="782" customFormat="1" ht="12">
      <c r="A13" s="787"/>
      <c r="B13" s="788" t="s">
        <v>268</v>
      </c>
      <c r="C13" s="791" t="s">
        <v>3441</v>
      </c>
      <c r="D13" s="792">
        <v>3160.7060556500001</v>
      </c>
      <c r="E13" s="791" t="s">
        <v>3442</v>
      </c>
    </row>
    <row r="14" spans="1:5" s="782" customFormat="1" ht="12">
      <c r="A14" s="787"/>
      <c r="B14" s="788" t="s">
        <v>16</v>
      </c>
      <c r="C14" s="791" t="s">
        <v>942</v>
      </c>
      <c r="D14" s="792">
        <v>104979.93602042001</v>
      </c>
      <c r="E14" s="791" t="s">
        <v>2423</v>
      </c>
    </row>
    <row r="15" spans="1:5" s="782" customFormat="1" ht="12">
      <c r="A15" s="787"/>
      <c r="B15" s="788" t="s">
        <v>2424</v>
      </c>
      <c r="C15" s="791" t="s">
        <v>80</v>
      </c>
      <c r="D15" s="792">
        <v>43515.586482480001</v>
      </c>
      <c r="E15" s="791" t="s">
        <v>981</v>
      </c>
    </row>
    <row r="16" spans="1:5" s="782" customFormat="1" ht="12">
      <c r="A16" s="787"/>
      <c r="B16" s="788" t="s">
        <v>353</v>
      </c>
      <c r="C16" s="791" t="s">
        <v>2425</v>
      </c>
      <c r="D16" s="792">
        <v>11266.283349159999</v>
      </c>
      <c r="E16" s="791" t="s">
        <v>1264</v>
      </c>
    </row>
    <row r="17" spans="1:5" s="782" customFormat="1" ht="12">
      <c r="A17" s="787"/>
      <c r="B17" s="788" t="s">
        <v>354</v>
      </c>
      <c r="C17" s="791" t="s">
        <v>2426</v>
      </c>
      <c r="D17" s="792">
        <v>128.05127271999999</v>
      </c>
      <c r="E17" s="791" t="s">
        <v>1177</v>
      </c>
    </row>
    <row r="18" spans="1:5" s="782" customFormat="1" ht="12">
      <c r="A18" s="787"/>
      <c r="B18" s="788" t="s">
        <v>355</v>
      </c>
      <c r="C18" s="791" t="s">
        <v>3443</v>
      </c>
      <c r="D18" s="792">
        <v>15786.563892329999</v>
      </c>
      <c r="E18" s="791" t="s">
        <v>3444</v>
      </c>
    </row>
    <row r="19" spans="1:5" s="782" customFormat="1" ht="12">
      <c r="A19" s="787"/>
      <c r="B19" s="788" t="s">
        <v>2427</v>
      </c>
      <c r="C19" s="791" t="s">
        <v>1017</v>
      </c>
      <c r="D19" s="792">
        <v>150004.57911649</v>
      </c>
      <c r="E19" s="791" t="s">
        <v>465</v>
      </c>
    </row>
    <row r="20" spans="1:5" s="782" customFormat="1" ht="33.75">
      <c r="A20" s="787"/>
      <c r="B20" s="788" t="s">
        <v>2428</v>
      </c>
      <c r="C20" s="791" t="s">
        <v>3445</v>
      </c>
      <c r="D20" s="793" t="s">
        <v>967</v>
      </c>
      <c r="E20" s="791" t="s">
        <v>839</v>
      </c>
    </row>
    <row r="21" spans="1:5" s="782" customFormat="1" ht="12">
      <c r="A21" s="787"/>
      <c r="B21" s="788" t="s">
        <v>2429</v>
      </c>
      <c r="C21" s="791" t="s">
        <v>3446</v>
      </c>
      <c r="D21" s="792">
        <v>943.52041139999994</v>
      </c>
      <c r="E21" s="791" t="s">
        <v>3447</v>
      </c>
    </row>
    <row r="22" spans="1:5" s="782" customFormat="1" ht="12">
      <c r="A22" s="784" t="s">
        <v>356</v>
      </c>
      <c r="B22" s="785"/>
      <c r="C22" s="794" t="s">
        <v>2430</v>
      </c>
      <c r="D22" s="786">
        <v>19919.12765934</v>
      </c>
      <c r="E22" s="794" t="s">
        <v>305</v>
      </c>
    </row>
    <row r="23" spans="1:5" s="782" customFormat="1" ht="22.5">
      <c r="A23" s="787" t="s">
        <v>356</v>
      </c>
      <c r="B23" s="788" t="s">
        <v>526</v>
      </c>
      <c r="C23" s="791" t="s">
        <v>3448</v>
      </c>
      <c r="D23" s="792">
        <v>1854.9076497599999</v>
      </c>
      <c r="E23" s="791" t="s">
        <v>3449</v>
      </c>
    </row>
    <row r="24" spans="1:5" s="782" customFormat="1" ht="12">
      <c r="A24" s="787"/>
      <c r="B24" s="788" t="s">
        <v>273</v>
      </c>
      <c r="C24" s="791" t="s">
        <v>3450</v>
      </c>
      <c r="D24" s="792">
        <v>734.27026330000001</v>
      </c>
      <c r="E24" s="791" t="s">
        <v>3451</v>
      </c>
    </row>
    <row r="25" spans="1:5" s="782" customFormat="1" ht="12">
      <c r="A25" s="787"/>
      <c r="B25" s="788" t="s">
        <v>274</v>
      </c>
      <c r="C25" s="791" t="s">
        <v>3452</v>
      </c>
      <c r="D25" s="792">
        <v>17329.949746279999</v>
      </c>
      <c r="E25" s="791" t="s">
        <v>3453</v>
      </c>
    </row>
    <row r="26" spans="1:5" s="782" customFormat="1" ht="12">
      <c r="A26" s="787"/>
      <c r="B26" s="788" t="s">
        <v>2431</v>
      </c>
      <c r="C26" s="791" t="s">
        <v>3454</v>
      </c>
      <c r="D26" s="793" t="s">
        <v>967</v>
      </c>
      <c r="E26" s="791" t="s">
        <v>3455</v>
      </c>
    </row>
    <row r="27" spans="1:5" s="782" customFormat="1" ht="12">
      <c r="A27" s="784" t="s">
        <v>534</v>
      </c>
      <c r="B27" s="785"/>
      <c r="C27" s="794" t="s">
        <v>785</v>
      </c>
      <c r="D27" s="786">
        <v>169.70166634</v>
      </c>
      <c r="E27" s="794" t="s">
        <v>2432</v>
      </c>
    </row>
    <row r="28" spans="1:5" s="782" customFormat="1" ht="12">
      <c r="A28" s="787" t="s">
        <v>534</v>
      </c>
      <c r="B28" s="788" t="s">
        <v>186</v>
      </c>
      <c r="C28" s="791" t="s">
        <v>1013</v>
      </c>
      <c r="D28" s="793" t="s">
        <v>967</v>
      </c>
      <c r="E28" s="791" t="s">
        <v>65</v>
      </c>
    </row>
    <row r="29" spans="1:5" s="782" customFormat="1" ht="12">
      <c r="A29" s="787"/>
      <c r="B29" s="788" t="s">
        <v>2433</v>
      </c>
      <c r="C29" s="791" t="s">
        <v>10</v>
      </c>
      <c r="D29" s="792">
        <v>169.70166634</v>
      </c>
      <c r="E29" s="791" t="s">
        <v>9</v>
      </c>
    </row>
    <row r="30" spans="1:5" s="782" customFormat="1" ht="12">
      <c r="A30" s="784" t="s">
        <v>913</v>
      </c>
      <c r="B30" s="785"/>
      <c r="C30" s="794" t="s">
        <v>123</v>
      </c>
      <c r="D30" s="786">
        <v>4783.393</v>
      </c>
      <c r="E30" s="794" t="s">
        <v>931</v>
      </c>
    </row>
    <row r="31" spans="1:5" s="782" customFormat="1" ht="12">
      <c r="A31" s="787" t="s">
        <v>913</v>
      </c>
      <c r="B31" s="788" t="s">
        <v>2434</v>
      </c>
      <c r="C31" s="791" t="s">
        <v>123</v>
      </c>
      <c r="D31" s="792">
        <v>4783.393</v>
      </c>
      <c r="E31" s="791" t="s">
        <v>931</v>
      </c>
    </row>
    <row r="32" spans="1:5" s="782" customFormat="1" ht="22.5">
      <c r="A32" s="787"/>
      <c r="B32" s="788" t="s">
        <v>2435</v>
      </c>
      <c r="C32" s="791" t="s">
        <v>187</v>
      </c>
      <c r="D32" s="793" t="s">
        <v>967</v>
      </c>
      <c r="E32" s="791" t="s">
        <v>128</v>
      </c>
    </row>
    <row r="33" spans="1:5" s="782" customFormat="1" ht="12">
      <c r="A33" s="784" t="s">
        <v>1701</v>
      </c>
      <c r="B33" s="785"/>
      <c r="C33" s="794" t="s">
        <v>1347</v>
      </c>
      <c r="D33" s="786">
        <v>83907.867332900001</v>
      </c>
      <c r="E33" s="794" t="s">
        <v>162</v>
      </c>
    </row>
    <row r="34" spans="1:5" s="782" customFormat="1" ht="22.5">
      <c r="A34" s="787" t="s">
        <v>1701</v>
      </c>
      <c r="B34" s="788" t="s">
        <v>2436</v>
      </c>
      <c r="C34" s="791" t="s">
        <v>219</v>
      </c>
      <c r="D34" s="792">
        <v>82292.38</v>
      </c>
      <c r="E34" s="791" t="s">
        <v>163</v>
      </c>
    </row>
    <row r="35" spans="1:5" s="782" customFormat="1" ht="22.5">
      <c r="A35" s="789"/>
      <c r="B35" s="790" t="s">
        <v>2400</v>
      </c>
      <c r="C35" s="795" t="s">
        <v>499</v>
      </c>
      <c r="D35" s="796">
        <v>1615.4873329</v>
      </c>
      <c r="E35" s="795" t="s">
        <v>869</v>
      </c>
    </row>
    <row r="36" spans="1:5" s="782" customFormat="1" ht="21.4" customHeight="1"/>
    <row r="37" spans="1:5" ht="74.099999999999994" customHeight="1"/>
    <row r="38" spans="1:5" ht="12.2" customHeight="1"/>
    <row r="39" spans="1:5" ht="11.1" customHeight="1"/>
    <row r="40" spans="1:5" ht="15.4" customHeight="1"/>
    <row r="41" spans="1:5" ht="10.15" customHeight="1"/>
    <row r="42" spans="1:5" ht="10.15" customHeight="1"/>
    <row r="43" spans="1:5" ht="10.15" customHeight="1"/>
    <row r="44" spans="1:5" ht="10.15" customHeight="1"/>
    <row r="45" spans="1:5" ht="10.15" customHeight="1"/>
    <row r="46" spans="1:5" ht="10.15" customHeight="1"/>
    <row r="47" spans="1:5" ht="20.25" customHeight="1"/>
    <row r="48" spans="1:5" ht="10.15" customHeight="1"/>
    <row r="49" ht="20.25" customHeight="1"/>
    <row r="50" ht="10.15" customHeight="1"/>
    <row r="51" ht="20.25" customHeight="1"/>
    <row r="52" ht="20.25" customHeight="1"/>
    <row r="53" ht="15.4" customHeight="1"/>
    <row r="54" ht="10.15" customHeight="1"/>
    <row r="55" ht="10.15" customHeight="1"/>
    <row r="56" ht="10.15" customHeight="1"/>
    <row r="57" ht="10.15" customHeight="1"/>
    <row r="58" ht="15.4" customHeight="1"/>
    <row r="59" ht="10.15" customHeight="1"/>
    <row r="60" ht="10.15" customHeight="1"/>
    <row r="61" ht="15.4" customHeight="1"/>
    <row r="62" ht="10.15" customHeight="1"/>
    <row r="63" ht="20.25" customHeight="1"/>
    <row r="64" ht="15.4" customHeight="1"/>
    <row r="65" ht="20.25" customHeight="1"/>
    <row r="66" ht="20.25" customHeight="1"/>
    <row r="67" ht="28.7" customHeight="1"/>
  </sheetData>
  <mergeCells count="13">
    <mergeCell ref="A4:C4"/>
    <mergeCell ref="D4:E4"/>
    <mergeCell ref="C5:C6"/>
    <mergeCell ref="D5:D6"/>
    <mergeCell ref="A5:A6"/>
    <mergeCell ref="B5:B6"/>
    <mergeCell ref="E5:E6"/>
    <mergeCell ref="A1:C1"/>
    <mergeCell ref="D1:E1"/>
    <mergeCell ref="A2:C2"/>
    <mergeCell ref="D2:E2"/>
    <mergeCell ref="A3:C3"/>
    <mergeCell ref="D3:E3"/>
  </mergeCells>
  <phoneticPr fontId="0" type="noConversion"/>
  <pageMargins left="0.47244094488188981" right="0.19685039370078741" top="0.55118110236220474" bottom="0.31496062992125984" header="0.51181102362204722" footer="0.51181102362204722"/>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rgb="FF92D050"/>
  </sheetPr>
  <dimension ref="A1:O112"/>
  <sheetViews>
    <sheetView view="pageBreakPreview" topLeftCell="A25" zoomScale="86" zoomScaleSheetLayoutView="86" workbookViewId="0">
      <selection activeCell="A49" sqref="A49"/>
    </sheetView>
  </sheetViews>
  <sheetFormatPr defaultRowHeight="12.75"/>
  <cols>
    <col min="1" max="1" width="36.7109375" style="24" customWidth="1"/>
    <col min="2" max="2" width="16.140625" style="24" customWidth="1"/>
    <col min="3" max="3" width="14.85546875" style="28" customWidth="1"/>
    <col min="4" max="4" width="14.85546875" style="550" customWidth="1"/>
    <col min="5" max="6" width="15.7109375" style="550" customWidth="1"/>
    <col min="7" max="7" width="13.140625" style="414" customWidth="1"/>
    <col min="8" max="8" width="13.140625" style="454" customWidth="1"/>
    <col min="9" max="10" width="13.140625" style="468" customWidth="1"/>
    <col min="11" max="11" width="39.85546875" style="24" customWidth="1"/>
    <col min="12" max="12" width="10.140625" style="24" bestFit="1" customWidth="1"/>
    <col min="13" max="13" width="12.85546875" style="24" bestFit="1" customWidth="1"/>
    <col min="14" max="16384" width="9.140625" style="24"/>
  </cols>
  <sheetData>
    <row r="1" spans="1:14">
      <c r="A1" s="24" t="s">
        <v>244</v>
      </c>
      <c r="K1" s="29" t="s">
        <v>815</v>
      </c>
      <c r="L1" s="52"/>
      <c r="M1" s="52"/>
      <c r="N1" s="52"/>
    </row>
    <row r="2" spans="1:14">
      <c r="K2" s="29"/>
      <c r="L2" s="52"/>
      <c r="M2" s="52"/>
      <c r="N2" s="52"/>
    </row>
    <row r="3" spans="1:14">
      <c r="A3" s="30" t="s">
        <v>552</v>
      </c>
      <c r="K3" s="32" t="s">
        <v>416</v>
      </c>
      <c r="L3" s="52"/>
      <c r="M3" s="52"/>
      <c r="N3" s="52"/>
    </row>
    <row r="4" spans="1:14">
      <c r="K4" s="82"/>
      <c r="L4" s="52"/>
      <c r="M4" s="52"/>
      <c r="N4" s="52"/>
    </row>
    <row r="5" spans="1:14">
      <c r="A5" s="24" t="s">
        <v>243</v>
      </c>
      <c r="K5" s="29" t="s">
        <v>1030</v>
      </c>
      <c r="L5" s="52"/>
      <c r="M5" s="52"/>
      <c r="N5" s="52"/>
    </row>
    <row r="6" spans="1:14" ht="35.25" customHeight="1">
      <c r="A6" s="875" t="s">
        <v>752</v>
      </c>
      <c r="B6" s="875" t="s">
        <v>264</v>
      </c>
      <c r="C6" s="884" t="s">
        <v>1693</v>
      </c>
      <c r="D6" s="889" t="s">
        <v>1685</v>
      </c>
      <c r="E6" s="890"/>
      <c r="F6" s="884" t="s">
        <v>1686</v>
      </c>
      <c r="G6" s="886" t="s">
        <v>1687</v>
      </c>
      <c r="H6" s="887"/>
      <c r="I6" s="887"/>
      <c r="J6" s="888"/>
      <c r="K6" s="875" t="s">
        <v>88</v>
      </c>
      <c r="L6" s="52"/>
      <c r="M6" s="52"/>
      <c r="N6" s="52"/>
    </row>
    <row r="7" spans="1:14" ht="54.75" customHeight="1">
      <c r="A7" s="876"/>
      <c r="B7" s="876"/>
      <c r="C7" s="876"/>
      <c r="D7" s="650" t="s">
        <v>1691</v>
      </c>
      <c r="E7" s="603" t="s">
        <v>1598</v>
      </c>
      <c r="F7" s="885" t="s">
        <v>173</v>
      </c>
      <c r="G7" s="419" t="s">
        <v>725</v>
      </c>
      <c r="H7" s="33" t="s">
        <v>1357</v>
      </c>
      <c r="I7" s="419" t="s">
        <v>648</v>
      </c>
      <c r="J7" s="419" t="s">
        <v>1559</v>
      </c>
      <c r="K7" s="876"/>
      <c r="L7" s="52"/>
      <c r="M7" s="52"/>
      <c r="N7" s="52"/>
    </row>
    <row r="8" spans="1:14" s="212" customFormat="1" ht="11.25">
      <c r="A8" s="209">
        <v>1</v>
      </c>
      <c r="B8" s="209">
        <v>2</v>
      </c>
      <c r="C8" s="210">
        <v>3</v>
      </c>
      <c r="D8" s="573">
        <v>4</v>
      </c>
      <c r="E8" s="573">
        <v>5</v>
      </c>
      <c r="F8" s="573">
        <v>6</v>
      </c>
      <c r="G8" s="210">
        <v>7</v>
      </c>
      <c r="H8" s="210">
        <v>8</v>
      </c>
      <c r="I8" s="210">
        <v>9</v>
      </c>
      <c r="J8" s="210">
        <v>10</v>
      </c>
      <c r="K8" s="210">
        <v>11</v>
      </c>
      <c r="L8" s="211"/>
      <c r="M8" s="211"/>
      <c r="N8" s="211"/>
    </row>
    <row r="9" spans="1:14">
      <c r="A9" s="35" t="s">
        <v>793</v>
      </c>
      <c r="B9" s="591">
        <v>4763394.8163505998</v>
      </c>
      <c r="C9" s="591">
        <v>5179459.1263497295</v>
      </c>
      <c r="D9" s="591">
        <v>5908848.9020860903</v>
      </c>
      <c r="E9" s="591">
        <v>340961.27836286998</v>
      </c>
      <c r="F9" s="591">
        <v>372434.5431063</v>
      </c>
      <c r="G9" s="591">
        <v>1438213.5096290701</v>
      </c>
      <c r="H9" s="591">
        <v>1673155.5826733899</v>
      </c>
      <c r="I9" s="591">
        <v>1245710.30566193</v>
      </c>
      <c r="J9" s="591">
        <v>1551769.5041217001</v>
      </c>
      <c r="K9" s="35" t="s">
        <v>794</v>
      </c>
      <c r="L9" s="74"/>
      <c r="M9" s="304"/>
      <c r="N9" s="52"/>
    </row>
    <row r="10" spans="1:14" ht="25.5">
      <c r="A10" s="36" t="s">
        <v>1688</v>
      </c>
      <c r="B10" s="587">
        <v>2975605.0205119001</v>
      </c>
      <c r="C10" s="587">
        <v>3510585.1278778799</v>
      </c>
      <c r="D10" s="587">
        <v>3666092.6769664199</v>
      </c>
      <c r="E10" s="587">
        <v>190634.50841173</v>
      </c>
      <c r="F10" s="587">
        <v>172524.91588755001</v>
      </c>
      <c r="G10" s="587">
        <v>817532.82345223997</v>
      </c>
      <c r="H10" s="587">
        <v>860767.66846224002</v>
      </c>
      <c r="I10" s="587">
        <v>864330.16643719003</v>
      </c>
      <c r="J10" s="587">
        <v>1123462.0186147499</v>
      </c>
      <c r="K10" s="36" t="s">
        <v>1689</v>
      </c>
      <c r="L10" s="52"/>
      <c r="M10" s="304"/>
      <c r="N10" s="52"/>
    </row>
    <row r="11" spans="1:14" ht="13.7" customHeight="1">
      <c r="A11" s="37" t="s">
        <v>902</v>
      </c>
      <c r="B11" s="586">
        <v>1041216.8348762</v>
      </c>
      <c r="C11" s="586">
        <v>1032736.59694648</v>
      </c>
      <c r="D11" s="586">
        <v>1169666.8064631999</v>
      </c>
      <c r="E11" s="586">
        <v>84661.29152893</v>
      </c>
      <c r="F11" s="586">
        <v>94825.681592099994</v>
      </c>
      <c r="G11" s="586">
        <v>286076.77280714997</v>
      </c>
      <c r="H11" s="586">
        <v>312637.77541258</v>
      </c>
      <c r="I11" s="586">
        <v>206232.47051794</v>
      </c>
      <c r="J11" s="586">
        <v>364719.78772552998</v>
      </c>
      <c r="K11" s="37" t="s">
        <v>592</v>
      </c>
      <c r="L11" s="52"/>
      <c r="M11" s="304"/>
      <c r="N11" s="52"/>
    </row>
    <row r="12" spans="1:14">
      <c r="A12" s="37" t="s">
        <v>630</v>
      </c>
      <c r="B12" s="586">
        <v>914360.83925195003</v>
      </c>
      <c r="C12" s="586">
        <v>1327649.5561341902</v>
      </c>
      <c r="D12" s="586">
        <v>1198169.8674127599</v>
      </c>
      <c r="E12" s="586">
        <v>64269.633071589997</v>
      </c>
      <c r="F12" s="586">
        <v>25905.81605247</v>
      </c>
      <c r="G12" s="586">
        <v>263838.54391860001</v>
      </c>
      <c r="H12" s="586">
        <v>192124.56626282001</v>
      </c>
      <c r="I12" s="586">
        <v>342927.94581632002</v>
      </c>
      <c r="J12" s="586">
        <v>399278.81141502003</v>
      </c>
      <c r="K12" s="37" t="s">
        <v>439</v>
      </c>
      <c r="L12" s="77"/>
      <c r="M12" s="304"/>
      <c r="N12" s="52"/>
    </row>
    <row r="13" spans="1:14">
      <c r="A13" s="37" t="s">
        <v>440</v>
      </c>
      <c r="B13" s="586">
        <v>25947.480685770002</v>
      </c>
      <c r="C13" s="586">
        <v>33617.151801499997</v>
      </c>
      <c r="D13" s="586">
        <v>45673.586685050002</v>
      </c>
      <c r="E13" s="586">
        <v>3520.6069251600002</v>
      </c>
      <c r="F13" s="586">
        <v>5047.5992788399999</v>
      </c>
      <c r="G13" s="586">
        <v>9327.0948913100001</v>
      </c>
      <c r="H13" s="586">
        <v>11221.84761719</v>
      </c>
      <c r="I13" s="586">
        <v>12368.804990799999</v>
      </c>
      <c r="J13" s="586">
        <v>12755.839185749999</v>
      </c>
      <c r="K13" s="37" t="s">
        <v>441</v>
      </c>
      <c r="L13" s="77"/>
      <c r="M13" s="304"/>
      <c r="N13" s="52"/>
    </row>
    <row r="14" spans="1:14">
      <c r="A14" s="36" t="s">
        <v>682</v>
      </c>
      <c r="B14" s="587">
        <v>249853.10432019999</v>
      </c>
      <c r="C14" s="587">
        <v>100723.97946281999</v>
      </c>
      <c r="D14" s="587">
        <v>131736.65322281001</v>
      </c>
      <c r="E14" s="587">
        <v>11651.17572512</v>
      </c>
      <c r="F14" s="587">
        <v>32347.835412600001</v>
      </c>
      <c r="G14" s="587">
        <v>30056.083745880002</v>
      </c>
      <c r="H14" s="587">
        <v>40043.682191599997</v>
      </c>
      <c r="I14" s="587">
        <v>23973.24945843</v>
      </c>
      <c r="J14" s="587">
        <v>37663.637826899998</v>
      </c>
      <c r="K14" s="36" t="s">
        <v>33</v>
      </c>
      <c r="L14" s="52"/>
      <c r="M14" s="304"/>
      <c r="N14" s="52"/>
    </row>
    <row r="15" spans="1:14" ht="25.5">
      <c r="A15" s="36" t="s">
        <v>458</v>
      </c>
      <c r="B15" s="587">
        <v>17271.4912276</v>
      </c>
      <c r="C15" s="587">
        <v>8972.044216369999</v>
      </c>
      <c r="D15" s="587">
        <v>7681.9242832899999</v>
      </c>
      <c r="E15" s="587">
        <v>64.14622602</v>
      </c>
      <c r="F15" s="587">
        <v>728.20080614999995</v>
      </c>
      <c r="G15" s="587">
        <v>263.10071528999998</v>
      </c>
      <c r="H15" s="587">
        <v>1998.13620661</v>
      </c>
      <c r="I15" s="587">
        <v>430.22402516</v>
      </c>
      <c r="J15" s="587">
        <v>4990.4633362300001</v>
      </c>
      <c r="K15" s="36" t="s">
        <v>948</v>
      </c>
      <c r="L15" s="78"/>
      <c r="M15" s="304"/>
      <c r="N15" s="52"/>
    </row>
    <row r="16" spans="1:14">
      <c r="A16" s="36" t="s">
        <v>742</v>
      </c>
      <c r="B16" s="587">
        <v>1520665.2002909</v>
      </c>
      <c r="C16" s="587">
        <v>1559177.97479266</v>
      </c>
      <c r="D16" s="587">
        <v>2103337.6476135701</v>
      </c>
      <c r="E16" s="587">
        <v>138611.448</v>
      </c>
      <c r="F16" s="587">
        <v>166833.59099999999</v>
      </c>
      <c r="G16" s="587">
        <v>590361.50171565998</v>
      </c>
      <c r="H16" s="587">
        <v>770346.09581294004</v>
      </c>
      <c r="I16" s="587">
        <v>356976.66574114998</v>
      </c>
      <c r="J16" s="587">
        <v>385653.38434381998</v>
      </c>
      <c r="K16" s="36" t="s">
        <v>711</v>
      </c>
      <c r="L16" s="52"/>
      <c r="M16" s="304"/>
      <c r="N16" s="52"/>
    </row>
    <row r="17" spans="1:14">
      <c r="A17" s="39" t="s">
        <v>209</v>
      </c>
      <c r="B17" s="592">
        <v>5259433.8131484007</v>
      </c>
      <c r="C17" s="592">
        <v>5700805.3129523601</v>
      </c>
      <c r="D17" s="592">
        <v>6471183.1962358505</v>
      </c>
      <c r="E17" s="592">
        <v>377291.65099959</v>
      </c>
      <c r="F17" s="592">
        <v>413358.41579151998</v>
      </c>
      <c r="G17" s="592">
        <v>1407544.65057194</v>
      </c>
      <c r="H17" s="592">
        <v>1771403.04127817</v>
      </c>
      <c r="I17" s="592">
        <v>1546556.1552873701</v>
      </c>
      <c r="J17" s="592">
        <v>1745679.3490983699</v>
      </c>
      <c r="K17" s="39" t="s">
        <v>924</v>
      </c>
      <c r="L17" s="52"/>
      <c r="M17" s="304"/>
      <c r="N17" s="52"/>
    </row>
    <row r="18" spans="1:14" ht="24.75" customHeight="1">
      <c r="A18" s="38" t="s">
        <v>864</v>
      </c>
      <c r="B18" s="586">
        <v>245024.6761706</v>
      </c>
      <c r="C18" s="586">
        <v>285746.81019718997</v>
      </c>
      <c r="D18" s="586">
        <v>391635.72301001003</v>
      </c>
      <c r="E18" s="586">
        <v>26159.82534055</v>
      </c>
      <c r="F18" s="586">
        <v>40607.641166510002</v>
      </c>
      <c r="G18" s="586">
        <v>73693.142462820004</v>
      </c>
      <c r="H18" s="586">
        <v>82555.984849710003</v>
      </c>
      <c r="I18" s="586">
        <v>48470.981782479997</v>
      </c>
      <c r="J18" s="586">
        <v>186915.61391499999</v>
      </c>
      <c r="K18" s="38" t="s">
        <v>254</v>
      </c>
      <c r="L18" s="79"/>
      <c r="M18" s="304"/>
      <c r="N18" s="52"/>
    </row>
    <row r="19" spans="1:14">
      <c r="A19" s="38" t="s">
        <v>175</v>
      </c>
      <c r="B19" s="586">
        <v>324707.83094910003</v>
      </c>
      <c r="C19" s="586">
        <v>388100.22639761004</v>
      </c>
      <c r="D19" s="586">
        <v>413038.07620537002</v>
      </c>
      <c r="E19" s="586">
        <v>11959.069046590001</v>
      </c>
      <c r="F19" s="586">
        <v>12027.423539539999</v>
      </c>
      <c r="G19" s="586">
        <v>67379.499777789999</v>
      </c>
      <c r="H19" s="586">
        <v>133330.71579501001</v>
      </c>
      <c r="I19" s="586">
        <v>85868.91170764</v>
      </c>
      <c r="J19" s="586">
        <v>126458.94892492999</v>
      </c>
      <c r="K19" s="38" t="s">
        <v>92</v>
      </c>
      <c r="L19" s="52"/>
      <c r="M19" s="304"/>
      <c r="N19" s="52"/>
    </row>
    <row r="20" spans="1:14" ht="52.5" customHeight="1">
      <c r="A20" s="38" t="s">
        <v>816</v>
      </c>
      <c r="B20" s="586">
        <v>461971.0254016</v>
      </c>
      <c r="C20" s="586">
        <v>508724.97592579003</v>
      </c>
      <c r="D20" s="586">
        <v>477665.48013167997</v>
      </c>
      <c r="E20" s="586">
        <v>21208.99880265</v>
      </c>
      <c r="F20" s="586">
        <v>18737.715450520001</v>
      </c>
      <c r="G20" s="586">
        <v>92002.246666289997</v>
      </c>
      <c r="H20" s="586">
        <v>144200.42722596001</v>
      </c>
      <c r="I20" s="586">
        <v>145836.68175388</v>
      </c>
      <c r="J20" s="586">
        <v>95626.124485549997</v>
      </c>
      <c r="K20" s="38" t="s">
        <v>533</v>
      </c>
      <c r="L20" s="52"/>
      <c r="M20" s="304"/>
      <c r="N20" s="52"/>
    </row>
    <row r="21" spans="1:14">
      <c r="A21" s="38" t="s">
        <v>89</v>
      </c>
      <c r="B21" s="586">
        <v>438919.30139520002</v>
      </c>
      <c r="C21" s="586">
        <v>453212.73950964998</v>
      </c>
      <c r="D21" s="586">
        <v>464533.01436316001</v>
      </c>
      <c r="E21" s="586">
        <v>10079.048490110001</v>
      </c>
      <c r="F21" s="586">
        <v>14629.85102473</v>
      </c>
      <c r="G21" s="586">
        <v>103773.46424227</v>
      </c>
      <c r="H21" s="586">
        <v>146754.34398338001</v>
      </c>
      <c r="I21" s="586">
        <v>84738.630836509998</v>
      </c>
      <c r="J21" s="586">
        <v>129266.575301</v>
      </c>
      <c r="K21" s="38" t="s">
        <v>90</v>
      </c>
      <c r="L21" s="52"/>
      <c r="M21" s="304"/>
      <c r="N21" s="52"/>
    </row>
    <row r="22" spans="1:14">
      <c r="A22" s="38" t="s">
        <v>570</v>
      </c>
      <c r="B22" s="586">
        <v>453001.46523929999</v>
      </c>
      <c r="C22" s="586">
        <v>499395.19975046004</v>
      </c>
      <c r="D22" s="586">
        <v>641680.46166012995</v>
      </c>
      <c r="E22" s="586">
        <v>96030.357102230002</v>
      </c>
      <c r="F22" s="586">
        <v>64149.71355814</v>
      </c>
      <c r="G22" s="586">
        <v>194224.71404142</v>
      </c>
      <c r="H22" s="586">
        <v>141362.12074488</v>
      </c>
      <c r="I22" s="586">
        <v>132875.25406889999</v>
      </c>
      <c r="J22" s="586">
        <v>173218.37280493</v>
      </c>
      <c r="K22" s="38" t="s">
        <v>571</v>
      </c>
      <c r="L22" s="52"/>
      <c r="M22" s="304"/>
      <c r="N22" s="52"/>
    </row>
    <row r="23" spans="1:14" ht="25.5">
      <c r="A23" s="38" t="s">
        <v>292</v>
      </c>
      <c r="B23" s="586">
        <v>1144156.1945987002</v>
      </c>
      <c r="C23" s="586">
        <v>1260981.92676009</v>
      </c>
      <c r="D23" s="586">
        <v>1441706.5975206399</v>
      </c>
      <c r="E23" s="586">
        <v>126816.98589284001</v>
      </c>
      <c r="F23" s="586">
        <v>146934.02612659999</v>
      </c>
      <c r="G23" s="586">
        <v>358162.20602133998</v>
      </c>
      <c r="H23" s="586">
        <v>366031.89352629002</v>
      </c>
      <c r="I23" s="586">
        <v>367258.94781927002</v>
      </c>
      <c r="J23" s="586">
        <v>350253.55015373998</v>
      </c>
      <c r="K23" s="38" t="s">
        <v>62</v>
      </c>
      <c r="L23" s="52"/>
      <c r="M23" s="304"/>
      <c r="N23" s="52"/>
    </row>
    <row r="24" spans="1:14" ht="27.75" customHeight="1">
      <c r="A24" s="38" t="s">
        <v>111</v>
      </c>
      <c r="B24" s="586">
        <v>217929.07868430001</v>
      </c>
      <c r="C24" s="586">
        <v>244437.82965626</v>
      </c>
      <c r="D24" s="586">
        <v>283311.813715</v>
      </c>
      <c r="E24" s="586" t="s">
        <v>967</v>
      </c>
      <c r="F24" s="586">
        <v>1029.0170000000001</v>
      </c>
      <c r="G24" s="586">
        <v>26677.641849</v>
      </c>
      <c r="H24" s="586">
        <v>85306.233923000007</v>
      </c>
      <c r="I24" s="586">
        <v>92030.30313</v>
      </c>
      <c r="J24" s="586">
        <v>79297.634812999997</v>
      </c>
      <c r="K24" s="38" t="s">
        <v>865</v>
      </c>
      <c r="L24" s="52"/>
      <c r="M24" s="304"/>
      <c r="N24" s="52"/>
    </row>
    <row r="25" spans="1:14" ht="25.5">
      <c r="A25" s="38" t="s">
        <v>764</v>
      </c>
      <c r="B25" s="586">
        <v>93628.366384399997</v>
      </c>
      <c r="C25" s="586">
        <v>93892.228902930001</v>
      </c>
      <c r="D25" s="586">
        <v>106251.53126493</v>
      </c>
      <c r="E25" s="586">
        <v>2479.0319652799999</v>
      </c>
      <c r="F25" s="586">
        <v>1249.4171777399999</v>
      </c>
      <c r="G25" s="586">
        <v>17946.29920546</v>
      </c>
      <c r="H25" s="586">
        <v>28079.362656419999</v>
      </c>
      <c r="I25" s="586">
        <v>28194.428946339998</v>
      </c>
      <c r="J25" s="586">
        <v>32031.440456709999</v>
      </c>
      <c r="K25" s="38" t="s">
        <v>880</v>
      </c>
      <c r="L25" s="52"/>
      <c r="M25" s="304"/>
      <c r="N25" s="52"/>
    </row>
    <row r="26" spans="1:14" ht="25.5">
      <c r="A26" s="38" t="s">
        <v>1081</v>
      </c>
      <c r="B26" s="586">
        <v>111734.2663167</v>
      </c>
      <c r="C26" s="586">
        <v>102806.25522742</v>
      </c>
      <c r="D26" s="586">
        <v>94808.851003250005</v>
      </c>
      <c r="E26" s="586">
        <v>144.76821011000001</v>
      </c>
      <c r="F26" s="586">
        <v>1320.4677615099999</v>
      </c>
      <c r="G26" s="586">
        <v>20819.908308130001</v>
      </c>
      <c r="H26" s="586">
        <v>27827.186206080001</v>
      </c>
      <c r="I26" s="586">
        <v>27735.06301233</v>
      </c>
      <c r="J26" s="586">
        <v>18426.693476709999</v>
      </c>
      <c r="K26" s="38" t="s">
        <v>662</v>
      </c>
      <c r="L26" s="52"/>
      <c r="M26" s="304"/>
      <c r="N26" s="52"/>
    </row>
    <row r="27" spans="1:14" ht="68.25" customHeight="1">
      <c r="A27" s="38" t="s">
        <v>1326</v>
      </c>
      <c r="B27" s="586">
        <v>224141.748521</v>
      </c>
      <c r="C27" s="586">
        <v>183929.18674792998</v>
      </c>
      <c r="D27" s="586">
        <v>161060.42983394</v>
      </c>
      <c r="E27" s="586">
        <v>1573.4686121100001</v>
      </c>
      <c r="F27" s="586">
        <v>1321.3979188799999</v>
      </c>
      <c r="G27" s="586">
        <v>13631.59971292</v>
      </c>
      <c r="H27" s="586">
        <v>38024.714780280003</v>
      </c>
      <c r="I27" s="586">
        <v>45473.720303590002</v>
      </c>
      <c r="J27" s="586">
        <v>63930.395037150003</v>
      </c>
      <c r="K27" s="38" t="s">
        <v>765</v>
      </c>
      <c r="L27" s="52"/>
      <c r="M27" s="304"/>
      <c r="N27" s="52"/>
    </row>
    <row r="28" spans="1:14" ht="38.25">
      <c r="A28" s="38" t="s">
        <v>1148</v>
      </c>
      <c r="B28" s="586">
        <v>12344.521103499999</v>
      </c>
      <c r="C28" s="586">
        <v>15233.635976779999</v>
      </c>
      <c r="D28" s="586">
        <v>22324.293763320002</v>
      </c>
      <c r="E28" s="586">
        <v>607.80827445</v>
      </c>
      <c r="F28" s="586">
        <v>616.66224205000003</v>
      </c>
      <c r="G28" s="586">
        <v>4872.5761786399999</v>
      </c>
      <c r="H28" s="586">
        <v>5905.9912260000001</v>
      </c>
      <c r="I28" s="586">
        <v>5439.9453295599997</v>
      </c>
      <c r="J28" s="586">
        <v>6105.7810291200003</v>
      </c>
      <c r="K28" s="38" t="s">
        <v>861</v>
      </c>
      <c r="L28" s="52"/>
      <c r="M28" s="304"/>
      <c r="N28" s="52"/>
    </row>
    <row r="29" spans="1:14">
      <c r="A29" s="38" t="s">
        <v>423</v>
      </c>
      <c r="B29" s="586">
        <v>368919.86577609996</v>
      </c>
      <c r="C29" s="586">
        <v>384019.35691124998</v>
      </c>
      <c r="D29" s="586">
        <v>474422.45814349002</v>
      </c>
      <c r="E29" s="586">
        <v>7042.0419277600004</v>
      </c>
      <c r="F29" s="586">
        <v>16198.02220342</v>
      </c>
      <c r="G29" s="586">
        <v>63455.586399530002</v>
      </c>
      <c r="H29" s="586">
        <v>115256.15280575</v>
      </c>
      <c r="I29" s="586">
        <v>109539.97391078999</v>
      </c>
      <c r="J29" s="586">
        <v>186170.74502741999</v>
      </c>
      <c r="K29" s="38" t="s">
        <v>430</v>
      </c>
      <c r="L29" s="52"/>
      <c r="M29" s="304"/>
      <c r="N29" s="52"/>
    </row>
    <row r="30" spans="1:14">
      <c r="A30" s="38" t="s">
        <v>431</v>
      </c>
      <c r="B30" s="586">
        <v>152595.65005880001</v>
      </c>
      <c r="C30" s="586">
        <v>237229.7305679</v>
      </c>
      <c r="D30" s="586">
        <v>288661.66654111998</v>
      </c>
      <c r="E30" s="586">
        <v>2144.8936205300001</v>
      </c>
      <c r="F30" s="586">
        <v>24260.77</v>
      </c>
      <c r="G30" s="586">
        <v>108294.65747283</v>
      </c>
      <c r="H30" s="586">
        <v>98496.083040819998</v>
      </c>
      <c r="I30" s="586">
        <v>56828.242768850003</v>
      </c>
      <c r="J30" s="586">
        <v>25042.68325862</v>
      </c>
      <c r="K30" s="38" t="s">
        <v>321</v>
      </c>
      <c r="L30" s="52"/>
      <c r="M30" s="304"/>
      <c r="N30" s="52"/>
    </row>
    <row r="31" spans="1:14">
      <c r="A31" s="38" t="s">
        <v>322</v>
      </c>
      <c r="B31" s="586">
        <v>129714.36154909999</v>
      </c>
      <c r="C31" s="586">
        <v>177251.16042109998</v>
      </c>
      <c r="D31" s="586">
        <v>231986.99407981001</v>
      </c>
      <c r="E31" s="586">
        <v>7097.1127143800004</v>
      </c>
      <c r="F31" s="586">
        <v>11394.33462188</v>
      </c>
      <c r="G31" s="586">
        <v>42673.826233500004</v>
      </c>
      <c r="H31" s="586">
        <v>54854.506514590001</v>
      </c>
      <c r="I31" s="586">
        <v>53016.567517230003</v>
      </c>
      <c r="J31" s="586">
        <v>81442.093814489999</v>
      </c>
      <c r="K31" s="38" t="s">
        <v>323</v>
      </c>
      <c r="L31" s="52"/>
      <c r="M31" s="304"/>
      <c r="N31" s="52"/>
    </row>
    <row r="32" spans="1:14">
      <c r="A32" s="38" t="s">
        <v>999</v>
      </c>
      <c r="B32" s="586">
        <v>880645.46100000001</v>
      </c>
      <c r="C32" s="586">
        <v>865844.05</v>
      </c>
      <c r="D32" s="586">
        <v>978095.80500000005</v>
      </c>
      <c r="E32" s="586">
        <v>63948.241000000002</v>
      </c>
      <c r="F32" s="586">
        <v>58881.955999999998</v>
      </c>
      <c r="G32" s="586">
        <v>219937.28200000001</v>
      </c>
      <c r="H32" s="586">
        <v>303417.32400000002</v>
      </c>
      <c r="I32" s="586">
        <v>263248.5024</v>
      </c>
      <c r="J32" s="586">
        <v>191492.6966</v>
      </c>
      <c r="K32" s="38" t="s">
        <v>685</v>
      </c>
      <c r="L32" s="52"/>
      <c r="M32" s="304"/>
      <c r="N32" s="52"/>
    </row>
    <row r="33" spans="1:14" ht="27" customHeight="1">
      <c r="A33" s="39" t="s">
        <v>1318</v>
      </c>
      <c r="B33" s="592">
        <v>49024.230868500003</v>
      </c>
      <c r="C33" s="592">
        <v>38229.079101410003</v>
      </c>
      <c r="D33" s="592">
        <v>39452.066224590002</v>
      </c>
      <c r="E33" s="592">
        <v>41.519426330000002</v>
      </c>
      <c r="F33" s="592">
        <v>85.16261471</v>
      </c>
      <c r="G33" s="592">
        <v>9089.7437790900003</v>
      </c>
      <c r="H33" s="592">
        <v>77838.221690480001</v>
      </c>
      <c r="I33" s="592">
        <v>1206.9445127199999</v>
      </c>
      <c r="J33" s="592">
        <v>-48682.8437577</v>
      </c>
      <c r="K33" s="39" t="s">
        <v>1089</v>
      </c>
      <c r="L33" s="80"/>
      <c r="M33" s="304"/>
      <c r="N33" s="52"/>
    </row>
    <row r="34" spans="1:14">
      <c r="A34" s="36" t="s">
        <v>930</v>
      </c>
      <c r="B34" s="587">
        <v>174515.9743573</v>
      </c>
      <c r="C34" s="587">
        <v>122125.01219009</v>
      </c>
      <c r="D34" s="587">
        <v>118495.11595778</v>
      </c>
      <c r="E34" s="587">
        <v>146.31013770000001</v>
      </c>
      <c r="F34" s="587">
        <v>169.70166634</v>
      </c>
      <c r="G34" s="587">
        <v>10164.2281377</v>
      </c>
      <c r="H34" s="587">
        <v>85135.244000000006</v>
      </c>
      <c r="I34" s="587">
        <v>14268.51682008</v>
      </c>
      <c r="J34" s="587">
        <v>8927.1270000000004</v>
      </c>
      <c r="K34" s="36" t="s">
        <v>774</v>
      </c>
      <c r="L34" s="52"/>
      <c r="M34" s="304"/>
      <c r="N34" s="52"/>
    </row>
    <row r="35" spans="1:14" ht="17.45" customHeight="1">
      <c r="A35" s="36" t="s">
        <v>775</v>
      </c>
      <c r="B35" s="587">
        <v>125491.7434888</v>
      </c>
      <c r="C35" s="587">
        <v>83895.933088680002</v>
      </c>
      <c r="D35" s="587">
        <v>79043.049733189997</v>
      </c>
      <c r="E35" s="587">
        <v>104.79071137</v>
      </c>
      <c r="F35" s="587">
        <v>84.539051630000003</v>
      </c>
      <c r="G35" s="587">
        <v>1074.4843586100001</v>
      </c>
      <c r="H35" s="587">
        <v>7297.0223095199999</v>
      </c>
      <c r="I35" s="587">
        <v>13061.57230736</v>
      </c>
      <c r="J35" s="587">
        <v>57609.970757700001</v>
      </c>
      <c r="K35" s="36" t="s">
        <v>762</v>
      </c>
      <c r="L35" s="52"/>
      <c r="M35" s="304"/>
      <c r="N35" s="52"/>
    </row>
    <row r="36" spans="1:14" ht="27.75" customHeight="1">
      <c r="A36" s="39" t="s">
        <v>1366</v>
      </c>
      <c r="B36" s="592">
        <v>361395.97913230001</v>
      </c>
      <c r="C36" s="592">
        <v>158470.08172824999</v>
      </c>
      <c r="D36" s="592">
        <v>479453.37598968</v>
      </c>
      <c r="E36" s="592">
        <v>9476.3178264300004</v>
      </c>
      <c r="F36" s="592">
        <v>3687.026046</v>
      </c>
      <c r="G36" s="592">
        <v>21277.868969710002</v>
      </c>
      <c r="H36" s="592">
        <v>109096.90579983</v>
      </c>
      <c r="I36" s="592">
        <v>6150.8853301600002</v>
      </c>
      <c r="J36" s="592">
        <v>342927.71588998003</v>
      </c>
      <c r="K36" s="39" t="s">
        <v>1316</v>
      </c>
      <c r="L36" s="52"/>
      <c r="M36" s="304"/>
      <c r="N36" s="52"/>
    </row>
    <row r="37" spans="1:14" ht="15" customHeight="1">
      <c r="A37" s="36" t="s">
        <v>689</v>
      </c>
      <c r="B37" s="587">
        <v>361745.87614130002</v>
      </c>
      <c r="C37" s="587">
        <v>167531.62899862</v>
      </c>
      <c r="D37" s="587">
        <v>480017.12348509999</v>
      </c>
      <c r="E37" s="587">
        <v>9485.5339999999997</v>
      </c>
      <c r="F37" s="587">
        <v>3702.4769999999999</v>
      </c>
      <c r="G37" s="587">
        <v>35.656030270000002</v>
      </c>
      <c r="H37" s="587">
        <v>101.15573793</v>
      </c>
      <c r="I37" s="587">
        <v>30.102717200000001</v>
      </c>
      <c r="J37" s="587">
        <v>396.83301002000002</v>
      </c>
      <c r="K37" s="36" t="s">
        <v>328</v>
      </c>
      <c r="L37" s="52"/>
      <c r="M37" s="304"/>
      <c r="N37" s="52"/>
    </row>
    <row r="38" spans="1:14" ht="28.5" customHeight="1">
      <c r="A38" s="36" t="s">
        <v>518</v>
      </c>
      <c r="B38" s="587">
        <v>349.89700900000003</v>
      </c>
      <c r="C38" s="587">
        <v>9061.5472703699998</v>
      </c>
      <c r="D38" s="587">
        <v>563.74749541999995</v>
      </c>
      <c r="E38" s="587">
        <v>9.2161735700000005</v>
      </c>
      <c r="F38" s="587">
        <v>15.450953999999999</v>
      </c>
      <c r="G38" s="587">
        <v>21313.52499998</v>
      </c>
      <c r="H38" s="587">
        <v>109198.06153776</v>
      </c>
      <c r="I38" s="587">
        <v>6180.9880473599997</v>
      </c>
      <c r="J38" s="587">
        <v>343324.54889999999</v>
      </c>
      <c r="K38" s="36" t="s">
        <v>683</v>
      </c>
      <c r="L38" s="52"/>
      <c r="M38" s="304"/>
      <c r="N38" s="52"/>
    </row>
    <row r="39" spans="1:14" ht="15" customHeight="1">
      <c r="A39" s="39" t="s">
        <v>1090</v>
      </c>
      <c r="B39" s="571">
        <v>-906459.20679860096</v>
      </c>
      <c r="C39" s="571">
        <v>-718045.34743228997</v>
      </c>
      <c r="D39" s="571">
        <v>-1081239.73636403</v>
      </c>
      <c r="E39" s="571">
        <v>-45848.20988948</v>
      </c>
      <c r="F39" s="571">
        <v>-44696.06134593</v>
      </c>
      <c r="G39" s="571">
        <v>301.24630832999998</v>
      </c>
      <c r="H39" s="571">
        <v>-285182.58609509002</v>
      </c>
      <c r="I39" s="571">
        <v>-308203.67946831998</v>
      </c>
      <c r="J39" s="571">
        <v>-488154.71710895002</v>
      </c>
      <c r="K39" s="39" t="s">
        <v>1319</v>
      </c>
      <c r="L39" s="52"/>
      <c r="M39" s="304"/>
      <c r="N39" s="52"/>
    </row>
    <row r="40" spans="1:14" ht="38.25">
      <c r="A40" s="39" t="s">
        <v>1091</v>
      </c>
      <c r="B40" s="545">
        <v>906459.20729711</v>
      </c>
      <c r="C40" s="545">
        <v>718045.34743228997</v>
      </c>
      <c r="D40" s="545">
        <v>1081239.73636403</v>
      </c>
      <c r="E40" s="545">
        <v>45848.20988948</v>
      </c>
      <c r="F40" s="545">
        <v>44696.06134593</v>
      </c>
      <c r="G40" s="545">
        <v>-301.24630832999998</v>
      </c>
      <c r="H40" s="545">
        <v>285182.58609509002</v>
      </c>
      <c r="I40" s="545">
        <v>308203.67946831998</v>
      </c>
      <c r="J40" s="545">
        <v>488154.71710895002</v>
      </c>
      <c r="K40" s="39" t="s">
        <v>1144</v>
      </c>
      <c r="L40" s="52"/>
      <c r="M40" s="304"/>
      <c r="N40" s="52"/>
    </row>
    <row r="41" spans="1:14">
      <c r="A41" s="60" t="s">
        <v>582</v>
      </c>
      <c r="B41" s="546">
        <v>827998.77809868997</v>
      </c>
      <c r="C41" s="546">
        <v>654998.96197747008</v>
      </c>
      <c r="D41" s="546">
        <v>613183.65766178002</v>
      </c>
      <c r="E41" s="546">
        <v>47065.849786769999</v>
      </c>
      <c r="F41" s="546">
        <v>39201.69487883</v>
      </c>
      <c r="G41" s="546">
        <v>21398.45724303</v>
      </c>
      <c r="H41" s="546">
        <v>291018.81091897999</v>
      </c>
      <c r="I41" s="546">
        <v>285451.16821830999</v>
      </c>
      <c r="J41" s="546">
        <v>15315.221281460001</v>
      </c>
      <c r="K41" s="60" t="s">
        <v>546</v>
      </c>
      <c r="L41" s="52"/>
      <c r="M41" s="304"/>
      <c r="N41" s="52"/>
    </row>
    <row r="42" spans="1:14" ht="20.25" customHeight="1">
      <c r="A42" s="38" t="s">
        <v>703</v>
      </c>
      <c r="B42" s="1">
        <v>1069365.593317</v>
      </c>
      <c r="C42" s="1">
        <v>923629.1694767701</v>
      </c>
      <c r="D42" s="1">
        <v>903840.29372900003</v>
      </c>
      <c r="E42" s="1">
        <v>74874.589786769997</v>
      </c>
      <c r="F42" s="1">
        <v>121494.07487883</v>
      </c>
      <c r="G42" s="1">
        <v>138933.24417825</v>
      </c>
      <c r="H42" s="1">
        <v>345493.62416897999</v>
      </c>
      <c r="I42" s="1">
        <v>345142.54500031</v>
      </c>
      <c r="J42" s="1">
        <v>74270.880381459996</v>
      </c>
      <c r="K42" s="38" t="s">
        <v>1016</v>
      </c>
      <c r="L42" s="52"/>
      <c r="M42" s="304"/>
      <c r="N42" s="52"/>
    </row>
    <row r="43" spans="1:14">
      <c r="A43" s="38" t="s">
        <v>295</v>
      </c>
      <c r="B43" s="1">
        <v>241366.81521830999</v>
      </c>
      <c r="C43" s="1">
        <v>268630.20749930001</v>
      </c>
      <c r="D43" s="1">
        <v>290656.63606722001</v>
      </c>
      <c r="E43" s="1">
        <v>27808.74</v>
      </c>
      <c r="F43" s="1">
        <v>82292.38</v>
      </c>
      <c r="G43" s="1">
        <v>117534.78693522001</v>
      </c>
      <c r="H43" s="1">
        <v>54474.813249999999</v>
      </c>
      <c r="I43" s="1">
        <v>59691.376781999999</v>
      </c>
      <c r="J43" s="1">
        <v>58955.659099999997</v>
      </c>
      <c r="K43" s="38" t="s">
        <v>296</v>
      </c>
      <c r="L43" s="52"/>
      <c r="M43" s="304"/>
      <c r="N43" s="52"/>
    </row>
    <row r="44" spans="1:14">
      <c r="A44" s="60" t="s">
        <v>569</v>
      </c>
      <c r="B44" s="546">
        <v>78460.42919842001</v>
      </c>
      <c r="C44" s="546">
        <v>63046.385454819996</v>
      </c>
      <c r="D44" s="546">
        <v>468056.07870224997</v>
      </c>
      <c r="E44" s="546">
        <v>-1217.6398972899999</v>
      </c>
      <c r="F44" s="546">
        <v>5494.3664670999997</v>
      </c>
      <c r="G44" s="546">
        <v>-21699.703551359999</v>
      </c>
      <c r="H44" s="546">
        <v>-5836.2248238900002</v>
      </c>
      <c r="I44" s="546">
        <v>22752.51125001</v>
      </c>
      <c r="J44" s="546">
        <v>252972.82485802</v>
      </c>
      <c r="K44" s="60" t="s">
        <v>1004</v>
      </c>
      <c r="L44" s="52"/>
      <c r="M44" s="304"/>
      <c r="N44" s="52"/>
    </row>
    <row r="45" spans="1:14">
      <c r="A45" s="38" t="s">
        <v>703</v>
      </c>
      <c r="B45" s="76">
        <v>111372.91870000001</v>
      </c>
      <c r="C45" s="76">
        <v>120610.25229999999</v>
      </c>
      <c r="D45" s="76">
        <v>538846.04379999998</v>
      </c>
      <c r="E45" s="76">
        <v>1.2085999999999999</v>
      </c>
      <c r="F45" s="76">
        <v>7109.8537999999999</v>
      </c>
      <c r="G45" s="76">
        <v>10967.661899999999</v>
      </c>
      <c r="H45" s="76">
        <v>7369.3091000000004</v>
      </c>
      <c r="I45" s="76">
        <v>34630.341399999998</v>
      </c>
      <c r="J45" s="76">
        <v>485878.73139999999</v>
      </c>
      <c r="K45" s="38" t="s">
        <v>1016</v>
      </c>
      <c r="L45" s="52"/>
      <c r="M45" s="304"/>
      <c r="N45" s="52"/>
    </row>
    <row r="46" spans="1:14">
      <c r="A46" s="65" t="s">
        <v>295</v>
      </c>
      <c r="B46" s="64">
        <v>32912.489501579999</v>
      </c>
      <c r="C46" s="64">
        <v>57563.866845179997</v>
      </c>
      <c r="D46" s="64">
        <v>70789.965097749999</v>
      </c>
      <c r="E46" s="64">
        <v>1218.8484972900001</v>
      </c>
      <c r="F46" s="64">
        <v>1615.4873329</v>
      </c>
      <c r="G46" s="64">
        <v>32667.365451360001</v>
      </c>
      <c r="H46" s="64">
        <v>13205.53392389</v>
      </c>
      <c r="I46" s="64">
        <v>11877.830149990001</v>
      </c>
      <c r="J46" s="64">
        <v>232905.90654197999</v>
      </c>
      <c r="K46" s="65" t="s">
        <v>296</v>
      </c>
      <c r="L46" s="52"/>
      <c r="M46" s="304"/>
      <c r="N46" s="52"/>
    </row>
    <row r="47" spans="1:14" s="414" customFormat="1">
      <c r="A47" s="48" t="s">
        <v>1099</v>
      </c>
      <c r="B47" s="62"/>
      <c r="C47" s="62"/>
      <c r="D47" s="600"/>
      <c r="E47" s="600"/>
      <c r="F47" s="559"/>
      <c r="G47" s="62"/>
      <c r="H47" s="450"/>
      <c r="I47" s="450"/>
      <c r="J47" s="450"/>
      <c r="K47" s="66"/>
      <c r="L47" s="307"/>
    </row>
    <row r="48" spans="1:14" s="414" customFormat="1" ht="14.25">
      <c r="A48" s="556" t="s">
        <v>1692</v>
      </c>
      <c r="B48" s="62"/>
      <c r="C48" s="62"/>
      <c r="D48" s="595"/>
      <c r="E48" s="595"/>
      <c r="F48" s="563"/>
      <c r="G48" s="62"/>
      <c r="H48" s="450"/>
      <c r="I48" s="450"/>
      <c r="J48" s="450"/>
      <c r="K48" s="66"/>
      <c r="L48" s="307"/>
    </row>
    <row r="49" spans="1:15">
      <c r="A49" s="52"/>
      <c r="B49" s="317"/>
      <c r="C49" s="358"/>
      <c r="D49" s="595"/>
      <c r="E49" s="595"/>
      <c r="F49" s="560"/>
      <c r="G49" s="62"/>
      <c r="H49" s="308"/>
      <c r="I49" s="308"/>
      <c r="J49" s="308"/>
      <c r="K49" s="66"/>
      <c r="L49" s="52"/>
      <c r="M49" s="52"/>
      <c r="N49" s="52"/>
    </row>
    <row r="50" spans="1:15">
      <c r="A50" s="66"/>
      <c r="B50" s="317"/>
      <c r="C50" s="317"/>
      <c r="D50" s="594"/>
      <c r="E50" s="594"/>
      <c r="F50" s="595"/>
      <c r="G50" s="317"/>
      <c r="H50" s="317"/>
      <c r="I50" s="317"/>
      <c r="J50" s="317"/>
      <c r="K50" s="66"/>
      <c r="L50" s="52"/>
      <c r="M50" s="52"/>
      <c r="N50" s="52"/>
    </row>
    <row r="51" spans="1:15">
      <c r="A51" s="48"/>
      <c r="B51" s="317"/>
      <c r="C51" s="317"/>
      <c r="D51" s="594"/>
      <c r="E51" s="594"/>
      <c r="F51" s="595"/>
      <c r="G51" s="317"/>
      <c r="H51" s="317"/>
      <c r="I51" s="317"/>
      <c r="J51" s="317"/>
      <c r="K51" s="66"/>
      <c r="L51" s="52"/>
      <c r="M51" s="52"/>
      <c r="N51" s="52"/>
    </row>
    <row r="52" spans="1:15">
      <c r="A52" s="52"/>
      <c r="B52" s="308"/>
      <c r="C52" s="308"/>
      <c r="D52" s="582"/>
      <c r="E52" s="582"/>
      <c r="F52" s="595"/>
      <c r="G52" s="308"/>
      <c r="H52" s="317"/>
      <c r="I52" s="317"/>
      <c r="J52" s="317"/>
      <c r="K52" s="66"/>
      <c r="L52" s="52"/>
      <c r="M52" s="52"/>
      <c r="N52" s="52"/>
    </row>
    <row r="53" spans="1:15">
      <c r="A53" s="66"/>
      <c r="B53" s="317"/>
      <c r="C53" s="317"/>
      <c r="D53" s="594"/>
      <c r="E53" s="594"/>
      <c r="F53" s="595"/>
      <c r="G53" s="317"/>
      <c r="H53" s="308"/>
      <c r="I53" s="308"/>
      <c r="J53" s="308"/>
      <c r="K53" s="66"/>
      <c r="L53" s="52"/>
      <c r="M53" s="52"/>
      <c r="N53" s="52"/>
    </row>
    <row r="54" spans="1:15">
      <c r="A54" s="66"/>
      <c r="B54" s="62"/>
      <c r="C54" s="317"/>
      <c r="D54" s="594"/>
      <c r="E54" s="594"/>
      <c r="F54" s="594"/>
      <c r="G54" s="317"/>
      <c r="H54" s="317"/>
      <c r="I54" s="317"/>
      <c r="J54" s="317"/>
      <c r="K54" s="66"/>
      <c r="L54" s="52"/>
      <c r="M54" s="52"/>
      <c r="N54" s="52"/>
    </row>
    <row r="55" spans="1:15">
      <c r="A55" s="48"/>
      <c r="B55" s="62"/>
      <c r="C55" s="317"/>
      <c r="D55" s="594"/>
      <c r="E55" s="594"/>
      <c r="F55" s="594"/>
      <c r="G55" s="317"/>
      <c r="H55" s="358"/>
      <c r="I55" s="358"/>
      <c r="J55" s="358"/>
      <c r="K55" s="66"/>
      <c r="L55" s="52"/>
      <c r="M55" s="52"/>
      <c r="N55" s="52"/>
    </row>
    <row r="56" spans="1:15">
      <c r="A56" s="52"/>
      <c r="B56" s="358"/>
      <c r="C56" s="308"/>
      <c r="D56" s="582"/>
      <c r="E56" s="582"/>
      <c r="F56" s="582"/>
      <c r="G56" s="308"/>
      <c r="H56" s="450"/>
      <c r="I56" s="450"/>
      <c r="J56" s="450"/>
      <c r="K56" s="66"/>
      <c r="L56" s="52"/>
      <c r="M56" s="52"/>
      <c r="N56" s="52"/>
    </row>
    <row r="57" spans="1:15">
      <c r="A57" s="66"/>
      <c r="B57" s="62"/>
      <c r="C57" s="317"/>
      <c r="D57" s="594"/>
      <c r="E57" s="594"/>
      <c r="F57" s="594"/>
      <c r="G57" s="317"/>
      <c r="H57" s="450"/>
      <c r="I57" s="450"/>
      <c r="J57" s="450"/>
      <c r="K57" s="66"/>
      <c r="L57" s="52"/>
      <c r="M57" s="52"/>
      <c r="N57" s="52"/>
    </row>
    <row r="58" spans="1:15">
      <c r="A58" s="66"/>
      <c r="B58" s="308"/>
      <c r="C58" s="358"/>
      <c r="D58" s="595"/>
      <c r="E58" s="595"/>
      <c r="F58" s="582"/>
      <c r="G58" s="358"/>
      <c r="H58" s="450"/>
      <c r="I58" s="450"/>
      <c r="J58" s="450"/>
      <c r="K58" s="66"/>
      <c r="L58" s="52"/>
      <c r="M58" s="52"/>
      <c r="N58" s="52"/>
    </row>
    <row r="59" spans="1:15">
      <c r="A59" s="48"/>
      <c r="B59" s="83"/>
      <c r="C59" s="83"/>
      <c r="D59" s="564"/>
      <c r="E59" s="564"/>
      <c r="F59" s="594"/>
      <c r="G59" s="62"/>
      <c r="H59" s="450"/>
      <c r="I59" s="450"/>
      <c r="J59" s="450"/>
      <c r="K59" s="66"/>
      <c r="L59" s="52"/>
      <c r="M59" s="52"/>
      <c r="N59" s="52"/>
    </row>
    <row r="60" spans="1:15">
      <c r="A60" s="52"/>
      <c r="B60" s="83"/>
      <c r="C60" s="83"/>
      <c r="D60" s="564"/>
      <c r="E60" s="564"/>
      <c r="F60" s="594"/>
      <c r="G60" s="62"/>
      <c r="H60" s="450"/>
      <c r="I60" s="450"/>
      <c r="J60" s="450"/>
      <c r="K60" s="66"/>
      <c r="L60" s="52"/>
      <c r="M60" s="52"/>
      <c r="N60" s="52"/>
    </row>
    <row r="61" spans="1:15">
      <c r="A61" s="48"/>
      <c r="B61" s="62"/>
      <c r="C61" s="317"/>
      <c r="D61" s="594"/>
      <c r="E61" s="594"/>
      <c r="F61" s="594"/>
      <c r="G61" s="62"/>
      <c r="H61" s="450"/>
      <c r="I61" s="450"/>
      <c r="J61" s="450"/>
      <c r="K61" s="66"/>
      <c r="L61" s="52"/>
      <c r="M61" s="52"/>
      <c r="N61" s="52"/>
    </row>
    <row r="62" spans="1:15">
      <c r="A62" s="52"/>
      <c r="B62" s="62"/>
      <c r="C62" s="317"/>
      <c r="D62" s="594"/>
      <c r="E62" s="594"/>
      <c r="F62" s="594"/>
      <c r="G62" s="62"/>
      <c r="H62" s="450"/>
      <c r="I62" s="450"/>
      <c r="J62" s="450"/>
      <c r="K62" s="66"/>
      <c r="L62" s="52"/>
      <c r="M62" s="52"/>
      <c r="N62" s="52"/>
    </row>
    <row r="63" spans="1:15">
      <c r="B63" s="62"/>
      <c r="C63" s="62"/>
      <c r="D63" s="560"/>
      <c r="E63" s="560"/>
      <c r="F63" s="593"/>
      <c r="G63" s="62"/>
      <c r="H63" s="450"/>
      <c r="I63" s="450"/>
      <c r="J63" s="450"/>
      <c r="K63" s="62"/>
      <c r="L63" s="66"/>
      <c r="M63" s="52"/>
      <c r="N63" s="52"/>
      <c r="O63" s="52"/>
    </row>
    <row r="64" spans="1:15">
      <c r="A64" s="48"/>
      <c r="B64" s="62"/>
      <c r="C64" s="316"/>
      <c r="D64" s="593"/>
      <c r="E64" s="593"/>
      <c r="F64" s="560"/>
      <c r="G64" s="62"/>
      <c r="H64" s="455"/>
      <c r="I64" s="455"/>
      <c r="J64" s="455"/>
      <c r="K64" s="66"/>
      <c r="L64" s="52"/>
      <c r="M64" s="52"/>
      <c r="N64" s="52"/>
    </row>
    <row r="65" spans="1:14">
      <c r="A65" s="52"/>
      <c r="B65" s="62"/>
      <c r="C65" s="316"/>
      <c r="D65" s="593"/>
      <c r="E65" s="593"/>
      <c r="F65" s="560"/>
      <c r="G65" s="62"/>
      <c r="H65" s="450"/>
      <c r="I65" s="450"/>
      <c r="J65" s="450"/>
      <c r="K65" s="66"/>
      <c r="L65" s="52"/>
      <c r="M65" s="52"/>
      <c r="N65" s="52"/>
    </row>
    <row r="66" spans="1:14">
      <c r="A66" s="66"/>
      <c r="B66" s="62"/>
      <c r="C66" s="62"/>
      <c r="D66" s="560"/>
      <c r="E66" s="560"/>
      <c r="F66" s="560"/>
      <c r="G66" s="62"/>
      <c r="K66" s="66"/>
      <c r="L66" s="52"/>
      <c r="M66" s="52"/>
      <c r="N66" s="52"/>
    </row>
    <row r="67" spans="1:14">
      <c r="A67" s="48"/>
      <c r="B67" s="62"/>
      <c r="C67" s="67"/>
      <c r="D67" s="561"/>
      <c r="E67" s="561"/>
      <c r="F67" s="563"/>
      <c r="G67" s="67"/>
      <c r="H67" s="456"/>
      <c r="I67" s="456"/>
      <c r="J67" s="456"/>
      <c r="K67" s="66"/>
      <c r="L67" s="52"/>
      <c r="M67" s="52"/>
      <c r="N67" s="52"/>
    </row>
    <row r="68" spans="1:14">
      <c r="A68" s="52"/>
      <c r="B68" s="62"/>
      <c r="C68" s="62"/>
      <c r="D68" s="560"/>
      <c r="E68" s="560"/>
      <c r="F68" s="560"/>
      <c r="G68" s="62"/>
      <c r="H68" s="457"/>
      <c r="I68" s="457"/>
      <c r="J68" s="457"/>
      <c r="K68" s="66"/>
      <c r="L68" s="52"/>
      <c r="M68" s="52"/>
      <c r="N68" s="52"/>
    </row>
    <row r="69" spans="1:14">
      <c r="H69" s="457"/>
      <c r="I69" s="457"/>
      <c r="J69" s="457"/>
      <c r="L69" s="52"/>
      <c r="M69" s="52"/>
      <c r="N69" s="52"/>
    </row>
    <row r="70" spans="1:14">
      <c r="A70" s="48"/>
      <c r="B70" s="72"/>
      <c r="C70" s="72"/>
      <c r="D70" s="562"/>
      <c r="E70" s="562"/>
      <c r="G70" s="81"/>
      <c r="H70" s="457"/>
      <c r="I70" s="457"/>
      <c r="J70" s="457"/>
      <c r="L70" s="52"/>
      <c r="M70" s="52"/>
      <c r="N70" s="52"/>
    </row>
    <row r="71" spans="1:14">
      <c r="A71" s="52"/>
      <c r="B71" s="83"/>
      <c r="C71" s="83"/>
      <c r="D71" s="564"/>
      <c r="E71" s="564"/>
      <c r="F71" s="565"/>
      <c r="G71" s="52"/>
      <c r="H71" s="457"/>
      <c r="I71" s="457"/>
      <c r="J71" s="457"/>
      <c r="K71" s="52"/>
      <c r="L71" s="52"/>
      <c r="M71" s="52"/>
      <c r="N71" s="52"/>
    </row>
    <row r="72" spans="1:14">
      <c r="A72" s="52"/>
      <c r="B72" s="52"/>
      <c r="C72" s="53"/>
      <c r="D72" s="557"/>
      <c r="E72" s="557"/>
      <c r="F72" s="557"/>
      <c r="G72" s="52"/>
      <c r="H72" s="457"/>
      <c r="I72" s="457"/>
      <c r="J72" s="457"/>
      <c r="K72" s="52"/>
      <c r="L72" s="52"/>
      <c r="M72" s="52"/>
      <c r="N72" s="52"/>
    </row>
    <row r="73" spans="1:14">
      <c r="A73" s="52"/>
      <c r="B73" s="52"/>
      <c r="C73" s="53"/>
      <c r="D73" s="557"/>
      <c r="E73" s="557"/>
      <c r="F73" s="557"/>
      <c r="G73" s="52"/>
      <c r="H73" s="457"/>
      <c r="I73" s="457"/>
      <c r="J73" s="457"/>
      <c r="K73" s="52"/>
    </row>
    <row r="74" spans="1:14">
      <c r="A74" s="52"/>
      <c r="B74" s="52"/>
      <c r="C74" s="53"/>
      <c r="D74" s="557"/>
      <c r="E74" s="557"/>
      <c r="F74" s="557"/>
      <c r="G74" s="52"/>
      <c r="H74" s="457"/>
      <c r="I74" s="457"/>
      <c r="J74" s="457"/>
      <c r="K74" s="52"/>
    </row>
    <row r="75" spans="1:14">
      <c r="A75" s="52"/>
      <c r="B75" s="52"/>
      <c r="C75" s="53"/>
      <c r="D75" s="557"/>
      <c r="E75" s="557"/>
      <c r="F75" s="557"/>
      <c r="G75" s="52"/>
      <c r="H75" s="457"/>
      <c r="I75" s="457"/>
      <c r="J75" s="457"/>
      <c r="K75" s="52"/>
    </row>
    <row r="76" spans="1:14">
      <c r="A76" s="52"/>
      <c r="B76" s="52"/>
      <c r="C76" s="53"/>
      <c r="D76" s="557"/>
      <c r="E76" s="557"/>
      <c r="F76" s="557"/>
      <c r="G76" s="52"/>
      <c r="H76" s="457"/>
      <c r="I76" s="457"/>
      <c r="J76" s="457"/>
      <c r="K76" s="52"/>
    </row>
    <row r="77" spans="1:14">
      <c r="A77" s="52"/>
      <c r="B77" s="52"/>
      <c r="C77" s="53"/>
      <c r="D77" s="557"/>
      <c r="E77" s="557"/>
      <c r="F77" s="557"/>
      <c r="G77" s="52"/>
      <c r="H77" s="457"/>
      <c r="I77" s="457"/>
      <c r="J77" s="457"/>
      <c r="K77" s="52"/>
    </row>
    <row r="78" spans="1:14">
      <c r="A78" s="52"/>
      <c r="B78" s="52"/>
      <c r="C78" s="53"/>
      <c r="D78" s="557"/>
      <c r="E78" s="557"/>
      <c r="F78" s="557"/>
      <c r="G78" s="52"/>
      <c r="H78" s="457"/>
      <c r="I78" s="457"/>
      <c r="J78" s="457"/>
      <c r="K78" s="52"/>
    </row>
    <row r="79" spans="1:14">
      <c r="A79" s="52"/>
      <c r="B79" s="52"/>
      <c r="C79" s="53"/>
      <c r="D79" s="557"/>
      <c r="E79" s="557"/>
      <c r="F79" s="557"/>
      <c r="G79" s="52"/>
      <c r="H79" s="457"/>
      <c r="I79" s="457"/>
      <c r="J79" s="457"/>
      <c r="K79" s="52"/>
    </row>
    <row r="80" spans="1:14">
      <c r="A80" s="52"/>
      <c r="B80" s="52"/>
      <c r="C80" s="53"/>
      <c r="D80" s="557"/>
      <c r="E80" s="557"/>
      <c r="F80" s="557"/>
      <c r="G80" s="52"/>
      <c r="H80" s="457"/>
      <c r="I80" s="457"/>
      <c r="J80" s="457"/>
      <c r="K80" s="52"/>
    </row>
    <row r="81" spans="1:11">
      <c r="A81" s="52"/>
      <c r="B81" s="52"/>
      <c r="C81" s="53"/>
      <c r="D81" s="557"/>
      <c r="E81" s="557"/>
      <c r="F81" s="557"/>
      <c r="G81" s="52"/>
      <c r="H81" s="457"/>
      <c r="I81" s="457"/>
      <c r="J81" s="457"/>
      <c r="K81" s="52"/>
    </row>
    <row r="82" spans="1:11">
      <c r="A82" s="52"/>
      <c r="B82" s="52"/>
      <c r="C82" s="53"/>
      <c r="D82" s="557"/>
      <c r="E82" s="557"/>
      <c r="F82" s="557"/>
      <c r="G82" s="52"/>
      <c r="H82" s="457"/>
      <c r="I82" s="457"/>
      <c r="J82" s="457"/>
      <c r="K82" s="52"/>
    </row>
    <row r="83" spans="1:11">
      <c r="A83" s="52"/>
      <c r="B83" s="52"/>
      <c r="C83" s="53"/>
      <c r="D83" s="557"/>
      <c r="E83" s="557"/>
      <c r="F83" s="557"/>
      <c r="G83" s="52"/>
      <c r="H83" s="457"/>
      <c r="I83" s="457"/>
      <c r="J83" s="457"/>
      <c r="K83" s="52"/>
    </row>
    <row r="84" spans="1:11">
      <c r="A84" s="52"/>
      <c r="B84" s="52"/>
      <c r="C84" s="53"/>
      <c r="D84" s="557"/>
      <c r="E84" s="557"/>
      <c r="F84" s="557"/>
      <c r="G84" s="52"/>
      <c r="H84" s="457"/>
      <c r="I84" s="457"/>
      <c r="J84" s="457"/>
      <c r="K84" s="52"/>
    </row>
    <row r="85" spans="1:11">
      <c r="A85" s="52"/>
      <c r="B85" s="52"/>
      <c r="C85" s="53"/>
      <c r="D85" s="557"/>
      <c r="E85" s="557"/>
      <c r="F85" s="557"/>
      <c r="G85" s="52"/>
      <c r="H85" s="457"/>
      <c r="I85" s="457"/>
      <c r="J85" s="457"/>
      <c r="K85" s="52"/>
    </row>
    <row r="86" spans="1:11">
      <c r="A86" s="52"/>
      <c r="B86" s="52"/>
      <c r="C86" s="53"/>
      <c r="D86" s="557"/>
      <c r="E86" s="557"/>
      <c r="F86" s="557"/>
      <c r="G86" s="52"/>
      <c r="H86" s="457"/>
      <c r="I86" s="457"/>
      <c r="J86" s="457"/>
      <c r="K86" s="52"/>
    </row>
    <row r="87" spans="1:11">
      <c r="A87" s="52"/>
      <c r="B87" s="52"/>
      <c r="C87" s="53"/>
      <c r="D87" s="557"/>
      <c r="E87" s="557"/>
      <c r="F87" s="557"/>
      <c r="G87" s="52"/>
      <c r="H87" s="457"/>
      <c r="I87" s="457"/>
      <c r="J87" s="457"/>
      <c r="K87" s="52"/>
    </row>
    <row r="88" spans="1:11">
      <c r="A88" s="52"/>
      <c r="B88" s="52"/>
      <c r="C88" s="53"/>
      <c r="D88" s="557"/>
      <c r="E88" s="557"/>
      <c r="F88" s="557"/>
      <c r="G88" s="52"/>
      <c r="H88" s="457"/>
      <c r="I88" s="457"/>
      <c r="J88" s="457"/>
      <c r="K88" s="52"/>
    </row>
    <row r="89" spans="1:11">
      <c r="A89" s="52"/>
      <c r="B89" s="52"/>
      <c r="C89" s="53"/>
      <c r="D89" s="557"/>
      <c r="E89" s="557"/>
      <c r="F89" s="557"/>
      <c r="G89" s="52"/>
      <c r="H89" s="457"/>
      <c r="I89" s="457"/>
      <c r="J89" s="457"/>
      <c r="K89" s="52"/>
    </row>
    <row r="90" spans="1:11">
      <c r="A90" s="52"/>
      <c r="B90" s="52"/>
      <c r="C90" s="53"/>
      <c r="D90" s="557"/>
      <c r="E90" s="557"/>
      <c r="F90" s="557"/>
      <c r="G90" s="52"/>
      <c r="H90" s="457"/>
      <c r="I90" s="457"/>
      <c r="J90" s="457"/>
      <c r="K90" s="52"/>
    </row>
    <row r="91" spans="1:11">
      <c r="A91" s="52"/>
      <c r="B91" s="52"/>
      <c r="C91" s="53"/>
      <c r="D91" s="557"/>
      <c r="E91" s="557"/>
      <c r="F91" s="557"/>
      <c r="G91" s="52"/>
      <c r="H91" s="457"/>
      <c r="I91" s="457"/>
      <c r="J91" s="457"/>
      <c r="K91" s="52"/>
    </row>
    <row r="92" spans="1:11">
      <c r="A92" s="52"/>
      <c r="B92" s="52"/>
      <c r="C92" s="53"/>
      <c r="D92" s="557"/>
      <c r="E92" s="557"/>
      <c r="F92" s="557"/>
      <c r="G92" s="52"/>
      <c r="H92" s="457"/>
      <c r="I92" s="457"/>
      <c r="J92" s="457"/>
      <c r="K92" s="52"/>
    </row>
    <row r="93" spans="1:11">
      <c r="A93" s="52"/>
      <c r="B93" s="52"/>
      <c r="C93" s="53"/>
      <c r="D93" s="557"/>
      <c r="E93" s="557"/>
      <c r="F93" s="557"/>
      <c r="G93" s="52"/>
      <c r="H93" s="457"/>
      <c r="I93" s="457"/>
      <c r="J93" s="457"/>
      <c r="K93" s="52"/>
    </row>
    <row r="94" spans="1:11">
      <c r="A94" s="52"/>
      <c r="B94" s="52"/>
      <c r="C94" s="53"/>
      <c r="D94" s="557"/>
      <c r="E94" s="557"/>
      <c r="F94" s="557"/>
      <c r="G94" s="52"/>
      <c r="H94" s="457"/>
      <c r="I94" s="457"/>
      <c r="J94" s="457"/>
      <c r="K94" s="52"/>
    </row>
    <row r="95" spans="1:11">
      <c r="A95" s="52"/>
      <c r="B95" s="52"/>
      <c r="C95" s="53"/>
      <c r="D95" s="557"/>
      <c r="E95" s="557"/>
      <c r="F95" s="557"/>
      <c r="G95" s="52"/>
      <c r="H95" s="457"/>
      <c r="I95" s="457"/>
      <c r="J95" s="457"/>
      <c r="K95" s="52"/>
    </row>
    <row r="96" spans="1:11">
      <c r="A96" s="52"/>
      <c r="B96" s="52"/>
      <c r="C96" s="53"/>
      <c r="D96" s="557"/>
      <c r="E96" s="557"/>
      <c r="F96" s="557"/>
      <c r="G96" s="52"/>
      <c r="H96" s="457"/>
      <c r="I96" s="457"/>
      <c r="J96" s="457"/>
      <c r="K96" s="52"/>
    </row>
    <row r="97" spans="1:11">
      <c r="A97" s="52"/>
      <c r="B97" s="52"/>
      <c r="C97" s="53"/>
      <c r="D97" s="557"/>
      <c r="E97" s="557"/>
      <c r="F97" s="557"/>
      <c r="G97" s="52"/>
      <c r="H97" s="457"/>
      <c r="I97" s="457"/>
      <c r="J97" s="457"/>
      <c r="K97" s="52"/>
    </row>
    <row r="98" spans="1:11">
      <c r="A98" s="52"/>
      <c r="B98" s="52"/>
      <c r="C98" s="53"/>
      <c r="D98" s="557"/>
      <c r="E98" s="557"/>
      <c r="F98" s="557"/>
      <c r="G98" s="52"/>
      <c r="H98" s="457"/>
      <c r="I98" s="457"/>
      <c r="J98" s="457"/>
      <c r="K98" s="52"/>
    </row>
    <row r="99" spans="1:11">
      <c r="A99" s="52"/>
      <c r="B99" s="52"/>
      <c r="C99" s="53"/>
      <c r="D99" s="557"/>
      <c r="E99" s="557"/>
      <c r="F99" s="557"/>
      <c r="G99" s="52"/>
      <c r="H99" s="457"/>
      <c r="I99" s="457"/>
      <c r="J99" s="457"/>
      <c r="K99" s="52"/>
    </row>
    <row r="100" spans="1:11">
      <c r="A100" s="52"/>
      <c r="B100" s="52"/>
      <c r="C100" s="53"/>
      <c r="D100" s="557"/>
      <c r="E100" s="557"/>
      <c r="F100" s="557"/>
      <c r="G100" s="52"/>
      <c r="H100" s="457"/>
      <c r="I100" s="457"/>
      <c r="J100" s="457"/>
      <c r="K100" s="52"/>
    </row>
    <row r="101" spans="1:11">
      <c r="A101" s="52"/>
      <c r="B101" s="52"/>
      <c r="C101" s="53"/>
      <c r="D101" s="557"/>
      <c r="E101" s="557"/>
      <c r="F101" s="557"/>
      <c r="G101" s="52"/>
      <c r="H101" s="457"/>
      <c r="I101" s="457"/>
      <c r="J101" s="457"/>
      <c r="K101" s="52"/>
    </row>
    <row r="102" spans="1:11">
      <c r="A102" s="52"/>
      <c r="B102" s="52"/>
      <c r="C102" s="53"/>
      <c r="D102" s="557"/>
      <c r="E102" s="557"/>
      <c r="F102" s="557"/>
      <c r="G102" s="52"/>
      <c r="H102" s="457"/>
      <c r="I102" s="457"/>
      <c r="J102" s="457"/>
      <c r="K102" s="52"/>
    </row>
    <row r="103" spans="1:11">
      <c r="A103" s="52"/>
      <c r="B103" s="52"/>
      <c r="C103" s="53"/>
      <c r="D103" s="557"/>
      <c r="E103" s="557"/>
      <c r="F103" s="557"/>
      <c r="G103" s="52"/>
      <c r="H103" s="457"/>
      <c r="I103" s="457"/>
      <c r="J103" s="457"/>
      <c r="K103" s="52"/>
    </row>
    <row r="104" spans="1:11">
      <c r="A104" s="52"/>
      <c r="B104" s="52"/>
      <c r="C104" s="53"/>
      <c r="D104" s="557"/>
      <c r="E104" s="557"/>
      <c r="F104" s="557"/>
      <c r="G104" s="52"/>
      <c r="H104" s="457"/>
      <c r="I104" s="457"/>
      <c r="J104" s="457"/>
      <c r="K104" s="52"/>
    </row>
    <row r="105" spans="1:11">
      <c r="A105" s="52"/>
      <c r="B105" s="52"/>
      <c r="C105" s="53"/>
      <c r="D105" s="557"/>
      <c r="E105" s="557"/>
      <c r="F105" s="557"/>
      <c r="G105" s="52"/>
      <c r="H105" s="457"/>
      <c r="I105" s="457"/>
      <c r="J105" s="457"/>
      <c r="K105" s="52"/>
    </row>
    <row r="106" spans="1:11">
      <c r="A106" s="52"/>
      <c r="B106" s="52"/>
      <c r="C106" s="53"/>
      <c r="D106" s="557"/>
      <c r="E106" s="557"/>
      <c r="F106" s="557"/>
      <c r="G106" s="52"/>
      <c r="H106" s="457"/>
      <c r="I106" s="457"/>
      <c r="J106" s="457"/>
      <c r="K106" s="52"/>
    </row>
    <row r="107" spans="1:11">
      <c r="A107" s="52"/>
      <c r="B107" s="52"/>
      <c r="C107" s="53"/>
      <c r="D107" s="557"/>
      <c r="E107" s="557"/>
      <c r="F107" s="557"/>
      <c r="G107" s="52"/>
      <c r="H107" s="457"/>
      <c r="I107" s="457"/>
      <c r="J107" s="457"/>
      <c r="K107" s="52"/>
    </row>
    <row r="108" spans="1:11">
      <c r="A108" s="52"/>
      <c r="B108" s="52"/>
      <c r="C108" s="53"/>
      <c r="D108" s="557"/>
      <c r="E108" s="557"/>
      <c r="F108" s="557"/>
      <c r="G108" s="52"/>
      <c r="H108" s="457"/>
      <c r="I108" s="457"/>
      <c r="J108" s="457"/>
      <c r="K108" s="52"/>
    </row>
    <row r="109" spans="1:11">
      <c r="A109" s="52"/>
      <c r="B109" s="52"/>
      <c r="C109" s="53"/>
      <c r="D109" s="557"/>
      <c r="E109" s="557"/>
      <c r="F109" s="557"/>
      <c r="G109" s="52"/>
      <c r="H109" s="457"/>
      <c r="I109" s="457"/>
      <c r="J109" s="457"/>
      <c r="K109" s="52"/>
    </row>
    <row r="110" spans="1:11">
      <c r="A110" s="52"/>
      <c r="B110" s="52"/>
      <c r="C110" s="53"/>
      <c r="D110" s="557"/>
      <c r="E110" s="557"/>
      <c r="F110" s="557"/>
      <c r="G110" s="52"/>
      <c r="K110" s="52"/>
    </row>
    <row r="111" spans="1:11">
      <c r="A111" s="52"/>
      <c r="B111" s="52"/>
      <c r="C111" s="53"/>
      <c r="D111" s="557"/>
      <c r="E111" s="557"/>
      <c r="F111" s="557"/>
      <c r="G111" s="52"/>
      <c r="K111" s="52"/>
    </row>
    <row r="112" spans="1:11">
      <c r="A112" s="52"/>
      <c r="B112" s="52"/>
      <c r="C112" s="53"/>
      <c r="D112" s="557"/>
      <c r="E112" s="557"/>
      <c r="F112" s="557"/>
      <c r="G112" s="52"/>
      <c r="K112" s="52"/>
    </row>
  </sheetData>
  <sheetProtection formatCells="0" formatColumns="0" formatRows="0" insertColumns="0" insertRows="0" insertHyperlinks="0" deleteColumns="0" deleteRows="0" autoFilter="0"/>
  <mergeCells count="7">
    <mergeCell ref="K6:K7"/>
    <mergeCell ref="A6:A7"/>
    <mergeCell ref="B6:B7"/>
    <mergeCell ref="G6:J6"/>
    <mergeCell ref="C6:C7"/>
    <mergeCell ref="D6:E6"/>
    <mergeCell ref="F6:F7"/>
  </mergeCells>
  <phoneticPr fontId="3" type="noConversion"/>
  <pageMargins left="0.39370078740157483" right="0.51181102362204722" top="0.55118110236220474" bottom="0.39370078740157483" header="0.51181102362204722" footer="0.51181102362204722"/>
  <pageSetup paperSize="9" scale="72" fitToWidth="2" orientation="portrait" horizontalDpi="1200" verticalDpi="1200" r:id="rId1"/>
  <headerFooter alignWithMargins="0"/>
  <colBreaks count="1" manualBreakCount="1">
    <brk id="6" max="47"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rgb="FF92D050"/>
  </sheetPr>
  <dimension ref="A1:G189"/>
  <sheetViews>
    <sheetView view="pageBreakPreview" topLeftCell="A4" zoomScaleSheetLayoutView="100" workbookViewId="0">
      <selection activeCell="B4" sqref="B4"/>
    </sheetView>
  </sheetViews>
  <sheetFormatPr defaultRowHeight="12.75"/>
  <cols>
    <col min="1" max="4" width="5.7109375" style="614" customWidth="1"/>
    <col min="5" max="5" width="42.42578125" style="614" customWidth="1"/>
    <col min="6" max="6" width="14.7109375" style="614" customWidth="1"/>
    <col min="7" max="7" width="42.42578125" style="614" customWidth="1"/>
    <col min="8" max="8" width="0.28515625" style="614" customWidth="1"/>
    <col min="9" max="9" width="5.5703125" style="614" customWidth="1"/>
    <col min="10" max="16384" width="9.140625" style="614"/>
  </cols>
  <sheetData>
    <row r="1" spans="1:7" s="668" customFormat="1" ht="12"/>
    <row r="2" spans="1:7" s="668" customFormat="1" ht="12">
      <c r="A2" s="907" t="s">
        <v>2438</v>
      </c>
      <c r="G2" s="908" t="s">
        <v>772</v>
      </c>
    </row>
    <row r="3" spans="1:7" s="668" customFormat="1" ht="30" customHeight="1">
      <c r="A3" s="907"/>
      <c r="B3" s="906" t="s">
        <v>2439</v>
      </c>
      <c r="C3" s="906"/>
      <c r="D3" s="906"/>
      <c r="E3" s="906"/>
      <c r="F3" s="906"/>
      <c r="G3" s="908"/>
    </row>
    <row r="4" spans="1:7" s="668" customFormat="1" ht="12">
      <c r="G4" s="904" t="s">
        <v>719</v>
      </c>
    </row>
    <row r="5" spans="1:7" s="668" customFormat="1" ht="12">
      <c r="A5" s="905" t="s">
        <v>243</v>
      </c>
      <c r="G5" s="904"/>
    </row>
    <row r="6" spans="1:7" s="668" customFormat="1" ht="12">
      <c r="A6" s="905"/>
    </row>
    <row r="7" spans="1:7" s="757" customFormat="1" ht="58.5">
      <c r="A7" s="758" t="s">
        <v>61</v>
      </c>
      <c r="B7" s="758" t="s">
        <v>1697</v>
      </c>
      <c r="C7" s="758" t="s">
        <v>1698</v>
      </c>
      <c r="D7" s="758" t="s">
        <v>1699</v>
      </c>
      <c r="E7" s="759" t="s">
        <v>752</v>
      </c>
      <c r="F7" s="760" t="s">
        <v>1700</v>
      </c>
      <c r="G7" s="761" t="s">
        <v>88</v>
      </c>
    </row>
    <row r="8" spans="1:7" s="668" customFormat="1" ht="12">
      <c r="A8" s="707" t="s">
        <v>1019</v>
      </c>
      <c r="B8" s="707" t="s">
        <v>356</v>
      </c>
      <c r="C8" s="707" t="s">
        <v>534</v>
      </c>
      <c r="D8" s="707" t="s">
        <v>913</v>
      </c>
      <c r="E8" s="708" t="s">
        <v>1701</v>
      </c>
      <c r="F8" s="707" t="s">
        <v>960</v>
      </c>
      <c r="G8" s="707" t="s">
        <v>1702</v>
      </c>
    </row>
    <row r="9" spans="1:7" s="668" customFormat="1" ht="12">
      <c r="A9" s="709"/>
      <c r="B9" s="709"/>
      <c r="C9" s="709"/>
      <c r="D9" s="709"/>
      <c r="E9" s="710" t="s">
        <v>1703</v>
      </c>
      <c r="F9" s="714">
        <v>501138.46179075999</v>
      </c>
      <c r="G9" s="711" t="s">
        <v>1002</v>
      </c>
    </row>
    <row r="10" spans="1:7" s="668" customFormat="1" ht="12">
      <c r="A10" s="709"/>
      <c r="B10" s="709"/>
      <c r="C10" s="709"/>
      <c r="D10" s="709"/>
      <c r="E10" s="712" t="s">
        <v>149</v>
      </c>
      <c r="F10" s="709"/>
      <c r="G10" s="713" t="s">
        <v>591</v>
      </c>
    </row>
    <row r="11" spans="1:7" s="668" customFormat="1" ht="12">
      <c r="A11" s="709"/>
      <c r="B11" s="709"/>
      <c r="C11" s="709"/>
      <c r="D11" s="709"/>
      <c r="E11" s="710" t="s">
        <v>1113</v>
      </c>
      <c r="F11" s="714">
        <v>372434.5431063</v>
      </c>
      <c r="G11" s="711" t="s">
        <v>1074</v>
      </c>
    </row>
    <row r="12" spans="1:7" s="668" customFormat="1" ht="12">
      <c r="A12" s="715" t="s">
        <v>1019</v>
      </c>
      <c r="B12" s="716"/>
      <c r="C12" s="716"/>
      <c r="D12" s="716"/>
      <c r="E12" s="710" t="s">
        <v>373</v>
      </c>
      <c r="F12" s="714">
        <v>172524.91588755001</v>
      </c>
      <c r="G12" s="711" t="s">
        <v>896</v>
      </c>
    </row>
    <row r="13" spans="1:7" s="668" customFormat="1" ht="12">
      <c r="A13" s="709"/>
      <c r="B13" s="715" t="s">
        <v>1708</v>
      </c>
      <c r="C13" s="716"/>
      <c r="D13" s="716"/>
      <c r="E13" s="717" t="s">
        <v>1709</v>
      </c>
      <c r="F13" s="714">
        <v>94825.681592099994</v>
      </c>
      <c r="G13" s="718" t="s">
        <v>511</v>
      </c>
    </row>
    <row r="14" spans="1:7" s="668" customFormat="1" ht="12">
      <c r="A14" s="709"/>
      <c r="B14" s="709"/>
      <c r="C14" s="719" t="s">
        <v>1019</v>
      </c>
      <c r="D14" s="716"/>
      <c r="E14" s="720" t="s">
        <v>1710</v>
      </c>
      <c r="F14" s="721">
        <v>94825.681592099994</v>
      </c>
      <c r="G14" s="722" t="s">
        <v>512</v>
      </c>
    </row>
    <row r="15" spans="1:7" s="668" customFormat="1" ht="36">
      <c r="A15" s="723" t="s">
        <v>1019</v>
      </c>
      <c r="B15" s="723" t="s">
        <v>1708</v>
      </c>
      <c r="C15" s="723" t="s">
        <v>1019</v>
      </c>
      <c r="D15" s="724" t="s">
        <v>1708</v>
      </c>
      <c r="E15" s="725" t="s">
        <v>1711</v>
      </c>
      <c r="F15" s="726">
        <v>56162.917855729997</v>
      </c>
      <c r="G15" s="727" t="s">
        <v>844</v>
      </c>
    </row>
    <row r="16" spans="1:7" s="668" customFormat="1" ht="36">
      <c r="A16" s="723"/>
      <c r="B16" s="723"/>
      <c r="C16" s="723"/>
      <c r="D16" s="724" t="s">
        <v>1712</v>
      </c>
      <c r="E16" s="725" t="s">
        <v>1713</v>
      </c>
      <c r="F16" s="726">
        <v>24781.213297359998</v>
      </c>
      <c r="G16" s="727" t="s">
        <v>650</v>
      </c>
    </row>
    <row r="17" spans="1:7" s="668" customFormat="1" ht="48">
      <c r="A17" s="723"/>
      <c r="B17" s="723"/>
      <c r="C17" s="723"/>
      <c r="D17" s="724" t="s">
        <v>1714</v>
      </c>
      <c r="E17" s="725" t="s">
        <v>1715</v>
      </c>
      <c r="F17" s="726">
        <v>5142.5868840900002</v>
      </c>
      <c r="G17" s="727" t="s">
        <v>759</v>
      </c>
    </row>
    <row r="18" spans="1:7" s="668" customFormat="1" ht="48">
      <c r="A18" s="723"/>
      <c r="B18" s="723"/>
      <c r="C18" s="723"/>
      <c r="D18" s="724" t="s">
        <v>1716</v>
      </c>
      <c r="E18" s="725" t="s">
        <v>1717</v>
      </c>
      <c r="F18" s="726">
        <v>8738.9635549199993</v>
      </c>
      <c r="G18" s="727" t="s">
        <v>141</v>
      </c>
    </row>
    <row r="19" spans="1:7" s="668" customFormat="1" ht="24">
      <c r="A19" s="709"/>
      <c r="B19" s="715" t="s">
        <v>1722</v>
      </c>
      <c r="C19" s="716"/>
      <c r="D19" s="716"/>
      <c r="E19" s="717" t="s">
        <v>1742</v>
      </c>
      <c r="F19" s="714">
        <v>35904.19180914</v>
      </c>
      <c r="G19" s="718" t="s">
        <v>667</v>
      </c>
    </row>
    <row r="20" spans="1:7" s="668" customFormat="1" ht="12">
      <c r="A20" s="709"/>
      <c r="B20" s="709"/>
      <c r="C20" s="719" t="s">
        <v>1019</v>
      </c>
      <c r="D20" s="716"/>
      <c r="E20" s="720" t="s">
        <v>1743</v>
      </c>
      <c r="F20" s="721">
        <v>25905.81605247</v>
      </c>
      <c r="G20" s="722" t="s">
        <v>2440</v>
      </c>
    </row>
    <row r="21" spans="1:7" s="668" customFormat="1" ht="36">
      <c r="A21" s="723"/>
      <c r="B21" s="723" t="s">
        <v>1722</v>
      </c>
      <c r="C21" s="723" t="s">
        <v>1019</v>
      </c>
      <c r="D21" s="724" t="s">
        <v>1708</v>
      </c>
      <c r="E21" s="725" t="s">
        <v>1744</v>
      </c>
      <c r="F21" s="726">
        <v>-27128.578827550002</v>
      </c>
      <c r="G21" s="727" t="s">
        <v>36</v>
      </c>
    </row>
    <row r="22" spans="1:7" s="668" customFormat="1" ht="60">
      <c r="A22" s="723"/>
      <c r="B22" s="723"/>
      <c r="C22" s="723"/>
      <c r="D22" s="724" t="s">
        <v>1712</v>
      </c>
      <c r="E22" s="725" t="s">
        <v>1745</v>
      </c>
      <c r="F22" s="726">
        <v>22633.141233409999</v>
      </c>
      <c r="G22" s="727" t="s">
        <v>1746</v>
      </c>
    </row>
    <row r="23" spans="1:7" s="668" customFormat="1" ht="12">
      <c r="A23" s="723"/>
      <c r="B23" s="723"/>
      <c r="C23" s="723"/>
      <c r="D23" s="724" t="s">
        <v>1716</v>
      </c>
      <c r="E23" s="725" t="s">
        <v>1747</v>
      </c>
      <c r="F23" s="726">
        <v>3430.6434534199998</v>
      </c>
      <c r="G23" s="727" t="s">
        <v>405</v>
      </c>
    </row>
    <row r="24" spans="1:7" s="668" customFormat="1" ht="48">
      <c r="A24" s="723"/>
      <c r="B24" s="723"/>
      <c r="C24" s="723"/>
      <c r="D24" s="724" t="s">
        <v>1722</v>
      </c>
      <c r="E24" s="725" t="s">
        <v>1748</v>
      </c>
      <c r="F24" s="726">
        <v>4.7583989999999998</v>
      </c>
      <c r="G24" s="727" t="s">
        <v>886</v>
      </c>
    </row>
    <row r="25" spans="1:7" s="668" customFormat="1" ht="36">
      <c r="A25" s="723"/>
      <c r="B25" s="723"/>
      <c r="C25" s="723"/>
      <c r="D25" s="724" t="s">
        <v>1749</v>
      </c>
      <c r="E25" s="725" t="s">
        <v>1750</v>
      </c>
      <c r="F25" s="726">
        <v>24986.46495505</v>
      </c>
      <c r="G25" s="727" t="s">
        <v>1751</v>
      </c>
    </row>
    <row r="26" spans="1:7" s="668" customFormat="1" ht="36">
      <c r="A26" s="723"/>
      <c r="B26" s="723"/>
      <c r="C26" s="723"/>
      <c r="D26" s="724" t="s">
        <v>1752</v>
      </c>
      <c r="E26" s="725" t="s">
        <v>1753</v>
      </c>
      <c r="F26" s="726">
        <v>1974.4928507100001</v>
      </c>
      <c r="G26" s="727" t="s">
        <v>1754</v>
      </c>
    </row>
    <row r="27" spans="1:7" s="668" customFormat="1" ht="48">
      <c r="A27" s="723"/>
      <c r="B27" s="723"/>
      <c r="C27" s="723"/>
      <c r="D27" s="724" t="s">
        <v>1755</v>
      </c>
      <c r="E27" s="725" t="s">
        <v>1756</v>
      </c>
      <c r="F27" s="726">
        <v>-1041.0671594600001</v>
      </c>
      <c r="G27" s="727" t="s">
        <v>319</v>
      </c>
    </row>
    <row r="28" spans="1:7" s="668" customFormat="1" ht="60">
      <c r="A28" s="723"/>
      <c r="B28" s="723"/>
      <c r="C28" s="723"/>
      <c r="D28" s="724" t="s">
        <v>1757</v>
      </c>
      <c r="E28" s="725" t="s">
        <v>1758</v>
      </c>
      <c r="F28" s="726">
        <v>1045.6321501899999</v>
      </c>
      <c r="G28" s="727" t="s">
        <v>1759</v>
      </c>
    </row>
    <row r="29" spans="1:7" s="668" customFormat="1" ht="12">
      <c r="A29" s="709"/>
      <c r="B29" s="709"/>
      <c r="C29" s="719" t="s">
        <v>356</v>
      </c>
      <c r="D29" s="716"/>
      <c r="E29" s="720" t="s">
        <v>987</v>
      </c>
      <c r="F29" s="721">
        <v>5047.5992788399999</v>
      </c>
      <c r="G29" s="722" t="s">
        <v>136</v>
      </c>
    </row>
    <row r="30" spans="1:7" s="668" customFormat="1" ht="48">
      <c r="A30" s="723"/>
      <c r="B30" s="723"/>
      <c r="C30" s="723"/>
      <c r="D30" s="724" t="s">
        <v>1773</v>
      </c>
      <c r="E30" s="725" t="s">
        <v>1774</v>
      </c>
      <c r="F30" s="726">
        <v>-1.9643999999999999</v>
      </c>
      <c r="G30" s="727" t="s">
        <v>1775</v>
      </c>
    </row>
    <row r="31" spans="1:7" s="668" customFormat="1" ht="72">
      <c r="A31" s="723"/>
      <c r="B31" s="723"/>
      <c r="C31" s="723"/>
      <c r="D31" s="724" t="s">
        <v>1776</v>
      </c>
      <c r="E31" s="725" t="s">
        <v>2441</v>
      </c>
      <c r="F31" s="726">
        <v>10.714499999999999</v>
      </c>
      <c r="G31" s="727" t="s">
        <v>2442</v>
      </c>
    </row>
    <row r="32" spans="1:7" s="668" customFormat="1" ht="24">
      <c r="A32" s="723"/>
      <c r="B32" s="723"/>
      <c r="C32" s="723"/>
      <c r="D32" s="724" t="s">
        <v>1780</v>
      </c>
      <c r="E32" s="725" t="s">
        <v>1781</v>
      </c>
      <c r="F32" s="726">
        <v>44.755122129999997</v>
      </c>
      <c r="G32" s="727" t="s">
        <v>1159</v>
      </c>
    </row>
    <row r="33" spans="1:7" s="668" customFormat="1" ht="24">
      <c r="A33" s="723"/>
      <c r="B33" s="723"/>
      <c r="C33" s="723"/>
      <c r="D33" s="724" t="s">
        <v>1783</v>
      </c>
      <c r="E33" s="725" t="s">
        <v>1784</v>
      </c>
      <c r="F33" s="726">
        <v>30.758780000000002</v>
      </c>
      <c r="G33" s="727" t="s">
        <v>1100</v>
      </c>
    </row>
    <row r="34" spans="1:7" s="668" customFormat="1" ht="36">
      <c r="A34" s="723"/>
      <c r="B34" s="723"/>
      <c r="C34" s="723"/>
      <c r="D34" s="724" t="s">
        <v>1785</v>
      </c>
      <c r="E34" s="725" t="s">
        <v>1786</v>
      </c>
      <c r="F34" s="726">
        <v>2708.2725099999998</v>
      </c>
      <c r="G34" s="727" t="s">
        <v>1296</v>
      </c>
    </row>
    <row r="35" spans="1:7" s="668" customFormat="1" ht="36">
      <c r="A35" s="723"/>
      <c r="B35" s="723"/>
      <c r="C35" s="723"/>
      <c r="D35" s="724" t="s">
        <v>1787</v>
      </c>
      <c r="E35" s="725" t="s">
        <v>1788</v>
      </c>
      <c r="F35" s="726">
        <v>0.69968799999999998</v>
      </c>
      <c r="G35" s="727" t="s">
        <v>1789</v>
      </c>
    </row>
    <row r="36" spans="1:7" s="668" customFormat="1" ht="60">
      <c r="A36" s="723"/>
      <c r="B36" s="723"/>
      <c r="C36" s="723"/>
      <c r="D36" s="724" t="s">
        <v>1790</v>
      </c>
      <c r="E36" s="725" t="s">
        <v>1791</v>
      </c>
      <c r="F36" s="726">
        <v>198.94254269999999</v>
      </c>
      <c r="G36" s="727" t="s">
        <v>1792</v>
      </c>
    </row>
    <row r="37" spans="1:7" s="668" customFormat="1" ht="36">
      <c r="A37" s="723"/>
      <c r="B37" s="723"/>
      <c r="C37" s="723"/>
      <c r="D37" s="724" t="s">
        <v>1798</v>
      </c>
      <c r="E37" s="725" t="s">
        <v>1799</v>
      </c>
      <c r="F37" s="726">
        <v>59.766170389999999</v>
      </c>
      <c r="G37" s="727" t="s">
        <v>1263</v>
      </c>
    </row>
    <row r="38" spans="1:7" s="668" customFormat="1" ht="36">
      <c r="A38" s="723"/>
      <c r="B38" s="723"/>
      <c r="C38" s="723"/>
      <c r="D38" s="724" t="s">
        <v>1800</v>
      </c>
      <c r="E38" s="725" t="s">
        <v>1801</v>
      </c>
      <c r="F38" s="726">
        <v>761.73361799999998</v>
      </c>
      <c r="G38" s="727" t="s">
        <v>1258</v>
      </c>
    </row>
    <row r="39" spans="1:7" s="668" customFormat="1" ht="48">
      <c r="A39" s="723"/>
      <c r="B39" s="723"/>
      <c r="C39" s="723"/>
      <c r="D39" s="724" t="s">
        <v>1802</v>
      </c>
      <c r="E39" s="725" t="s">
        <v>1803</v>
      </c>
      <c r="F39" s="726">
        <v>36.053244800000002</v>
      </c>
      <c r="G39" s="727" t="s">
        <v>336</v>
      </c>
    </row>
    <row r="40" spans="1:7" s="668" customFormat="1" ht="72">
      <c r="A40" s="723"/>
      <c r="B40" s="723"/>
      <c r="C40" s="723"/>
      <c r="D40" s="724" t="s">
        <v>1804</v>
      </c>
      <c r="E40" s="725" t="s">
        <v>1805</v>
      </c>
      <c r="F40" s="726">
        <v>90.293306999999999</v>
      </c>
      <c r="G40" s="727" t="s">
        <v>1092</v>
      </c>
    </row>
    <row r="41" spans="1:7" s="668" customFormat="1" ht="48">
      <c r="A41" s="723"/>
      <c r="B41" s="723"/>
      <c r="C41" s="723"/>
      <c r="D41" s="724" t="s">
        <v>1806</v>
      </c>
      <c r="E41" s="725" t="s">
        <v>1807</v>
      </c>
      <c r="F41" s="726">
        <v>26.0935095</v>
      </c>
      <c r="G41" s="727" t="s">
        <v>1255</v>
      </c>
    </row>
    <row r="42" spans="1:7" s="668" customFormat="1" ht="48">
      <c r="A42" s="723"/>
      <c r="B42" s="723"/>
      <c r="C42" s="723"/>
      <c r="D42" s="724" t="s">
        <v>1808</v>
      </c>
      <c r="E42" s="725" t="s">
        <v>1809</v>
      </c>
      <c r="F42" s="726">
        <v>3.9862359999999999</v>
      </c>
      <c r="G42" s="727" t="s">
        <v>1175</v>
      </c>
    </row>
    <row r="43" spans="1:7" s="668" customFormat="1" ht="48">
      <c r="A43" s="723"/>
      <c r="B43" s="723"/>
      <c r="C43" s="723"/>
      <c r="D43" s="724" t="s">
        <v>1810</v>
      </c>
      <c r="E43" s="725" t="s">
        <v>1811</v>
      </c>
      <c r="F43" s="726">
        <v>4.982621</v>
      </c>
      <c r="G43" s="727" t="s">
        <v>1084</v>
      </c>
    </row>
    <row r="44" spans="1:7" s="668" customFormat="1" ht="48">
      <c r="A44" s="723"/>
      <c r="B44" s="723"/>
      <c r="C44" s="723"/>
      <c r="D44" s="724" t="s">
        <v>1812</v>
      </c>
      <c r="E44" s="725" t="s">
        <v>1813</v>
      </c>
      <c r="F44" s="726">
        <v>265.83260000000001</v>
      </c>
      <c r="G44" s="727" t="s">
        <v>1814</v>
      </c>
    </row>
    <row r="45" spans="1:7" s="668" customFormat="1" ht="72">
      <c r="A45" s="723"/>
      <c r="B45" s="723"/>
      <c r="C45" s="723"/>
      <c r="D45" s="724" t="s">
        <v>1816</v>
      </c>
      <c r="E45" s="725" t="s">
        <v>2443</v>
      </c>
      <c r="F45" s="726">
        <v>429.180497</v>
      </c>
      <c r="G45" s="727" t="s">
        <v>2444</v>
      </c>
    </row>
    <row r="46" spans="1:7" s="668" customFormat="1" ht="24">
      <c r="A46" s="723"/>
      <c r="B46" s="723"/>
      <c r="C46" s="723"/>
      <c r="D46" s="724" t="s">
        <v>1819</v>
      </c>
      <c r="E46" s="725" t="s">
        <v>1820</v>
      </c>
      <c r="F46" s="726">
        <v>56.933439999999997</v>
      </c>
      <c r="G46" s="727" t="s">
        <v>1335</v>
      </c>
    </row>
    <row r="47" spans="1:7" s="668" customFormat="1" ht="48">
      <c r="A47" s="723"/>
      <c r="B47" s="723"/>
      <c r="C47" s="723"/>
      <c r="D47" s="724" t="s">
        <v>1821</v>
      </c>
      <c r="E47" s="725" t="s">
        <v>1822</v>
      </c>
      <c r="F47" s="726">
        <v>1.2</v>
      </c>
      <c r="G47" s="727" t="s">
        <v>1420</v>
      </c>
    </row>
    <row r="48" spans="1:7" s="668" customFormat="1" ht="24">
      <c r="A48" s="723"/>
      <c r="B48" s="723"/>
      <c r="C48" s="723"/>
      <c r="D48" s="724" t="s">
        <v>1826</v>
      </c>
      <c r="E48" s="725" t="s">
        <v>1827</v>
      </c>
      <c r="F48" s="726">
        <v>1.4663999999999999</v>
      </c>
      <c r="G48" s="727" t="s">
        <v>887</v>
      </c>
    </row>
    <row r="49" spans="1:7" s="668" customFormat="1" ht="60">
      <c r="A49" s="723"/>
      <c r="B49" s="723"/>
      <c r="C49" s="723"/>
      <c r="D49" s="724" t="s">
        <v>1828</v>
      </c>
      <c r="E49" s="725" t="s">
        <v>1829</v>
      </c>
      <c r="F49" s="726">
        <v>1.0825103199999999</v>
      </c>
      <c r="G49" s="727" t="s">
        <v>1830</v>
      </c>
    </row>
    <row r="50" spans="1:7" s="668" customFormat="1" ht="48">
      <c r="A50" s="723"/>
      <c r="B50" s="723"/>
      <c r="C50" s="723"/>
      <c r="D50" s="724" t="s">
        <v>1831</v>
      </c>
      <c r="E50" s="725" t="s">
        <v>1832</v>
      </c>
      <c r="F50" s="726">
        <v>0.8619</v>
      </c>
      <c r="G50" s="727" t="s">
        <v>1833</v>
      </c>
    </row>
    <row r="51" spans="1:7" s="668" customFormat="1" ht="36">
      <c r="A51" s="723"/>
      <c r="B51" s="723"/>
      <c r="C51" s="723"/>
      <c r="D51" s="724" t="s">
        <v>1834</v>
      </c>
      <c r="E51" s="725" t="s">
        <v>1835</v>
      </c>
      <c r="F51" s="726">
        <v>314.84687000000002</v>
      </c>
      <c r="G51" s="727" t="s">
        <v>1560</v>
      </c>
    </row>
    <row r="52" spans="1:7" s="668" customFormat="1" ht="24">
      <c r="A52" s="709"/>
      <c r="B52" s="709"/>
      <c r="C52" s="719" t="s">
        <v>534</v>
      </c>
      <c r="D52" s="716"/>
      <c r="E52" s="720" t="s">
        <v>1849</v>
      </c>
      <c r="F52" s="721">
        <v>4372.58521286</v>
      </c>
      <c r="G52" s="722" t="s">
        <v>118</v>
      </c>
    </row>
    <row r="53" spans="1:7" s="668" customFormat="1" ht="36">
      <c r="A53" s="723"/>
      <c r="B53" s="723"/>
      <c r="C53" s="723" t="s">
        <v>534</v>
      </c>
      <c r="D53" s="724" t="s">
        <v>1708</v>
      </c>
      <c r="E53" s="725" t="s">
        <v>1850</v>
      </c>
      <c r="F53" s="726">
        <v>170.14667111</v>
      </c>
      <c r="G53" s="727" t="s">
        <v>1851</v>
      </c>
    </row>
    <row r="54" spans="1:7" s="668" customFormat="1" ht="24">
      <c r="A54" s="723"/>
      <c r="B54" s="723"/>
      <c r="C54" s="723"/>
      <c r="D54" s="724" t="s">
        <v>1722</v>
      </c>
      <c r="E54" s="725" t="s">
        <v>1854</v>
      </c>
      <c r="F54" s="726">
        <v>121.85241557000001</v>
      </c>
      <c r="G54" s="727" t="s">
        <v>1855</v>
      </c>
    </row>
    <row r="55" spans="1:7" s="668" customFormat="1" ht="36">
      <c r="A55" s="723"/>
      <c r="B55" s="723"/>
      <c r="C55" s="723"/>
      <c r="D55" s="724" t="s">
        <v>1733</v>
      </c>
      <c r="E55" s="725" t="s">
        <v>1856</v>
      </c>
      <c r="F55" s="726">
        <v>2952.1572320199998</v>
      </c>
      <c r="G55" s="727" t="s">
        <v>160</v>
      </c>
    </row>
    <row r="56" spans="1:7" s="668" customFormat="1" ht="24">
      <c r="A56" s="723"/>
      <c r="B56" s="723"/>
      <c r="C56" s="723"/>
      <c r="D56" s="724" t="s">
        <v>1734</v>
      </c>
      <c r="E56" s="725" t="s">
        <v>1857</v>
      </c>
      <c r="F56" s="726">
        <v>20.184624800000002</v>
      </c>
      <c r="G56" s="727" t="s">
        <v>240</v>
      </c>
    </row>
    <row r="57" spans="1:7" s="668" customFormat="1" ht="12">
      <c r="A57" s="723"/>
      <c r="B57" s="723"/>
      <c r="C57" s="723"/>
      <c r="D57" s="724" t="s">
        <v>1749</v>
      </c>
      <c r="E57" s="725" t="s">
        <v>454</v>
      </c>
      <c r="F57" s="726">
        <v>845.55714202000001</v>
      </c>
      <c r="G57" s="727" t="s">
        <v>750</v>
      </c>
    </row>
    <row r="58" spans="1:7" s="668" customFormat="1" ht="12">
      <c r="A58" s="723"/>
      <c r="B58" s="723"/>
      <c r="C58" s="723"/>
      <c r="D58" s="724" t="s">
        <v>1755</v>
      </c>
      <c r="E58" s="725" t="s">
        <v>1858</v>
      </c>
      <c r="F58" s="726">
        <v>8.0101978000000003</v>
      </c>
      <c r="G58" s="727" t="s">
        <v>335</v>
      </c>
    </row>
    <row r="59" spans="1:7" s="668" customFormat="1" ht="24">
      <c r="A59" s="723"/>
      <c r="B59" s="723"/>
      <c r="C59" s="723"/>
      <c r="D59" s="724" t="s">
        <v>1770</v>
      </c>
      <c r="E59" s="725" t="s">
        <v>1859</v>
      </c>
      <c r="F59" s="726">
        <v>28.728085</v>
      </c>
      <c r="G59" s="727" t="s">
        <v>777</v>
      </c>
    </row>
    <row r="60" spans="1:7" s="668" customFormat="1" ht="12">
      <c r="A60" s="723"/>
      <c r="B60" s="723"/>
      <c r="C60" s="723"/>
      <c r="D60" s="724" t="s">
        <v>1863</v>
      </c>
      <c r="E60" s="725" t="s">
        <v>40</v>
      </c>
      <c r="F60" s="726">
        <v>225.89646554000001</v>
      </c>
      <c r="G60" s="727" t="s">
        <v>352</v>
      </c>
    </row>
    <row r="61" spans="1:7" s="668" customFormat="1" ht="24">
      <c r="A61" s="709"/>
      <c r="B61" s="709"/>
      <c r="C61" s="719" t="s">
        <v>913</v>
      </c>
      <c r="D61" s="716"/>
      <c r="E61" s="720" t="s">
        <v>1864</v>
      </c>
      <c r="F61" s="721">
        <v>421.97663170999999</v>
      </c>
      <c r="G61" s="722" t="s">
        <v>461</v>
      </c>
    </row>
    <row r="62" spans="1:7" s="668" customFormat="1" ht="24">
      <c r="A62" s="723"/>
      <c r="B62" s="723"/>
      <c r="C62" s="723" t="s">
        <v>913</v>
      </c>
      <c r="D62" s="724" t="s">
        <v>1733</v>
      </c>
      <c r="E62" s="725" t="s">
        <v>1869</v>
      </c>
      <c r="F62" s="726">
        <v>380.45086950000001</v>
      </c>
      <c r="G62" s="727" t="s">
        <v>1466</v>
      </c>
    </row>
    <row r="63" spans="1:7" s="668" customFormat="1" ht="36">
      <c r="A63" s="723"/>
      <c r="B63" s="723"/>
      <c r="C63" s="723"/>
      <c r="D63" s="724" t="s">
        <v>1770</v>
      </c>
      <c r="E63" s="725" t="s">
        <v>1870</v>
      </c>
      <c r="F63" s="726">
        <v>1.876314</v>
      </c>
      <c r="G63" s="727" t="s">
        <v>448</v>
      </c>
    </row>
    <row r="64" spans="1:7" s="668" customFormat="1" ht="24">
      <c r="A64" s="723"/>
      <c r="B64" s="723"/>
      <c r="C64" s="723"/>
      <c r="D64" s="724" t="s">
        <v>1861</v>
      </c>
      <c r="E64" s="725" t="s">
        <v>1873</v>
      </c>
      <c r="F64" s="726">
        <v>5.7510139999999996</v>
      </c>
      <c r="G64" s="727" t="s">
        <v>810</v>
      </c>
    </row>
    <row r="65" spans="1:7" s="668" customFormat="1" ht="72">
      <c r="A65" s="723"/>
      <c r="B65" s="723"/>
      <c r="C65" s="723"/>
      <c r="D65" s="724" t="s">
        <v>1863</v>
      </c>
      <c r="E65" s="725" t="s">
        <v>2445</v>
      </c>
      <c r="F65" s="726">
        <v>20.99031321</v>
      </c>
      <c r="G65" s="727" t="s">
        <v>2446</v>
      </c>
    </row>
    <row r="66" spans="1:7" s="668" customFormat="1" ht="60">
      <c r="A66" s="723"/>
      <c r="B66" s="723"/>
      <c r="C66" s="723"/>
      <c r="D66" s="724" t="s">
        <v>1779</v>
      </c>
      <c r="E66" s="725" t="s">
        <v>1880</v>
      </c>
      <c r="F66" s="726">
        <v>1.620754</v>
      </c>
      <c r="G66" s="727" t="s">
        <v>1881</v>
      </c>
    </row>
    <row r="67" spans="1:7" s="668" customFormat="1" ht="24">
      <c r="A67" s="723"/>
      <c r="B67" s="723"/>
      <c r="C67" s="723"/>
      <c r="D67" s="724" t="s">
        <v>1782</v>
      </c>
      <c r="E67" s="725" t="s">
        <v>1888</v>
      </c>
      <c r="F67" s="726">
        <v>10.872612</v>
      </c>
      <c r="G67" s="727" t="s">
        <v>1592</v>
      </c>
    </row>
    <row r="68" spans="1:7" s="668" customFormat="1" ht="12">
      <c r="A68" s="709"/>
      <c r="B68" s="709"/>
      <c r="C68" s="719" t="s">
        <v>1701</v>
      </c>
      <c r="D68" s="716"/>
      <c r="E68" s="720" t="s">
        <v>1186</v>
      </c>
      <c r="F68" s="721">
        <v>156.21463326</v>
      </c>
      <c r="G68" s="722" t="s">
        <v>1186</v>
      </c>
    </row>
    <row r="69" spans="1:7" s="668" customFormat="1" ht="12">
      <c r="A69" s="723"/>
      <c r="B69" s="723"/>
      <c r="C69" s="723" t="s">
        <v>1701</v>
      </c>
      <c r="D69" s="724" t="s">
        <v>1708</v>
      </c>
      <c r="E69" s="725" t="s">
        <v>1889</v>
      </c>
      <c r="F69" s="726">
        <v>156.21463326</v>
      </c>
      <c r="G69" s="727" t="s">
        <v>1186</v>
      </c>
    </row>
    <row r="70" spans="1:7" s="668" customFormat="1" ht="24">
      <c r="A70" s="709"/>
      <c r="B70" s="715" t="s">
        <v>1733</v>
      </c>
      <c r="C70" s="716"/>
      <c r="D70" s="716"/>
      <c r="E70" s="717" t="s">
        <v>1890</v>
      </c>
      <c r="F70" s="714">
        <v>40288.848851100003</v>
      </c>
      <c r="G70" s="718" t="s">
        <v>634</v>
      </c>
    </row>
    <row r="71" spans="1:7" s="668" customFormat="1" ht="12">
      <c r="A71" s="709"/>
      <c r="B71" s="709"/>
      <c r="C71" s="719" t="s">
        <v>1019</v>
      </c>
      <c r="D71" s="716"/>
      <c r="E71" s="720" t="s">
        <v>1891</v>
      </c>
      <c r="F71" s="721">
        <v>39573.090289879998</v>
      </c>
      <c r="G71" s="722" t="s">
        <v>1180</v>
      </c>
    </row>
    <row r="72" spans="1:7" s="668" customFormat="1" ht="72">
      <c r="A72" s="723"/>
      <c r="B72" s="723" t="s">
        <v>1733</v>
      </c>
      <c r="C72" s="723" t="s">
        <v>1019</v>
      </c>
      <c r="D72" s="724" t="s">
        <v>1708</v>
      </c>
      <c r="E72" s="725" t="s">
        <v>2447</v>
      </c>
      <c r="F72" s="726">
        <v>936.58184040000003</v>
      </c>
      <c r="G72" s="727" t="s">
        <v>2448</v>
      </c>
    </row>
    <row r="73" spans="1:7" s="668" customFormat="1" ht="12">
      <c r="A73" s="723"/>
      <c r="B73" s="723"/>
      <c r="C73" s="723"/>
      <c r="D73" s="724" t="s">
        <v>1712</v>
      </c>
      <c r="E73" s="725" t="s">
        <v>1894</v>
      </c>
      <c r="F73" s="726">
        <v>52.550434000000003</v>
      </c>
      <c r="G73" s="727" t="s">
        <v>1015</v>
      </c>
    </row>
    <row r="74" spans="1:7" s="668" customFormat="1" ht="48">
      <c r="A74" s="723"/>
      <c r="B74" s="723"/>
      <c r="C74" s="723"/>
      <c r="D74" s="724" t="s">
        <v>1716</v>
      </c>
      <c r="E74" s="725" t="s">
        <v>1895</v>
      </c>
      <c r="F74" s="726">
        <v>145.90682330000001</v>
      </c>
      <c r="G74" s="727" t="s">
        <v>1336</v>
      </c>
    </row>
    <row r="75" spans="1:7" s="668" customFormat="1" ht="12">
      <c r="A75" s="723"/>
      <c r="B75" s="723"/>
      <c r="C75" s="723"/>
      <c r="D75" s="724" t="s">
        <v>1722</v>
      </c>
      <c r="E75" s="725" t="s">
        <v>1896</v>
      </c>
      <c r="F75" s="726">
        <v>8.2506470000000007</v>
      </c>
      <c r="G75" s="727" t="s">
        <v>468</v>
      </c>
    </row>
    <row r="76" spans="1:7" s="668" customFormat="1" ht="24">
      <c r="A76" s="723"/>
      <c r="B76" s="723"/>
      <c r="C76" s="723"/>
      <c r="D76" s="724" t="s">
        <v>1733</v>
      </c>
      <c r="E76" s="725" t="s">
        <v>1897</v>
      </c>
      <c r="F76" s="726">
        <v>6944.01132048</v>
      </c>
      <c r="G76" s="727" t="s">
        <v>248</v>
      </c>
    </row>
    <row r="77" spans="1:7" s="668" customFormat="1" ht="24">
      <c r="A77" s="723"/>
      <c r="B77" s="723"/>
      <c r="C77" s="723"/>
      <c r="D77" s="724" t="s">
        <v>1734</v>
      </c>
      <c r="E77" s="725" t="s">
        <v>1898</v>
      </c>
      <c r="F77" s="726">
        <v>503.08870602000002</v>
      </c>
      <c r="G77" s="727" t="s">
        <v>249</v>
      </c>
    </row>
    <row r="78" spans="1:7" s="668" customFormat="1" ht="12">
      <c r="A78" s="723"/>
      <c r="B78" s="723"/>
      <c r="C78" s="723"/>
      <c r="D78" s="724" t="s">
        <v>1752</v>
      </c>
      <c r="E78" s="725" t="s">
        <v>1899</v>
      </c>
      <c r="F78" s="726">
        <v>26604.735303500001</v>
      </c>
      <c r="G78" s="727" t="s">
        <v>227</v>
      </c>
    </row>
    <row r="79" spans="1:7" s="668" customFormat="1" ht="24">
      <c r="A79" s="723"/>
      <c r="B79" s="723"/>
      <c r="C79" s="723"/>
      <c r="D79" s="724" t="s">
        <v>1755</v>
      </c>
      <c r="E79" s="725" t="s">
        <v>1900</v>
      </c>
      <c r="F79" s="726">
        <v>4252.7040919999999</v>
      </c>
      <c r="G79" s="727" t="s">
        <v>342</v>
      </c>
    </row>
    <row r="80" spans="1:7" s="668" customFormat="1" ht="60">
      <c r="A80" s="723"/>
      <c r="B80" s="723"/>
      <c r="C80" s="723"/>
      <c r="D80" s="724" t="s">
        <v>1757</v>
      </c>
      <c r="E80" s="725" t="s">
        <v>2449</v>
      </c>
      <c r="F80" s="726">
        <v>125.26112318</v>
      </c>
      <c r="G80" s="727" t="s">
        <v>2450</v>
      </c>
    </row>
    <row r="81" spans="1:7" s="668" customFormat="1" ht="24">
      <c r="A81" s="709"/>
      <c r="B81" s="709"/>
      <c r="C81" s="719" t="s">
        <v>356</v>
      </c>
      <c r="D81" s="716"/>
      <c r="E81" s="720" t="s">
        <v>1902</v>
      </c>
      <c r="F81" s="721">
        <v>715.75856122000005</v>
      </c>
      <c r="G81" s="722" t="s">
        <v>52</v>
      </c>
    </row>
    <row r="82" spans="1:7" s="668" customFormat="1" ht="24">
      <c r="A82" s="723"/>
      <c r="B82" s="723"/>
      <c r="C82" s="723" t="s">
        <v>356</v>
      </c>
      <c r="D82" s="724" t="s">
        <v>1708</v>
      </c>
      <c r="E82" s="725" t="s">
        <v>1903</v>
      </c>
      <c r="F82" s="726">
        <v>681.45985559999997</v>
      </c>
      <c r="G82" s="727" t="s">
        <v>425</v>
      </c>
    </row>
    <row r="83" spans="1:7" s="668" customFormat="1" ht="24">
      <c r="A83" s="723"/>
      <c r="B83" s="723"/>
      <c r="C83" s="723"/>
      <c r="D83" s="724" t="s">
        <v>1712</v>
      </c>
      <c r="E83" s="725" t="s">
        <v>1904</v>
      </c>
      <c r="F83" s="726">
        <v>3.17319803</v>
      </c>
      <c r="G83" s="727" t="s">
        <v>955</v>
      </c>
    </row>
    <row r="84" spans="1:7" s="668" customFormat="1" ht="36">
      <c r="A84" s="723"/>
      <c r="B84" s="723"/>
      <c r="C84" s="723"/>
      <c r="D84" s="724" t="s">
        <v>1722</v>
      </c>
      <c r="E84" s="725" t="s">
        <v>1905</v>
      </c>
      <c r="F84" s="726">
        <v>1.73528674</v>
      </c>
      <c r="G84" s="727" t="s">
        <v>954</v>
      </c>
    </row>
    <row r="85" spans="1:7" s="668" customFormat="1" ht="36">
      <c r="A85" s="723"/>
      <c r="B85" s="723"/>
      <c r="C85" s="723"/>
      <c r="D85" s="724" t="s">
        <v>1733</v>
      </c>
      <c r="E85" s="725" t="s">
        <v>1906</v>
      </c>
      <c r="F85" s="726">
        <v>29.21412385</v>
      </c>
      <c r="G85" s="727" t="s">
        <v>257</v>
      </c>
    </row>
    <row r="86" spans="1:7" s="668" customFormat="1" ht="60">
      <c r="A86" s="709"/>
      <c r="B86" s="715" t="s">
        <v>1736</v>
      </c>
      <c r="C86" s="716"/>
      <c r="D86" s="716"/>
      <c r="E86" s="717" t="s">
        <v>1909</v>
      </c>
      <c r="F86" s="714">
        <v>1506.14899221</v>
      </c>
      <c r="G86" s="718" t="s">
        <v>1909</v>
      </c>
    </row>
    <row r="87" spans="1:7" s="668" customFormat="1" ht="12">
      <c r="A87" s="709"/>
      <c r="B87" s="709"/>
      <c r="C87" s="719" t="s">
        <v>1019</v>
      </c>
      <c r="D87" s="716"/>
      <c r="E87" s="720" t="s">
        <v>669</v>
      </c>
      <c r="F87" s="721">
        <v>1506.14899221</v>
      </c>
      <c r="G87" s="722" t="s">
        <v>718</v>
      </c>
    </row>
    <row r="88" spans="1:7" s="668" customFormat="1" ht="12">
      <c r="A88" s="723"/>
      <c r="B88" s="723" t="s">
        <v>1736</v>
      </c>
      <c r="C88" s="723" t="s">
        <v>1019</v>
      </c>
      <c r="D88" s="724" t="s">
        <v>1708</v>
      </c>
      <c r="E88" s="725" t="s">
        <v>1910</v>
      </c>
      <c r="F88" s="726">
        <v>172.52276248000001</v>
      </c>
      <c r="G88" s="727" t="s">
        <v>98</v>
      </c>
    </row>
    <row r="89" spans="1:7" s="668" customFormat="1" ht="24">
      <c r="A89" s="723"/>
      <c r="B89" s="723"/>
      <c r="C89" s="723"/>
      <c r="D89" s="724" t="s">
        <v>1714</v>
      </c>
      <c r="E89" s="725" t="s">
        <v>1913</v>
      </c>
      <c r="F89" s="726">
        <v>2.0696327600000002</v>
      </c>
      <c r="G89" s="727" t="s">
        <v>220</v>
      </c>
    </row>
    <row r="90" spans="1:7" s="668" customFormat="1" ht="24">
      <c r="A90" s="723"/>
      <c r="B90" s="723"/>
      <c r="C90" s="723"/>
      <c r="D90" s="724" t="s">
        <v>1755</v>
      </c>
      <c r="E90" s="725" t="s">
        <v>1925</v>
      </c>
      <c r="F90" s="726">
        <v>389.29787929000003</v>
      </c>
      <c r="G90" s="727" t="s">
        <v>84</v>
      </c>
    </row>
    <row r="91" spans="1:7" s="668" customFormat="1" ht="60">
      <c r="A91" s="723"/>
      <c r="B91" s="723"/>
      <c r="C91" s="723"/>
      <c r="D91" s="724" t="s">
        <v>1770</v>
      </c>
      <c r="E91" s="725" t="s">
        <v>1927</v>
      </c>
      <c r="F91" s="726">
        <v>3.0143152</v>
      </c>
      <c r="G91" s="727" t="s">
        <v>2451</v>
      </c>
    </row>
    <row r="92" spans="1:7" s="668" customFormat="1" ht="24">
      <c r="A92" s="723"/>
      <c r="B92" s="723"/>
      <c r="C92" s="723"/>
      <c r="D92" s="724" t="s">
        <v>1771</v>
      </c>
      <c r="E92" s="725" t="s">
        <v>1929</v>
      </c>
      <c r="F92" s="726">
        <v>85.553161959999997</v>
      </c>
      <c r="G92" s="727" t="s">
        <v>550</v>
      </c>
    </row>
    <row r="93" spans="1:7" s="668" customFormat="1" ht="36">
      <c r="A93" s="723"/>
      <c r="B93" s="723"/>
      <c r="C93" s="723"/>
      <c r="D93" s="724" t="s">
        <v>1772</v>
      </c>
      <c r="E93" s="725" t="s">
        <v>1930</v>
      </c>
      <c r="F93" s="726">
        <v>204.19811763999999</v>
      </c>
      <c r="G93" s="727" t="s">
        <v>1931</v>
      </c>
    </row>
    <row r="94" spans="1:7" s="668" customFormat="1" ht="24">
      <c r="A94" s="723"/>
      <c r="B94" s="723"/>
      <c r="C94" s="723"/>
      <c r="D94" s="724" t="s">
        <v>1861</v>
      </c>
      <c r="E94" s="725" t="s">
        <v>1932</v>
      </c>
      <c r="F94" s="726">
        <v>640.98360604000004</v>
      </c>
      <c r="G94" s="727" t="s">
        <v>382</v>
      </c>
    </row>
    <row r="95" spans="1:7" s="668" customFormat="1" ht="48">
      <c r="A95" s="723"/>
      <c r="B95" s="723"/>
      <c r="C95" s="723"/>
      <c r="D95" s="724" t="s">
        <v>1874</v>
      </c>
      <c r="E95" s="725" t="s">
        <v>1933</v>
      </c>
      <c r="F95" s="726">
        <v>1.33484311</v>
      </c>
      <c r="G95" s="727" t="s">
        <v>800</v>
      </c>
    </row>
    <row r="96" spans="1:7" s="668" customFormat="1" ht="24">
      <c r="A96" s="723"/>
      <c r="B96" s="723"/>
      <c r="C96" s="723"/>
      <c r="D96" s="724" t="s">
        <v>1863</v>
      </c>
      <c r="E96" s="725" t="s">
        <v>1934</v>
      </c>
      <c r="F96" s="726">
        <v>6.4914756000000002</v>
      </c>
      <c r="G96" s="727" t="s">
        <v>71</v>
      </c>
    </row>
    <row r="97" spans="1:7" s="668" customFormat="1" ht="48">
      <c r="A97" s="723"/>
      <c r="B97" s="723"/>
      <c r="C97" s="723"/>
      <c r="D97" s="724" t="s">
        <v>1776</v>
      </c>
      <c r="E97" s="725" t="s">
        <v>1935</v>
      </c>
      <c r="F97" s="726">
        <v>0.61204409999999998</v>
      </c>
      <c r="G97" s="727" t="s">
        <v>1936</v>
      </c>
    </row>
    <row r="98" spans="1:7" s="668" customFormat="1" ht="12">
      <c r="A98" s="715" t="s">
        <v>356</v>
      </c>
      <c r="B98" s="716"/>
      <c r="C98" s="716"/>
      <c r="D98" s="716"/>
      <c r="E98" s="710" t="s">
        <v>1674</v>
      </c>
      <c r="F98" s="714">
        <v>32347.835412600001</v>
      </c>
      <c r="G98" s="711" t="s">
        <v>344</v>
      </c>
    </row>
    <row r="99" spans="1:7" s="668" customFormat="1" ht="24">
      <c r="A99" s="709"/>
      <c r="B99" s="715" t="s">
        <v>1708</v>
      </c>
      <c r="C99" s="716"/>
      <c r="D99" s="716"/>
      <c r="E99" s="717" t="s">
        <v>1939</v>
      </c>
      <c r="F99" s="714">
        <v>29062.4903027</v>
      </c>
      <c r="G99" s="718" t="s">
        <v>624</v>
      </c>
    </row>
    <row r="100" spans="1:7" s="668" customFormat="1" ht="24">
      <c r="A100" s="709"/>
      <c r="B100" s="709"/>
      <c r="C100" s="719" t="s">
        <v>1019</v>
      </c>
      <c r="D100" s="716"/>
      <c r="E100" s="720" t="s">
        <v>1940</v>
      </c>
      <c r="F100" s="721">
        <v>64.412654410000002</v>
      </c>
      <c r="G100" s="722" t="s">
        <v>950</v>
      </c>
    </row>
    <row r="101" spans="1:7" s="668" customFormat="1" ht="24">
      <c r="A101" s="723" t="s">
        <v>356</v>
      </c>
      <c r="B101" s="723" t="s">
        <v>1708</v>
      </c>
      <c r="C101" s="723" t="s">
        <v>1019</v>
      </c>
      <c r="D101" s="724" t="s">
        <v>1708</v>
      </c>
      <c r="E101" s="725" t="s">
        <v>1941</v>
      </c>
      <c r="F101" s="726">
        <v>64.412654410000002</v>
      </c>
      <c r="G101" s="727" t="s">
        <v>206</v>
      </c>
    </row>
    <row r="102" spans="1:7" s="668" customFormat="1" ht="24">
      <c r="A102" s="709"/>
      <c r="B102" s="709"/>
      <c r="C102" s="719" t="s">
        <v>356</v>
      </c>
      <c r="D102" s="716"/>
      <c r="E102" s="720" t="s">
        <v>1943</v>
      </c>
      <c r="F102" s="721">
        <v>28234.846157970002</v>
      </c>
      <c r="G102" s="722" t="s">
        <v>1944</v>
      </c>
    </row>
    <row r="103" spans="1:7" s="668" customFormat="1" ht="24">
      <c r="A103" s="723"/>
      <c r="B103" s="723"/>
      <c r="C103" s="723" t="s">
        <v>356</v>
      </c>
      <c r="D103" s="724" t="s">
        <v>1708</v>
      </c>
      <c r="E103" s="725" t="s">
        <v>1943</v>
      </c>
      <c r="F103" s="726">
        <v>28234.846157970002</v>
      </c>
      <c r="G103" s="727" t="s">
        <v>1944</v>
      </c>
    </row>
    <row r="104" spans="1:7" s="668" customFormat="1" ht="24">
      <c r="A104" s="709"/>
      <c r="B104" s="709"/>
      <c r="C104" s="719" t="s">
        <v>534</v>
      </c>
      <c r="D104" s="716"/>
      <c r="E104" s="720" t="s">
        <v>1945</v>
      </c>
      <c r="F104" s="721">
        <v>60.023558999999999</v>
      </c>
      <c r="G104" s="722" t="s">
        <v>64</v>
      </c>
    </row>
    <row r="105" spans="1:7" s="668" customFormat="1" ht="24">
      <c r="A105" s="723"/>
      <c r="B105" s="723"/>
      <c r="C105" s="723" t="s">
        <v>534</v>
      </c>
      <c r="D105" s="724" t="s">
        <v>1708</v>
      </c>
      <c r="E105" s="725" t="s">
        <v>1946</v>
      </c>
      <c r="F105" s="726">
        <v>60.023558999999999</v>
      </c>
      <c r="G105" s="727" t="s">
        <v>670</v>
      </c>
    </row>
    <row r="106" spans="1:7" s="668" customFormat="1" ht="24">
      <c r="A106" s="709"/>
      <c r="B106" s="709"/>
      <c r="C106" s="719" t="s">
        <v>913</v>
      </c>
      <c r="D106" s="716"/>
      <c r="E106" s="720" t="s">
        <v>1421</v>
      </c>
      <c r="F106" s="721">
        <v>140.00683925999999</v>
      </c>
      <c r="G106" s="722" t="s">
        <v>1421</v>
      </c>
    </row>
    <row r="107" spans="1:7" s="668" customFormat="1" ht="24">
      <c r="A107" s="723"/>
      <c r="B107" s="723"/>
      <c r="C107" s="723" t="s">
        <v>913</v>
      </c>
      <c r="D107" s="724" t="s">
        <v>1708</v>
      </c>
      <c r="E107" s="725" t="s">
        <v>1947</v>
      </c>
      <c r="F107" s="726">
        <v>140.00683925999999</v>
      </c>
      <c r="G107" s="727" t="s">
        <v>1422</v>
      </c>
    </row>
    <row r="108" spans="1:7" s="668" customFormat="1" ht="24">
      <c r="A108" s="709"/>
      <c r="B108" s="709"/>
      <c r="C108" s="719" t="s">
        <v>1701</v>
      </c>
      <c r="D108" s="716"/>
      <c r="E108" s="720" t="s">
        <v>1948</v>
      </c>
      <c r="F108" s="721">
        <v>145.67702874</v>
      </c>
      <c r="G108" s="722" t="s">
        <v>1948</v>
      </c>
    </row>
    <row r="109" spans="1:7" s="668" customFormat="1" ht="24">
      <c r="A109" s="723"/>
      <c r="B109" s="723"/>
      <c r="C109" s="723" t="s">
        <v>1701</v>
      </c>
      <c r="D109" s="724" t="s">
        <v>1708</v>
      </c>
      <c r="E109" s="725" t="s">
        <v>1949</v>
      </c>
      <c r="F109" s="726">
        <v>145.67702874</v>
      </c>
      <c r="G109" s="727" t="s">
        <v>1950</v>
      </c>
    </row>
    <row r="110" spans="1:7" s="668" customFormat="1" ht="24">
      <c r="A110" s="709"/>
      <c r="B110" s="709"/>
      <c r="C110" s="719" t="s">
        <v>960</v>
      </c>
      <c r="D110" s="716"/>
      <c r="E110" s="720" t="s">
        <v>1956</v>
      </c>
      <c r="F110" s="721">
        <v>48.641936979999997</v>
      </c>
      <c r="G110" s="722" t="s">
        <v>676</v>
      </c>
    </row>
    <row r="111" spans="1:7" s="668" customFormat="1" ht="36">
      <c r="A111" s="723"/>
      <c r="B111" s="723"/>
      <c r="C111" s="723" t="s">
        <v>960</v>
      </c>
      <c r="D111" s="724" t="s">
        <v>1708</v>
      </c>
      <c r="E111" s="725" t="s">
        <v>1957</v>
      </c>
      <c r="F111" s="726">
        <v>48.611111119999997</v>
      </c>
      <c r="G111" s="727" t="s">
        <v>1192</v>
      </c>
    </row>
    <row r="112" spans="1:7" s="668" customFormat="1" ht="24">
      <c r="A112" s="709"/>
      <c r="B112" s="709"/>
      <c r="C112" s="719" t="s">
        <v>1702</v>
      </c>
      <c r="D112" s="716"/>
      <c r="E112" s="720" t="s">
        <v>1958</v>
      </c>
      <c r="F112" s="721">
        <v>2.3066707800000001</v>
      </c>
      <c r="G112" s="722" t="s">
        <v>145</v>
      </c>
    </row>
    <row r="113" spans="1:7" s="668" customFormat="1" ht="36">
      <c r="A113" s="723"/>
      <c r="B113" s="723"/>
      <c r="C113" s="723"/>
      <c r="D113" s="724" t="s">
        <v>1716</v>
      </c>
      <c r="E113" s="725" t="s">
        <v>1959</v>
      </c>
      <c r="F113" s="726">
        <v>2.2995000000000001</v>
      </c>
      <c r="G113" s="727" t="s">
        <v>377</v>
      </c>
    </row>
    <row r="114" spans="1:7" s="668" customFormat="1" ht="12">
      <c r="A114" s="709"/>
      <c r="B114" s="709"/>
      <c r="C114" s="719" t="s">
        <v>805</v>
      </c>
      <c r="D114" s="716"/>
      <c r="E114" s="720" t="s">
        <v>519</v>
      </c>
      <c r="F114" s="721">
        <v>366.57545556000002</v>
      </c>
      <c r="G114" s="722" t="s">
        <v>519</v>
      </c>
    </row>
    <row r="115" spans="1:7" s="668" customFormat="1" ht="60">
      <c r="A115" s="723"/>
      <c r="B115" s="723"/>
      <c r="C115" s="723" t="s">
        <v>805</v>
      </c>
      <c r="D115" s="724" t="s">
        <v>1708</v>
      </c>
      <c r="E115" s="725" t="s">
        <v>1961</v>
      </c>
      <c r="F115" s="726">
        <v>278.66297463000001</v>
      </c>
      <c r="G115" s="727" t="s">
        <v>500</v>
      </c>
    </row>
    <row r="116" spans="1:7" s="668" customFormat="1" ht="24">
      <c r="A116" s="723"/>
      <c r="B116" s="723"/>
      <c r="C116" s="723"/>
      <c r="D116" s="724" t="s">
        <v>1714</v>
      </c>
      <c r="E116" s="725" t="s">
        <v>1962</v>
      </c>
      <c r="F116" s="726">
        <v>3.304662</v>
      </c>
      <c r="G116" s="727" t="s">
        <v>692</v>
      </c>
    </row>
    <row r="117" spans="1:7" s="668" customFormat="1" ht="24">
      <c r="A117" s="723"/>
      <c r="B117" s="723"/>
      <c r="C117" s="723"/>
      <c r="D117" s="724" t="s">
        <v>1722</v>
      </c>
      <c r="E117" s="725" t="s">
        <v>1963</v>
      </c>
      <c r="F117" s="726">
        <v>3.392922</v>
      </c>
      <c r="G117" s="727" t="s">
        <v>521</v>
      </c>
    </row>
    <row r="118" spans="1:7" s="668" customFormat="1" ht="72">
      <c r="A118" s="723"/>
      <c r="B118" s="723"/>
      <c r="C118" s="723"/>
      <c r="D118" s="724" t="s">
        <v>1733</v>
      </c>
      <c r="E118" s="725" t="s">
        <v>1964</v>
      </c>
      <c r="F118" s="726">
        <v>79.435998929999997</v>
      </c>
      <c r="G118" s="727" t="s">
        <v>2452</v>
      </c>
    </row>
    <row r="119" spans="1:7" s="668" customFormat="1" ht="24">
      <c r="A119" s="723"/>
      <c r="B119" s="723"/>
      <c r="C119" s="723"/>
      <c r="D119" s="724" t="s">
        <v>1749</v>
      </c>
      <c r="E119" s="725" t="s">
        <v>1965</v>
      </c>
      <c r="F119" s="726">
        <v>1.7788980000000001</v>
      </c>
      <c r="G119" s="727" t="s">
        <v>1413</v>
      </c>
    </row>
    <row r="120" spans="1:7" s="668" customFormat="1" ht="48">
      <c r="A120" s="709"/>
      <c r="B120" s="715" t="s">
        <v>1712</v>
      </c>
      <c r="C120" s="716"/>
      <c r="D120" s="716"/>
      <c r="E120" s="717" t="s">
        <v>1966</v>
      </c>
      <c r="F120" s="714">
        <v>117.24302864000001</v>
      </c>
      <c r="G120" s="718" t="s">
        <v>916</v>
      </c>
    </row>
    <row r="121" spans="1:7" s="668" customFormat="1" ht="48">
      <c r="A121" s="709"/>
      <c r="B121" s="709"/>
      <c r="C121" s="719" t="s">
        <v>1019</v>
      </c>
      <c r="D121" s="716"/>
      <c r="E121" s="720" t="s">
        <v>1966</v>
      </c>
      <c r="F121" s="721">
        <v>117.24302864000001</v>
      </c>
      <c r="G121" s="722" t="s">
        <v>916</v>
      </c>
    </row>
    <row r="122" spans="1:7" s="668" customFormat="1" ht="36">
      <c r="A122" s="723"/>
      <c r="B122" s="723" t="s">
        <v>1712</v>
      </c>
      <c r="C122" s="723" t="s">
        <v>1019</v>
      </c>
      <c r="D122" s="724" t="s">
        <v>1708</v>
      </c>
      <c r="E122" s="725" t="s">
        <v>1967</v>
      </c>
      <c r="F122" s="726">
        <v>117.24302864000001</v>
      </c>
      <c r="G122" s="727" t="s">
        <v>239</v>
      </c>
    </row>
    <row r="123" spans="1:7" s="668" customFormat="1" ht="48">
      <c r="A123" s="709"/>
      <c r="B123" s="715" t="s">
        <v>1714</v>
      </c>
      <c r="C123" s="716"/>
      <c r="D123" s="716"/>
      <c r="E123" s="717" t="s">
        <v>1969</v>
      </c>
      <c r="F123" s="714">
        <v>0.87249522999999995</v>
      </c>
      <c r="G123" s="718" t="s">
        <v>392</v>
      </c>
    </row>
    <row r="124" spans="1:7" s="668" customFormat="1" ht="48">
      <c r="A124" s="709"/>
      <c r="B124" s="709"/>
      <c r="C124" s="719" t="s">
        <v>1019</v>
      </c>
      <c r="D124" s="716"/>
      <c r="E124" s="720" t="s">
        <v>1969</v>
      </c>
      <c r="F124" s="721">
        <v>0.87249522999999995</v>
      </c>
      <c r="G124" s="722" t="s">
        <v>392</v>
      </c>
    </row>
    <row r="125" spans="1:7" s="668" customFormat="1" ht="48">
      <c r="A125" s="723"/>
      <c r="B125" s="723" t="s">
        <v>1714</v>
      </c>
      <c r="C125" s="723" t="s">
        <v>1019</v>
      </c>
      <c r="D125" s="724" t="s">
        <v>1708</v>
      </c>
      <c r="E125" s="725" t="s">
        <v>1970</v>
      </c>
      <c r="F125" s="726">
        <v>0.87249522999999995</v>
      </c>
      <c r="G125" s="727" t="s">
        <v>142</v>
      </c>
    </row>
    <row r="126" spans="1:7" s="668" customFormat="1" ht="72">
      <c r="A126" s="709"/>
      <c r="B126" s="715" t="s">
        <v>1716</v>
      </c>
      <c r="C126" s="716"/>
      <c r="D126" s="716"/>
      <c r="E126" s="717" t="s">
        <v>2453</v>
      </c>
      <c r="F126" s="714">
        <v>1186.3152344299999</v>
      </c>
      <c r="G126" s="718" t="s">
        <v>1972</v>
      </c>
    </row>
    <row r="127" spans="1:7" s="668" customFormat="1" ht="84">
      <c r="A127" s="709"/>
      <c r="B127" s="709"/>
      <c r="C127" s="719" t="s">
        <v>1019</v>
      </c>
      <c r="D127" s="716"/>
      <c r="E127" s="728" t="s">
        <v>2454</v>
      </c>
      <c r="F127" s="721">
        <v>1186.3152344299999</v>
      </c>
      <c r="G127" s="729" t="s">
        <v>1973</v>
      </c>
    </row>
    <row r="128" spans="1:7" s="668" customFormat="1" ht="12">
      <c r="A128" s="723"/>
      <c r="B128" s="723" t="s">
        <v>1716</v>
      </c>
      <c r="C128" s="723" t="s">
        <v>1019</v>
      </c>
      <c r="D128" s="724" t="s">
        <v>1714</v>
      </c>
      <c r="E128" s="725" t="s">
        <v>1974</v>
      </c>
      <c r="F128" s="726">
        <v>61.448872350000002</v>
      </c>
      <c r="G128" s="727" t="s">
        <v>873</v>
      </c>
    </row>
    <row r="129" spans="1:7" s="668" customFormat="1" ht="48">
      <c r="A129" s="723"/>
      <c r="B129" s="723"/>
      <c r="C129" s="723"/>
      <c r="D129" s="724" t="s">
        <v>1752</v>
      </c>
      <c r="E129" s="725" t="s">
        <v>1977</v>
      </c>
      <c r="F129" s="726">
        <v>174.0990022</v>
      </c>
      <c r="G129" s="727" t="s">
        <v>361</v>
      </c>
    </row>
    <row r="130" spans="1:7" s="668" customFormat="1" ht="60">
      <c r="A130" s="723"/>
      <c r="B130" s="723"/>
      <c r="C130" s="723"/>
      <c r="D130" s="724" t="s">
        <v>1770</v>
      </c>
      <c r="E130" s="725" t="s">
        <v>1979</v>
      </c>
      <c r="F130" s="726">
        <v>112.43035752</v>
      </c>
      <c r="G130" s="727" t="s">
        <v>547</v>
      </c>
    </row>
    <row r="131" spans="1:7" s="668" customFormat="1" ht="72">
      <c r="A131" s="723"/>
      <c r="B131" s="723"/>
      <c r="C131" s="723"/>
      <c r="D131" s="724" t="s">
        <v>1938</v>
      </c>
      <c r="E131" s="725" t="s">
        <v>1982</v>
      </c>
      <c r="F131" s="726">
        <v>5.0764420000000001</v>
      </c>
      <c r="G131" s="727" t="s">
        <v>1983</v>
      </c>
    </row>
    <row r="132" spans="1:7" s="668" customFormat="1" ht="72">
      <c r="A132" s="723"/>
      <c r="B132" s="723"/>
      <c r="C132" s="723"/>
      <c r="D132" s="724" t="s">
        <v>1882</v>
      </c>
      <c r="E132" s="725" t="s">
        <v>2455</v>
      </c>
      <c r="F132" s="726">
        <v>6.2750009999999996</v>
      </c>
      <c r="G132" s="727" t="s">
        <v>2456</v>
      </c>
    </row>
    <row r="133" spans="1:7" s="668" customFormat="1" ht="72">
      <c r="A133" s="723"/>
      <c r="B133" s="723"/>
      <c r="C133" s="723"/>
      <c r="D133" s="724" t="s">
        <v>1780</v>
      </c>
      <c r="E133" s="725" t="s">
        <v>2457</v>
      </c>
      <c r="F133" s="726">
        <v>5.4422940999999998</v>
      </c>
      <c r="G133" s="727" t="s">
        <v>2458</v>
      </c>
    </row>
    <row r="134" spans="1:7" s="668" customFormat="1" ht="72">
      <c r="A134" s="723"/>
      <c r="B134" s="723"/>
      <c r="C134" s="723"/>
      <c r="D134" s="724" t="s">
        <v>1986</v>
      </c>
      <c r="E134" s="725" t="s">
        <v>2459</v>
      </c>
      <c r="F134" s="726">
        <v>19.2434172</v>
      </c>
      <c r="G134" s="727" t="s">
        <v>2460</v>
      </c>
    </row>
    <row r="135" spans="1:7" s="668" customFormat="1" ht="72">
      <c r="A135" s="723"/>
      <c r="B135" s="723"/>
      <c r="C135" s="723"/>
      <c r="D135" s="724" t="s">
        <v>1787</v>
      </c>
      <c r="E135" s="725" t="s">
        <v>1988</v>
      </c>
      <c r="F135" s="726">
        <v>1.91594705</v>
      </c>
      <c r="G135" s="727" t="s">
        <v>1214</v>
      </c>
    </row>
    <row r="136" spans="1:7" s="668" customFormat="1" ht="72">
      <c r="A136" s="723"/>
      <c r="B136" s="723"/>
      <c r="C136" s="723"/>
      <c r="D136" s="724" t="s">
        <v>1802</v>
      </c>
      <c r="E136" s="725" t="s">
        <v>2461</v>
      </c>
      <c r="F136" s="726">
        <v>219.36664223</v>
      </c>
      <c r="G136" s="727" t="s">
        <v>2462</v>
      </c>
    </row>
    <row r="137" spans="1:7" s="668" customFormat="1" ht="48">
      <c r="A137" s="723"/>
      <c r="B137" s="723"/>
      <c r="C137" s="723"/>
      <c r="D137" s="724" t="s">
        <v>1804</v>
      </c>
      <c r="E137" s="725" t="s">
        <v>1990</v>
      </c>
      <c r="F137" s="726">
        <v>8.9390800000000006</v>
      </c>
      <c r="G137" s="727" t="s">
        <v>1060</v>
      </c>
    </row>
    <row r="138" spans="1:7" s="668" customFormat="1" ht="60">
      <c r="A138" s="723"/>
      <c r="B138" s="723"/>
      <c r="C138" s="723"/>
      <c r="D138" s="724" t="s">
        <v>1808</v>
      </c>
      <c r="E138" s="725" t="s">
        <v>1991</v>
      </c>
      <c r="F138" s="726">
        <v>46.19259065</v>
      </c>
      <c r="G138" s="727" t="s">
        <v>1992</v>
      </c>
    </row>
    <row r="139" spans="1:7" s="668" customFormat="1" ht="72">
      <c r="A139" s="723"/>
      <c r="B139" s="723"/>
      <c r="C139" s="723"/>
      <c r="D139" s="724" t="s">
        <v>1810</v>
      </c>
      <c r="E139" s="725" t="s">
        <v>2463</v>
      </c>
      <c r="F139" s="726">
        <v>3.8629434499999999</v>
      </c>
      <c r="G139" s="727" t="s">
        <v>2464</v>
      </c>
    </row>
    <row r="140" spans="1:7" s="668" customFormat="1" ht="72">
      <c r="A140" s="723"/>
      <c r="B140" s="723"/>
      <c r="C140" s="723"/>
      <c r="D140" s="724" t="s">
        <v>1815</v>
      </c>
      <c r="E140" s="725" t="s">
        <v>2465</v>
      </c>
      <c r="F140" s="726">
        <v>0.92820849999999999</v>
      </c>
      <c r="G140" s="727" t="s">
        <v>2466</v>
      </c>
    </row>
    <row r="141" spans="1:7" s="668" customFormat="1" ht="72">
      <c r="A141" s="723"/>
      <c r="B141" s="723"/>
      <c r="C141" s="723"/>
      <c r="D141" s="724" t="s">
        <v>1821</v>
      </c>
      <c r="E141" s="725" t="s">
        <v>2467</v>
      </c>
      <c r="F141" s="726">
        <v>47.317084370000003</v>
      </c>
      <c r="G141" s="727" t="s">
        <v>2468</v>
      </c>
    </row>
    <row r="142" spans="1:7" s="668" customFormat="1" ht="72">
      <c r="A142" s="723"/>
      <c r="B142" s="723"/>
      <c r="C142" s="723"/>
      <c r="D142" s="724" t="s">
        <v>1823</v>
      </c>
      <c r="E142" s="725" t="s">
        <v>2469</v>
      </c>
      <c r="F142" s="726">
        <v>52.897540329999998</v>
      </c>
      <c r="G142" s="727" t="s">
        <v>2470</v>
      </c>
    </row>
    <row r="143" spans="1:7" s="668" customFormat="1" ht="72">
      <c r="A143" s="723"/>
      <c r="B143" s="723"/>
      <c r="C143" s="723"/>
      <c r="D143" s="724" t="s">
        <v>1824</v>
      </c>
      <c r="E143" s="725" t="s">
        <v>2007</v>
      </c>
      <c r="F143" s="726">
        <v>157.29194000000001</v>
      </c>
      <c r="G143" s="727" t="s">
        <v>2471</v>
      </c>
    </row>
    <row r="144" spans="1:7" s="668" customFormat="1" ht="72">
      <c r="A144" s="723"/>
      <c r="B144" s="723"/>
      <c r="C144" s="723"/>
      <c r="D144" s="724" t="s">
        <v>1825</v>
      </c>
      <c r="E144" s="725" t="s">
        <v>2472</v>
      </c>
      <c r="F144" s="726">
        <v>32.244807000000002</v>
      </c>
      <c r="G144" s="727" t="s">
        <v>2473</v>
      </c>
    </row>
    <row r="145" spans="1:7" s="668" customFormat="1" ht="72">
      <c r="A145" s="723"/>
      <c r="B145" s="723"/>
      <c r="C145" s="723"/>
      <c r="D145" s="724" t="s">
        <v>2011</v>
      </c>
      <c r="E145" s="725" t="s">
        <v>2474</v>
      </c>
      <c r="F145" s="726">
        <v>230.51155449999999</v>
      </c>
      <c r="G145" s="727" t="s">
        <v>2475</v>
      </c>
    </row>
    <row r="146" spans="1:7" s="668" customFormat="1" ht="12">
      <c r="A146" s="709"/>
      <c r="B146" s="715" t="s">
        <v>1733</v>
      </c>
      <c r="C146" s="716"/>
      <c r="D146" s="716"/>
      <c r="E146" s="717" t="s">
        <v>2014</v>
      </c>
      <c r="F146" s="714">
        <v>1980.9143515999999</v>
      </c>
      <c r="G146" s="718" t="s">
        <v>351</v>
      </c>
    </row>
    <row r="147" spans="1:7" s="668" customFormat="1" ht="12">
      <c r="A147" s="709"/>
      <c r="B147" s="709"/>
      <c r="C147" s="719" t="s">
        <v>1019</v>
      </c>
      <c r="D147" s="716"/>
      <c r="E147" s="720" t="s">
        <v>2015</v>
      </c>
      <c r="F147" s="721">
        <v>1980.9143515999999</v>
      </c>
      <c r="G147" s="722" t="s">
        <v>351</v>
      </c>
    </row>
    <row r="148" spans="1:7" s="668" customFormat="1" ht="36">
      <c r="A148" s="723"/>
      <c r="B148" s="723" t="s">
        <v>1733</v>
      </c>
      <c r="C148" s="723" t="s">
        <v>1019</v>
      </c>
      <c r="D148" s="724" t="s">
        <v>1716</v>
      </c>
      <c r="E148" s="725" t="s">
        <v>2016</v>
      </c>
      <c r="F148" s="726">
        <v>102.37184255</v>
      </c>
      <c r="G148" s="727" t="s">
        <v>843</v>
      </c>
    </row>
    <row r="149" spans="1:7" s="668" customFormat="1" ht="24">
      <c r="A149" s="723"/>
      <c r="B149" s="723"/>
      <c r="C149" s="723"/>
      <c r="D149" s="724" t="s">
        <v>1733</v>
      </c>
      <c r="E149" s="725" t="s">
        <v>2018</v>
      </c>
      <c r="F149" s="726">
        <v>589.91286983999998</v>
      </c>
      <c r="G149" s="727" t="s">
        <v>346</v>
      </c>
    </row>
    <row r="150" spans="1:7" s="668" customFormat="1" ht="36">
      <c r="A150" s="723"/>
      <c r="B150" s="723"/>
      <c r="C150" s="723"/>
      <c r="D150" s="724" t="s">
        <v>1736</v>
      </c>
      <c r="E150" s="725" t="s">
        <v>2020</v>
      </c>
      <c r="F150" s="726">
        <v>1198.8700297</v>
      </c>
      <c r="G150" s="727" t="s">
        <v>2021</v>
      </c>
    </row>
    <row r="151" spans="1:7" s="668" customFormat="1" ht="12">
      <c r="A151" s="723"/>
      <c r="B151" s="723"/>
      <c r="C151" s="723"/>
      <c r="D151" s="724" t="s">
        <v>1752</v>
      </c>
      <c r="E151" s="725" t="s">
        <v>2023</v>
      </c>
      <c r="F151" s="726">
        <v>89.759609510000004</v>
      </c>
      <c r="G151" s="727" t="s">
        <v>2024</v>
      </c>
    </row>
    <row r="152" spans="1:7" s="668" customFormat="1" ht="12">
      <c r="A152" s="715" t="s">
        <v>534</v>
      </c>
      <c r="B152" s="716"/>
      <c r="C152" s="716"/>
      <c r="D152" s="716"/>
      <c r="E152" s="710" t="s">
        <v>1675</v>
      </c>
      <c r="F152" s="714">
        <v>728.20080614999995</v>
      </c>
      <c r="G152" s="711" t="s">
        <v>776</v>
      </c>
    </row>
    <row r="153" spans="1:7" s="668" customFormat="1" ht="36">
      <c r="A153" s="709"/>
      <c r="B153" s="715" t="s">
        <v>1708</v>
      </c>
      <c r="C153" s="716"/>
      <c r="D153" s="716"/>
      <c r="E153" s="717" t="s">
        <v>2029</v>
      </c>
      <c r="F153" s="714">
        <v>45.979528350000002</v>
      </c>
      <c r="G153" s="718" t="s">
        <v>593</v>
      </c>
    </row>
    <row r="154" spans="1:7" s="668" customFormat="1" ht="24">
      <c r="A154" s="709"/>
      <c r="B154" s="709"/>
      <c r="C154" s="719" t="s">
        <v>1019</v>
      </c>
      <c r="D154" s="716"/>
      <c r="E154" s="720" t="s">
        <v>2030</v>
      </c>
      <c r="F154" s="721">
        <v>45.979528350000002</v>
      </c>
      <c r="G154" s="722" t="s">
        <v>593</v>
      </c>
    </row>
    <row r="155" spans="1:7" s="668" customFormat="1" ht="36">
      <c r="A155" s="723" t="s">
        <v>534</v>
      </c>
      <c r="B155" s="723" t="s">
        <v>1708</v>
      </c>
      <c r="C155" s="723" t="s">
        <v>1019</v>
      </c>
      <c r="D155" s="724" t="s">
        <v>1708</v>
      </c>
      <c r="E155" s="725" t="s">
        <v>2031</v>
      </c>
      <c r="F155" s="726">
        <v>45.979528350000002</v>
      </c>
      <c r="G155" s="727" t="s">
        <v>311</v>
      </c>
    </row>
    <row r="156" spans="1:7" s="668" customFormat="1" ht="24">
      <c r="A156" s="709"/>
      <c r="B156" s="715" t="s">
        <v>1712</v>
      </c>
      <c r="C156" s="716"/>
      <c r="D156" s="716"/>
      <c r="E156" s="717" t="s">
        <v>2034</v>
      </c>
      <c r="F156" s="714">
        <v>682.22127780000005</v>
      </c>
      <c r="G156" s="718" t="s">
        <v>1414</v>
      </c>
    </row>
    <row r="157" spans="1:7" s="668" customFormat="1" ht="24">
      <c r="A157" s="709"/>
      <c r="B157" s="709"/>
      <c r="C157" s="719" t="s">
        <v>1019</v>
      </c>
      <c r="D157" s="716"/>
      <c r="E157" s="720" t="s">
        <v>2034</v>
      </c>
      <c r="F157" s="721">
        <v>682.22127780000005</v>
      </c>
      <c r="G157" s="722" t="s">
        <v>1414</v>
      </c>
    </row>
    <row r="158" spans="1:7" s="668" customFormat="1" ht="24">
      <c r="A158" s="723"/>
      <c r="B158" s="723"/>
      <c r="C158" s="723"/>
      <c r="D158" s="724" t="s">
        <v>1722</v>
      </c>
      <c r="E158" s="725" t="s">
        <v>2035</v>
      </c>
      <c r="F158" s="726">
        <v>682.22017779999999</v>
      </c>
      <c r="G158" s="727" t="s">
        <v>1415</v>
      </c>
    </row>
    <row r="159" spans="1:7" s="668" customFormat="1" ht="12">
      <c r="A159" s="715" t="s">
        <v>913</v>
      </c>
      <c r="B159" s="716"/>
      <c r="C159" s="716"/>
      <c r="D159" s="716"/>
      <c r="E159" s="710" t="s">
        <v>1676</v>
      </c>
      <c r="F159" s="714">
        <v>166833.59099999999</v>
      </c>
      <c r="G159" s="711" t="s">
        <v>567</v>
      </c>
    </row>
    <row r="160" spans="1:7" s="668" customFormat="1" ht="24">
      <c r="A160" s="709"/>
      <c r="B160" s="715" t="s">
        <v>1708</v>
      </c>
      <c r="C160" s="716"/>
      <c r="D160" s="716"/>
      <c r="E160" s="717" t="s">
        <v>2476</v>
      </c>
      <c r="F160" s="714">
        <v>11833.591</v>
      </c>
      <c r="G160" s="718" t="s">
        <v>5</v>
      </c>
    </row>
    <row r="161" spans="1:7" s="668" customFormat="1" ht="24">
      <c r="A161" s="709"/>
      <c r="B161" s="709"/>
      <c r="C161" s="719" t="s">
        <v>1019</v>
      </c>
      <c r="D161" s="716"/>
      <c r="E161" s="720" t="s">
        <v>2477</v>
      </c>
      <c r="F161" s="721">
        <v>11833.591</v>
      </c>
      <c r="G161" s="722" t="s">
        <v>2477</v>
      </c>
    </row>
    <row r="162" spans="1:7" s="668" customFormat="1" ht="24">
      <c r="A162" s="723" t="s">
        <v>913</v>
      </c>
      <c r="B162" s="723" t="s">
        <v>1708</v>
      </c>
      <c r="C162" s="723" t="s">
        <v>1019</v>
      </c>
      <c r="D162" s="724" t="s">
        <v>1716</v>
      </c>
      <c r="E162" s="725" t="s">
        <v>1009</v>
      </c>
      <c r="F162" s="726">
        <v>3190.268</v>
      </c>
      <c r="G162" s="727" t="s">
        <v>81</v>
      </c>
    </row>
    <row r="163" spans="1:7" s="668" customFormat="1" ht="24">
      <c r="A163" s="723"/>
      <c r="B163" s="723"/>
      <c r="C163" s="723"/>
      <c r="D163" s="724" t="s">
        <v>1722</v>
      </c>
      <c r="E163" s="725" t="s">
        <v>2478</v>
      </c>
      <c r="F163" s="726">
        <v>1127.3130000000001</v>
      </c>
      <c r="G163" s="727" t="s">
        <v>799</v>
      </c>
    </row>
    <row r="164" spans="1:7" s="668" customFormat="1" ht="24">
      <c r="A164" s="723"/>
      <c r="B164" s="723"/>
      <c r="C164" s="723"/>
      <c r="D164" s="724" t="s">
        <v>1733</v>
      </c>
      <c r="E164" s="725" t="s">
        <v>2479</v>
      </c>
      <c r="F164" s="726">
        <v>5733.53</v>
      </c>
      <c r="G164" s="727" t="s">
        <v>343</v>
      </c>
    </row>
    <row r="165" spans="1:7" s="668" customFormat="1" ht="24">
      <c r="A165" s="723"/>
      <c r="B165" s="723"/>
      <c r="C165" s="723"/>
      <c r="D165" s="724" t="s">
        <v>1734</v>
      </c>
      <c r="E165" s="725" t="s">
        <v>2480</v>
      </c>
      <c r="F165" s="726">
        <v>353.74900000000002</v>
      </c>
      <c r="G165" s="727" t="s">
        <v>2481</v>
      </c>
    </row>
    <row r="166" spans="1:7" s="668" customFormat="1" ht="48">
      <c r="A166" s="723"/>
      <c r="B166" s="723"/>
      <c r="C166" s="723"/>
      <c r="D166" s="724" t="s">
        <v>1736</v>
      </c>
      <c r="E166" s="725" t="s">
        <v>2482</v>
      </c>
      <c r="F166" s="726">
        <v>252.13499999999999</v>
      </c>
      <c r="G166" s="727" t="s">
        <v>712</v>
      </c>
    </row>
    <row r="167" spans="1:7" s="668" customFormat="1" ht="12">
      <c r="A167" s="723"/>
      <c r="B167" s="723"/>
      <c r="C167" s="723"/>
      <c r="D167" s="724" t="s">
        <v>2483</v>
      </c>
      <c r="E167" s="725"/>
      <c r="F167" s="726">
        <v>1176.596</v>
      </c>
      <c r="G167" s="727"/>
    </row>
    <row r="168" spans="1:7" s="668" customFormat="1" ht="12">
      <c r="A168" s="709"/>
      <c r="B168" s="715" t="s">
        <v>1716</v>
      </c>
      <c r="C168" s="716"/>
      <c r="D168" s="716"/>
      <c r="E168" s="717" t="s">
        <v>2040</v>
      </c>
      <c r="F168" s="714">
        <v>155000</v>
      </c>
      <c r="G168" s="718" t="s">
        <v>1206</v>
      </c>
    </row>
    <row r="169" spans="1:7" s="668" customFormat="1" ht="24">
      <c r="A169" s="709"/>
      <c r="B169" s="709"/>
      <c r="C169" s="719" t="s">
        <v>1019</v>
      </c>
      <c r="D169" s="716"/>
      <c r="E169" s="720" t="s">
        <v>2041</v>
      </c>
      <c r="F169" s="721">
        <v>155000</v>
      </c>
      <c r="G169" s="722" t="s">
        <v>91</v>
      </c>
    </row>
    <row r="170" spans="1:7" s="668" customFormat="1" ht="24">
      <c r="A170" s="723"/>
      <c r="B170" s="723" t="s">
        <v>1716</v>
      </c>
      <c r="C170" s="723" t="s">
        <v>1019</v>
      </c>
      <c r="D170" s="724" t="s">
        <v>1708</v>
      </c>
      <c r="E170" s="725" t="s">
        <v>2042</v>
      </c>
      <c r="F170" s="726">
        <v>155000</v>
      </c>
      <c r="G170" s="727" t="s">
        <v>1205</v>
      </c>
    </row>
    <row r="171" spans="1:7" s="668" customFormat="1" ht="12">
      <c r="A171" s="715" t="s">
        <v>1701</v>
      </c>
      <c r="B171" s="716"/>
      <c r="C171" s="716"/>
      <c r="D171" s="716"/>
      <c r="E171" s="710" t="s">
        <v>1662</v>
      </c>
      <c r="F171" s="714">
        <v>84.539051630000003</v>
      </c>
      <c r="G171" s="711" t="s">
        <v>1003</v>
      </c>
    </row>
    <row r="172" spans="1:7" s="668" customFormat="1" ht="12">
      <c r="A172" s="709"/>
      <c r="B172" s="715" t="s">
        <v>1708</v>
      </c>
      <c r="C172" s="716"/>
      <c r="D172" s="716"/>
      <c r="E172" s="717" t="s">
        <v>1662</v>
      </c>
      <c r="F172" s="714">
        <v>84.539051630000003</v>
      </c>
      <c r="G172" s="718" t="s">
        <v>1003</v>
      </c>
    </row>
    <row r="173" spans="1:7" s="668" customFormat="1" ht="24">
      <c r="A173" s="709"/>
      <c r="B173" s="709"/>
      <c r="C173" s="719" t="s">
        <v>1019</v>
      </c>
      <c r="D173" s="716"/>
      <c r="E173" s="720" t="s">
        <v>2043</v>
      </c>
      <c r="F173" s="721">
        <v>84.539051630000003</v>
      </c>
      <c r="G173" s="722" t="s">
        <v>760</v>
      </c>
    </row>
    <row r="174" spans="1:7" s="668" customFormat="1" ht="24">
      <c r="A174" s="723"/>
      <c r="B174" s="723"/>
      <c r="C174" s="723"/>
      <c r="D174" s="724" t="s">
        <v>1757</v>
      </c>
      <c r="E174" s="725" t="s">
        <v>2045</v>
      </c>
      <c r="F174" s="726">
        <v>84.503231630000002</v>
      </c>
      <c r="G174" s="727" t="s">
        <v>472</v>
      </c>
    </row>
    <row r="175" spans="1:7" s="668" customFormat="1" ht="12">
      <c r="A175" s="715" t="s">
        <v>960</v>
      </c>
      <c r="B175" s="716"/>
      <c r="C175" s="716"/>
      <c r="D175" s="716"/>
      <c r="E175" s="710" t="s">
        <v>2047</v>
      </c>
      <c r="F175" s="714">
        <v>15.450953999999999</v>
      </c>
      <c r="G175" s="711" t="s">
        <v>584</v>
      </c>
    </row>
    <row r="176" spans="1:7" s="668" customFormat="1" ht="24">
      <c r="A176" s="709"/>
      <c r="B176" s="715" t="s">
        <v>1708</v>
      </c>
      <c r="C176" s="716"/>
      <c r="D176" s="716"/>
      <c r="E176" s="717" t="s">
        <v>1664</v>
      </c>
      <c r="F176" s="714">
        <v>15.450953999999999</v>
      </c>
      <c r="G176" s="718" t="s">
        <v>584</v>
      </c>
    </row>
    <row r="177" spans="1:7" s="668" customFormat="1" ht="24">
      <c r="A177" s="709"/>
      <c r="B177" s="709"/>
      <c r="C177" s="719" t="s">
        <v>1019</v>
      </c>
      <c r="D177" s="716"/>
      <c r="E177" s="720" t="s">
        <v>2048</v>
      </c>
      <c r="F177" s="721">
        <v>15.450953999999999</v>
      </c>
      <c r="G177" s="722" t="s">
        <v>409</v>
      </c>
    </row>
    <row r="178" spans="1:7" s="668" customFormat="1" ht="36">
      <c r="A178" s="723" t="s">
        <v>960</v>
      </c>
      <c r="B178" s="723" t="s">
        <v>1708</v>
      </c>
      <c r="C178" s="723" t="s">
        <v>1019</v>
      </c>
      <c r="D178" s="724" t="s">
        <v>1708</v>
      </c>
      <c r="E178" s="725" t="s">
        <v>2049</v>
      </c>
      <c r="F178" s="726">
        <v>10.418105000000001</v>
      </c>
      <c r="G178" s="727" t="s">
        <v>2050</v>
      </c>
    </row>
    <row r="179" spans="1:7" s="668" customFormat="1" ht="72">
      <c r="A179" s="723"/>
      <c r="B179" s="723"/>
      <c r="C179" s="723"/>
      <c r="D179" s="724" t="s">
        <v>1716</v>
      </c>
      <c r="E179" s="725" t="s">
        <v>2052</v>
      </c>
      <c r="F179" s="726">
        <v>5.0328489999999997</v>
      </c>
      <c r="G179" s="727" t="s">
        <v>2484</v>
      </c>
    </row>
    <row r="180" spans="1:7" s="668" customFormat="1" ht="12">
      <c r="A180" s="715" t="s">
        <v>1702</v>
      </c>
      <c r="B180" s="716"/>
      <c r="C180" s="716"/>
      <c r="D180" s="716"/>
      <c r="E180" s="710" t="s">
        <v>2054</v>
      </c>
      <c r="F180" s="714">
        <v>160863.70935555999</v>
      </c>
      <c r="G180" s="711" t="s">
        <v>899</v>
      </c>
    </row>
    <row r="181" spans="1:7" s="668" customFormat="1" ht="12">
      <c r="A181" s="709"/>
      <c r="B181" s="715" t="s">
        <v>1708</v>
      </c>
      <c r="C181" s="716"/>
      <c r="D181" s="716"/>
      <c r="E181" s="717" t="s">
        <v>2055</v>
      </c>
      <c r="F181" s="714">
        <v>153753.85555556</v>
      </c>
      <c r="G181" s="718" t="s">
        <v>858</v>
      </c>
    </row>
    <row r="182" spans="1:7" s="668" customFormat="1" ht="12">
      <c r="A182" s="709"/>
      <c r="B182" s="709"/>
      <c r="C182" s="719" t="s">
        <v>1019</v>
      </c>
      <c r="D182" s="716"/>
      <c r="E182" s="720" t="s">
        <v>2056</v>
      </c>
      <c r="F182" s="721">
        <v>153753.85555556</v>
      </c>
      <c r="G182" s="722" t="s">
        <v>509</v>
      </c>
    </row>
    <row r="183" spans="1:7" s="668" customFormat="1" ht="24">
      <c r="A183" s="723" t="s">
        <v>1702</v>
      </c>
      <c r="B183" s="723" t="s">
        <v>1708</v>
      </c>
      <c r="C183" s="723" t="s">
        <v>1019</v>
      </c>
      <c r="D183" s="724" t="s">
        <v>1708</v>
      </c>
      <c r="E183" s="725" t="s">
        <v>907</v>
      </c>
      <c r="F183" s="726">
        <v>153653.85555556</v>
      </c>
      <c r="G183" s="727" t="s">
        <v>7</v>
      </c>
    </row>
    <row r="184" spans="1:7" s="668" customFormat="1" ht="24">
      <c r="A184" s="723"/>
      <c r="B184" s="723"/>
      <c r="C184" s="723"/>
      <c r="D184" s="724" t="s">
        <v>1712</v>
      </c>
      <c r="E184" s="725" t="s">
        <v>722</v>
      </c>
      <c r="F184" s="726">
        <v>100</v>
      </c>
      <c r="G184" s="727" t="s">
        <v>165</v>
      </c>
    </row>
    <row r="185" spans="1:7" s="668" customFormat="1" ht="12">
      <c r="A185" s="709"/>
      <c r="B185" s="715" t="s">
        <v>1712</v>
      </c>
      <c r="C185" s="716"/>
      <c r="D185" s="716"/>
      <c r="E185" s="717" t="s">
        <v>2057</v>
      </c>
      <c r="F185" s="714">
        <v>7109.8537999999999</v>
      </c>
      <c r="G185" s="718" t="s">
        <v>629</v>
      </c>
    </row>
    <row r="186" spans="1:7" s="668" customFormat="1" ht="12">
      <c r="A186" s="709"/>
      <c r="B186" s="709"/>
      <c r="C186" s="719" t="s">
        <v>1019</v>
      </c>
      <c r="D186" s="716"/>
      <c r="E186" s="720" t="s">
        <v>2058</v>
      </c>
      <c r="F186" s="721">
        <v>7109.8537999999999</v>
      </c>
      <c r="G186" s="722" t="s">
        <v>910</v>
      </c>
    </row>
    <row r="187" spans="1:7" s="668" customFormat="1" ht="12">
      <c r="A187" s="723"/>
      <c r="B187" s="723" t="s">
        <v>1712</v>
      </c>
      <c r="C187" s="723" t="s">
        <v>1019</v>
      </c>
      <c r="D187" s="724" t="s">
        <v>1708</v>
      </c>
      <c r="E187" s="725" t="s">
        <v>2059</v>
      </c>
      <c r="F187" s="726">
        <v>7109.8537999999999</v>
      </c>
      <c r="G187" s="727" t="s">
        <v>58</v>
      </c>
    </row>
    <row r="188" spans="1:7" s="668" customFormat="1" ht="24">
      <c r="A188" s="730"/>
      <c r="B188" s="730"/>
      <c r="C188" s="730"/>
      <c r="D188" s="731"/>
      <c r="E188" s="732" t="s">
        <v>2061</v>
      </c>
      <c r="F188" s="733">
        <v>-32259.780676729999</v>
      </c>
      <c r="G188" s="734" t="s">
        <v>53</v>
      </c>
    </row>
    <row r="189" spans="1:7" s="668" customFormat="1" ht="12"/>
  </sheetData>
  <sheetProtection formatCells="0" formatColumns="0" formatRows="0" insertColumns="0" insertRows="0" insertHyperlinks="0" deleteColumns="0" deleteRows="0" sort="0" autoFilter="0"/>
  <mergeCells count="5">
    <mergeCell ref="G4:G5"/>
    <mergeCell ref="A5:A6"/>
    <mergeCell ref="B3:F3"/>
    <mergeCell ref="A2:A3"/>
    <mergeCell ref="G2:G3"/>
  </mergeCells>
  <phoneticPr fontId="0" type="noConversion"/>
  <pageMargins left="0.38" right="0.24" top="0.25" bottom="0.51181102362204722" header="0.2" footer="0.51181102362204722"/>
  <pageSetup paperSize="9" scale="75" fitToWidth="0"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rgb="FF92D050"/>
  </sheetPr>
  <dimension ref="A1:G755"/>
  <sheetViews>
    <sheetView view="pageBreakPreview" zoomScaleSheetLayoutView="100" workbookViewId="0">
      <selection activeCell="B14" sqref="B14"/>
    </sheetView>
  </sheetViews>
  <sheetFormatPr defaultRowHeight="12.75"/>
  <cols>
    <col min="1" max="4" width="5.42578125" style="614" customWidth="1"/>
    <col min="5" max="5" width="36" style="614" customWidth="1"/>
    <col min="6" max="6" width="19.85546875" style="614" customWidth="1"/>
    <col min="7" max="7" width="36.140625" style="614" customWidth="1"/>
    <col min="8" max="8" width="0.28515625" style="614" customWidth="1"/>
    <col min="9" max="9" width="4.7109375" style="614" customWidth="1"/>
    <col min="10" max="16384" width="9.140625" style="614"/>
  </cols>
  <sheetData>
    <row r="1" spans="1:7" s="668" customFormat="1" ht="12"/>
    <row r="2" spans="1:7" s="668" customFormat="1">
      <c r="G2" s="753"/>
    </row>
    <row r="3" spans="1:7" s="668" customFormat="1">
      <c r="A3" s="735" t="s">
        <v>243</v>
      </c>
      <c r="G3" s="752" t="s">
        <v>1030</v>
      </c>
    </row>
    <row r="4" spans="1:7" s="757" customFormat="1" ht="63.75">
      <c r="A4" s="754" t="s">
        <v>61</v>
      </c>
      <c r="B4" s="754" t="s">
        <v>1697</v>
      </c>
      <c r="C4" s="754" t="s">
        <v>1698</v>
      </c>
      <c r="D4" s="754" t="s">
        <v>1699</v>
      </c>
      <c r="E4" s="755" t="s">
        <v>752</v>
      </c>
      <c r="F4" s="756" t="s">
        <v>2485</v>
      </c>
      <c r="G4" s="755" t="s">
        <v>88</v>
      </c>
    </row>
    <row r="5" spans="1:7" s="668" customFormat="1" ht="12">
      <c r="A5" s="737" t="s">
        <v>1019</v>
      </c>
      <c r="B5" s="737" t="s">
        <v>356</v>
      </c>
      <c r="C5" s="737" t="s">
        <v>534</v>
      </c>
      <c r="D5" s="737" t="s">
        <v>913</v>
      </c>
      <c r="E5" s="736" t="s">
        <v>1701</v>
      </c>
      <c r="F5" s="737" t="s">
        <v>960</v>
      </c>
      <c r="G5" s="736" t="s">
        <v>1702</v>
      </c>
    </row>
    <row r="6" spans="1:7" s="668" customFormat="1" ht="12">
      <c r="A6" s="738"/>
      <c r="B6" s="738"/>
      <c r="C6" s="738"/>
      <c r="D6" s="738"/>
      <c r="E6" s="739" t="s">
        <v>2486</v>
      </c>
      <c r="F6" s="740">
        <v>501138.46179075999</v>
      </c>
      <c r="G6" s="739" t="s">
        <v>646</v>
      </c>
    </row>
    <row r="7" spans="1:7" s="668" customFormat="1" ht="12">
      <c r="A7" s="738"/>
      <c r="B7" s="738"/>
      <c r="C7" s="738"/>
      <c r="D7" s="738"/>
      <c r="E7" s="741" t="s">
        <v>149</v>
      </c>
      <c r="F7" s="738"/>
      <c r="G7" s="741" t="s">
        <v>591</v>
      </c>
    </row>
    <row r="8" spans="1:7" s="668" customFormat="1" ht="12">
      <c r="A8" s="716"/>
      <c r="B8" s="716"/>
      <c r="C8" s="716"/>
      <c r="D8" s="716"/>
      <c r="E8" s="739" t="s">
        <v>209</v>
      </c>
      <c r="F8" s="740">
        <v>413358.41579151998</v>
      </c>
      <c r="G8" s="739" t="s">
        <v>924</v>
      </c>
    </row>
    <row r="9" spans="1:7" s="668" customFormat="1" ht="24">
      <c r="A9" s="716" t="s">
        <v>1708</v>
      </c>
      <c r="B9" s="716"/>
      <c r="C9" s="716"/>
      <c r="D9" s="716"/>
      <c r="E9" s="739" t="s">
        <v>1648</v>
      </c>
      <c r="F9" s="740">
        <v>40607.641166510002</v>
      </c>
      <c r="G9" s="739" t="s">
        <v>294</v>
      </c>
    </row>
    <row r="10" spans="1:7" s="668" customFormat="1" ht="36">
      <c r="A10" s="716"/>
      <c r="B10" s="716" t="s">
        <v>1019</v>
      </c>
      <c r="C10" s="716"/>
      <c r="D10" s="716"/>
      <c r="E10" s="739" t="s">
        <v>2487</v>
      </c>
      <c r="F10" s="740">
        <v>9155.3556511799998</v>
      </c>
      <c r="G10" s="739" t="s">
        <v>636</v>
      </c>
    </row>
    <row r="11" spans="1:7" s="668" customFormat="1" ht="24">
      <c r="A11" s="716"/>
      <c r="B11" s="716"/>
      <c r="C11" s="716" t="s">
        <v>2069</v>
      </c>
      <c r="D11" s="716"/>
      <c r="E11" s="739" t="s">
        <v>2070</v>
      </c>
      <c r="F11" s="740">
        <v>240.94809669</v>
      </c>
      <c r="G11" s="739" t="s">
        <v>110</v>
      </c>
    </row>
    <row r="12" spans="1:7" s="668" customFormat="1" ht="24">
      <c r="A12" s="723" t="s">
        <v>1708</v>
      </c>
      <c r="B12" s="723" t="s">
        <v>1019</v>
      </c>
      <c r="C12" s="723" t="s">
        <v>2069</v>
      </c>
      <c r="D12" s="742" t="s">
        <v>2488</v>
      </c>
      <c r="E12" s="743" t="s">
        <v>2489</v>
      </c>
      <c r="F12" s="744">
        <v>191.19128366000001</v>
      </c>
      <c r="G12" s="743" t="s">
        <v>870</v>
      </c>
    </row>
    <row r="13" spans="1:7" s="668" customFormat="1" ht="36">
      <c r="A13" s="723"/>
      <c r="B13" s="723"/>
      <c r="C13" s="723"/>
      <c r="D13" s="742" t="s">
        <v>912</v>
      </c>
      <c r="E13" s="743" t="s">
        <v>2490</v>
      </c>
      <c r="F13" s="744">
        <v>5.82713897</v>
      </c>
      <c r="G13" s="743" t="s">
        <v>2491</v>
      </c>
    </row>
    <row r="14" spans="1:7" s="668" customFormat="1" ht="36">
      <c r="A14" s="723"/>
      <c r="B14" s="723"/>
      <c r="C14" s="723"/>
      <c r="D14" s="742" t="s">
        <v>44</v>
      </c>
      <c r="E14" s="743" t="s">
        <v>2492</v>
      </c>
      <c r="F14" s="744">
        <v>11.10967063</v>
      </c>
      <c r="G14" s="743" t="s">
        <v>2493</v>
      </c>
    </row>
    <row r="15" spans="1:7" s="668" customFormat="1" ht="24">
      <c r="A15" s="723"/>
      <c r="B15" s="723"/>
      <c r="C15" s="723"/>
      <c r="D15" s="742" t="s">
        <v>1604</v>
      </c>
      <c r="E15" s="743" t="s">
        <v>2494</v>
      </c>
      <c r="F15" s="744">
        <v>0</v>
      </c>
      <c r="G15" s="743" t="s">
        <v>2495</v>
      </c>
    </row>
    <row r="16" spans="1:7" s="668" customFormat="1" ht="36">
      <c r="A16" s="723"/>
      <c r="B16" s="723"/>
      <c r="C16" s="723"/>
      <c r="D16" s="742" t="s">
        <v>918</v>
      </c>
      <c r="E16" s="743" t="s">
        <v>2496</v>
      </c>
      <c r="F16" s="744">
        <v>0</v>
      </c>
      <c r="G16" s="743" t="s">
        <v>2497</v>
      </c>
    </row>
    <row r="17" spans="1:7" s="668" customFormat="1" ht="24">
      <c r="A17" s="723"/>
      <c r="B17" s="723"/>
      <c r="C17" s="723"/>
      <c r="D17" s="742" t="s">
        <v>2498</v>
      </c>
      <c r="E17" s="743" t="s">
        <v>2499</v>
      </c>
      <c r="F17" s="744">
        <v>9.0807546000000006</v>
      </c>
      <c r="G17" s="743" t="s">
        <v>21</v>
      </c>
    </row>
    <row r="18" spans="1:7" s="668" customFormat="1" ht="36">
      <c r="A18" s="723"/>
      <c r="B18" s="723"/>
      <c r="C18" s="723"/>
      <c r="D18" s="742" t="s">
        <v>2500</v>
      </c>
      <c r="E18" s="743" t="s">
        <v>2501</v>
      </c>
      <c r="F18" s="744">
        <v>18.916016719999998</v>
      </c>
      <c r="G18" s="743" t="s">
        <v>2502</v>
      </c>
    </row>
    <row r="19" spans="1:7" s="668" customFormat="1" ht="24">
      <c r="A19" s="723"/>
      <c r="B19" s="723"/>
      <c r="C19" s="723"/>
      <c r="D19" s="742" t="s">
        <v>2503</v>
      </c>
      <c r="E19" s="743" t="s">
        <v>2504</v>
      </c>
      <c r="F19" s="744">
        <v>4.8232321100000002</v>
      </c>
      <c r="G19" s="743" t="s">
        <v>2505</v>
      </c>
    </row>
    <row r="20" spans="1:7" s="668" customFormat="1" ht="24">
      <c r="A20" s="716"/>
      <c r="B20" s="716"/>
      <c r="C20" s="716" t="s">
        <v>2071</v>
      </c>
      <c r="D20" s="716"/>
      <c r="E20" s="739" t="s">
        <v>2072</v>
      </c>
      <c r="F20" s="740">
        <v>310.56320252</v>
      </c>
      <c r="G20" s="739" t="s">
        <v>691</v>
      </c>
    </row>
    <row r="21" spans="1:7" s="668" customFormat="1" ht="24">
      <c r="A21" s="723"/>
      <c r="B21" s="723"/>
      <c r="C21" s="723" t="s">
        <v>2071</v>
      </c>
      <c r="D21" s="742" t="s">
        <v>2488</v>
      </c>
      <c r="E21" s="743" t="s">
        <v>2506</v>
      </c>
      <c r="F21" s="744">
        <v>310.56320252</v>
      </c>
      <c r="G21" s="743" t="s">
        <v>476</v>
      </c>
    </row>
    <row r="22" spans="1:7" s="668" customFormat="1" ht="24">
      <c r="A22" s="723"/>
      <c r="B22" s="723"/>
      <c r="C22" s="723"/>
      <c r="D22" s="742" t="s">
        <v>1603</v>
      </c>
      <c r="E22" s="743" t="s">
        <v>2507</v>
      </c>
      <c r="F22" s="744">
        <v>0</v>
      </c>
      <c r="G22" s="743" t="s">
        <v>2508</v>
      </c>
    </row>
    <row r="23" spans="1:7" s="668" customFormat="1" ht="36">
      <c r="A23" s="723"/>
      <c r="B23" s="723"/>
      <c r="C23" s="723"/>
      <c r="D23" s="742" t="s">
        <v>2498</v>
      </c>
      <c r="E23" s="743" t="s">
        <v>2509</v>
      </c>
      <c r="F23" s="744">
        <v>0</v>
      </c>
      <c r="G23" s="743" t="s">
        <v>2510</v>
      </c>
    </row>
    <row r="24" spans="1:7" s="668" customFormat="1" ht="24">
      <c r="A24" s="716"/>
      <c r="B24" s="716"/>
      <c r="C24" s="716" t="s">
        <v>2073</v>
      </c>
      <c r="D24" s="716"/>
      <c r="E24" s="739" t="s">
        <v>2074</v>
      </c>
      <c r="F24" s="740">
        <v>86.107007280000005</v>
      </c>
      <c r="G24" s="739" t="s">
        <v>255</v>
      </c>
    </row>
    <row r="25" spans="1:7" s="668" customFormat="1" ht="36">
      <c r="A25" s="723"/>
      <c r="B25" s="723"/>
      <c r="C25" s="723" t="s">
        <v>2073</v>
      </c>
      <c r="D25" s="742" t="s">
        <v>2488</v>
      </c>
      <c r="E25" s="743" t="s">
        <v>2511</v>
      </c>
      <c r="F25" s="744">
        <v>80.092838889999996</v>
      </c>
      <c r="G25" s="743" t="s">
        <v>781</v>
      </c>
    </row>
    <row r="26" spans="1:7" s="668" customFormat="1" ht="36">
      <c r="A26" s="723"/>
      <c r="B26" s="723"/>
      <c r="C26" s="723"/>
      <c r="D26" s="742" t="s">
        <v>912</v>
      </c>
      <c r="E26" s="743" t="s">
        <v>2512</v>
      </c>
      <c r="F26" s="744">
        <v>4.39536617</v>
      </c>
      <c r="G26" s="743" t="s">
        <v>199</v>
      </c>
    </row>
    <row r="27" spans="1:7" s="668" customFormat="1" ht="24">
      <c r="A27" s="723"/>
      <c r="B27" s="723"/>
      <c r="C27" s="723"/>
      <c r="D27" s="742" t="s">
        <v>1603</v>
      </c>
      <c r="E27" s="743" t="s">
        <v>2494</v>
      </c>
      <c r="F27" s="744">
        <v>0</v>
      </c>
      <c r="G27" s="743" t="s">
        <v>2495</v>
      </c>
    </row>
    <row r="28" spans="1:7" s="668" customFormat="1" ht="48">
      <c r="A28" s="723"/>
      <c r="B28" s="723"/>
      <c r="C28" s="723"/>
      <c r="D28" s="742" t="s">
        <v>1604</v>
      </c>
      <c r="E28" s="743" t="s">
        <v>2513</v>
      </c>
      <c r="F28" s="744">
        <v>1.6188022200000001</v>
      </c>
      <c r="G28" s="743" t="s">
        <v>312</v>
      </c>
    </row>
    <row r="29" spans="1:7" s="668" customFormat="1" ht="24">
      <c r="A29" s="716"/>
      <c r="B29" s="716"/>
      <c r="C29" s="716" t="s">
        <v>2075</v>
      </c>
      <c r="D29" s="716"/>
      <c r="E29" s="739" t="s">
        <v>2076</v>
      </c>
      <c r="F29" s="740">
        <v>3.3540493499999999</v>
      </c>
      <c r="G29" s="739" t="s">
        <v>665</v>
      </c>
    </row>
    <row r="30" spans="1:7" s="668" customFormat="1" ht="36">
      <c r="A30" s="723"/>
      <c r="B30" s="723"/>
      <c r="C30" s="723" t="s">
        <v>2075</v>
      </c>
      <c r="D30" s="742" t="s">
        <v>2488</v>
      </c>
      <c r="E30" s="743" t="s">
        <v>2514</v>
      </c>
      <c r="F30" s="744">
        <v>3.3540493499999999</v>
      </c>
      <c r="G30" s="743" t="s">
        <v>45</v>
      </c>
    </row>
    <row r="31" spans="1:7" s="668" customFormat="1" ht="24">
      <c r="A31" s="723"/>
      <c r="B31" s="723"/>
      <c r="C31" s="723"/>
      <c r="D31" s="742" t="s">
        <v>912</v>
      </c>
      <c r="E31" s="743" t="s">
        <v>2515</v>
      </c>
      <c r="F31" s="744">
        <v>0</v>
      </c>
      <c r="G31" s="743" t="s">
        <v>2516</v>
      </c>
    </row>
    <row r="32" spans="1:7" s="668" customFormat="1" ht="24">
      <c r="A32" s="716"/>
      <c r="B32" s="716"/>
      <c r="C32" s="716" t="s">
        <v>2379</v>
      </c>
      <c r="D32" s="716"/>
      <c r="E32" s="739" t="s">
        <v>2380</v>
      </c>
      <c r="F32" s="740">
        <v>31.193160630000001</v>
      </c>
      <c r="G32" s="739" t="s">
        <v>770</v>
      </c>
    </row>
    <row r="33" spans="1:7" s="668" customFormat="1" ht="36">
      <c r="A33" s="723"/>
      <c r="B33" s="723"/>
      <c r="C33" s="723" t="s">
        <v>2379</v>
      </c>
      <c r="D33" s="742" t="s">
        <v>2488</v>
      </c>
      <c r="E33" s="743" t="s">
        <v>2517</v>
      </c>
      <c r="F33" s="744">
        <v>31.193160630000001</v>
      </c>
      <c r="G33" s="743" t="s">
        <v>645</v>
      </c>
    </row>
    <row r="34" spans="1:7" s="668" customFormat="1" ht="24">
      <c r="A34" s="723"/>
      <c r="B34" s="723"/>
      <c r="C34" s="723"/>
      <c r="D34" s="742" t="s">
        <v>912</v>
      </c>
      <c r="E34" s="743" t="s">
        <v>2518</v>
      </c>
      <c r="F34" s="744">
        <v>0</v>
      </c>
      <c r="G34" s="743" t="s">
        <v>2519</v>
      </c>
    </row>
    <row r="35" spans="1:7" s="668" customFormat="1" ht="24">
      <c r="A35" s="716"/>
      <c r="B35" s="716"/>
      <c r="C35" s="716" t="s">
        <v>2384</v>
      </c>
      <c r="D35" s="716"/>
      <c r="E35" s="739" t="s">
        <v>2385</v>
      </c>
      <c r="F35" s="740">
        <v>19.00202535</v>
      </c>
      <c r="G35" s="739" t="s">
        <v>38</v>
      </c>
    </row>
    <row r="36" spans="1:7" s="668" customFormat="1" ht="12">
      <c r="A36" s="723"/>
      <c r="B36" s="723"/>
      <c r="C36" s="723" t="s">
        <v>2384</v>
      </c>
      <c r="D36" s="742" t="s">
        <v>2488</v>
      </c>
      <c r="E36" s="743" t="s">
        <v>2520</v>
      </c>
      <c r="F36" s="744">
        <v>19.00202535</v>
      </c>
      <c r="G36" s="743" t="s">
        <v>847</v>
      </c>
    </row>
    <row r="37" spans="1:7" s="668" customFormat="1" ht="12">
      <c r="A37" s="723"/>
      <c r="B37" s="723"/>
      <c r="C37" s="723"/>
      <c r="D37" s="742" t="s">
        <v>912</v>
      </c>
      <c r="E37" s="743" t="s">
        <v>2521</v>
      </c>
      <c r="F37" s="744">
        <v>0</v>
      </c>
      <c r="G37" s="743" t="s">
        <v>2522</v>
      </c>
    </row>
    <row r="38" spans="1:7" s="668" customFormat="1" ht="24">
      <c r="A38" s="723"/>
      <c r="B38" s="723"/>
      <c r="C38" s="723"/>
      <c r="D38" s="742" t="s">
        <v>44</v>
      </c>
      <c r="E38" s="743" t="s">
        <v>2523</v>
      </c>
      <c r="F38" s="744">
        <v>0</v>
      </c>
      <c r="G38" s="743" t="s">
        <v>2524</v>
      </c>
    </row>
    <row r="39" spans="1:7" s="668" customFormat="1" ht="24">
      <c r="A39" s="716"/>
      <c r="B39" s="716"/>
      <c r="C39" s="716" t="s">
        <v>2386</v>
      </c>
      <c r="D39" s="716"/>
      <c r="E39" s="739" t="s">
        <v>2387</v>
      </c>
      <c r="F39" s="740">
        <v>8464.1881093600005</v>
      </c>
      <c r="G39" s="739" t="s">
        <v>1038</v>
      </c>
    </row>
    <row r="40" spans="1:7" s="668" customFormat="1" ht="48">
      <c r="A40" s="723"/>
      <c r="B40" s="723"/>
      <c r="C40" s="723" t="s">
        <v>2386</v>
      </c>
      <c r="D40" s="742" t="s">
        <v>2488</v>
      </c>
      <c r="E40" s="743" t="s">
        <v>2525</v>
      </c>
      <c r="F40" s="744">
        <v>8464.1881093600005</v>
      </c>
      <c r="G40" s="743" t="s">
        <v>644</v>
      </c>
    </row>
    <row r="41" spans="1:7" s="668" customFormat="1" ht="24">
      <c r="A41" s="723"/>
      <c r="B41" s="723"/>
      <c r="C41" s="723"/>
      <c r="D41" s="742" t="s">
        <v>2503</v>
      </c>
      <c r="E41" s="743" t="s">
        <v>2526</v>
      </c>
      <c r="F41" s="744">
        <v>0</v>
      </c>
      <c r="G41" s="743" t="s">
        <v>2527</v>
      </c>
    </row>
    <row r="42" spans="1:7" s="668" customFormat="1" ht="24">
      <c r="A42" s="723"/>
      <c r="B42" s="723"/>
      <c r="C42" s="723"/>
      <c r="D42" s="742" t="s">
        <v>2528</v>
      </c>
      <c r="E42" s="743" t="s">
        <v>2529</v>
      </c>
      <c r="F42" s="744">
        <v>0</v>
      </c>
      <c r="G42" s="743" t="s">
        <v>2530</v>
      </c>
    </row>
    <row r="43" spans="1:7" s="668" customFormat="1" ht="36">
      <c r="A43" s="723"/>
      <c r="B43" s="723"/>
      <c r="C43" s="723"/>
      <c r="D43" s="742" t="s">
        <v>2531</v>
      </c>
      <c r="E43" s="743" t="s">
        <v>2532</v>
      </c>
      <c r="F43" s="744">
        <v>0</v>
      </c>
      <c r="G43" s="743" t="s">
        <v>2533</v>
      </c>
    </row>
    <row r="44" spans="1:7" s="668" customFormat="1" ht="12">
      <c r="A44" s="716"/>
      <c r="B44" s="716" t="s">
        <v>356</v>
      </c>
      <c r="C44" s="716"/>
      <c r="D44" s="716"/>
      <c r="E44" s="739" t="s">
        <v>2534</v>
      </c>
      <c r="F44" s="740">
        <v>11645.89195092</v>
      </c>
      <c r="G44" s="739" t="s">
        <v>943</v>
      </c>
    </row>
    <row r="45" spans="1:7" s="668" customFormat="1" ht="24">
      <c r="A45" s="716"/>
      <c r="B45" s="716"/>
      <c r="C45" s="716" t="s">
        <v>2097</v>
      </c>
      <c r="D45" s="716"/>
      <c r="E45" s="739" t="s">
        <v>2098</v>
      </c>
      <c r="F45" s="740">
        <v>5.6919295600000002</v>
      </c>
      <c r="G45" s="739" t="s">
        <v>96</v>
      </c>
    </row>
    <row r="46" spans="1:7" s="668" customFormat="1" ht="36">
      <c r="A46" s="723"/>
      <c r="B46" s="723" t="s">
        <v>356</v>
      </c>
      <c r="C46" s="723" t="s">
        <v>2097</v>
      </c>
      <c r="D46" s="742" t="s">
        <v>912</v>
      </c>
      <c r="E46" s="743" t="s">
        <v>2535</v>
      </c>
      <c r="F46" s="744">
        <v>0</v>
      </c>
      <c r="G46" s="743" t="s">
        <v>2536</v>
      </c>
    </row>
    <row r="47" spans="1:7" s="668" customFormat="1" ht="24">
      <c r="A47" s="723"/>
      <c r="B47" s="723"/>
      <c r="C47" s="723"/>
      <c r="D47" s="742" t="s">
        <v>44</v>
      </c>
      <c r="E47" s="743" t="s">
        <v>2537</v>
      </c>
      <c r="F47" s="744">
        <v>0</v>
      </c>
      <c r="G47" s="743" t="s">
        <v>2538</v>
      </c>
    </row>
    <row r="48" spans="1:7" s="668" customFormat="1" ht="12">
      <c r="A48" s="723"/>
      <c r="B48" s="723"/>
      <c r="C48" s="723"/>
      <c r="D48" s="742" t="s">
        <v>2503</v>
      </c>
      <c r="E48" s="743" t="s">
        <v>2539</v>
      </c>
      <c r="F48" s="744">
        <v>0</v>
      </c>
      <c r="G48" s="743" t="s">
        <v>1000</v>
      </c>
    </row>
    <row r="49" spans="1:7" s="668" customFormat="1" ht="12">
      <c r="A49" s="723"/>
      <c r="B49" s="723"/>
      <c r="C49" s="723"/>
      <c r="D49" s="742" t="s">
        <v>2540</v>
      </c>
      <c r="E49" s="743" t="s">
        <v>2541</v>
      </c>
      <c r="F49" s="744">
        <v>0</v>
      </c>
      <c r="G49" s="743" t="s">
        <v>1469</v>
      </c>
    </row>
    <row r="50" spans="1:7" s="668" customFormat="1" ht="48">
      <c r="A50" s="723"/>
      <c r="B50" s="723"/>
      <c r="C50" s="723"/>
      <c r="D50" s="742" t="s">
        <v>2542</v>
      </c>
      <c r="E50" s="743" t="s">
        <v>2543</v>
      </c>
      <c r="F50" s="744">
        <v>0</v>
      </c>
      <c r="G50" s="743" t="s">
        <v>2544</v>
      </c>
    </row>
    <row r="51" spans="1:7" s="668" customFormat="1" ht="24">
      <c r="A51" s="723"/>
      <c r="B51" s="723"/>
      <c r="C51" s="723"/>
      <c r="D51" s="742" t="s">
        <v>2545</v>
      </c>
      <c r="E51" s="743" t="s">
        <v>2546</v>
      </c>
      <c r="F51" s="744">
        <v>0</v>
      </c>
      <c r="G51" s="743" t="s">
        <v>2547</v>
      </c>
    </row>
    <row r="52" spans="1:7" s="668" customFormat="1" ht="12">
      <c r="A52" s="723"/>
      <c r="B52" s="723"/>
      <c r="C52" s="723"/>
      <c r="D52" s="742" t="s">
        <v>2548</v>
      </c>
      <c r="E52" s="743" t="s">
        <v>2549</v>
      </c>
      <c r="F52" s="744">
        <v>0</v>
      </c>
      <c r="G52" s="743" t="s">
        <v>2550</v>
      </c>
    </row>
    <row r="53" spans="1:7" s="668" customFormat="1" ht="12">
      <c r="A53" s="723"/>
      <c r="B53" s="723"/>
      <c r="C53" s="723"/>
      <c r="D53" s="742" t="s">
        <v>2551</v>
      </c>
      <c r="E53" s="743" t="s">
        <v>2552</v>
      </c>
      <c r="F53" s="744">
        <v>4.0533822700000002</v>
      </c>
      <c r="G53" s="743" t="s">
        <v>1324</v>
      </c>
    </row>
    <row r="54" spans="1:7" s="668" customFormat="1" ht="24">
      <c r="A54" s="723"/>
      <c r="B54" s="723"/>
      <c r="C54" s="723"/>
      <c r="D54" s="742" t="s">
        <v>2553</v>
      </c>
      <c r="E54" s="743" t="s">
        <v>2554</v>
      </c>
      <c r="F54" s="744">
        <v>0</v>
      </c>
      <c r="G54" s="743" t="s">
        <v>2555</v>
      </c>
    </row>
    <row r="55" spans="1:7" s="668" customFormat="1" ht="36">
      <c r="A55" s="723"/>
      <c r="B55" s="723"/>
      <c r="C55" s="723"/>
      <c r="D55" s="742" t="s">
        <v>2556</v>
      </c>
      <c r="E55" s="743" t="s">
        <v>2557</v>
      </c>
      <c r="F55" s="744">
        <v>0</v>
      </c>
      <c r="G55" s="743" t="s">
        <v>2558</v>
      </c>
    </row>
    <row r="56" spans="1:7" s="668" customFormat="1" ht="24">
      <c r="A56" s="723"/>
      <c r="B56" s="723"/>
      <c r="C56" s="723"/>
      <c r="D56" s="742" t="s">
        <v>2559</v>
      </c>
      <c r="E56" s="743" t="s">
        <v>2560</v>
      </c>
      <c r="F56" s="744">
        <v>1.63854729</v>
      </c>
      <c r="G56" s="743" t="s">
        <v>1050</v>
      </c>
    </row>
    <row r="57" spans="1:7" s="668" customFormat="1" ht="24">
      <c r="A57" s="723"/>
      <c r="B57" s="723"/>
      <c r="C57" s="723"/>
      <c r="D57" s="742" t="s">
        <v>2561</v>
      </c>
      <c r="E57" s="743" t="s">
        <v>2562</v>
      </c>
      <c r="F57" s="744">
        <v>0</v>
      </c>
      <c r="G57" s="743" t="s">
        <v>2563</v>
      </c>
    </row>
    <row r="58" spans="1:7" s="668" customFormat="1" ht="36">
      <c r="A58" s="723"/>
      <c r="B58" s="723"/>
      <c r="C58" s="723"/>
      <c r="D58" s="742" t="s">
        <v>2564</v>
      </c>
      <c r="E58" s="743" t="s">
        <v>2565</v>
      </c>
      <c r="F58" s="744">
        <v>0</v>
      </c>
      <c r="G58" s="743" t="s">
        <v>2566</v>
      </c>
    </row>
    <row r="59" spans="1:7" s="668" customFormat="1" ht="24">
      <c r="A59" s="716"/>
      <c r="B59" s="716"/>
      <c r="C59" s="716" t="s">
        <v>2115</v>
      </c>
      <c r="D59" s="716"/>
      <c r="E59" s="739" t="s">
        <v>2116</v>
      </c>
      <c r="F59" s="740">
        <v>11582.098440510001</v>
      </c>
      <c r="G59" s="739" t="s">
        <v>2117</v>
      </c>
    </row>
    <row r="60" spans="1:7" s="668" customFormat="1" ht="24">
      <c r="A60" s="723"/>
      <c r="B60" s="723"/>
      <c r="C60" s="723" t="s">
        <v>2115</v>
      </c>
      <c r="D60" s="742" t="s">
        <v>1603</v>
      </c>
      <c r="E60" s="743" t="s">
        <v>2567</v>
      </c>
      <c r="F60" s="744">
        <v>11582.098440510001</v>
      </c>
      <c r="G60" s="743" t="s">
        <v>525</v>
      </c>
    </row>
    <row r="61" spans="1:7" s="668" customFormat="1" ht="24">
      <c r="A61" s="723"/>
      <c r="B61" s="723"/>
      <c r="C61" s="723"/>
      <c r="D61" s="742" t="s">
        <v>1604</v>
      </c>
      <c r="E61" s="743" t="s">
        <v>2568</v>
      </c>
      <c r="F61" s="744">
        <v>0</v>
      </c>
      <c r="G61" s="743" t="s">
        <v>2569</v>
      </c>
    </row>
    <row r="62" spans="1:7" s="668" customFormat="1" ht="36">
      <c r="A62" s="716"/>
      <c r="B62" s="716"/>
      <c r="C62" s="716" t="s">
        <v>2280</v>
      </c>
      <c r="D62" s="716"/>
      <c r="E62" s="739" t="s">
        <v>2281</v>
      </c>
      <c r="F62" s="740">
        <v>58.101580849999998</v>
      </c>
      <c r="G62" s="739" t="s">
        <v>2282</v>
      </c>
    </row>
    <row r="63" spans="1:7" s="668" customFormat="1" ht="36">
      <c r="A63" s="723"/>
      <c r="B63" s="723"/>
      <c r="C63" s="723" t="s">
        <v>2280</v>
      </c>
      <c r="D63" s="742" t="s">
        <v>2488</v>
      </c>
      <c r="E63" s="743" t="s">
        <v>2570</v>
      </c>
      <c r="F63" s="744">
        <v>58.101580849999998</v>
      </c>
      <c r="G63" s="743" t="s">
        <v>990</v>
      </c>
    </row>
    <row r="64" spans="1:7" s="668" customFormat="1" ht="36">
      <c r="A64" s="723"/>
      <c r="B64" s="723"/>
      <c r="C64" s="723"/>
      <c r="D64" s="742" t="s">
        <v>1604</v>
      </c>
      <c r="E64" s="743" t="s">
        <v>2571</v>
      </c>
      <c r="F64" s="744">
        <v>0</v>
      </c>
      <c r="G64" s="743" t="s">
        <v>2572</v>
      </c>
    </row>
    <row r="65" spans="1:7" s="668" customFormat="1" ht="36">
      <c r="A65" s="723"/>
      <c r="B65" s="723"/>
      <c r="C65" s="723"/>
      <c r="D65" s="742" t="s">
        <v>918</v>
      </c>
      <c r="E65" s="743" t="s">
        <v>2573</v>
      </c>
      <c r="F65" s="744">
        <v>0</v>
      </c>
      <c r="G65" s="743" t="s">
        <v>2574</v>
      </c>
    </row>
    <row r="66" spans="1:7" s="668" customFormat="1" ht="12">
      <c r="A66" s="716"/>
      <c r="B66" s="716" t="s">
        <v>534</v>
      </c>
      <c r="C66" s="716"/>
      <c r="D66" s="716"/>
      <c r="E66" s="739" t="s">
        <v>2575</v>
      </c>
      <c r="F66" s="740">
        <v>11312.901306399999</v>
      </c>
      <c r="G66" s="739" t="s">
        <v>221</v>
      </c>
    </row>
    <row r="67" spans="1:7" s="668" customFormat="1" ht="24">
      <c r="A67" s="716"/>
      <c r="B67" s="716"/>
      <c r="C67" s="716" t="s">
        <v>2089</v>
      </c>
      <c r="D67" s="716"/>
      <c r="E67" s="739" t="s">
        <v>2090</v>
      </c>
      <c r="F67" s="740">
        <v>1.28008751</v>
      </c>
      <c r="G67" s="739" t="s">
        <v>253</v>
      </c>
    </row>
    <row r="68" spans="1:7" s="668" customFormat="1" ht="24">
      <c r="A68" s="723"/>
      <c r="B68" s="723" t="s">
        <v>534</v>
      </c>
      <c r="C68" s="723" t="s">
        <v>2089</v>
      </c>
      <c r="D68" s="742" t="s">
        <v>912</v>
      </c>
      <c r="E68" s="743" t="s">
        <v>2576</v>
      </c>
      <c r="F68" s="744">
        <v>1.28008751</v>
      </c>
      <c r="G68" s="743" t="s">
        <v>1372</v>
      </c>
    </row>
    <row r="69" spans="1:7" s="668" customFormat="1" ht="24">
      <c r="A69" s="716"/>
      <c r="B69" s="716"/>
      <c r="C69" s="716" t="s">
        <v>2091</v>
      </c>
      <c r="D69" s="716"/>
      <c r="E69" s="739" t="s">
        <v>2092</v>
      </c>
      <c r="F69" s="740">
        <v>11311.621218890001</v>
      </c>
      <c r="G69" s="739" t="s">
        <v>941</v>
      </c>
    </row>
    <row r="70" spans="1:7" s="668" customFormat="1" ht="24">
      <c r="A70" s="723"/>
      <c r="B70" s="723"/>
      <c r="C70" s="723" t="s">
        <v>2091</v>
      </c>
      <c r="D70" s="742" t="s">
        <v>2488</v>
      </c>
      <c r="E70" s="743" t="s">
        <v>2577</v>
      </c>
      <c r="F70" s="744">
        <v>221.33438665</v>
      </c>
      <c r="G70" s="743" t="s">
        <v>980</v>
      </c>
    </row>
    <row r="71" spans="1:7" s="668" customFormat="1" ht="36">
      <c r="A71" s="723"/>
      <c r="B71" s="723"/>
      <c r="C71" s="723"/>
      <c r="D71" s="742" t="s">
        <v>44</v>
      </c>
      <c r="E71" s="743" t="s">
        <v>2578</v>
      </c>
      <c r="F71" s="744">
        <v>18.42341339</v>
      </c>
      <c r="G71" s="743" t="s">
        <v>2579</v>
      </c>
    </row>
    <row r="72" spans="1:7" s="668" customFormat="1" ht="24">
      <c r="A72" s="723"/>
      <c r="B72" s="723"/>
      <c r="C72" s="723"/>
      <c r="D72" s="742" t="s">
        <v>1603</v>
      </c>
      <c r="E72" s="743" t="s">
        <v>2580</v>
      </c>
      <c r="F72" s="744">
        <v>1544.0264813199999</v>
      </c>
      <c r="G72" s="743" t="s">
        <v>2581</v>
      </c>
    </row>
    <row r="73" spans="1:7" s="668" customFormat="1" ht="12">
      <c r="A73" s="723"/>
      <c r="B73" s="723"/>
      <c r="C73" s="723"/>
      <c r="D73" s="742" t="s">
        <v>1604</v>
      </c>
      <c r="E73" s="743" t="s">
        <v>182</v>
      </c>
      <c r="F73" s="744">
        <v>307.73505053000002</v>
      </c>
      <c r="G73" s="743" t="s">
        <v>1010</v>
      </c>
    </row>
    <row r="74" spans="1:7" s="668" customFormat="1" ht="36">
      <c r="A74" s="723"/>
      <c r="B74" s="723"/>
      <c r="C74" s="723"/>
      <c r="D74" s="742" t="s">
        <v>2500</v>
      </c>
      <c r="E74" s="743" t="s">
        <v>2582</v>
      </c>
      <c r="F74" s="744">
        <v>0</v>
      </c>
      <c r="G74" s="743" t="s">
        <v>2583</v>
      </c>
    </row>
    <row r="75" spans="1:7" s="668" customFormat="1" ht="36">
      <c r="A75" s="723"/>
      <c r="B75" s="723"/>
      <c r="C75" s="723"/>
      <c r="D75" s="742" t="s">
        <v>2503</v>
      </c>
      <c r="E75" s="743" t="s">
        <v>2584</v>
      </c>
      <c r="F75" s="744">
        <v>3028.7827785999998</v>
      </c>
      <c r="G75" s="743" t="s">
        <v>2585</v>
      </c>
    </row>
    <row r="76" spans="1:7" s="668" customFormat="1" ht="24">
      <c r="A76" s="723"/>
      <c r="B76" s="723"/>
      <c r="C76" s="723"/>
      <c r="D76" s="742" t="s">
        <v>1314</v>
      </c>
      <c r="E76" s="743" t="s">
        <v>2586</v>
      </c>
      <c r="F76" s="744">
        <v>3313.9440872700002</v>
      </c>
      <c r="G76" s="743" t="s">
        <v>230</v>
      </c>
    </row>
    <row r="77" spans="1:7" s="668" customFormat="1" ht="48">
      <c r="A77" s="723"/>
      <c r="B77" s="723"/>
      <c r="C77" s="723"/>
      <c r="D77" s="742" t="s">
        <v>2587</v>
      </c>
      <c r="E77" s="743" t="s">
        <v>2588</v>
      </c>
      <c r="F77" s="744">
        <v>21.510934280000001</v>
      </c>
      <c r="G77" s="743" t="s">
        <v>438</v>
      </c>
    </row>
    <row r="78" spans="1:7" s="668" customFormat="1" ht="36">
      <c r="A78" s="723"/>
      <c r="B78" s="723"/>
      <c r="C78" s="723"/>
      <c r="D78" s="742" t="s">
        <v>2528</v>
      </c>
      <c r="E78" s="743" t="s">
        <v>2589</v>
      </c>
      <c r="F78" s="744">
        <v>942.67889520000006</v>
      </c>
      <c r="G78" s="743" t="s">
        <v>2590</v>
      </c>
    </row>
    <row r="79" spans="1:7" s="668" customFormat="1" ht="24">
      <c r="A79" s="723"/>
      <c r="B79" s="723"/>
      <c r="C79" s="723"/>
      <c r="D79" s="742" t="s">
        <v>2545</v>
      </c>
      <c r="E79" s="743" t="s">
        <v>2591</v>
      </c>
      <c r="F79" s="744">
        <v>1912.3407616500001</v>
      </c>
      <c r="G79" s="743" t="s">
        <v>2592</v>
      </c>
    </row>
    <row r="80" spans="1:7" s="668" customFormat="1" ht="24">
      <c r="A80" s="723"/>
      <c r="B80" s="723"/>
      <c r="C80" s="723"/>
      <c r="D80" s="742" t="s">
        <v>2069</v>
      </c>
      <c r="E80" s="743" t="s">
        <v>2593</v>
      </c>
      <c r="F80" s="744">
        <v>0.84443000000000001</v>
      </c>
      <c r="G80" s="743" t="s">
        <v>2594</v>
      </c>
    </row>
    <row r="81" spans="1:7" s="668" customFormat="1" ht="24">
      <c r="A81" s="716"/>
      <c r="B81" s="716"/>
      <c r="C81" s="716" t="s">
        <v>2112</v>
      </c>
      <c r="D81" s="716"/>
      <c r="E81" s="739" t="s">
        <v>2113</v>
      </c>
      <c r="F81" s="740">
        <v>0</v>
      </c>
      <c r="G81" s="739" t="s">
        <v>2114</v>
      </c>
    </row>
    <row r="82" spans="1:7" s="668" customFormat="1" ht="24">
      <c r="A82" s="723"/>
      <c r="B82" s="723"/>
      <c r="C82" s="723" t="s">
        <v>2112</v>
      </c>
      <c r="D82" s="742" t="s">
        <v>2595</v>
      </c>
      <c r="E82" s="743" t="s">
        <v>2596</v>
      </c>
      <c r="F82" s="744">
        <v>0</v>
      </c>
      <c r="G82" s="743" t="s">
        <v>2597</v>
      </c>
    </row>
    <row r="83" spans="1:7" s="668" customFormat="1" ht="24">
      <c r="A83" s="716"/>
      <c r="B83" s="716"/>
      <c r="C83" s="716" t="s">
        <v>2115</v>
      </c>
      <c r="D83" s="716"/>
      <c r="E83" s="739" t="s">
        <v>2116</v>
      </c>
      <c r="F83" s="740">
        <v>0</v>
      </c>
      <c r="G83" s="739" t="s">
        <v>2117</v>
      </c>
    </row>
    <row r="84" spans="1:7" s="668" customFormat="1" ht="60">
      <c r="A84" s="723"/>
      <c r="B84" s="723"/>
      <c r="C84" s="723" t="s">
        <v>2115</v>
      </c>
      <c r="D84" s="742" t="s">
        <v>2598</v>
      </c>
      <c r="E84" s="743" t="s">
        <v>2599</v>
      </c>
      <c r="F84" s="744">
        <v>0</v>
      </c>
      <c r="G84" s="743" t="s">
        <v>2600</v>
      </c>
    </row>
    <row r="85" spans="1:7" s="668" customFormat="1" ht="48">
      <c r="A85" s="723"/>
      <c r="B85" s="723"/>
      <c r="C85" s="723"/>
      <c r="D85" s="742" t="s">
        <v>2559</v>
      </c>
      <c r="E85" s="743" t="s">
        <v>2601</v>
      </c>
      <c r="F85" s="744">
        <v>0</v>
      </c>
      <c r="G85" s="743" t="s">
        <v>2602</v>
      </c>
    </row>
    <row r="86" spans="1:7" s="668" customFormat="1" ht="72">
      <c r="A86" s="723"/>
      <c r="B86" s="723"/>
      <c r="C86" s="723"/>
      <c r="D86" s="742" t="s">
        <v>2603</v>
      </c>
      <c r="E86" s="743" t="s">
        <v>2604</v>
      </c>
      <c r="F86" s="744">
        <v>0</v>
      </c>
      <c r="G86" s="743" t="s">
        <v>2605</v>
      </c>
    </row>
    <row r="87" spans="1:7" s="668" customFormat="1" ht="24">
      <c r="A87" s="716"/>
      <c r="B87" s="716" t="s">
        <v>913</v>
      </c>
      <c r="C87" s="716"/>
      <c r="D87" s="716"/>
      <c r="E87" s="739" t="s">
        <v>2606</v>
      </c>
      <c r="F87" s="740">
        <v>16.290630230000001</v>
      </c>
      <c r="G87" s="739" t="s">
        <v>358</v>
      </c>
    </row>
    <row r="88" spans="1:7" s="668" customFormat="1" ht="24">
      <c r="A88" s="716"/>
      <c r="B88" s="716"/>
      <c r="C88" s="716" t="s">
        <v>2101</v>
      </c>
      <c r="D88" s="716"/>
      <c r="E88" s="739" t="s">
        <v>2102</v>
      </c>
      <c r="F88" s="740">
        <v>16.290630230000001</v>
      </c>
      <c r="G88" s="739" t="s">
        <v>905</v>
      </c>
    </row>
    <row r="89" spans="1:7" s="668" customFormat="1" ht="12">
      <c r="A89" s="723"/>
      <c r="B89" s="723" t="s">
        <v>913</v>
      </c>
      <c r="C89" s="723" t="s">
        <v>2101</v>
      </c>
      <c r="D89" s="742" t="s">
        <v>2540</v>
      </c>
      <c r="E89" s="743" t="s">
        <v>2607</v>
      </c>
      <c r="F89" s="744">
        <v>7.8697688399999999</v>
      </c>
      <c r="G89" s="743" t="s">
        <v>1373</v>
      </c>
    </row>
    <row r="90" spans="1:7" s="668" customFormat="1" ht="24">
      <c r="A90" s="723"/>
      <c r="B90" s="723"/>
      <c r="C90" s="723"/>
      <c r="D90" s="742" t="s">
        <v>2608</v>
      </c>
      <c r="E90" s="743" t="s">
        <v>2609</v>
      </c>
      <c r="F90" s="744">
        <v>8.4208613900000007</v>
      </c>
      <c r="G90" s="743" t="s">
        <v>1254</v>
      </c>
    </row>
    <row r="91" spans="1:7" s="668" customFormat="1" ht="24">
      <c r="A91" s="723"/>
      <c r="B91" s="723"/>
      <c r="C91" s="723"/>
      <c r="D91" s="742" t="s">
        <v>306</v>
      </c>
      <c r="E91" s="743" t="s">
        <v>2610</v>
      </c>
      <c r="F91" s="744">
        <v>0</v>
      </c>
      <c r="G91" s="743" t="s">
        <v>2611</v>
      </c>
    </row>
    <row r="92" spans="1:7" s="668" customFormat="1" ht="24">
      <c r="A92" s="716"/>
      <c r="B92" s="716" t="s">
        <v>1701</v>
      </c>
      <c r="C92" s="716"/>
      <c r="D92" s="716"/>
      <c r="E92" s="739" t="s">
        <v>2612</v>
      </c>
      <c r="F92" s="740">
        <v>24.402494900000001</v>
      </c>
      <c r="G92" s="739" t="s">
        <v>917</v>
      </c>
    </row>
    <row r="93" spans="1:7" s="668" customFormat="1" ht="24">
      <c r="A93" s="716"/>
      <c r="B93" s="716"/>
      <c r="C93" s="716" t="s">
        <v>2115</v>
      </c>
      <c r="D93" s="716"/>
      <c r="E93" s="739" t="s">
        <v>2116</v>
      </c>
      <c r="F93" s="740">
        <v>24.402494900000001</v>
      </c>
      <c r="G93" s="739" t="s">
        <v>2117</v>
      </c>
    </row>
    <row r="94" spans="1:7" s="668" customFormat="1" ht="36">
      <c r="A94" s="723"/>
      <c r="B94" s="723" t="s">
        <v>1701</v>
      </c>
      <c r="C94" s="723" t="s">
        <v>2115</v>
      </c>
      <c r="D94" s="742" t="s">
        <v>918</v>
      </c>
      <c r="E94" s="743" t="s">
        <v>2613</v>
      </c>
      <c r="F94" s="744">
        <v>0</v>
      </c>
      <c r="G94" s="743" t="s">
        <v>2614</v>
      </c>
    </row>
    <row r="95" spans="1:7" s="668" customFormat="1" ht="36">
      <c r="A95" s="723"/>
      <c r="B95" s="723"/>
      <c r="C95" s="723"/>
      <c r="D95" s="742" t="s">
        <v>2498</v>
      </c>
      <c r="E95" s="743" t="s">
        <v>2615</v>
      </c>
      <c r="F95" s="744">
        <v>0</v>
      </c>
      <c r="G95" s="743" t="s">
        <v>2616</v>
      </c>
    </row>
    <row r="96" spans="1:7" s="668" customFormat="1" ht="24">
      <c r="A96" s="723"/>
      <c r="B96" s="723"/>
      <c r="C96" s="723"/>
      <c r="D96" s="742" t="s">
        <v>2500</v>
      </c>
      <c r="E96" s="743" t="s">
        <v>2617</v>
      </c>
      <c r="F96" s="744">
        <v>0</v>
      </c>
      <c r="G96" s="743" t="s">
        <v>2618</v>
      </c>
    </row>
    <row r="97" spans="1:7" s="668" customFormat="1" ht="48">
      <c r="A97" s="723"/>
      <c r="B97" s="723"/>
      <c r="C97" s="723"/>
      <c r="D97" s="742" t="s">
        <v>2503</v>
      </c>
      <c r="E97" s="743" t="s">
        <v>2619</v>
      </c>
      <c r="F97" s="744">
        <v>0</v>
      </c>
      <c r="G97" s="743" t="s">
        <v>2620</v>
      </c>
    </row>
    <row r="98" spans="1:7" s="668" customFormat="1" ht="48">
      <c r="A98" s="723"/>
      <c r="B98" s="723"/>
      <c r="C98" s="723"/>
      <c r="D98" s="742" t="s">
        <v>1314</v>
      </c>
      <c r="E98" s="743" t="s">
        <v>2621</v>
      </c>
      <c r="F98" s="744">
        <v>0</v>
      </c>
      <c r="G98" s="743" t="s">
        <v>2622</v>
      </c>
    </row>
    <row r="99" spans="1:7" s="668" customFormat="1" ht="24">
      <c r="A99" s="723"/>
      <c r="B99" s="723"/>
      <c r="C99" s="723"/>
      <c r="D99" s="742" t="s">
        <v>2623</v>
      </c>
      <c r="E99" s="743" t="s">
        <v>2624</v>
      </c>
      <c r="F99" s="744">
        <v>0</v>
      </c>
      <c r="G99" s="743" t="s">
        <v>2625</v>
      </c>
    </row>
    <row r="100" spans="1:7" s="668" customFormat="1" ht="36">
      <c r="A100" s="723"/>
      <c r="B100" s="723"/>
      <c r="C100" s="723"/>
      <c r="D100" s="742" t="s">
        <v>2587</v>
      </c>
      <c r="E100" s="743" t="s">
        <v>2626</v>
      </c>
      <c r="F100" s="744">
        <v>0</v>
      </c>
      <c r="G100" s="743" t="s">
        <v>2627</v>
      </c>
    </row>
    <row r="101" spans="1:7" s="668" customFormat="1" ht="24">
      <c r="A101" s="723"/>
      <c r="B101" s="723"/>
      <c r="C101" s="723"/>
      <c r="D101" s="742" t="s">
        <v>2540</v>
      </c>
      <c r="E101" s="743" t="s">
        <v>2628</v>
      </c>
      <c r="F101" s="744">
        <v>24.402494900000001</v>
      </c>
      <c r="G101" s="743" t="s">
        <v>2629</v>
      </c>
    </row>
    <row r="102" spans="1:7" s="668" customFormat="1" ht="24">
      <c r="A102" s="723"/>
      <c r="B102" s="723"/>
      <c r="C102" s="723"/>
      <c r="D102" s="742" t="s">
        <v>2630</v>
      </c>
      <c r="E102" s="743" t="s">
        <v>2631</v>
      </c>
      <c r="F102" s="744">
        <v>0</v>
      </c>
      <c r="G102" s="743" t="s">
        <v>1423</v>
      </c>
    </row>
    <row r="103" spans="1:7" s="668" customFormat="1" ht="36">
      <c r="A103" s="716"/>
      <c r="B103" s="716"/>
      <c r="C103" s="716" t="s">
        <v>2280</v>
      </c>
      <c r="D103" s="716"/>
      <c r="E103" s="739" t="s">
        <v>2281</v>
      </c>
      <c r="F103" s="740">
        <v>0</v>
      </c>
      <c r="G103" s="739" t="s">
        <v>2282</v>
      </c>
    </row>
    <row r="104" spans="1:7" s="668" customFormat="1" ht="36">
      <c r="A104" s="723"/>
      <c r="B104" s="723"/>
      <c r="C104" s="723" t="s">
        <v>2280</v>
      </c>
      <c r="D104" s="742" t="s">
        <v>44</v>
      </c>
      <c r="E104" s="743" t="s">
        <v>2632</v>
      </c>
      <c r="F104" s="744">
        <v>0</v>
      </c>
      <c r="G104" s="743" t="s">
        <v>2633</v>
      </c>
    </row>
    <row r="105" spans="1:7" s="668" customFormat="1" ht="12">
      <c r="A105" s="716"/>
      <c r="B105" s="716" t="s">
        <v>960</v>
      </c>
      <c r="C105" s="716"/>
      <c r="D105" s="716"/>
      <c r="E105" s="739" t="s">
        <v>2634</v>
      </c>
      <c r="F105" s="740">
        <v>0</v>
      </c>
      <c r="G105" s="739" t="s">
        <v>490</v>
      </c>
    </row>
    <row r="106" spans="1:7" s="668" customFormat="1" ht="36">
      <c r="A106" s="716"/>
      <c r="B106" s="716"/>
      <c r="C106" s="716" t="s">
        <v>2376</v>
      </c>
      <c r="D106" s="716"/>
      <c r="E106" s="739" t="s">
        <v>2377</v>
      </c>
      <c r="F106" s="740">
        <v>0</v>
      </c>
      <c r="G106" s="739" t="s">
        <v>2378</v>
      </c>
    </row>
    <row r="107" spans="1:7" s="668" customFormat="1" ht="24">
      <c r="A107" s="723"/>
      <c r="B107" s="723" t="s">
        <v>960</v>
      </c>
      <c r="C107" s="723" t="s">
        <v>2376</v>
      </c>
      <c r="D107" s="742" t="s">
        <v>918</v>
      </c>
      <c r="E107" s="743" t="s">
        <v>2635</v>
      </c>
      <c r="F107" s="744">
        <v>0</v>
      </c>
      <c r="G107" s="743" t="s">
        <v>2636</v>
      </c>
    </row>
    <row r="108" spans="1:7" s="668" customFormat="1" ht="24">
      <c r="A108" s="723"/>
      <c r="B108" s="723"/>
      <c r="C108" s="723"/>
      <c r="D108" s="742" t="s">
        <v>2498</v>
      </c>
      <c r="E108" s="743" t="s">
        <v>2637</v>
      </c>
      <c r="F108" s="744">
        <v>0</v>
      </c>
      <c r="G108" s="743" t="s">
        <v>2638</v>
      </c>
    </row>
    <row r="109" spans="1:7" s="668" customFormat="1" ht="60">
      <c r="A109" s="723"/>
      <c r="B109" s="723"/>
      <c r="C109" s="723"/>
      <c r="D109" s="742" t="s">
        <v>2500</v>
      </c>
      <c r="E109" s="743" t="s">
        <v>2639</v>
      </c>
      <c r="F109" s="744">
        <v>0</v>
      </c>
      <c r="G109" s="743" t="s">
        <v>2640</v>
      </c>
    </row>
    <row r="110" spans="1:7" s="668" customFormat="1" ht="24">
      <c r="A110" s="723"/>
      <c r="B110" s="723"/>
      <c r="C110" s="723"/>
      <c r="D110" s="742" t="s">
        <v>2623</v>
      </c>
      <c r="E110" s="743" t="s">
        <v>2641</v>
      </c>
      <c r="F110" s="744">
        <v>0</v>
      </c>
      <c r="G110" s="743" t="s">
        <v>2642</v>
      </c>
    </row>
    <row r="111" spans="1:7" s="668" customFormat="1" ht="24">
      <c r="A111" s="716"/>
      <c r="B111" s="716" t="s">
        <v>805</v>
      </c>
      <c r="C111" s="716"/>
      <c r="D111" s="716"/>
      <c r="E111" s="739" t="s">
        <v>2643</v>
      </c>
      <c r="F111" s="740">
        <v>8452.7991328799999</v>
      </c>
      <c r="G111" s="739" t="s">
        <v>2644</v>
      </c>
    </row>
    <row r="112" spans="1:7" s="668" customFormat="1" ht="24">
      <c r="A112" s="716"/>
      <c r="B112" s="716"/>
      <c r="C112" s="716" t="s">
        <v>2089</v>
      </c>
      <c r="D112" s="716"/>
      <c r="E112" s="739" t="s">
        <v>2090</v>
      </c>
      <c r="F112" s="740">
        <v>3852.4826884499998</v>
      </c>
      <c r="G112" s="739" t="s">
        <v>253</v>
      </c>
    </row>
    <row r="113" spans="1:7" s="668" customFormat="1" ht="84">
      <c r="A113" s="723"/>
      <c r="B113" s="723" t="s">
        <v>805</v>
      </c>
      <c r="C113" s="723" t="s">
        <v>2089</v>
      </c>
      <c r="D113" s="742" t="s">
        <v>2488</v>
      </c>
      <c r="E113" s="743" t="s">
        <v>2645</v>
      </c>
      <c r="F113" s="744">
        <v>3852.4826884499998</v>
      </c>
      <c r="G113" s="743" t="s">
        <v>2646</v>
      </c>
    </row>
    <row r="114" spans="1:7" s="668" customFormat="1" ht="24">
      <c r="A114" s="716"/>
      <c r="B114" s="716"/>
      <c r="C114" s="716" t="s">
        <v>2097</v>
      </c>
      <c r="D114" s="716"/>
      <c r="E114" s="739" t="s">
        <v>2098</v>
      </c>
      <c r="F114" s="740">
        <v>2513.8474923799999</v>
      </c>
      <c r="G114" s="739" t="s">
        <v>96</v>
      </c>
    </row>
    <row r="115" spans="1:7" s="668" customFormat="1" ht="72">
      <c r="A115" s="723"/>
      <c r="B115" s="723"/>
      <c r="C115" s="723" t="s">
        <v>2097</v>
      </c>
      <c r="D115" s="742" t="s">
        <v>2488</v>
      </c>
      <c r="E115" s="743" t="s">
        <v>2647</v>
      </c>
      <c r="F115" s="744">
        <v>2159.27849238</v>
      </c>
      <c r="G115" s="743" t="s">
        <v>2648</v>
      </c>
    </row>
    <row r="116" spans="1:7" s="668" customFormat="1" ht="24">
      <c r="A116" s="723"/>
      <c r="B116" s="723"/>
      <c r="C116" s="723"/>
      <c r="D116" s="742" t="s">
        <v>2649</v>
      </c>
      <c r="E116" s="743" t="s">
        <v>2650</v>
      </c>
      <c r="F116" s="744">
        <v>0</v>
      </c>
      <c r="G116" s="743" t="s">
        <v>2651</v>
      </c>
    </row>
    <row r="117" spans="1:7" s="668" customFormat="1" ht="12">
      <c r="A117" s="723"/>
      <c r="B117" s="723"/>
      <c r="C117" s="723"/>
      <c r="D117" s="742" t="s">
        <v>2652</v>
      </c>
      <c r="E117" s="743" t="s">
        <v>2653</v>
      </c>
      <c r="F117" s="744">
        <v>354.56900000000002</v>
      </c>
      <c r="G117" s="743" t="s">
        <v>2654</v>
      </c>
    </row>
    <row r="118" spans="1:7" s="668" customFormat="1" ht="36">
      <c r="A118" s="716"/>
      <c r="B118" s="716"/>
      <c r="C118" s="716" t="s">
        <v>2103</v>
      </c>
      <c r="D118" s="716"/>
      <c r="E118" s="739" t="s">
        <v>2104</v>
      </c>
      <c r="F118" s="740">
        <v>230.22413442999999</v>
      </c>
      <c r="G118" s="739" t="s">
        <v>2105</v>
      </c>
    </row>
    <row r="119" spans="1:7" s="668" customFormat="1" ht="36">
      <c r="A119" s="723"/>
      <c r="B119" s="723"/>
      <c r="C119" s="723" t="s">
        <v>2103</v>
      </c>
      <c r="D119" s="742" t="s">
        <v>2488</v>
      </c>
      <c r="E119" s="743" t="s">
        <v>2655</v>
      </c>
      <c r="F119" s="744">
        <v>230.22413442999999</v>
      </c>
      <c r="G119" s="743" t="s">
        <v>2656</v>
      </c>
    </row>
    <row r="120" spans="1:7" s="668" customFormat="1" ht="36">
      <c r="A120" s="723"/>
      <c r="B120" s="723"/>
      <c r="C120" s="723"/>
      <c r="D120" s="742" t="s">
        <v>912</v>
      </c>
      <c r="E120" s="743" t="s">
        <v>2657</v>
      </c>
      <c r="F120" s="744">
        <v>0</v>
      </c>
      <c r="G120" s="743" t="s">
        <v>2658</v>
      </c>
    </row>
    <row r="121" spans="1:7" s="668" customFormat="1" ht="24">
      <c r="A121" s="716"/>
      <c r="B121" s="716"/>
      <c r="C121" s="716" t="s">
        <v>2106</v>
      </c>
      <c r="D121" s="716"/>
      <c r="E121" s="739" t="s">
        <v>2107</v>
      </c>
      <c r="F121" s="740">
        <v>53.611998980000003</v>
      </c>
      <c r="G121" s="739" t="s">
        <v>2108</v>
      </c>
    </row>
    <row r="122" spans="1:7" s="668" customFormat="1" ht="24">
      <c r="A122" s="723"/>
      <c r="B122" s="723"/>
      <c r="C122" s="723" t="s">
        <v>2106</v>
      </c>
      <c r="D122" s="742" t="s">
        <v>2488</v>
      </c>
      <c r="E122" s="743" t="s">
        <v>2659</v>
      </c>
      <c r="F122" s="744">
        <v>46.401802549999999</v>
      </c>
      <c r="G122" s="743" t="s">
        <v>2660</v>
      </c>
    </row>
    <row r="123" spans="1:7" s="668" customFormat="1" ht="24">
      <c r="A123" s="723"/>
      <c r="B123" s="723"/>
      <c r="C123" s="723"/>
      <c r="D123" s="742" t="s">
        <v>912</v>
      </c>
      <c r="E123" s="743" t="s">
        <v>2661</v>
      </c>
      <c r="F123" s="744">
        <v>0</v>
      </c>
      <c r="G123" s="743" t="s">
        <v>2662</v>
      </c>
    </row>
    <row r="124" spans="1:7" s="668" customFormat="1" ht="36">
      <c r="A124" s="723"/>
      <c r="B124" s="723"/>
      <c r="C124" s="723"/>
      <c r="D124" s="742" t="s">
        <v>44</v>
      </c>
      <c r="E124" s="743" t="s">
        <v>2663</v>
      </c>
      <c r="F124" s="744">
        <v>0</v>
      </c>
      <c r="G124" s="743" t="s">
        <v>2664</v>
      </c>
    </row>
    <row r="125" spans="1:7" s="668" customFormat="1" ht="60">
      <c r="A125" s="723"/>
      <c r="B125" s="723"/>
      <c r="C125" s="723"/>
      <c r="D125" s="742" t="s">
        <v>1603</v>
      </c>
      <c r="E125" s="743" t="s">
        <v>2665</v>
      </c>
      <c r="F125" s="744">
        <v>7.2101964299999999</v>
      </c>
      <c r="G125" s="743" t="s">
        <v>269</v>
      </c>
    </row>
    <row r="126" spans="1:7" s="668" customFormat="1" ht="24">
      <c r="A126" s="723"/>
      <c r="B126" s="723"/>
      <c r="C126" s="723"/>
      <c r="D126" s="742" t="s">
        <v>2073</v>
      </c>
      <c r="E126" s="743" t="s">
        <v>2666</v>
      </c>
      <c r="F126" s="744">
        <v>0</v>
      </c>
      <c r="G126" s="743" t="s">
        <v>1424</v>
      </c>
    </row>
    <row r="127" spans="1:7" s="668" customFormat="1" ht="24">
      <c r="A127" s="716"/>
      <c r="B127" s="716"/>
      <c r="C127" s="716" t="s">
        <v>2109</v>
      </c>
      <c r="D127" s="716"/>
      <c r="E127" s="739" t="s">
        <v>2110</v>
      </c>
      <c r="F127" s="740">
        <v>152.76565893</v>
      </c>
      <c r="G127" s="739" t="s">
        <v>2111</v>
      </c>
    </row>
    <row r="128" spans="1:7" s="668" customFormat="1" ht="48">
      <c r="A128" s="723"/>
      <c r="B128" s="723"/>
      <c r="C128" s="723" t="s">
        <v>2109</v>
      </c>
      <c r="D128" s="742" t="s">
        <v>2488</v>
      </c>
      <c r="E128" s="743" t="s">
        <v>2667</v>
      </c>
      <c r="F128" s="744">
        <v>152.76565893</v>
      </c>
      <c r="G128" s="743" t="s">
        <v>2668</v>
      </c>
    </row>
    <row r="129" spans="1:7" s="668" customFormat="1" ht="24">
      <c r="A129" s="723"/>
      <c r="B129" s="723"/>
      <c r="C129" s="723"/>
      <c r="D129" s="742" t="s">
        <v>912</v>
      </c>
      <c r="E129" s="743" t="s">
        <v>2669</v>
      </c>
      <c r="F129" s="744">
        <v>0</v>
      </c>
      <c r="G129" s="743" t="s">
        <v>2670</v>
      </c>
    </row>
    <row r="130" spans="1:7" s="668" customFormat="1" ht="24">
      <c r="A130" s="716"/>
      <c r="B130" s="716"/>
      <c r="C130" s="716" t="s">
        <v>2112</v>
      </c>
      <c r="D130" s="716"/>
      <c r="E130" s="739" t="s">
        <v>2113</v>
      </c>
      <c r="F130" s="740">
        <v>326.83705679000002</v>
      </c>
      <c r="G130" s="739" t="s">
        <v>2114</v>
      </c>
    </row>
    <row r="131" spans="1:7" s="668" customFormat="1" ht="84">
      <c r="A131" s="723"/>
      <c r="B131" s="723"/>
      <c r="C131" s="723" t="s">
        <v>2112</v>
      </c>
      <c r="D131" s="742" t="s">
        <v>2488</v>
      </c>
      <c r="E131" s="743" t="s">
        <v>2671</v>
      </c>
      <c r="F131" s="744">
        <v>326.83705679000002</v>
      </c>
      <c r="G131" s="743" t="s">
        <v>2672</v>
      </c>
    </row>
    <row r="132" spans="1:7" s="668" customFormat="1" ht="36">
      <c r="A132" s="723"/>
      <c r="B132" s="723"/>
      <c r="C132" s="723"/>
      <c r="D132" s="742" t="s">
        <v>2673</v>
      </c>
      <c r="E132" s="743" t="s">
        <v>2674</v>
      </c>
      <c r="F132" s="744">
        <v>0</v>
      </c>
      <c r="G132" s="743" t="s">
        <v>2675</v>
      </c>
    </row>
    <row r="133" spans="1:7" s="668" customFormat="1" ht="60">
      <c r="A133" s="723"/>
      <c r="B133" s="723"/>
      <c r="C133" s="723"/>
      <c r="D133" s="742" t="s">
        <v>2676</v>
      </c>
      <c r="E133" s="743" t="s">
        <v>2677</v>
      </c>
      <c r="F133" s="744">
        <v>0</v>
      </c>
      <c r="G133" s="743" t="s">
        <v>2678</v>
      </c>
    </row>
    <row r="134" spans="1:7" s="668" customFormat="1" ht="24">
      <c r="A134" s="723"/>
      <c r="B134" s="723"/>
      <c r="C134" s="723"/>
      <c r="D134" s="742" t="s">
        <v>2069</v>
      </c>
      <c r="E134" s="743" t="s">
        <v>2593</v>
      </c>
      <c r="F134" s="744">
        <v>0</v>
      </c>
      <c r="G134" s="743" t="s">
        <v>2594</v>
      </c>
    </row>
    <row r="135" spans="1:7" s="668" customFormat="1" ht="24">
      <c r="A135" s="723"/>
      <c r="B135" s="723"/>
      <c r="C135" s="723"/>
      <c r="D135" s="742" t="s">
        <v>2073</v>
      </c>
      <c r="E135" s="743" t="s">
        <v>2666</v>
      </c>
      <c r="F135" s="744">
        <v>0</v>
      </c>
      <c r="G135" s="743" t="s">
        <v>1424</v>
      </c>
    </row>
    <row r="136" spans="1:7" s="668" customFormat="1" ht="24">
      <c r="A136" s="716"/>
      <c r="B136" s="716"/>
      <c r="C136" s="716" t="s">
        <v>2115</v>
      </c>
      <c r="D136" s="716"/>
      <c r="E136" s="739" t="s">
        <v>2116</v>
      </c>
      <c r="F136" s="740">
        <v>1021.70238833</v>
      </c>
      <c r="G136" s="739" t="s">
        <v>2117</v>
      </c>
    </row>
    <row r="137" spans="1:7" s="668" customFormat="1" ht="84">
      <c r="A137" s="723"/>
      <c r="B137" s="723"/>
      <c r="C137" s="723" t="s">
        <v>2115</v>
      </c>
      <c r="D137" s="742" t="s">
        <v>2488</v>
      </c>
      <c r="E137" s="743" t="s">
        <v>2679</v>
      </c>
      <c r="F137" s="744">
        <v>1021.70238833</v>
      </c>
      <c r="G137" s="743" t="s">
        <v>2680</v>
      </c>
    </row>
    <row r="138" spans="1:7" s="668" customFormat="1" ht="36">
      <c r="A138" s="723"/>
      <c r="B138" s="723"/>
      <c r="C138" s="723"/>
      <c r="D138" s="742" t="s">
        <v>912</v>
      </c>
      <c r="E138" s="743" t="s">
        <v>2681</v>
      </c>
      <c r="F138" s="744">
        <v>0</v>
      </c>
      <c r="G138" s="743" t="s">
        <v>2682</v>
      </c>
    </row>
    <row r="139" spans="1:7" s="668" customFormat="1" ht="48">
      <c r="A139" s="723"/>
      <c r="B139" s="723"/>
      <c r="C139" s="723"/>
      <c r="D139" s="742" t="s">
        <v>44</v>
      </c>
      <c r="E139" s="743" t="s">
        <v>2683</v>
      </c>
      <c r="F139" s="744">
        <v>0</v>
      </c>
      <c r="G139" s="743" t="s">
        <v>2684</v>
      </c>
    </row>
    <row r="140" spans="1:7" s="668" customFormat="1" ht="36">
      <c r="A140" s="716"/>
      <c r="B140" s="716"/>
      <c r="C140" s="716" t="s">
        <v>2280</v>
      </c>
      <c r="D140" s="716"/>
      <c r="E140" s="739" t="s">
        <v>2281</v>
      </c>
      <c r="F140" s="740">
        <v>0</v>
      </c>
      <c r="G140" s="739" t="s">
        <v>2282</v>
      </c>
    </row>
    <row r="141" spans="1:7" s="668" customFormat="1" ht="12">
      <c r="A141" s="723"/>
      <c r="B141" s="723"/>
      <c r="C141" s="723" t="s">
        <v>2280</v>
      </c>
      <c r="D141" s="742" t="s">
        <v>1603</v>
      </c>
      <c r="E141" s="743" t="s">
        <v>2685</v>
      </c>
      <c r="F141" s="744">
        <v>0</v>
      </c>
      <c r="G141" s="743" t="s">
        <v>2686</v>
      </c>
    </row>
    <row r="142" spans="1:7" s="668" customFormat="1" ht="36">
      <c r="A142" s="716"/>
      <c r="B142" s="716"/>
      <c r="C142" s="716" t="s">
        <v>2376</v>
      </c>
      <c r="D142" s="716"/>
      <c r="E142" s="739" t="s">
        <v>2377</v>
      </c>
      <c r="F142" s="740">
        <v>301.32771459000003</v>
      </c>
      <c r="G142" s="739" t="s">
        <v>2378</v>
      </c>
    </row>
    <row r="143" spans="1:7" s="668" customFormat="1" ht="60">
      <c r="A143" s="723"/>
      <c r="B143" s="723"/>
      <c r="C143" s="723" t="s">
        <v>2376</v>
      </c>
      <c r="D143" s="742" t="s">
        <v>2488</v>
      </c>
      <c r="E143" s="743" t="s">
        <v>2687</v>
      </c>
      <c r="F143" s="744">
        <v>301.32771459000003</v>
      </c>
      <c r="G143" s="743" t="s">
        <v>2688</v>
      </c>
    </row>
    <row r="144" spans="1:7" s="668" customFormat="1" ht="36">
      <c r="A144" s="723"/>
      <c r="B144" s="723"/>
      <c r="C144" s="723"/>
      <c r="D144" s="742" t="s">
        <v>912</v>
      </c>
      <c r="E144" s="743" t="s">
        <v>2689</v>
      </c>
      <c r="F144" s="744">
        <v>0</v>
      </c>
      <c r="G144" s="743" t="s">
        <v>2690</v>
      </c>
    </row>
    <row r="145" spans="1:7" s="668" customFormat="1" ht="12">
      <c r="A145" s="716" t="s">
        <v>1712</v>
      </c>
      <c r="B145" s="716"/>
      <c r="C145" s="716"/>
      <c r="D145" s="716"/>
      <c r="E145" s="739" t="s">
        <v>1649</v>
      </c>
      <c r="F145" s="740">
        <v>12027.423539539999</v>
      </c>
      <c r="G145" s="739" t="s">
        <v>639</v>
      </c>
    </row>
    <row r="146" spans="1:7" s="668" customFormat="1" ht="12">
      <c r="A146" s="716"/>
      <c r="B146" s="716" t="s">
        <v>1019</v>
      </c>
      <c r="C146" s="716"/>
      <c r="D146" s="716"/>
      <c r="E146" s="739" t="s">
        <v>2691</v>
      </c>
      <c r="F146" s="740">
        <v>10103.74298372</v>
      </c>
      <c r="G146" s="739" t="s">
        <v>640</v>
      </c>
    </row>
    <row r="147" spans="1:7" s="668" customFormat="1" ht="24">
      <c r="A147" s="716"/>
      <c r="B147" s="716"/>
      <c r="C147" s="716" t="s">
        <v>2093</v>
      </c>
      <c r="D147" s="716"/>
      <c r="E147" s="739" t="s">
        <v>2094</v>
      </c>
      <c r="F147" s="740">
        <v>10103.74298372</v>
      </c>
      <c r="G147" s="739" t="s">
        <v>796</v>
      </c>
    </row>
    <row r="148" spans="1:7" s="668" customFormat="1" ht="48">
      <c r="A148" s="723" t="s">
        <v>1712</v>
      </c>
      <c r="B148" s="723" t="s">
        <v>1019</v>
      </c>
      <c r="C148" s="723" t="s">
        <v>2093</v>
      </c>
      <c r="D148" s="742" t="s">
        <v>2488</v>
      </c>
      <c r="E148" s="743" t="s">
        <v>2692</v>
      </c>
      <c r="F148" s="744">
        <v>125.984477</v>
      </c>
      <c r="G148" s="743" t="s">
        <v>108</v>
      </c>
    </row>
    <row r="149" spans="1:7" s="668" customFormat="1" ht="24">
      <c r="A149" s="723"/>
      <c r="B149" s="723"/>
      <c r="C149" s="723"/>
      <c r="D149" s="742" t="s">
        <v>912</v>
      </c>
      <c r="E149" s="743" t="s">
        <v>2693</v>
      </c>
      <c r="F149" s="744">
        <v>0</v>
      </c>
      <c r="G149" s="743" t="s">
        <v>2694</v>
      </c>
    </row>
    <row r="150" spans="1:7" s="668" customFormat="1" ht="12">
      <c r="A150" s="723"/>
      <c r="B150" s="723"/>
      <c r="C150" s="723"/>
      <c r="D150" s="742" t="s">
        <v>1603</v>
      </c>
      <c r="E150" s="743" t="s">
        <v>2695</v>
      </c>
      <c r="F150" s="744">
        <v>0</v>
      </c>
      <c r="G150" s="743" t="s">
        <v>2696</v>
      </c>
    </row>
    <row r="151" spans="1:7" s="668" customFormat="1" ht="24">
      <c r="A151" s="723"/>
      <c r="B151" s="723"/>
      <c r="C151" s="723"/>
      <c r="D151" s="742" t="s">
        <v>2542</v>
      </c>
      <c r="E151" s="743" t="s">
        <v>2697</v>
      </c>
      <c r="F151" s="744">
        <v>417.67057310000001</v>
      </c>
      <c r="G151" s="743" t="s">
        <v>2698</v>
      </c>
    </row>
    <row r="152" spans="1:7" s="668" customFormat="1" ht="24">
      <c r="A152" s="723"/>
      <c r="B152" s="723"/>
      <c r="C152" s="723"/>
      <c r="D152" s="742" t="s">
        <v>2699</v>
      </c>
      <c r="E152" s="743" t="s">
        <v>2700</v>
      </c>
      <c r="F152" s="744">
        <v>9560.0879336199996</v>
      </c>
      <c r="G152" s="743" t="s">
        <v>2701</v>
      </c>
    </row>
    <row r="153" spans="1:7" s="668" customFormat="1" ht="24">
      <c r="A153" s="716"/>
      <c r="B153" s="716" t="s">
        <v>356</v>
      </c>
      <c r="C153" s="716"/>
      <c r="D153" s="716"/>
      <c r="E153" s="739" t="s">
        <v>2702</v>
      </c>
      <c r="F153" s="740">
        <v>1923.6805558200001</v>
      </c>
      <c r="G153" s="739" t="s">
        <v>413</v>
      </c>
    </row>
    <row r="154" spans="1:7" s="668" customFormat="1" ht="24">
      <c r="A154" s="716"/>
      <c r="B154" s="716"/>
      <c r="C154" s="716" t="s">
        <v>2089</v>
      </c>
      <c r="D154" s="716"/>
      <c r="E154" s="739" t="s">
        <v>2090</v>
      </c>
      <c r="F154" s="740">
        <v>1923.6805558200001</v>
      </c>
      <c r="G154" s="739" t="s">
        <v>253</v>
      </c>
    </row>
    <row r="155" spans="1:7" s="668" customFormat="1" ht="36">
      <c r="A155" s="723"/>
      <c r="B155" s="723" t="s">
        <v>356</v>
      </c>
      <c r="C155" s="723" t="s">
        <v>2089</v>
      </c>
      <c r="D155" s="742" t="s">
        <v>2703</v>
      </c>
      <c r="E155" s="743" t="s">
        <v>2704</v>
      </c>
      <c r="F155" s="744">
        <v>1923.6805558200001</v>
      </c>
      <c r="G155" s="743" t="s">
        <v>428</v>
      </c>
    </row>
    <row r="156" spans="1:7" s="668" customFormat="1" ht="24">
      <c r="A156" s="723"/>
      <c r="B156" s="723"/>
      <c r="C156" s="723"/>
      <c r="D156" s="742" t="s">
        <v>2705</v>
      </c>
      <c r="E156" s="743" t="s">
        <v>2706</v>
      </c>
      <c r="F156" s="744">
        <v>0</v>
      </c>
      <c r="G156" s="743" t="s">
        <v>1374</v>
      </c>
    </row>
    <row r="157" spans="1:7" s="668" customFormat="1" ht="24">
      <c r="A157" s="723"/>
      <c r="B157" s="723"/>
      <c r="C157" s="723"/>
      <c r="D157" s="742" t="s">
        <v>2652</v>
      </c>
      <c r="E157" s="743" t="s">
        <v>2707</v>
      </c>
      <c r="F157" s="744">
        <v>0</v>
      </c>
      <c r="G157" s="743" t="s">
        <v>2708</v>
      </c>
    </row>
    <row r="158" spans="1:7" s="668" customFormat="1" ht="24">
      <c r="A158" s="723"/>
      <c r="B158" s="723"/>
      <c r="C158" s="723"/>
      <c r="D158" s="742" t="s">
        <v>2709</v>
      </c>
      <c r="E158" s="743" t="s">
        <v>2710</v>
      </c>
      <c r="F158" s="744">
        <v>0</v>
      </c>
      <c r="G158" s="743" t="s">
        <v>2711</v>
      </c>
    </row>
    <row r="159" spans="1:7" s="668" customFormat="1" ht="24">
      <c r="A159" s="723"/>
      <c r="B159" s="723"/>
      <c r="C159" s="723"/>
      <c r="D159" s="742" t="s">
        <v>2712</v>
      </c>
      <c r="E159" s="743" t="s">
        <v>2713</v>
      </c>
      <c r="F159" s="744">
        <v>0</v>
      </c>
      <c r="G159" s="743" t="s">
        <v>2714</v>
      </c>
    </row>
    <row r="160" spans="1:7" s="668" customFormat="1" ht="36">
      <c r="A160" s="723"/>
      <c r="B160" s="723"/>
      <c r="C160" s="723"/>
      <c r="D160" s="742" t="s">
        <v>2559</v>
      </c>
      <c r="E160" s="743" t="s">
        <v>2715</v>
      </c>
      <c r="F160" s="744">
        <v>0</v>
      </c>
      <c r="G160" s="743" t="s">
        <v>2716</v>
      </c>
    </row>
    <row r="161" spans="1:7" s="668" customFormat="1" ht="72">
      <c r="A161" s="723"/>
      <c r="B161" s="723"/>
      <c r="C161" s="723"/>
      <c r="D161" s="742" t="s">
        <v>2717</v>
      </c>
      <c r="E161" s="743" t="s">
        <v>2718</v>
      </c>
      <c r="F161" s="744">
        <v>0</v>
      </c>
      <c r="G161" s="743" t="s">
        <v>2719</v>
      </c>
    </row>
    <row r="162" spans="1:7" s="668" customFormat="1" ht="36">
      <c r="A162" s="723"/>
      <c r="B162" s="723"/>
      <c r="C162" s="723"/>
      <c r="D162" s="742" t="s">
        <v>2561</v>
      </c>
      <c r="E162" s="743" t="s">
        <v>2720</v>
      </c>
      <c r="F162" s="744">
        <v>0</v>
      </c>
      <c r="G162" s="743" t="s">
        <v>2721</v>
      </c>
    </row>
    <row r="163" spans="1:7" s="668" customFormat="1" ht="48">
      <c r="A163" s="723"/>
      <c r="B163" s="723"/>
      <c r="C163" s="723"/>
      <c r="D163" s="742" t="s">
        <v>2603</v>
      </c>
      <c r="E163" s="743" t="s">
        <v>2722</v>
      </c>
      <c r="F163" s="744">
        <v>0</v>
      </c>
      <c r="G163" s="743" t="s">
        <v>2723</v>
      </c>
    </row>
    <row r="164" spans="1:7" s="668" customFormat="1" ht="36">
      <c r="A164" s="716" t="s">
        <v>1714</v>
      </c>
      <c r="B164" s="716"/>
      <c r="C164" s="716"/>
      <c r="D164" s="716"/>
      <c r="E164" s="739" t="s">
        <v>1650</v>
      </c>
      <c r="F164" s="740">
        <v>18737.715450520001</v>
      </c>
      <c r="G164" s="739" t="s">
        <v>152</v>
      </c>
    </row>
    <row r="165" spans="1:7" s="668" customFormat="1" ht="12">
      <c r="A165" s="716"/>
      <c r="B165" s="716" t="s">
        <v>1019</v>
      </c>
      <c r="C165" s="716"/>
      <c r="D165" s="716"/>
      <c r="E165" s="739" t="s">
        <v>2724</v>
      </c>
      <c r="F165" s="740">
        <v>4961.2579864999998</v>
      </c>
      <c r="G165" s="739" t="s">
        <v>341</v>
      </c>
    </row>
    <row r="166" spans="1:7" s="668" customFormat="1" ht="24">
      <c r="A166" s="716"/>
      <c r="B166" s="716"/>
      <c r="C166" s="716" t="s">
        <v>2089</v>
      </c>
      <c r="D166" s="716"/>
      <c r="E166" s="739" t="s">
        <v>2090</v>
      </c>
      <c r="F166" s="740">
        <v>4711.3223326300003</v>
      </c>
      <c r="G166" s="739" t="s">
        <v>253</v>
      </c>
    </row>
    <row r="167" spans="1:7" s="668" customFormat="1" ht="36">
      <c r="A167" s="723" t="s">
        <v>1714</v>
      </c>
      <c r="B167" s="723" t="s">
        <v>1019</v>
      </c>
      <c r="C167" s="723" t="s">
        <v>2089</v>
      </c>
      <c r="D167" s="742" t="s">
        <v>44</v>
      </c>
      <c r="E167" s="743" t="s">
        <v>2725</v>
      </c>
      <c r="F167" s="744">
        <v>2.0240269999999998</v>
      </c>
      <c r="G167" s="743" t="s">
        <v>57</v>
      </c>
    </row>
    <row r="168" spans="1:7" s="668" customFormat="1" ht="36">
      <c r="A168" s="723"/>
      <c r="B168" s="723"/>
      <c r="C168" s="723"/>
      <c r="D168" s="742" t="s">
        <v>1603</v>
      </c>
      <c r="E168" s="743" t="s">
        <v>2726</v>
      </c>
      <c r="F168" s="744">
        <v>2348.79015467</v>
      </c>
      <c r="G168" s="743" t="s">
        <v>2727</v>
      </c>
    </row>
    <row r="169" spans="1:7" s="668" customFormat="1" ht="36">
      <c r="A169" s="723"/>
      <c r="B169" s="723"/>
      <c r="C169" s="723"/>
      <c r="D169" s="742" t="s">
        <v>1604</v>
      </c>
      <c r="E169" s="743" t="s">
        <v>2728</v>
      </c>
      <c r="F169" s="744">
        <v>26.263457330000001</v>
      </c>
      <c r="G169" s="743" t="s">
        <v>363</v>
      </c>
    </row>
    <row r="170" spans="1:7" s="668" customFormat="1" ht="36">
      <c r="A170" s="723"/>
      <c r="B170" s="723"/>
      <c r="C170" s="723"/>
      <c r="D170" s="742" t="s">
        <v>2498</v>
      </c>
      <c r="E170" s="743" t="s">
        <v>2729</v>
      </c>
      <c r="F170" s="744">
        <v>0</v>
      </c>
      <c r="G170" s="743" t="s">
        <v>2730</v>
      </c>
    </row>
    <row r="171" spans="1:7" s="668" customFormat="1" ht="48">
      <c r="A171" s="723"/>
      <c r="B171" s="723"/>
      <c r="C171" s="723"/>
      <c r="D171" s="742" t="s">
        <v>2503</v>
      </c>
      <c r="E171" s="743" t="s">
        <v>2731</v>
      </c>
      <c r="F171" s="744">
        <v>0</v>
      </c>
      <c r="G171" s="743" t="s">
        <v>2732</v>
      </c>
    </row>
    <row r="172" spans="1:7" s="668" customFormat="1" ht="36">
      <c r="A172" s="723"/>
      <c r="B172" s="723"/>
      <c r="C172" s="723"/>
      <c r="D172" s="742" t="s">
        <v>1314</v>
      </c>
      <c r="E172" s="743" t="s">
        <v>2733</v>
      </c>
      <c r="F172" s="744">
        <v>1479.15291043</v>
      </c>
      <c r="G172" s="743" t="s">
        <v>859</v>
      </c>
    </row>
    <row r="173" spans="1:7" s="668" customFormat="1" ht="24">
      <c r="A173" s="723"/>
      <c r="B173" s="723"/>
      <c r="C173" s="723"/>
      <c r="D173" s="742" t="s">
        <v>2630</v>
      </c>
      <c r="E173" s="743" t="s">
        <v>2734</v>
      </c>
      <c r="F173" s="744">
        <v>0</v>
      </c>
      <c r="G173" s="743" t="s">
        <v>2735</v>
      </c>
    </row>
    <row r="174" spans="1:7" s="668" customFormat="1" ht="48">
      <c r="A174" s="723"/>
      <c r="B174" s="723"/>
      <c r="C174" s="723"/>
      <c r="D174" s="742" t="s">
        <v>2542</v>
      </c>
      <c r="E174" s="743" t="s">
        <v>2736</v>
      </c>
      <c r="F174" s="744">
        <v>0</v>
      </c>
      <c r="G174" s="743" t="s">
        <v>2737</v>
      </c>
    </row>
    <row r="175" spans="1:7" s="668" customFormat="1" ht="24">
      <c r="A175" s="723"/>
      <c r="B175" s="723"/>
      <c r="C175" s="723"/>
      <c r="D175" s="742" t="s">
        <v>2528</v>
      </c>
      <c r="E175" s="743" t="s">
        <v>2738</v>
      </c>
      <c r="F175" s="744">
        <v>845.37672320000001</v>
      </c>
      <c r="G175" s="743" t="s">
        <v>833</v>
      </c>
    </row>
    <row r="176" spans="1:7" s="668" customFormat="1" ht="24">
      <c r="A176" s="723"/>
      <c r="B176" s="723"/>
      <c r="C176" s="723"/>
      <c r="D176" s="742" t="s">
        <v>2739</v>
      </c>
      <c r="E176" s="743" t="s">
        <v>2740</v>
      </c>
      <c r="F176" s="744">
        <v>2.2020599999999999</v>
      </c>
      <c r="G176" s="743" t="s">
        <v>832</v>
      </c>
    </row>
    <row r="177" spans="1:7" s="668" customFormat="1" ht="24">
      <c r="A177" s="723"/>
      <c r="B177" s="723"/>
      <c r="C177" s="723"/>
      <c r="D177" s="742" t="s">
        <v>2741</v>
      </c>
      <c r="E177" s="743" t="s">
        <v>2742</v>
      </c>
      <c r="F177" s="744">
        <v>0</v>
      </c>
      <c r="G177" s="743" t="s">
        <v>2743</v>
      </c>
    </row>
    <row r="178" spans="1:7" s="668" customFormat="1" ht="36">
      <c r="A178" s="723"/>
      <c r="B178" s="723"/>
      <c r="C178" s="723"/>
      <c r="D178" s="742" t="s">
        <v>2531</v>
      </c>
      <c r="E178" s="743" t="s">
        <v>2744</v>
      </c>
      <c r="F178" s="744">
        <v>0</v>
      </c>
      <c r="G178" s="743" t="s">
        <v>2745</v>
      </c>
    </row>
    <row r="179" spans="1:7" s="668" customFormat="1" ht="48">
      <c r="A179" s="723"/>
      <c r="B179" s="723"/>
      <c r="C179" s="723"/>
      <c r="D179" s="742" t="s">
        <v>2551</v>
      </c>
      <c r="E179" s="743" t="s">
        <v>2746</v>
      </c>
      <c r="F179" s="744">
        <v>0</v>
      </c>
      <c r="G179" s="743" t="s">
        <v>2747</v>
      </c>
    </row>
    <row r="180" spans="1:7" s="668" customFormat="1" ht="24">
      <c r="A180" s="723"/>
      <c r="B180" s="723"/>
      <c r="C180" s="723"/>
      <c r="D180" s="742" t="s">
        <v>2553</v>
      </c>
      <c r="E180" s="743" t="s">
        <v>2748</v>
      </c>
      <c r="F180" s="744">
        <v>0</v>
      </c>
      <c r="G180" s="743" t="s">
        <v>2749</v>
      </c>
    </row>
    <row r="181" spans="1:7" s="668" customFormat="1" ht="48">
      <c r="A181" s="723"/>
      <c r="B181" s="723"/>
      <c r="C181" s="723"/>
      <c r="D181" s="742" t="s">
        <v>2750</v>
      </c>
      <c r="E181" s="743" t="s">
        <v>2751</v>
      </c>
      <c r="F181" s="744">
        <v>7.5129999999999999</v>
      </c>
      <c r="G181" s="743" t="s">
        <v>2752</v>
      </c>
    </row>
    <row r="182" spans="1:7" s="668" customFormat="1" ht="48">
      <c r="A182" s="723"/>
      <c r="B182" s="723"/>
      <c r="C182" s="723"/>
      <c r="D182" s="742" t="s">
        <v>2753</v>
      </c>
      <c r="E182" s="743" t="s">
        <v>2754</v>
      </c>
      <c r="F182" s="744">
        <v>0</v>
      </c>
      <c r="G182" s="743" t="s">
        <v>2755</v>
      </c>
    </row>
    <row r="183" spans="1:7" s="668" customFormat="1" ht="24">
      <c r="A183" s="723"/>
      <c r="B183" s="723"/>
      <c r="C183" s="723"/>
      <c r="D183" s="742" t="s">
        <v>2073</v>
      </c>
      <c r="E183" s="743" t="s">
        <v>2666</v>
      </c>
      <c r="F183" s="744">
        <v>0</v>
      </c>
      <c r="G183" s="743" t="s">
        <v>1424</v>
      </c>
    </row>
    <row r="184" spans="1:7" s="668" customFormat="1" ht="24">
      <c r="A184" s="716"/>
      <c r="B184" s="716"/>
      <c r="C184" s="716" t="s">
        <v>2097</v>
      </c>
      <c r="D184" s="716"/>
      <c r="E184" s="739" t="s">
        <v>2098</v>
      </c>
      <c r="F184" s="740">
        <v>0</v>
      </c>
      <c r="G184" s="739" t="s">
        <v>96</v>
      </c>
    </row>
    <row r="185" spans="1:7" s="668" customFormat="1" ht="60">
      <c r="A185" s="723"/>
      <c r="B185" s="723"/>
      <c r="C185" s="723" t="s">
        <v>2097</v>
      </c>
      <c r="D185" s="742" t="s">
        <v>2756</v>
      </c>
      <c r="E185" s="743" t="s">
        <v>2757</v>
      </c>
      <c r="F185" s="744">
        <v>0</v>
      </c>
      <c r="G185" s="743" t="s">
        <v>2758</v>
      </c>
    </row>
    <row r="186" spans="1:7" s="668" customFormat="1" ht="36">
      <c r="A186" s="716"/>
      <c r="B186" s="716"/>
      <c r="C186" s="716" t="s">
        <v>2376</v>
      </c>
      <c r="D186" s="716"/>
      <c r="E186" s="739" t="s">
        <v>2377</v>
      </c>
      <c r="F186" s="740">
        <v>249.93565387000001</v>
      </c>
      <c r="G186" s="739" t="s">
        <v>2378</v>
      </c>
    </row>
    <row r="187" spans="1:7" s="668" customFormat="1" ht="60">
      <c r="A187" s="723"/>
      <c r="B187" s="723"/>
      <c r="C187" s="723" t="s">
        <v>2376</v>
      </c>
      <c r="D187" s="742" t="s">
        <v>2503</v>
      </c>
      <c r="E187" s="743" t="s">
        <v>2759</v>
      </c>
      <c r="F187" s="744">
        <v>0.13</v>
      </c>
      <c r="G187" s="743" t="s">
        <v>2760</v>
      </c>
    </row>
    <row r="188" spans="1:7" s="668" customFormat="1" ht="36">
      <c r="A188" s="723"/>
      <c r="B188" s="723"/>
      <c r="C188" s="723"/>
      <c r="D188" s="742" t="s">
        <v>1314</v>
      </c>
      <c r="E188" s="743" t="s">
        <v>2761</v>
      </c>
      <c r="F188" s="744">
        <v>249.80565386999999</v>
      </c>
      <c r="G188" s="743" t="s">
        <v>2762</v>
      </c>
    </row>
    <row r="189" spans="1:7" s="668" customFormat="1" ht="12">
      <c r="A189" s="716"/>
      <c r="B189" s="716" t="s">
        <v>356</v>
      </c>
      <c r="C189" s="716"/>
      <c r="D189" s="716"/>
      <c r="E189" s="739" t="s">
        <v>2763</v>
      </c>
      <c r="F189" s="740">
        <v>24.50044295</v>
      </c>
      <c r="G189" s="739" t="s">
        <v>510</v>
      </c>
    </row>
    <row r="190" spans="1:7" s="668" customFormat="1" ht="24">
      <c r="A190" s="716"/>
      <c r="B190" s="716"/>
      <c r="C190" s="716" t="s">
        <v>2097</v>
      </c>
      <c r="D190" s="716"/>
      <c r="E190" s="739" t="s">
        <v>2098</v>
      </c>
      <c r="F190" s="740">
        <v>0</v>
      </c>
      <c r="G190" s="739" t="s">
        <v>96</v>
      </c>
    </row>
    <row r="191" spans="1:7" s="668" customFormat="1" ht="24">
      <c r="A191" s="723"/>
      <c r="B191" s="723" t="s">
        <v>356</v>
      </c>
      <c r="C191" s="723" t="s">
        <v>2097</v>
      </c>
      <c r="D191" s="742" t="s">
        <v>2764</v>
      </c>
      <c r="E191" s="743" t="s">
        <v>2765</v>
      </c>
      <c r="F191" s="744">
        <v>0</v>
      </c>
      <c r="G191" s="743" t="s">
        <v>2766</v>
      </c>
    </row>
    <row r="192" spans="1:7" s="668" customFormat="1" ht="24">
      <c r="A192" s="716"/>
      <c r="B192" s="716"/>
      <c r="C192" s="716" t="s">
        <v>2099</v>
      </c>
      <c r="D192" s="716"/>
      <c r="E192" s="739" t="s">
        <v>2100</v>
      </c>
      <c r="F192" s="740">
        <v>24.50044295</v>
      </c>
      <c r="G192" s="739" t="s">
        <v>402</v>
      </c>
    </row>
    <row r="193" spans="1:7" s="668" customFormat="1" ht="12">
      <c r="A193" s="723"/>
      <c r="B193" s="723"/>
      <c r="C193" s="723" t="s">
        <v>2099</v>
      </c>
      <c r="D193" s="742" t="s">
        <v>1604</v>
      </c>
      <c r="E193" s="743" t="s">
        <v>2767</v>
      </c>
      <c r="F193" s="744">
        <v>24.50044295</v>
      </c>
      <c r="G193" s="743" t="s">
        <v>734</v>
      </c>
    </row>
    <row r="194" spans="1:7" s="668" customFormat="1" ht="48">
      <c r="A194" s="723"/>
      <c r="B194" s="723"/>
      <c r="C194" s="723"/>
      <c r="D194" s="742" t="s">
        <v>918</v>
      </c>
      <c r="E194" s="743" t="s">
        <v>2768</v>
      </c>
      <c r="F194" s="744">
        <v>0</v>
      </c>
      <c r="G194" s="743" t="s">
        <v>2769</v>
      </c>
    </row>
    <row r="195" spans="1:7" s="668" customFormat="1" ht="12">
      <c r="A195" s="723"/>
      <c r="B195" s="723"/>
      <c r="C195" s="723"/>
      <c r="D195" s="742" t="s">
        <v>2498</v>
      </c>
      <c r="E195" s="743" t="s">
        <v>2770</v>
      </c>
      <c r="F195" s="744">
        <v>0</v>
      </c>
      <c r="G195" s="743" t="s">
        <v>2771</v>
      </c>
    </row>
    <row r="196" spans="1:7" s="668" customFormat="1" ht="12">
      <c r="A196" s="723"/>
      <c r="B196" s="723"/>
      <c r="C196" s="723"/>
      <c r="D196" s="742" t="s">
        <v>2503</v>
      </c>
      <c r="E196" s="743" t="s">
        <v>2772</v>
      </c>
      <c r="F196" s="744">
        <v>0</v>
      </c>
      <c r="G196" s="743" t="s">
        <v>2773</v>
      </c>
    </row>
    <row r="197" spans="1:7" s="668" customFormat="1" ht="12">
      <c r="A197" s="716"/>
      <c r="B197" s="716" t="s">
        <v>534</v>
      </c>
      <c r="C197" s="716"/>
      <c r="D197" s="716"/>
      <c r="E197" s="739" t="s">
        <v>2774</v>
      </c>
      <c r="F197" s="740">
        <v>1719.5113484399999</v>
      </c>
      <c r="G197" s="739" t="s">
        <v>74</v>
      </c>
    </row>
    <row r="198" spans="1:7" s="668" customFormat="1" ht="12">
      <c r="A198" s="716"/>
      <c r="B198" s="716"/>
      <c r="C198" s="716" t="s">
        <v>2372</v>
      </c>
      <c r="D198" s="716"/>
      <c r="E198" s="739" t="s">
        <v>2373</v>
      </c>
      <c r="F198" s="740">
        <v>1719.5113484399999</v>
      </c>
      <c r="G198" s="739" t="s">
        <v>391</v>
      </c>
    </row>
    <row r="199" spans="1:7" s="668" customFormat="1" ht="48">
      <c r="A199" s="723"/>
      <c r="B199" s="723" t="s">
        <v>534</v>
      </c>
      <c r="C199" s="723" t="s">
        <v>2372</v>
      </c>
      <c r="D199" s="742" t="s">
        <v>2488</v>
      </c>
      <c r="E199" s="743" t="s">
        <v>2775</v>
      </c>
      <c r="F199" s="744">
        <v>1719.4100776</v>
      </c>
      <c r="G199" s="743" t="s">
        <v>2776</v>
      </c>
    </row>
    <row r="200" spans="1:7" s="668" customFormat="1" ht="36">
      <c r="A200" s="723"/>
      <c r="B200" s="723"/>
      <c r="C200" s="723"/>
      <c r="D200" s="742" t="s">
        <v>44</v>
      </c>
      <c r="E200" s="743" t="s">
        <v>2777</v>
      </c>
      <c r="F200" s="744">
        <v>0.10127084</v>
      </c>
      <c r="G200" s="743" t="s">
        <v>1187</v>
      </c>
    </row>
    <row r="201" spans="1:7" s="668" customFormat="1" ht="12">
      <c r="A201" s="723"/>
      <c r="B201" s="723"/>
      <c r="C201" s="723"/>
      <c r="D201" s="742" t="s">
        <v>1603</v>
      </c>
      <c r="E201" s="743" t="s">
        <v>2778</v>
      </c>
      <c r="F201" s="744">
        <v>0</v>
      </c>
      <c r="G201" s="743" t="s">
        <v>2779</v>
      </c>
    </row>
    <row r="202" spans="1:7" s="668" customFormat="1" ht="24">
      <c r="A202" s="723"/>
      <c r="B202" s="723"/>
      <c r="C202" s="723"/>
      <c r="D202" s="742" t="s">
        <v>2503</v>
      </c>
      <c r="E202" s="743" t="s">
        <v>2780</v>
      </c>
      <c r="F202" s="744">
        <v>0</v>
      </c>
      <c r="G202" s="743" t="s">
        <v>2781</v>
      </c>
    </row>
    <row r="203" spans="1:7" s="668" customFormat="1" ht="24">
      <c r="A203" s="723"/>
      <c r="B203" s="723"/>
      <c r="C203" s="723"/>
      <c r="D203" s="742" t="s">
        <v>2630</v>
      </c>
      <c r="E203" s="743" t="s">
        <v>2782</v>
      </c>
      <c r="F203" s="744">
        <v>0</v>
      </c>
      <c r="G203" s="743" t="s">
        <v>2783</v>
      </c>
    </row>
    <row r="204" spans="1:7" s="668" customFormat="1" ht="24">
      <c r="A204" s="716"/>
      <c r="B204" s="716" t="s">
        <v>913</v>
      </c>
      <c r="C204" s="716"/>
      <c r="D204" s="716"/>
      <c r="E204" s="739" t="s">
        <v>2784</v>
      </c>
      <c r="F204" s="740">
        <v>1219.6336801</v>
      </c>
      <c r="G204" s="739" t="s">
        <v>878</v>
      </c>
    </row>
    <row r="205" spans="1:7" s="668" customFormat="1" ht="24">
      <c r="A205" s="716"/>
      <c r="B205" s="716"/>
      <c r="C205" s="716" t="s">
        <v>2374</v>
      </c>
      <c r="D205" s="716"/>
      <c r="E205" s="739" t="s">
        <v>2375</v>
      </c>
      <c r="F205" s="740">
        <v>1219.6336801</v>
      </c>
      <c r="G205" s="739" t="s">
        <v>503</v>
      </c>
    </row>
    <row r="206" spans="1:7" s="668" customFormat="1" ht="48">
      <c r="A206" s="723"/>
      <c r="B206" s="723" t="s">
        <v>913</v>
      </c>
      <c r="C206" s="723" t="s">
        <v>2374</v>
      </c>
      <c r="D206" s="742" t="s">
        <v>2488</v>
      </c>
      <c r="E206" s="743" t="s">
        <v>2785</v>
      </c>
      <c r="F206" s="744">
        <v>1219.6336801</v>
      </c>
      <c r="G206" s="743" t="s">
        <v>517</v>
      </c>
    </row>
    <row r="207" spans="1:7" s="668" customFormat="1" ht="36">
      <c r="A207" s="723"/>
      <c r="B207" s="723"/>
      <c r="C207" s="723"/>
      <c r="D207" s="742" t="s">
        <v>912</v>
      </c>
      <c r="E207" s="743" t="s">
        <v>2786</v>
      </c>
      <c r="F207" s="744">
        <v>0</v>
      </c>
      <c r="G207" s="743" t="s">
        <v>2787</v>
      </c>
    </row>
    <row r="208" spans="1:7" s="668" customFormat="1" ht="24">
      <c r="A208" s="723"/>
      <c r="B208" s="723"/>
      <c r="C208" s="723"/>
      <c r="D208" s="742" t="s">
        <v>1603</v>
      </c>
      <c r="E208" s="743" t="s">
        <v>2788</v>
      </c>
      <c r="F208" s="744">
        <v>0</v>
      </c>
      <c r="G208" s="743" t="s">
        <v>2789</v>
      </c>
    </row>
    <row r="209" spans="1:7" s="668" customFormat="1" ht="36">
      <c r="A209" s="723"/>
      <c r="B209" s="723"/>
      <c r="C209" s="723"/>
      <c r="D209" s="742" t="s">
        <v>2503</v>
      </c>
      <c r="E209" s="743" t="s">
        <v>2790</v>
      </c>
      <c r="F209" s="744">
        <v>0</v>
      </c>
      <c r="G209" s="743" t="s">
        <v>57</v>
      </c>
    </row>
    <row r="210" spans="1:7" s="668" customFormat="1" ht="24">
      <c r="A210" s="723"/>
      <c r="B210" s="723"/>
      <c r="C210" s="723"/>
      <c r="D210" s="742" t="s">
        <v>2540</v>
      </c>
      <c r="E210" s="743" t="s">
        <v>2791</v>
      </c>
      <c r="F210" s="744">
        <v>0</v>
      </c>
      <c r="G210" s="743" t="s">
        <v>2792</v>
      </c>
    </row>
    <row r="211" spans="1:7" s="668" customFormat="1" ht="24">
      <c r="A211" s="723"/>
      <c r="B211" s="723"/>
      <c r="C211" s="723"/>
      <c r="D211" s="742" t="s">
        <v>2528</v>
      </c>
      <c r="E211" s="743" t="s">
        <v>2793</v>
      </c>
      <c r="F211" s="744">
        <v>0</v>
      </c>
      <c r="G211" s="743" t="s">
        <v>2794</v>
      </c>
    </row>
    <row r="212" spans="1:7" s="668" customFormat="1" ht="36">
      <c r="A212" s="716"/>
      <c r="B212" s="716" t="s">
        <v>1701</v>
      </c>
      <c r="C212" s="716"/>
      <c r="D212" s="716"/>
      <c r="E212" s="739" t="s">
        <v>2795</v>
      </c>
      <c r="F212" s="740">
        <v>8521.0456186899992</v>
      </c>
      <c r="G212" s="739" t="s">
        <v>2796</v>
      </c>
    </row>
    <row r="213" spans="1:7" s="668" customFormat="1" ht="24">
      <c r="A213" s="716"/>
      <c r="B213" s="716"/>
      <c r="C213" s="716" t="s">
        <v>2073</v>
      </c>
      <c r="D213" s="716"/>
      <c r="E213" s="739" t="s">
        <v>2074</v>
      </c>
      <c r="F213" s="740">
        <v>54.814126369999997</v>
      </c>
      <c r="G213" s="739" t="s">
        <v>255</v>
      </c>
    </row>
    <row r="214" spans="1:7" s="668" customFormat="1" ht="24">
      <c r="A214" s="723"/>
      <c r="B214" s="723" t="s">
        <v>1701</v>
      </c>
      <c r="C214" s="723" t="s">
        <v>2073</v>
      </c>
      <c r="D214" s="742" t="s">
        <v>44</v>
      </c>
      <c r="E214" s="743" t="s">
        <v>2797</v>
      </c>
      <c r="F214" s="744">
        <v>54.814126369999997</v>
      </c>
      <c r="G214" s="743" t="s">
        <v>1005</v>
      </c>
    </row>
    <row r="215" spans="1:7" s="668" customFormat="1" ht="24">
      <c r="A215" s="716"/>
      <c r="B215" s="716"/>
      <c r="C215" s="716" t="s">
        <v>526</v>
      </c>
      <c r="D215" s="716"/>
      <c r="E215" s="739" t="s">
        <v>2283</v>
      </c>
      <c r="F215" s="740">
        <v>7403.8725127500002</v>
      </c>
      <c r="G215" s="739" t="s">
        <v>475</v>
      </c>
    </row>
    <row r="216" spans="1:7" s="668" customFormat="1" ht="12">
      <c r="A216" s="723"/>
      <c r="B216" s="723"/>
      <c r="C216" s="723" t="s">
        <v>526</v>
      </c>
      <c r="D216" s="742" t="s">
        <v>2488</v>
      </c>
      <c r="E216" s="743" t="s">
        <v>2798</v>
      </c>
      <c r="F216" s="744">
        <v>7322.8725127500002</v>
      </c>
      <c r="G216" s="743" t="s">
        <v>825</v>
      </c>
    </row>
    <row r="217" spans="1:7" s="668" customFormat="1" ht="24">
      <c r="A217" s="723"/>
      <c r="B217" s="723"/>
      <c r="C217" s="723"/>
      <c r="D217" s="742" t="s">
        <v>912</v>
      </c>
      <c r="E217" s="743" t="s">
        <v>2799</v>
      </c>
      <c r="F217" s="744">
        <v>81</v>
      </c>
      <c r="G217" s="743" t="s">
        <v>2800</v>
      </c>
    </row>
    <row r="218" spans="1:7" s="668" customFormat="1" ht="24">
      <c r="A218" s="716"/>
      <c r="B218" s="716"/>
      <c r="C218" s="716" t="s">
        <v>715</v>
      </c>
      <c r="D218" s="716"/>
      <c r="E218" s="739" t="s">
        <v>2284</v>
      </c>
      <c r="F218" s="740">
        <v>385.66</v>
      </c>
      <c r="G218" s="739" t="s">
        <v>1297</v>
      </c>
    </row>
    <row r="219" spans="1:7" s="668" customFormat="1" ht="12">
      <c r="A219" s="723"/>
      <c r="B219" s="723"/>
      <c r="C219" s="723" t="s">
        <v>715</v>
      </c>
      <c r="D219" s="742" t="s">
        <v>2488</v>
      </c>
      <c r="E219" s="743" t="s">
        <v>2801</v>
      </c>
      <c r="F219" s="744">
        <v>385.66</v>
      </c>
      <c r="G219" s="743" t="s">
        <v>1268</v>
      </c>
    </row>
    <row r="220" spans="1:7" s="668" customFormat="1" ht="24">
      <c r="A220" s="716"/>
      <c r="B220" s="716"/>
      <c r="C220" s="716" t="s">
        <v>2381</v>
      </c>
      <c r="D220" s="716"/>
      <c r="E220" s="739" t="s">
        <v>2382</v>
      </c>
      <c r="F220" s="740">
        <v>676.69897957000001</v>
      </c>
      <c r="G220" s="739" t="s">
        <v>2383</v>
      </c>
    </row>
    <row r="221" spans="1:7" s="668" customFormat="1" ht="24">
      <c r="A221" s="723"/>
      <c r="B221" s="723"/>
      <c r="C221" s="723" t="s">
        <v>2381</v>
      </c>
      <c r="D221" s="742" t="s">
        <v>2488</v>
      </c>
      <c r="E221" s="743" t="s">
        <v>2802</v>
      </c>
      <c r="F221" s="744">
        <v>676.69897957000001</v>
      </c>
      <c r="G221" s="743" t="s">
        <v>2803</v>
      </c>
    </row>
    <row r="222" spans="1:7" s="668" customFormat="1" ht="24">
      <c r="A222" s="723"/>
      <c r="B222" s="723"/>
      <c r="C222" s="723"/>
      <c r="D222" s="742" t="s">
        <v>912</v>
      </c>
      <c r="E222" s="743" t="s">
        <v>2804</v>
      </c>
      <c r="F222" s="744">
        <v>0</v>
      </c>
      <c r="G222" s="743" t="s">
        <v>2805</v>
      </c>
    </row>
    <row r="223" spans="1:7" s="668" customFormat="1" ht="12">
      <c r="A223" s="716"/>
      <c r="B223" s="716" t="s">
        <v>960</v>
      </c>
      <c r="C223" s="716"/>
      <c r="D223" s="716"/>
      <c r="E223" s="739" t="s">
        <v>2806</v>
      </c>
      <c r="F223" s="740">
        <v>1480.95214996</v>
      </c>
      <c r="G223" s="739" t="s">
        <v>297</v>
      </c>
    </row>
    <row r="224" spans="1:7" s="668" customFormat="1" ht="24">
      <c r="A224" s="716"/>
      <c r="B224" s="716"/>
      <c r="C224" s="716" t="s">
        <v>2089</v>
      </c>
      <c r="D224" s="716"/>
      <c r="E224" s="739" t="s">
        <v>2090</v>
      </c>
      <c r="F224" s="740">
        <v>1480.95214996</v>
      </c>
      <c r="G224" s="739" t="s">
        <v>253</v>
      </c>
    </row>
    <row r="225" spans="1:7" s="668" customFormat="1" ht="24">
      <c r="A225" s="723"/>
      <c r="B225" s="723" t="s">
        <v>960</v>
      </c>
      <c r="C225" s="723" t="s">
        <v>2089</v>
      </c>
      <c r="D225" s="742" t="s">
        <v>2807</v>
      </c>
      <c r="E225" s="743" t="s">
        <v>2808</v>
      </c>
      <c r="F225" s="744">
        <v>1480.95214996</v>
      </c>
      <c r="G225" s="743" t="s">
        <v>595</v>
      </c>
    </row>
    <row r="226" spans="1:7" s="668" customFormat="1" ht="24">
      <c r="A226" s="723"/>
      <c r="B226" s="723"/>
      <c r="C226" s="723"/>
      <c r="D226" s="742" t="s">
        <v>2809</v>
      </c>
      <c r="E226" s="743" t="s">
        <v>2810</v>
      </c>
      <c r="F226" s="744">
        <v>0</v>
      </c>
      <c r="G226" s="743" t="s">
        <v>2811</v>
      </c>
    </row>
    <row r="227" spans="1:7" s="668" customFormat="1" ht="24">
      <c r="A227" s="716"/>
      <c r="B227" s="716" t="s">
        <v>805</v>
      </c>
      <c r="C227" s="716"/>
      <c r="D227" s="716"/>
      <c r="E227" s="739" t="s">
        <v>2812</v>
      </c>
      <c r="F227" s="740">
        <v>810.81422387999999</v>
      </c>
      <c r="G227" s="739" t="s">
        <v>673</v>
      </c>
    </row>
    <row r="228" spans="1:7" s="668" customFormat="1" ht="24">
      <c r="A228" s="716"/>
      <c r="B228" s="716"/>
      <c r="C228" s="716" t="s">
        <v>2089</v>
      </c>
      <c r="D228" s="716"/>
      <c r="E228" s="739" t="s">
        <v>2090</v>
      </c>
      <c r="F228" s="740">
        <v>0</v>
      </c>
      <c r="G228" s="739" t="s">
        <v>253</v>
      </c>
    </row>
    <row r="229" spans="1:7" s="668" customFormat="1" ht="12">
      <c r="A229" s="723"/>
      <c r="B229" s="723" t="s">
        <v>805</v>
      </c>
      <c r="C229" s="723" t="s">
        <v>2089</v>
      </c>
      <c r="D229" s="742" t="s">
        <v>2813</v>
      </c>
      <c r="E229" s="743" t="s">
        <v>2814</v>
      </c>
      <c r="F229" s="744">
        <v>0</v>
      </c>
      <c r="G229" s="743" t="s">
        <v>2815</v>
      </c>
    </row>
    <row r="230" spans="1:7" s="668" customFormat="1" ht="36">
      <c r="A230" s="723"/>
      <c r="B230" s="723"/>
      <c r="C230" s="723"/>
      <c r="D230" s="742" t="s">
        <v>2816</v>
      </c>
      <c r="E230" s="743" t="s">
        <v>2817</v>
      </c>
      <c r="F230" s="744">
        <v>0</v>
      </c>
      <c r="G230" s="743" t="s">
        <v>2818</v>
      </c>
    </row>
    <row r="231" spans="1:7" s="668" customFormat="1" ht="36">
      <c r="A231" s="723"/>
      <c r="B231" s="723"/>
      <c r="C231" s="723"/>
      <c r="D231" s="742" t="s">
        <v>2598</v>
      </c>
      <c r="E231" s="743" t="s">
        <v>2819</v>
      </c>
      <c r="F231" s="744">
        <v>0</v>
      </c>
      <c r="G231" s="743" t="s">
        <v>2820</v>
      </c>
    </row>
    <row r="232" spans="1:7" s="668" customFormat="1" ht="24">
      <c r="A232" s="716"/>
      <c r="B232" s="716"/>
      <c r="C232" s="716" t="s">
        <v>2099</v>
      </c>
      <c r="D232" s="716"/>
      <c r="E232" s="739" t="s">
        <v>2100</v>
      </c>
      <c r="F232" s="740">
        <v>632.73183408</v>
      </c>
      <c r="G232" s="739" t="s">
        <v>402</v>
      </c>
    </row>
    <row r="233" spans="1:7" s="668" customFormat="1" ht="24">
      <c r="A233" s="723"/>
      <c r="B233" s="723"/>
      <c r="C233" s="723" t="s">
        <v>2099</v>
      </c>
      <c r="D233" s="742" t="s">
        <v>2488</v>
      </c>
      <c r="E233" s="743" t="s">
        <v>2821</v>
      </c>
      <c r="F233" s="744">
        <v>485.72934279999998</v>
      </c>
      <c r="G233" s="743" t="s">
        <v>773</v>
      </c>
    </row>
    <row r="234" spans="1:7" s="668" customFormat="1" ht="12">
      <c r="A234" s="723"/>
      <c r="B234" s="723"/>
      <c r="C234" s="723"/>
      <c r="D234" s="742" t="s">
        <v>912</v>
      </c>
      <c r="E234" s="743" t="s">
        <v>2822</v>
      </c>
      <c r="F234" s="744">
        <v>121.77210028</v>
      </c>
      <c r="G234" s="743" t="s">
        <v>862</v>
      </c>
    </row>
    <row r="235" spans="1:7" s="668" customFormat="1" ht="12">
      <c r="A235" s="723"/>
      <c r="B235" s="723"/>
      <c r="C235" s="723"/>
      <c r="D235" s="742" t="s">
        <v>2741</v>
      </c>
      <c r="E235" s="743" t="s">
        <v>2823</v>
      </c>
      <c r="F235" s="744">
        <v>0</v>
      </c>
      <c r="G235" s="743" t="s">
        <v>2824</v>
      </c>
    </row>
    <row r="236" spans="1:7" s="668" customFormat="1" ht="72">
      <c r="A236" s="723"/>
      <c r="B236" s="723"/>
      <c r="C236" s="723"/>
      <c r="D236" s="742" t="s">
        <v>2825</v>
      </c>
      <c r="E236" s="743" t="s">
        <v>2826</v>
      </c>
      <c r="F236" s="744">
        <v>0</v>
      </c>
      <c r="G236" s="743" t="s">
        <v>2827</v>
      </c>
    </row>
    <row r="237" spans="1:7" s="668" customFormat="1" ht="24">
      <c r="A237" s="723"/>
      <c r="B237" s="723"/>
      <c r="C237" s="723"/>
      <c r="D237" s="742" t="s">
        <v>2608</v>
      </c>
      <c r="E237" s="743" t="s">
        <v>2828</v>
      </c>
      <c r="F237" s="744">
        <v>25.230391000000001</v>
      </c>
      <c r="G237" s="743" t="s">
        <v>303</v>
      </c>
    </row>
    <row r="238" spans="1:7" s="668" customFormat="1" ht="24">
      <c r="A238" s="723"/>
      <c r="B238" s="723"/>
      <c r="C238" s="723"/>
      <c r="D238" s="742" t="s">
        <v>2753</v>
      </c>
      <c r="E238" s="743" t="s">
        <v>2829</v>
      </c>
      <c r="F238" s="744">
        <v>0</v>
      </c>
      <c r="G238" s="743" t="s">
        <v>2830</v>
      </c>
    </row>
    <row r="239" spans="1:7" s="668" customFormat="1" ht="24">
      <c r="A239" s="723"/>
      <c r="B239" s="723"/>
      <c r="C239" s="723"/>
      <c r="D239" s="742" t="s">
        <v>2595</v>
      </c>
      <c r="E239" s="743" t="s">
        <v>2831</v>
      </c>
      <c r="F239" s="744">
        <v>0</v>
      </c>
      <c r="G239" s="743" t="s">
        <v>2832</v>
      </c>
    </row>
    <row r="240" spans="1:7" s="668" customFormat="1" ht="24">
      <c r="A240" s="716"/>
      <c r="B240" s="716"/>
      <c r="C240" s="716" t="s">
        <v>2374</v>
      </c>
      <c r="D240" s="716"/>
      <c r="E240" s="739" t="s">
        <v>2375</v>
      </c>
      <c r="F240" s="740">
        <v>178.08238979999999</v>
      </c>
      <c r="G240" s="739" t="s">
        <v>503</v>
      </c>
    </row>
    <row r="241" spans="1:7" s="668" customFormat="1" ht="60">
      <c r="A241" s="723"/>
      <c r="B241" s="723"/>
      <c r="C241" s="723" t="s">
        <v>2374</v>
      </c>
      <c r="D241" s="742" t="s">
        <v>918</v>
      </c>
      <c r="E241" s="743" t="s">
        <v>2833</v>
      </c>
      <c r="F241" s="744">
        <v>178.08238979999999</v>
      </c>
      <c r="G241" s="743" t="s">
        <v>626</v>
      </c>
    </row>
    <row r="242" spans="1:7" s="668" customFormat="1" ht="24">
      <c r="A242" s="723"/>
      <c r="B242" s="723"/>
      <c r="C242" s="723"/>
      <c r="D242" s="742" t="s">
        <v>2500</v>
      </c>
      <c r="E242" s="743" t="s">
        <v>2834</v>
      </c>
      <c r="F242" s="744">
        <v>0</v>
      </c>
      <c r="G242" s="743" t="s">
        <v>2835</v>
      </c>
    </row>
    <row r="243" spans="1:7" s="668" customFormat="1" ht="36">
      <c r="A243" s="723"/>
      <c r="B243" s="723"/>
      <c r="C243" s="723"/>
      <c r="D243" s="742" t="s">
        <v>1314</v>
      </c>
      <c r="E243" s="743" t="s">
        <v>2836</v>
      </c>
      <c r="F243" s="744">
        <v>0</v>
      </c>
      <c r="G243" s="743" t="s">
        <v>2837</v>
      </c>
    </row>
    <row r="244" spans="1:7" s="668" customFormat="1" ht="36">
      <c r="A244" s="716"/>
      <c r="B244" s="716"/>
      <c r="C244" s="716" t="s">
        <v>2376</v>
      </c>
      <c r="D244" s="716"/>
      <c r="E244" s="739" t="s">
        <v>2377</v>
      </c>
      <c r="F244" s="740">
        <v>0</v>
      </c>
      <c r="G244" s="739" t="s">
        <v>2378</v>
      </c>
    </row>
    <row r="245" spans="1:7" s="668" customFormat="1" ht="36">
      <c r="A245" s="723"/>
      <c r="B245" s="723"/>
      <c r="C245" s="723" t="s">
        <v>2376</v>
      </c>
      <c r="D245" s="742" t="s">
        <v>2838</v>
      </c>
      <c r="E245" s="743" t="s">
        <v>2839</v>
      </c>
      <c r="F245" s="744">
        <v>0</v>
      </c>
      <c r="G245" s="743" t="s">
        <v>2840</v>
      </c>
    </row>
    <row r="246" spans="1:7" s="668" customFormat="1" ht="12">
      <c r="A246" s="716" t="s">
        <v>1716</v>
      </c>
      <c r="B246" s="716"/>
      <c r="C246" s="716"/>
      <c r="D246" s="716"/>
      <c r="E246" s="739" t="s">
        <v>184</v>
      </c>
      <c r="F246" s="740">
        <v>14629.85102473</v>
      </c>
      <c r="G246" s="739" t="s">
        <v>457</v>
      </c>
    </row>
    <row r="247" spans="1:7" s="668" customFormat="1" ht="12">
      <c r="A247" s="716"/>
      <c r="B247" s="716" t="s">
        <v>1019</v>
      </c>
      <c r="C247" s="716"/>
      <c r="D247" s="716"/>
      <c r="E247" s="739" t="s">
        <v>2841</v>
      </c>
      <c r="F247" s="740">
        <v>3709.8789999999999</v>
      </c>
      <c r="G247" s="739" t="s">
        <v>470</v>
      </c>
    </row>
    <row r="248" spans="1:7" s="668" customFormat="1" ht="24">
      <c r="A248" s="716"/>
      <c r="B248" s="716"/>
      <c r="C248" s="716" t="s">
        <v>2101</v>
      </c>
      <c r="D248" s="716"/>
      <c r="E248" s="739" t="s">
        <v>2102</v>
      </c>
      <c r="F248" s="740">
        <v>3709.8789999999999</v>
      </c>
      <c r="G248" s="739" t="s">
        <v>905</v>
      </c>
    </row>
    <row r="249" spans="1:7" s="668" customFormat="1" ht="60">
      <c r="A249" s="723" t="s">
        <v>1716</v>
      </c>
      <c r="B249" s="723" t="s">
        <v>1019</v>
      </c>
      <c r="C249" s="723" t="s">
        <v>2101</v>
      </c>
      <c r="D249" s="742" t="s">
        <v>2838</v>
      </c>
      <c r="E249" s="743" t="s">
        <v>2842</v>
      </c>
      <c r="F249" s="744">
        <v>3709.8789999999999</v>
      </c>
      <c r="G249" s="743" t="s">
        <v>120</v>
      </c>
    </row>
    <row r="250" spans="1:7" s="668" customFormat="1" ht="24">
      <c r="A250" s="716"/>
      <c r="B250" s="716" t="s">
        <v>356</v>
      </c>
      <c r="C250" s="716"/>
      <c r="D250" s="716"/>
      <c r="E250" s="739" t="s">
        <v>2843</v>
      </c>
      <c r="F250" s="740">
        <v>1553.85689583</v>
      </c>
      <c r="G250" s="739" t="s">
        <v>1230</v>
      </c>
    </row>
    <row r="251" spans="1:7" s="668" customFormat="1" ht="24">
      <c r="A251" s="716"/>
      <c r="B251" s="716"/>
      <c r="C251" s="716" t="s">
        <v>2093</v>
      </c>
      <c r="D251" s="716"/>
      <c r="E251" s="739" t="s">
        <v>2094</v>
      </c>
      <c r="F251" s="740">
        <v>17.224136999999999</v>
      </c>
      <c r="G251" s="739" t="s">
        <v>796</v>
      </c>
    </row>
    <row r="252" spans="1:7" s="668" customFormat="1" ht="36">
      <c r="A252" s="723"/>
      <c r="B252" s="723" t="s">
        <v>356</v>
      </c>
      <c r="C252" s="723" t="s">
        <v>2093</v>
      </c>
      <c r="D252" s="742" t="s">
        <v>1604</v>
      </c>
      <c r="E252" s="743" t="s">
        <v>2844</v>
      </c>
      <c r="F252" s="744">
        <v>17.224136999999999</v>
      </c>
      <c r="G252" s="743" t="s">
        <v>1250</v>
      </c>
    </row>
    <row r="253" spans="1:7" s="668" customFormat="1" ht="24">
      <c r="A253" s="716"/>
      <c r="B253" s="716"/>
      <c r="C253" s="716" t="s">
        <v>2101</v>
      </c>
      <c r="D253" s="716"/>
      <c r="E253" s="739" t="s">
        <v>2102</v>
      </c>
      <c r="F253" s="740">
        <v>1388.5194209700001</v>
      </c>
      <c r="G253" s="739" t="s">
        <v>905</v>
      </c>
    </row>
    <row r="254" spans="1:7" s="668" customFormat="1" ht="12">
      <c r="A254" s="723"/>
      <c r="B254" s="723"/>
      <c r="C254" s="723" t="s">
        <v>2101</v>
      </c>
      <c r="D254" s="742" t="s">
        <v>2503</v>
      </c>
      <c r="E254" s="743" t="s">
        <v>2845</v>
      </c>
      <c r="F254" s="744">
        <v>91.023420970000004</v>
      </c>
      <c r="G254" s="743" t="s">
        <v>117</v>
      </c>
    </row>
    <row r="255" spans="1:7" s="668" customFormat="1" ht="60">
      <c r="A255" s="723"/>
      <c r="B255" s="723"/>
      <c r="C255" s="723"/>
      <c r="D255" s="742" t="s">
        <v>2595</v>
      </c>
      <c r="E255" s="743" t="s">
        <v>2846</v>
      </c>
      <c r="F255" s="744">
        <v>1297.4960000000001</v>
      </c>
      <c r="G255" s="743" t="s">
        <v>22</v>
      </c>
    </row>
    <row r="256" spans="1:7" s="668" customFormat="1" ht="48">
      <c r="A256" s="723"/>
      <c r="B256" s="723"/>
      <c r="C256" s="723"/>
      <c r="D256" s="742" t="s">
        <v>2847</v>
      </c>
      <c r="E256" s="743" t="s">
        <v>2848</v>
      </c>
      <c r="F256" s="744">
        <v>0</v>
      </c>
      <c r="G256" s="743" t="s">
        <v>2849</v>
      </c>
    </row>
    <row r="257" spans="1:7" s="668" customFormat="1" ht="36">
      <c r="A257" s="723"/>
      <c r="B257" s="723"/>
      <c r="C257" s="723"/>
      <c r="D257" s="742" t="s">
        <v>2850</v>
      </c>
      <c r="E257" s="743" t="s">
        <v>2851</v>
      </c>
      <c r="F257" s="744">
        <v>0</v>
      </c>
      <c r="G257" s="743" t="s">
        <v>2852</v>
      </c>
    </row>
    <row r="258" spans="1:7" s="668" customFormat="1" ht="60">
      <c r="A258" s="723"/>
      <c r="B258" s="723"/>
      <c r="C258" s="723"/>
      <c r="D258" s="742" t="s">
        <v>2853</v>
      </c>
      <c r="E258" s="743" t="s">
        <v>2854</v>
      </c>
      <c r="F258" s="744">
        <v>0</v>
      </c>
      <c r="G258" s="743" t="s">
        <v>2855</v>
      </c>
    </row>
    <row r="259" spans="1:7" s="668" customFormat="1" ht="24">
      <c r="A259" s="716"/>
      <c r="B259" s="716"/>
      <c r="C259" s="716" t="s">
        <v>2106</v>
      </c>
      <c r="D259" s="716"/>
      <c r="E259" s="739" t="s">
        <v>2107</v>
      </c>
      <c r="F259" s="740">
        <v>148.11333786</v>
      </c>
      <c r="G259" s="739" t="s">
        <v>2108</v>
      </c>
    </row>
    <row r="260" spans="1:7" s="668" customFormat="1" ht="12">
      <c r="A260" s="723"/>
      <c r="B260" s="723"/>
      <c r="C260" s="723" t="s">
        <v>2106</v>
      </c>
      <c r="D260" s="742" t="s">
        <v>1604</v>
      </c>
      <c r="E260" s="743" t="s">
        <v>2845</v>
      </c>
      <c r="F260" s="744">
        <v>148.11333786</v>
      </c>
      <c r="G260" s="743" t="s">
        <v>117</v>
      </c>
    </row>
    <row r="261" spans="1:7" s="668" customFormat="1" ht="24">
      <c r="A261" s="716"/>
      <c r="B261" s="716" t="s">
        <v>913</v>
      </c>
      <c r="C261" s="716"/>
      <c r="D261" s="716"/>
      <c r="E261" s="739" t="s">
        <v>2856</v>
      </c>
      <c r="F261" s="740">
        <v>341.44699900000001</v>
      </c>
      <c r="G261" s="739" t="s">
        <v>1117</v>
      </c>
    </row>
    <row r="262" spans="1:7" s="668" customFormat="1" ht="24">
      <c r="A262" s="716"/>
      <c r="B262" s="716"/>
      <c r="C262" s="716" t="s">
        <v>2093</v>
      </c>
      <c r="D262" s="716"/>
      <c r="E262" s="739" t="s">
        <v>2094</v>
      </c>
      <c r="F262" s="740">
        <v>36.483263999999998</v>
      </c>
      <c r="G262" s="739" t="s">
        <v>796</v>
      </c>
    </row>
    <row r="263" spans="1:7" s="668" customFormat="1" ht="36">
      <c r="A263" s="723"/>
      <c r="B263" s="723" t="s">
        <v>913</v>
      </c>
      <c r="C263" s="723" t="s">
        <v>2093</v>
      </c>
      <c r="D263" s="742" t="s">
        <v>2528</v>
      </c>
      <c r="E263" s="743" t="s">
        <v>2857</v>
      </c>
      <c r="F263" s="744">
        <v>36.483263999999998</v>
      </c>
      <c r="G263" s="743" t="s">
        <v>1101</v>
      </c>
    </row>
    <row r="264" spans="1:7" s="668" customFormat="1" ht="24">
      <c r="A264" s="716"/>
      <c r="B264" s="716"/>
      <c r="C264" s="716" t="s">
        <v>2101</v>
      </c>
      <c r="D264" s="716"/>
      <c r="E264" s="739" t="s">
        <v>2102</v>
      </c>
      <c r="F264" s="740">
        <v>264.37099999999998</v>
      </c>
      <c r="G264" s="739" t="s">
        <v>905</v>
      </c>
    </row>
    <row r="265" spans="1:7" s="668" customFormat="1" ht="48">
      <c r="A265" s="723"/>
      <c r="B265" s="723"/>
      <c r="C265" s="723" t="s">
        <v>2101</v>
      </c>
      <c r="D265" s="742" t="s">
        <v>912</v>
      </c>
      <c r="E265" s="743" t="s">
        <v>2858</v>
      </c>
      <c r="F265" s="744">
        <v>28.065999999999999</v>
      </c>
      <c r="G265" s="743" t="s">
        <v>400</v>
      </c>
    </row>
    <row r="266" spans="1:7" s="668" customFormat="1" ht="36">
      <c r="A266" s="723"/>
      <c r="B266" s="723"/>
      <c r="C266" s="723"/>
      <c r="D266" s="742" t="s">
        <v>2859</v>
      </c>
      <c r="E266" s="743" t="s">
        <v>2860</v>
      </c>
      <c r="F266" s="744">
        <v>0</v>
      </c>
      <c r="G266" s="743" t="s">
        <v>2861</v>
      </c>
    </row>
    <row r="267" spans="1:7" s="668" customFormat="1" ht="72">
      <c r="A267" s="723"/>
      <c r="B267" s="723"/>
      <c r="C267" s="723"/>
      <c r="D267" s="742" t="s">
        <v>2862</v>
      </c>
      <c r="E267" s="743" t="s">
        <v>2863</v>
      </c>
      <c r="F267" s="744">
        <v>0</v>
      </c>
      <c r="G267" s="743" t="s">
        <v>2864</v>
      </c>
    </row>
    <row r="268" spans="1:7" s="668" customFormat="1" ht="24">
      <c r="A268" s="723"/>
      <c r="B268" s="723"/>
      <c r="C268" s="723"/>
      <c r="D268" s="742" t="s">
        <v>2598</v>
      </c>
      <c r="E268" s="743" t="s">
        <v>2865</v>
      </c>
      <c r="F268" s="744">
        <v>0</v>
      </c>
      <c r="G268" s="743" t="s">
        <v>2866</v>
      </c>
    </row>
    <row r="269" spans="1:7" s="668" customFormat="1" ht="72">
      <c r="A269" s="723"/>
      <c r="B269" s="723"/>
      <c r="C269" s="723"/>
      <c r="D269" s="742" t="s">
        <v>2867</v>
      </c>
      <c r="E269" s="743" t="s">
        <v>2868</v>
      </c>
      <c r="F269" s="744">
        <v>129.321</v>
      </c>
      <c r="G269" s="743" t="s">
        <v>1553</v>
      </c>
    </row>
    <row r="270" spans="1:7" s="668" customFormat="1" ht="72">
      <c r="A270" s="723"/>
      <c r="B270" s="723"/>
      <c r="C270" s="723"/>
      <c r="D270" s="742" t="s">
        <v>2869</v>
      </c>
      <c r="E270" s="743" t="s">
        <v>2870</v>
      </c>
      <c r="F270" s="744">
        <v>106.98399999999999</v>
      </c>
      <c r="G270" s="743" t="s">
        <v>2871</v>
      </c>
    </row>
    <row r="271" spans="1:7" s="668" customFormat="1" ht="36">
      <c r="A271" s="716"/>
      <c r="B271" s="716"/>
      <c r="C271" s="716" t="s">
        <v>2103</v>
      </c>
      <c r="D271" s="716"/>
      <c r="E271" s="739" t="s">
        <v>2104</v>
      </c>
      <c r="F271" s="740">
        <v>37.484735000000001</v>
      </c>
      <c r="G271" s="739" t="s">
        <v>2105</v>
      </c>
    </row>
    <row r="272" spans="1:7" s="668" customFormat="1" ht="48">
      <c r="A272" s="723"/>
      <c r="B272" s="723"/>
      <c r="C272" s="723" t="s">
        <v>2103</v>
      </c>
      <c r="D272" s="742" t="s">
        <v>44</v>
      </c>
      <c r="E272" s="743" t="s">
        <v>2872</v>
      </c>
      <c r="F272" s="744">
        <v>25.237735000000001</v>
      </c>
      <c r="G272" s="743" t="s">
        <v>2873</v>
      </c>
    </row>
    <row r="273" spans="1:7" s="668" customFormat="1" ht="84">
      <c r="A273" s="723"/>
      <c r="B273" s="723"/>
      <c r="C273" s="723"/>
      <c r="D273" s="742" t="s">
        <v>1603</v>
      </c>
      <c r="E273" s="743" t="s">
        <v>2874</v>
      </c>
      <c r="F273" s="744">
        <v>12.247</v>
      </c>
      <c r="G273" s="743" t="s">
        <v>2875</v>
      </c>
    </row>
    <row r="274" spans="1:7" s="668" customFormat="1" ht="24">
      <c r="A274" s="716"/>
      <c r="B274" s="716"/>
      <c r="C274" s="716" t="s">
        <v>2106</v>
      </c>
      <c r="D274" s="716"/>
      <c r="E274" s="739" t="s">
        <v>2107</v>
      </c>
      <c r="F274" s="740">
        <v>3.1080000000000001</v>
      </c>
      <c r="G274" s="739" t="s">
        <v>2108</v>
      </c>
    </row>
    <row r="275" spans="1:7" s="668" customFormat="1" ht="48">
      <c r="A275" s="723"/>
      <c r="B275" s="723"/>
      <c r="C275" s="723" t="s">
        <v>2106</v>
      </c>
      <c r="D275" s="742" t="s">
        <v>918</v>
      </c>
      <c r="E275" s="743" t="s">
        <v>2876</v>
      </c>
      <c r="F275" s="744">
        <v>3.1080000000000001</v>
      </c>
      <c r="G275" s="743" t="s">
        <v>2877</v>
      </c>
    </row>
    <row r="276" spans="1:7" s="668" customFormat="1" ht="24">
      <c r="A276" s="716"/>
      <c r="B276" s="716" t="s">
        <v>1701</v>
      </c>
      <c r="C276" s="716"/>
      <c r="D276" s="716"/>
      <c r="E276" s="739" t="s">
        <v>2878</v>
      </c>
      <c r="F276" s="740">
        <v>2804.2301000000002</v>
      </c>
      <c r="G276" s="739" t="s">
        <v>1150</v>
      </c>
    </row>
    <row r="277" spans="1:7" s="668" customFormat="1" ht="24">
      <c r="A277" s="716"/>
      <c r="B277" s="716"/>
      <c r="C277" s="716" t="s">
        <v>2099</v>
      </c>
      <c r="D277" s="716"/>
      <c r="E277" s="739" t="s">
        <v>2100</v>
      </c>
      <c r="F277" s="740">
        <v>0</v>
      </c>
      <c r="G277" s="739" t="s">
        <v>402</v>
      </c>
    </row>
    <row r="278" spans="1:7" s="668" customFormat="1" ht="24">
      <c r="A278" s="723"/>
      <c r="B278" s="723" t="s">
        <v>1701</v>
      </c>
      <c r="C278" s="723" t="s">
        <v>2099</v>
      </c>
      <c r="D278" s="742" t="s">
        <v>2879</v>
      </c>
      <c r="E278" s="743" t="s">
        <v>2880</v>
      </c>
      <c r="F278" s="744">
        <v>0</v>
      </c>
      <c r="G278" s="743" t="s">
        <v>2881</v>
      </c>
    </row>
    <row r="279" spans="1:7" s="668" customFormat="1" ht="24">
      <c r="A279" s="716"/>
      <c r="B279" s="716"/>
      <c r="C279" s="716" t="s">
        <v>2101</v>
      </c>
      <c r="D279" s="716"/>
      <c r="E279" s="739" t="s">
        <v>2102</v>
      </c>
      <c r="F279" s="740">
        <v>2804.2301000000002</v>
      </c>
      <c r="G279" s="739" t="s">
        <v>905</v>
      </c>
    </row>
    <row r="280" spans="1:7" s="668" customFormat="1" ht="36">
      <c r="A280" s="723"/>
      <c r="B280" s="723"/>
      <c r="C280" s="723" t="s">
        <v>2101</v>
      </c>
      <c r="D280" s="742" t="s">
        <v>2548</v>
      </c>
      <c r="E280" s="743" t="s">
        <v>2882</v>
      </c>
      <c r="F280" s="744">
        <v>2572.5771</v>
      </c>
      <c r="G280" s="743" t="s">
        <v>1375</v>
      </c>
    </row>
    <row r="281" spans="1:7" s="668" customFormat="1" ht="60">
      <c r="A281" s="723"/>
      <c r="B281" s="723"/>
      <c r="C281" s="723"/>
      <c r="D281" s="742" t="s">
        <v>2709</v>
      </c>
      <c r="E281" s="743" t="s">
        <v>2883</v>
      </c>
      <c r="F281" s="744">
        <v>0</v>
      </c>
      <c r="G281" s="743" t="s">
        <v>2884</v>
      </c>
    </row>
    <row r="282" spans="1:7" s="668" customFormat="1" ht="72">
      <c r="A282" s="723"/>
      <c r="B282" s="723"/>
      <c r="C282" s="723"/>
      <c r="D282" s="742" t="s">
        <v>2885</v>
      </c>
      <c r="E282" s="743" t="s">
        <v>2886</v>
      </c>
      <c r="F282" s="744">
        <v>231.65299999999999</v>
      </c>
      <c r="G282" s="743" t="s">
        <v>2887</v>
      </c>
    </row>
    <row r="283" spans="1:7" s="668" customFormat="1" ht="36">
      <c r="A283" s="716"/>
      <c r="B283" s="716"/>
      <c r="C283" s="716" t="s">
        <v>2103</v>
      </c>
      <c r="D283" s="716"/>
      <c r="E283" s="739" t="s">
        <v>2104</v>
      </c>
      <c r="F283" s="740">
        <v>0</v>
      </c>
      <c r="G283" s="739" t="s">
        <v>2105</v>
      </c>
    </row>
    <row r="284" spans="1:7" s="668" customFormat="1" ht="36">
      <c r="A284" s="723"/>
      <c r="B284" s="723"/>
      <c r="C284" s="723" t="s">
        <v>2103</v>
      </c>
      <c r="D284" s="742" t="s">
        <v>1604</v>
      </c>
      <c r="E284" s="743" t="s">
        <v>2888</v>
      </c>
      <c r="F284" s="744">
        <v>0</v>
      </c>
      <c r="G284" s="743" t="s">
        <v>1425</v>
      </c>
    </row>
    <row r="285" spans="1:7" s="668" customFormat="1" ht="24">
      <c r="A285" s="716"/>
      <c r="B285" s="716"/>
      <c r="C285" s="716" t="s">
        <v>2106</v>
      </c>
      <c r="D285" s="716"/>
      <c r="E285" s="739" t="s">
        <v>2107</v>
      </c>
      <c r="F285" s="740">
        <v>0</v>
      </c>
      <c r="G285" s="739" t="s">
        <v>2108</v>
      </c>
    </row>
    <row r="286" spans="1:7" s="668" customFormat="1" ht="36">
      <c r="A286" s="723"/>
      <c r="B286" s="723"/>
      <c r="C286" s="723" t="s">
        <v>2106</v>
      </c>
      <c r="D286" s="742" t="s">
        <v>2498</v>
      </c>
      <c r="E286" s="743" t="s">
        <v>2889</v>
      </c>
      <c r="F286" s="744">
        <v>0</v>
      </c>
      <c r="G286" s="743" t="s">
        <v>2890</v>
      </c>
    </row>
    <row r="287" spans="1:7" s="668" customFormat="1" ht="24">
      <c r="A287" s="716"/>
      <c r="B287" s="716"/>
      <c r="C287" s="716" t="s">
        <v>2112</v>
      </c>
      <c r="D287" s="716"/>
      <c r="E287" s="739" t="s">
        <v>2113</v>
      </c>
      <c r="F287" s="740">
        <v>0</v>
      </c>
      <c r="G287" s="739" t="s">
        <v>2114</v>
      </c>
    </row>
    <row r="288" spans="1:7" s="668" customFormat="1" ht="48">
      <c r="A288" s="723"/>
      <c r="B288" s="723"/>
      <c r="C288" s="723" t="s">
        <v>2112</v>
      </c>
      <c r="D288" s="742" t="s">
        <v>2891</v>
      </c>
      <c r="E288" s="743" t="s">
        <v>2892</v>
      </c>
      <c r="F288" s="744">
        <v>0</v>
      </c>
      <c r="G288" s="743" t="s">
        <v>2893</v>
      </c>
    </row>
    <row r="289" spans="1:7" s="668" customFormat="1" ht="24">
      <c r="A289" s="716"/>
      <c r="B289" s="716"/>
      <c r="C289" s="716" t="s">
        <v>2115</v>
      </c>
      <c r="D289" s="716"/>
      <c r="E289" s="739" t="s">
        <v>2116</v>
      </c>
      <c r="F289" s="740">
        <v>0</v>
      </c>
      <c r="G289" s="739" t="s">
        <v>2117</v>
      </c>
    </row>
    <row r="290" spans="1:7" s="668" customFormat="1" ht="72">
      <c r="A290" s="723"/>
      <c r="B290" s="723"/>
      <c r="C290" s="723" t="s">
        <v>2115</v>
      </c>
      <c r="D290" s="742" t="s">
        <v>2528</v>
      </c>
      <c r="E290" s="743" t="s">
        <v>2894</v>
      </c>
      <c r="F290" s="744">
        <v>0</v>
      </c>
      <c r="G290" s="743" t="s">
        <v>2895</v>
      </c>
    </row>
    <row r="291" spans="1:7" s="668" customFormat="1" ht="36">
      <c r="A291" s="716"/>
      <c r="B291" s="716"/>
      <c r="C291" s="716" t="s">
        <v>2376</v>
      </c>
      <c r="D291" s="716"/>
      <c r="E291" s="739" t="s">
        <v>2377</v>
      </c>
      <c r="F291" s="740">
        <v>0</v>
      </c>
      <c r="G291" s="739" t="s">
        <v>2378</v>
      </c>
    </row>
    <row r="292" spans="1:7" s="668" customFormat="1" ht="36">
      <c r="A292" s="723"/>
      <c r="B292" s="723"/>
      <c r="C292" s="723" t="s">
        <v>2376</v>
      </c>
      <c r="D292" s="742" t="s">
        <v>44</v>
      </c>
      <c r="E292" s="743" t="s">
        <v>2896</v>
      </c>
      <c r="F292" s="744">
        <v>0</v>
      </c>
      <c r="G292" s="743" t="s">
        <v>2897</v>
      </c>
    </row>
    <row r="293" spans="1:7" s="668" customFormat="1" ht="24">
      <c r="A293" s="723"/>
      <c r="B293" s="723"/>
      <c r="C293" s="723"/>
      <c r="D293" s="742" t="s">
        <v>1603</v>
      </c>
      <c r="E293" s="743" t="s">
        <v>2898</v>
      </c>
      <c r="F293" s="744">
        <v>0</v>
      </c>
      <c r="G293" s="743" t="s">
        <v>1376</v>
      </c>
    </row>
    <row r="294" spans="1:7" s="668" customFormat="1" ht="24">
      <c r="A294" s="716"/>
      <c r="B294" s="716"/>
      <c r="C294" s="716" t="s">
        <v>2386</v>
      </c>
      <c r="D294" s="716"/>
      <c r="E294" s="739" t="s">
        <v>2387</v>
      </c>
      <c r="F294" s="740">
        <v>0</v>
      </c>
      <c r="G294" s="739" t="s">
        <v>1038</v>
      </c>
    </row>
    <row r="295" spans="1:7" s="668" customFormat="1" ht="24">
      <c r="A295" s="723"/>
      <c r="B295" s="723"/>
      <c r="C295" s="723" t="s">
        <v>2386</v>
      </c>
      <c r="D295" s="742" t="s">
        <v>2838</v>
      </c>
      <c r="E295" s="743" t="s">
        <v>2899</v>
      </c>
      <c r="F295" s="744">
        <v>0</v>
      </c>
      <c r="G295" s="743" t="s">
        <v>1426</v>
      </c>
    </row>
    <row r="296" spans="1:7" s="668" customFormat="1" ht="24">
      <c r="A296" s="716"/>
      <c r="B296" s="716" t="s">
        <v>960</v>
      </c>
      <c r="C296" s="716"/>
      <c r="D296" s="716"/>
      <c r="E296" s="739" t="s">
        <v>2900</v>
      </c>
      <c r="F296" s="740">
        <v>5483.1162575600001</v>
      </c>
      <c r="G296" s="739" t="s">
        <v>1154</v>
      </c>
    </row>
    <row r="297" spans="1:7" s="668" customFormat="1" ht="24">
      <c r="A297" s="716"/>
      <c r="B297" s="716"/>
      <c r="C297" s="716" t="s">
        <v>2093</v>
      </c>
      <c r="D297" s="716"/>
      <c r="E297" s="739" t="s">
        <v>2094</v>
      </c>
      <c r="F297" s="740">
        <v>489.99524566000002</v>
      </c>
      <c r="G297" s="739" t="s">
        <v>796</v>
      </c>
    </row>
    <row r="298" spans="1:7" s="668" customFormat="1" ht="36">
      <c r="A298" s="723"/>
      <c r="B298" s="723" t="s">
        <v>960</v>
      </c>
      <c r="C298" s="723" t="s">
        <v>2093</v>
      </c>
      <c r="D298" s="742" t="s">
        <v>2838</v>
      </c>
      <c r="E298" s="743" t="s">
        <v>2901</v>
      </c>
      <c r="F298" s="744">
        <v>489.99524566000002</v>
      </c>
      <c r="G298" s="743" t="s">
        <v>113</v>
      </c>
    </row>
    <row r="299" spans="1:7" s="668" customFormat="1" ht="24">
      <c r="A299" s="716"/>
      <c r="B299" s="716"/>
      <c r="C299" s="716" t="s">
        <v>2101</v>
      </c>
      <c r="D299" s="716"/>
      <c r="E299" s="739" t="s">
        <v>2102</v>
      </c>
      <c r="F299" s="740">
        <v>4041.8994259999999</v>
      </c>
      <c r="G299" s="739" t="s">
        <v>905</v>
      </c>
    </row>
    <row r="300" spans="1:7" s="668" customFormat="1" ht="36">
      <c r="A300" s="723"/>
      <c r="B300" s="723"/>
      <c r="C300" s="723" t="s">
        <v>2101</v>
      </c>
      <c r="D300" s="742" t="s">
        <v>2739</v>
      </c>
      <c r="E300" s="743" t="s">
        <v>2902</v>
      </c>
      <c r="F300" s="744">
        <v>3141.8994259999999</v>
      </c>
      <c r="G300" s="743" t="s">
        <v>659</v>
      </c>
    </row>
    <row r="301" spans="1:7" s="668" customFormat="1" ht="36">
      <c r="A301" s="723"/>
      <c r="B301" s="723"/>
      <c r="C301" s="723"/>
      <c r="D301" s="742" t="s">
        <v>2699</v>
      </c>
      <c r="E301" s="743" t="s">
        <v>2903</v>
      </c>
      <c r="F301" s="744">
        <v>900</v>
      </c>
      <c r="G301" s="743" t="s">
        <v>1334</v>
      </c>
    </row>
    <row r="302" spans="1:7" s="668" customFormat="1" ht="36">
      <c r="A302" s="716"/>
      <c r="B302" s="716"/>
      <c r="C302" s="716" t="s">
        <v>2103</v>
      </c>
      <c r="D302" s="716"/>
      <c r="E302" s="739" t="s">
        <v>2104</v>
      </c>
      <c r="F302" s="740">
        <v>900.81619499999999</v>
      </c>
      <c r="G302" s="739" t="s">
        <v>2105</v>
      </c>
    </row>
    <row r="303" spans="1:7" s="668" customFormat="1" ht="36">
      <c r="A303" s="723"/>
      <c r="B303" s="723"/>
      <c r="C303" s="723" t="s">
        <v>2103</v>
      </c>
      <c r="D303" s="742" t="s">
        <v>918</v>
      </c>
      <c r="E303" s="743" t="s">
        <v>2904</v>
      </c>
      <c r="F303" s="744">
        <v>900.81619499999999</v>
      </c>
      <c r="G303" s="743" t="s">
        <v>659</v>
      </c>
    </row>
    <row r="304" spans="1:7" s="668" customFormat="1" ht="36">
      <c r="A304" s="716"/>
      <c r="B304" s="716"/>
      <c r="C304" s="716" t="s">
        <v>2376</v>
      </c>
      <c r="D304" s="716"/>
      <c r="E304" s="739" t="s">
        <v>2377</v>
      </c>
      <c r="F304" s="740">
        <v>50.4053909</v>
      </c>
      <c r="G304" s="739" t="s">
        <v>2378</v>
      </c>
    </row>
    <row r="305" spans="1:7" s="668" customFormat="1" ht="24">
      <c r="A305" s="723"/>
      <c r="B305" s="723"/>
      <c r="C305" s="723" t="s">
        <v>2376</v>
      </c>
      <c r="D305" s="742" t="s">
        <v>1604</v>
      </c>
      <c r="E305" s="743" t="s">
        <v>2905</v>
      </c>
      <c r="F305" s="744">
        <v>50.4053909</v>
      </c>
      <c r="G305" s="743" t="s">
        <v>952</v>
      </c>
    </row>
    <row r="306" spans="1:7" s="668" customFormat="1" ht="24">
      <c r="A306" s="716"/>
      <c r="B306" s="716" t="s">
        <v>805</v>
      </c>
      <c r="C306" s="716"/>
      <c r="D306" s="716"/>
      <c r="E306" s="739" t="s">
        <v>2906</v>
      </c>
      <c r="F306" s="740">
        <v>737.32177234000005</v>
      </c>
      <c r="G306" s="739" t="s">
        <v>866</v>
      </c>
    </row>
    <row r="307" spans="1:7" s="668" customFormat="1" ht="24">
      <c r="A307" s="716"/>
      <c r="B307" s="716"/>
      <c r="C307" s="716" t="s">
        <v>2073</v>
      </c>
      <c r="D307" s="716"/>
      <c r="E307" s="739" t="s">
        <v>2074</v>
      </c>
      <c r="F307" s="740">
        <v>0</v>
      </c>
      <c r="G307" s="739" t="s">
        <v>255</v>
      </c>
    </row>
    <row r="308" spans="1:7" s="668" customFormat="1" ht="24">
      <c r="A308" s="723"/>
      <c r="B308" s="723" t="s">
        <v>805</v>
      </c>
      <c r="C308" s="723" t="s">
        <v>2073</v>
      </c>
      <c r="D308" s="742" t="s">
        <v>2503</v>
      </c>
      <c r="E308" s="743" t="s">
        <v>2907</v>
      </c>
      <c r="F308" s="744">
        <v>0</v>
      </c>
      <c r="G308" s="743" t="s">
        <v>1377</v>
      </c>
    </row>
    <row r="309" spans="1:7" s="668" customFormat="1" ht="24">
      <c r="A309" s="716"/>
      <c r="B309" s="716"/>
      <c r="C309" s="716" t="s">
        <v>2089</v>
      </c>
      <c r="D309" s="716"/>
      <c r="E309" s="739" t="s">
        <v>2090</v>
      </c>
      <c r="F309" s="740">
        <v>341.45576605999997</v>
      </c>
      <c r="G309" s="739" t="s">
        <v>253</v>
      </c>
    </row>
    <row r="310" spans="1:7" s="668" customFormat="1" ht="36">
      <c r="A310" s="723"/>
      <c r="B310" s="723"/>
      <c r="C310" s="723" t="s">
        <v>2089</v>
      </c>
      <c r="D310" s="742" t="s">
        <v>2649</v>
      </c>
      <c r="E310" s="743" t="s">
        <v>2908</v>
      </c>
      <c r="F310" s="744">
        <v>341.45576605999997</v>
      </c>
      <c r="G310" s="743" t="s">
        <v>2909</v>
      </c>
    </row>
    <row r="311" spans="1:7" s="668" customFormat="1" ht="24">
      <c r="A311" s="723"/>
      <c r="B311" s="723"/>
      <c r="C311" s="723"/>
      <c r="D311" s="742" t="s">
        <v>2910</v>
      </c>
      <c r="E311" s="743" t="s">
        <v>2911</v>
      </c>
      <c r="F311" s="744">
        <v>0</v>
      </c>
      <c r="G311" s="743" t="s">
        <v>2912</v>
      </c>
    </row>
    <row r="312" spans="1:7" s="668" customFormat="1" ht="24">
      <c r="A312" s="716"/>
      <c r="B312" s="716"/>
      <c r="C312" s="716" t="s">
        <v>2101</v>
      </c>
      <c r="D312" s="716"/>
      <c r="E312" s="739" t="s">
        <v>2102</v>
      </c>
      <c r="F312" s="740">
        <v>395.86600628000002</v>
      </c>
      <c r="G312" s="739" t="s">
        <v>905</v>
      </c>
    </row>
    <row r="313" spans="1:7" s="668" customFormat="1" ht="24">
      <c r="A313" s="723"/>
      <c r="B313" s="723"/>
      <c r="C313" s="723" t="s">
        <v>2101</v>
      </c>
      <c r="D313" s="742" t="s">
        <v>2488</v>
      </c>
      <c r="E313" s="743" t="s">
        <v>2913</v>
      </c>
      <c r="F313" s="744">
        <v>98.56501394</v>
      </c>
      <c r="G313" s="743" t="s">
        <v>282</v>
      </c>
    </row>
    <row r="314" spans="1:7" s="668" customFormat="1" ht="36">
      <c r="A314" s="723"/>
      <c r="B314" s="723"/>
      <c r="C314" s="723"/>
      <c r="D314" s="742" t="s">
        <v>1603</v>
      </c>
      <c r="E314" s="743" t="s">
        <v>2914</v>
      </c>
      <c r="F314" s="744">
        <v>0</v>
      </c>
      <c r="G314" s="743" t="s">
        <v>1470</v>
      </c>
    </row>
    <row r="315" spans="1:7" s="668" customFormat="1" ht="24">
      <c r="A315" s="723"/>
      <c r="B315" s="723"/>
      <c r="C315" s="723"/>
      <c r="D315" s="742" t="s">
        <v>1604</v>
      </c>
      <c r="E315" s="743" t="s">
        <v>2915</v>
      </c>
      <c r="F315" s="744">
        <v>0</v>
      </c>
      <c r="G315" s="743" t="s">
        <v>1427</v>
      </c>
    </row>
    <row r="316" spans="1:7" s="668" customFormat="1" ht="24">
      <c r="A316" s="723"/>
      <c r="B316" s="723"/>
      <c r="C316" s="723"/>
      <c r="D316" s="742" t="s">
        <v>2500</v>
      </c>
      <c r="E316" s="743" t="s">
        <v>2916</v>
      </c>
      <c r="F316" s="744">
        <v>249.05399234000001</v>
      </c>
      <c r="G316" s="743" t="s">
        <v>2917</v>
      </c>
    </row>
    <row r="317" spans="1:7" s="668" customFormat="1" ht="36">
      <c r="A317" s="723"/>
      <c r="B317" s="723"/>
      <c r="C317" s="723"/>
      <c r="D317" s="742" t="s">
        <v>1314</v>
      </c>
      <c r="E317" s="743" t="s">
        <v>2918</v>
      </c>
      <c r="F317" s="744">
        <v>0</v>
      </c>
      <c r="G317" s="743" t="s">
        <v>1378</v>
      </c>
    </row>
    <row r="318" spans="1:7" s="668" customFormat="1" ht="84">
      <c r="A318" s="723"/>
      <c r="B318" s="723"/>
      <c r="C318" s="723"/>
      <c r="D318" s="742" t="s">
        <v>2623</v>
      </c>
      <c r="E318" s="743" t="s">
        <v>2919</v>
      </c>
      <c r="F318" s="744">
        <v>0</v>
      </c>
      <c r="G318" s="743" t="s">
        <v>2920</v>
      </c>
    </row>
    <row r="319" spans="1:7" s="668" customFormat="1" ht="24">
      <c r="A319" s="723"/>
      <c r="B319" s="723"/>
      <c r="C319" s="723"/>
      <c r="D319" s="742" t="s">
        <v>2921</v>
      </c>
      <c r="E319" s="743" t="s">
        <v>2922</v>
      </c>
      <c r="F319" s="744">
        <v>0</v>
      </c>
      <c r="G319" s="743" t="s">
        <v>1428</v>
      </c>
    </row>
    <row r="320" spans="1:7" s="668" customFormat="1" ht="24">
      <c r="A320" s="723"/>
      <c r="B320" s="723"/>
      <c r="C320" s="723"/>
      <c r="D320" s="742" t="s">
        <v>1129</v>
      </c>
      <c r="E320" s="743" t="s">
        <v>2923</v>
      </c>
      <c r="F320" s="744">
        <v>0</v>
      </c>
      <c r="G320" s="743" t="s">
        <v>1487</v>
      </c>
    </row>
    <row r="321" spans="1:7" s="668" customFormat="1" ht="24">
      <c r="A321" s="723"/>
      <c r="B321" s="723"/>
      <c r="C321" s="723"/>
      <c r="D321" s="742" t="s">
        <v>2813</v>
      </c>
      <c r="E321" s="743" t="s">
        <v>2924</v>
      </c>
      <c r="F321" s="744">
        <v>0</v>
      </c>
      <c r="G321" s="743" t="s">
        <v>1471</v>
      </c>
    </row>
    <row r="322" spans="1:7" s="668" customFormat="1" ht="36">
      <c r="A322" s="723"/>
      <c r="B322" s="723"/>
      <c r="C322" s="723"/>
      <c r="D322" s="742" t="s">
        <v>2925</v>
      </c>
      <c r="E322" s="743" t="s">
        <v>2926</v>
      </c>
      <c r="F322" s="744">
        <v>0</v>
      </c>
      <c r="G322" s="743" t="s">
        <v>2927</v>
      </c>
    </row>
    <row r="323" spans="1:7" s="668" customFormat="1" ht="36">
      <c r="A323" s="723"/>
      <c r="B323" s="723"/>
      <c r="C323" s="723"/>
      <c r="D323" s="742" t="s">
        <v>2928</v>
      </c>
      <c r="E323" s="743" t="s">
        <v>2929</v>
      </c>
      <c r="F323" s="744">
        <v>0</v>
      </c>
      <c r="G323" s="743" t="s">
        <v>1472</v>
      </c>
    </row>
    <row r="324" spans="1:7" s="668" customFormat="1" ht="24">
      <c r="A324" s="723"/>
      <c r="B324" s="723"/>
      <c r="C324" s="723"/>
      <c r="D324" s="742" t="s">
        <v>2879</v>
      </c>
      <c r="E324" s="743" t="s">
        <v>2930</v>
      </c>
      <c r="F324" s="744">
        <v>0</v>
      </c>
      <c r="G324" s="743" t="s">
        <v>1380</v>
      </c>
    </row>
    <row r="325" spans="1:7" s="668" customFormat="1" ht="24">
      <c r="A325" s="723"/>
      <c r="B325" s="723"/>
      <c r="C325" s="723"/>
      <c r="D325" s="742" t="s">
        <v>2931</v>
      </c>
      <c r="E325" s="743" t="s">
        <v>2932</v>
      </c>
      <c r="F325" s="744">
        <v>0</v>
      </c>
      <c r="G325" s="743" t="s">
        <v>2933</v>
      </c>
    </row>
    <row r="326" spans="1:7" s="668" customFormat="1" ht="48">
      <c r="A326" s="723"/>
      <c r="B326" s="723"/>
      <c r="C326" s="723"/>
      <c r="D326" s="742" t="s">
        <v>2934</v>
      </c>
      <c r="E326" s="743" t="s">
        <v>2935</v>
      </c>
      <c r="F326" s="744">
        <v>48.247</v>
      </c>
      <c r="G326" s="743" t="s">
        <v>2936</v>
      </c>
    </row>
    <row r="327" spans="1:7" s="668" customFormat="1" ht="24">
      <c r="A327" s="723"/>
      <c r="B327" s="723"/>
      <c r="C327" s="723"/>
      <c r="D327" s="742" t="s">
        <v>2703</v>
      </c>
      <c r="E327" s="743" t="s">
        <v>2937</v>
      </c>
      <c r="F327" s="744">
        <v>0</v>
      </c>
      <c r="G327" s="743" t="s">
        <v>2938</v>
      </c>
    </row>
    <row r="328" spans="1:7" s="668" customFormat="1" ht="24">
      <c r="A328" s="723"/>
      <c r="B328" s="723"/>
      <c r="C328" s="723"/>
      <c r="D328" s="742" t="s">
        <v>2764</v>
      </c>
      <c r="E328" s="743" t="s">
        <v>2907</v>
      </c>
      <c r="F328" s="744">
        <v>0</v>
      </c>
      <c r="G328" s="743" t="s">
        <v>1377</v>
      </c>
    </row>
    <row r="329" spans="1:7" s="668" customFormat="1" ht="24">
      <c r="A329" s="723"/>
      <c r="B329" s="723"/>
      <c r="C329" s="723"/>
      <c r="D329" s="742" t="s">
        <v>2073</v>
      </c>
      <c r="E329" s="743" t="s">
        <v>2666</v>
      </c>
      <c r="F329" s="744">
        <v>0</v>
      </c>
      <c r="G329" s="743" t="s">
        <v>1424</v>
      </c>
    </row>
    <row r="330" spans="1:7" s="668" customFormat="1" ht="36">
      <c r="A330" s="716"/>
      <c r="B330" s="716"/>
      <c r="C330" s="716" t="s">
        <v>2103</v>
      </c>
      <c r="D330" s="716"/>
      <c r="E330" s="739" t="s">
        <v>2104</v>
      </c>
      <c r="F330" s="740">
        <v>0</v>
      </c>
      <c r="G330" s="739" t="s">
        <v>2105</v>
      </c>
    </row>
    <row r="331" spans="1:7" s="668" customFormat="1" ht="24">
      <c r="A331" s="723"/>
      <c r="B331" s="723"/>
      <c r="C331" s="723" t="s">
        <v>2103</v>
      </c>
      <c r="D331" s="742" t="s">
        <v>2498</v>
      </c>
      <c r="E331" s="743" t="s">
        <v>2911</v>
      </c>
      <c r="F331" s="744">
        <v>0</v>
      </c>
      <c r="G331" s="743" t="s">
        <v>2912</v>
      </c>
    </row>
    <row r="332" spans="1:7" s="668" customFormat="1" ht="24">
      <c r="A332" s="716"/>
      <c r="B332" s="716"/>
      <c r="C332" s="716" t="s">
        <v>2106</v>
      </c>
      <c r="D332" s="716"/>
      <c r="E332" s="739" t="s">
        <v>2107</v>
      </c>
      <c r="F332" s="740">
        <v>0</v>
      </c>
      <c r="G332" s="739" t="s">
        <v>2108</v>
      </c>
    </row>
    <row r="333" spans="1:7" s="668" customFormat="1" ht="24">
      <c r="A333" s="723"/>
      <c r="B333" s="723"/>
      <c r="C333" s="723" t="s">
        <v>2106</v>
      </c>
      <c r="D333" s="742" t="s">
        <v>2553</v>
      </c>
      <c r="E333" s="743" t="s">
        <v>2939</v>
      </c>
      <c r="F333" s="744">
        <v>0</v>
      </c>
      <c r="G333" s="743" t="s">
        <v>1379</v>
      </c>
    </row>
    <row r="334" spans="1:7" s="668" customFormat="1" ht="36">
      <c r="A334" s="723"/>
      <c r="B334" s="723"/>
      <c r="C334" s="723"/>
      <c r="D334" s="742" t="s">
        <v>2699</v>
      </c>
      <c r="E334" s="743" t="s">
        <v>2940</v>
      </c>
      <c r="F334" s="744">
        <v>0</v>
      </c>
      <c r="G334" s="743" t="s">
        <v>2941</v>
      </c>
    </row>
    <row r="335" spans="1:7" s="668" customFormat="1" ht="36">
      <c r="A335" s="723"/>
      <c r="B335" s="723"/>
      <c r="C335" s="723"/>
      <c r="D335" s="742" t="s">
        <v>2942</v>
      </c>
      <c r="E335" s="743" t="s">
        <v>2943</v>
      </c>
      <c r="F335" s="744">
        <v>0</v>
      </c>
      <c r="G335" s="743" t="s">
        <v>2944</v>
      </c>
    </row>
    <row r="336" spans="1:7" s="668" customFormat="1" ht="12">
      <c r="A336" s="716" t="s">
        <v>1722</v>
      </c>
      <c r="B336" s="716"/>
      <c r="C336" s="716"/>
      <c r="D336" s="716"/>
      <c r="E336" s="739" t="s">
        <v>748</v>
      </c>
      <c r="F336" s="740">
        <v>64149.71355814</v>
      </c>
      <c r="G336" s="739" t="s">
        <v>911</v>
      </c>
    </row>
    <row r="337" spans="1:7" s="668" customFormat="1" ht="12">
      <c r="A337" s="716"/>
      <c r="B337" s="716" t="s">
        <v>1019</v>
      </c>
      <c r="C337" s="716"/>
      <c r="D337" s="716"/>
      <c r="E337" s="739" t="s">
        <v>2945</v>
      </c>
      <c r="F337" s="740">
        <v>231.92441482000001</v>
      </c>
      <c r="G337" s="739" t="s">
        <v>37</v>
      </c>
    </row>
    <row r="338" spans="1:7" s="668" customFormat="1" ht="24">
      <c r="A338" s="716"/>
      <c r="B338" s="716"/>
      <c r="C338" s="716" t="s">
        <v>2093</v>
      </c>
      <c r="D338" s="716"/>
      <c r="E338" s="739" t="s">
        <v>2094</v>
      </c>
      <c r="F338" s="740">
        <v>231.92441482000001</v>
      </c>
      <c r="G338" s="739" t="s">
        <v>796</v>
      </c>
    </row>
    <row r="339" spans="1:7" s="668" customFormat="1" ht="24">
      <c r="A339" s="723" t="s">
        <v>1722</v>
      </c>
      <c r="B339" s="723" t="s">
        <v>1019</v>
      </c>
      <c r="C339" s="723" t="s">
        <v>2093</v>
      </c>
      <c r="D339" s="742" t="s">
        <v>2500</v>
      </c>
      <c r="E339" s="743" t="s">
        <v>2946</v>
      </c>
      <c r="F339" s="744">
        <v>231.92441482000001</v>
      </c>
      <c r="G339" s="743" t="s">
        <v>299</v>
      </c>
    </row>
    <row r="340" spans="1:7" s="668" customFormat="1" ht="12">
      <c r="A340" s="716"/>
      <c r="B340" s="716" t="s">
        <v>356</v>
      </c>
      <c r="C340" s="716"/>
      <c r="D340" s="716"/>
      <c r="E340" s="739" t="s">
        <v>2947</v>
      </c>
      <c r="F340" s="740">
        <v>61560.451886080002</v>
      </c>
      <c r="G340" s="739" t="s">
        <v>891</v>
      </c>
    </row>
    <row r="341" spans="1:7" s="668" customFormat="1" ht="24">
      <c r="A341" s="716"/>
      <c r="B341" s="716"/>
      <c r="C341" s="716" t="s">
        <v>2101</v>
      </c>
      <c r="D341" s="716"/>
      <c r="E341" s="739" t="s">
        <v>2102</v>
      </c>
      <c r="F341" s="740">
        <v>5.935219</v>
      </c>
      <c r="G341" s="739" t="s">
        <v>905</v>
      </c>
    </row>
    <row r="342" spans="1:7" s="668" customFormat="1" ht="24">
      <c r="A342" s="723"/>
      <c r="B342" s="723" t="s">
        <v>356</v>
      </c>
      <c r="C342" s="723" t="s">
        <v>2101</v>
      </c>
      <c r="D342" s="742" t="s">
        <v>2545</v>
      </c>
      <c r="E342" s="743" t="s">
        <v>2948</v>
      </c>
      <c r="F342" s="744">
        <v>5.935219</v>
      </c>
      <c r="G342" s="743" t="s">
        <v>1056</v>
      </c>
    </row>
    <row r="343" spans="1:7" s="668" customFormat="1" ht="36">
      <c r="A343" s="716"/>
      <c r="B343" s="716"/>
      <c r="C343" s="716" t="s">
        <v>2103</v>
      </c>
      <c r="D343" s="716"/>
      <c r="E343" s="739" t="s">
        <v>2104</v>
      </c>
      <c r="F343" s="740">
        <v>60516.260323230003</v>
      </c>
      <c r="G343" s="739" t="s">
        <v>2105</v>
      </c>
    </row>
    <row r="344" spans="1:7" s="668" customFormat="1" ht="12">
      <c r="A344" s="723"/>
      <c r="B344" s="723"/>
      <c r="C344" s="723" t="s">
        <v>2103</v>
      </c>
      <c r="D344" s="742" t="s">
        <v>2503</v>
      </c>
      <c r="E344" s="743" t="s">
        <v>2949</v>
      </c>
      <c r="F344" s="744">
        <v>2.2949999999999999</v>
      </c>
      <c r="G344" s="743" t="s">
        <v>1213</v>
      </c>
    </row>
    <row r="345" spans="1:7" s="668" customFormat="1" ht="60">
      <c r="A345" s="723"/>
      <c r="B345" s="723"/>
      <c r="C345" s="723"/>
      <c r="D345" s="742" t="s">
        <v>1314</v>
      </c>
      <c r="E345" s="743" t="s">
        <v>2950</v>
      </c>
      <c r="F345" s="744">
        <v>39093.08</v>
      </c>
      <c r="G345" s="743" t="s">
        <v>1172</v>
      </c>
    </row>
    <row r="346" spans="1:7" s="668" customFormat="1" ht="48">
      <c r="A346" s="723"/>
      <c r="B346" s="723"/>
      <c r="C346" s="723"/>
      <c r="D346" s="742" t="s">
        <v>2838</v>
      </c>
      <c r="E346" s="743" t="s">
        <v>401</v>
      </c>
      <c r="F346" s="744">
        <v>21420.885323229999</v>
      </c>
      <c r="G346" s="743" t="s">
        <v>2951</v>
      </c>
    </row>
    <row r="347" spans="1:7" s="668" customFormat="1" ht="36">
      <c r="A347" s="723"/>
      <c r="B347" s="723"/>
      <c r="C347" s="723"/>
      <c r="D347" s="742" t="s">
        <v>2630</v>
      </c>
      <c r="E347" s="743" t="s">
        <v>2952</v>
      </c>
      <c r="F347" s="744">
        <v>0</v>
      </c>
      <c r="G347" s="743" t="s">
        <v>2953</v>
      </c>
    </row>
    <row r="348" spans="1:7" s="668" customFormat="1" ht="24">
      <c r="A348" s="716"/>
      <c r="B348" s="716"/>
      <c r="C348" s="716" t="s">
        <v>2115</v>
      </c>
      <c r="D348" s="716"/>
      <c r="E348" s="739" t="s">
        <v>2116</v>
      </c>
      <c r="F348" s="740">
        <v>177.70214385</v>
      </c>
      <c r="G348" s="739" t="s">
        <v>2117</v>
      </c>
    </row>
    <row r="349" spans="1:7" s="668" customFormat="1" ht="24">
      <c r="A349" s="723"/>
      <c r="B349" s="723"/>
      <c r="C349" s="723" t="s">
        <v>2115</v>
      </c>
      <c r="D349" s="742" t="s">
        <v>2954</v>
      </c>
      <c r="E349" s="743" t="s">
        <v>2955</v>
      </c>
      <c r="F349" s="744">
        <v>177.70214385</v>
      </c>
      <c r="G349" s="743" t="s">
        <v>2956</v>
      </c>
    </row>
    <row r="350" spans="1:7" s="668" customFormat="1" ht="48">
      <c r="A350" s="723"/>
      <c r="B350" s="723"/>
      <c r="C350" s="723"/>
      <c r="D350" s="742" t="s">
        <v>2545</v>
      </c>
      <c r="E350" s="743" t="s">
        <v>2957</v>
      </c>
      <c r="F350" s="744">
        <v>0</v>
      </c>
      <c r="G350" s="743" t="s">
        <v>2958</v>
      </c>
    </row>
    <row r="351" spans="1:7" s="668" customFormat="1" ht="84">
      <c r="A351" s="723"/>
      <c r="B351" s="723"/>
      <c r="C351" s="723"/>
      <c r="D351" s="742" t="s">
        <v>2931</v>
      </c>
      <c r="E351" s="743" t="s">
        <v>2959</v>
      </c>
      <c r="F351" s="744">
        <v>0</v>
      </c>
      <c r="G351" s="743" t="s">
        <v>2960</v>
      </c>
    </row>
    <row r="352" spans="1:7" s="668" customFormat="1" ht="36">
      <c r="A352" s="723"/>
      <c r="B352" s="723"/>
      <c r="C352" s="723"/>
      <c r="D352" s="742" t="s">
        <v>2705</v>
      </c>
      <c r="E352" s="743" t="s">
        <v>2961</v>
      </c>
      <c r="F352" s="744">
        <v>0</v>
      </c>
      <c r="G352" s="743" t="s">
        <v>2962</v>
      </c>
    </row>
    <row r="353" spans="1:7" s="668" customFormat="1" ht="24">
      <c r="A353" s="716"/>
      <c r="B353" s="716"/>
      <c r="C353" s="716" t="s">
        <v>2386</v>
      </c>
      <c r="D353" s="716"/>
      <c r="E353" s="739" t="s">
        <v>2387</v>
      </c>
      <c r="F353" s="740">
        <v>860.55420000000004</v>
      </c>
      <c r="G353" s="739" t="s">
        <v>1038</v>
      </c>
    </row>
    <row r="354" spans="1:7" s="668" customFormat="1" ht="36">
      <c r="A354" s="723"/>
      <c r="B354" s="723"/>
      <c r="C354" s="723" t="s">
        <v>2386</v>
      </c>
      <c r="D354" s="742" t="s">
        <v>44</v>
      </c>
      <c r="E354" s="743" t="s">
        <v>2963</v>
      </c>
      <c r="F354" s="744">
        <v>10.724</v>
      </c>
      <c r="G354" s="743" t="s">
        <v>578</v>
      </c>
    </row>
    <row r="355" spans="1:7" s="668" customFormat="1" ht="24">
      <c r="A355" s="723"/>
      <c r="B355" s="723"/>
      <c r="C355" s="723"/>
      <c r="D355" s="742" t="s">
        <v>1603</v>
      </c>
      <c r="E355" s="743" t="s">
        <v>2964</v>
      </c>
      <c r="F355" s="744">
        <v>849.83019999999999</v>
      </c>
      <c r="G355" s="743" t="s">
        <v>1259</v>
      </c>
    </row>
    <row r="356" spans="1:7" s="668" customFormat="1" ht="24">
      <c r="A356" s="716"/>
      <c r="B356" s="716" t="s">
        <v>805</v>
      </c>
      <c r="C356" s="716"/>
      <c r="D356" s="716"/>
      <c r="E356" s="739" t="s">
        <v>2965</v>
      </c>
      <c r="F356" s="740">
        <v>2357.3372572399999</v>
      </c>
      <c r="G356" s="739" t="s">
        <v>553</v>
      </c>
    </row>
    <row r="357" spans="1:7" s="668" customFormat="1" ht="24">
      <c r="A357" s="716"/>
      <c r="B357" s="716"/>
      <c r="C357" s="716" t="s">
        <v>2089</v>
      </c>
      <c r="D357" s="716"/>
      <c r="E357" s="739" t="s">
        <v>2090</v>
      </c>
      <c r="F357" s="740">
        <v>115.42675724</v>
      </c>
      <c r="G357" s="739" t="s">
        <v>253</v>
      </c>
    </row>
    <row r="358" spans="1:7" s="668" customFormat="1" ht="60">
      <c r="A358" s="723"/>
      <c r="B358" s="723" t="s">
        <v>805</v>
      </c>
      <c r="C358" s="723" t="s">
        <v>2089</v>
      </c>
      <c r="D358" s="742" t="s">
        <v>2540</v>
      </c>
      <c r="E358" s="743" t="s">
        <v>2966</v>
      </c>
      <c r="F358" s="744">
        <v>115.42675724</v>
      </c>
      <c r="G358" s="743" t="s">
        <v>2967</v>
      </c>
    </row>
    <row r="359" spans="1:7" s="668" customFormat="1" ht="36">
      <c r="A359" s="716"/>
      <c r="B359" s="716"/>
      <c r="C359" s="716" t="s">
        <v>2103</v>
      </c>
      <c r="D359" s="716"/>
      <c r="E359" s="739" t="s">
        <v>2104</v>
      </c>
      <c r="F359" s="740">
        <v>2241.9105</v>
      </c>
      <c r="G359" s="739" t="s">
        <v>2105</v>
      </c>
    </row>
    <row r="360" spans="1:7" s="668" customFormat="1" ht="48">
      <c r="A360" s="723"/>
      <c r="B360" s="723"/>
      <c r="C360" s="723" t="s">
        <v>2103</v>
      </c>
      <c r="D360" s="742" t="s">
        <v>2623</v>
      </c>
      <c r="E360" s="743" t="s">
        <v>2968</v>
      </c>
      <c r="F360" s="744">
        <v>0</v>
      </c>
      <c r="G360" s="743" t="s">
        <v>1488</v>
      </c>
    </row>
    <row r="361" spans="1:7" s="668" customFormat="1" ht="24">
      <c r="A361" s="723"/>
      <c r="B361" s="723"/>
      <c r="C361" s="723"/>
      <c r="D361" s="742" t="s">
        <v>2587</v>
      </c>
      <c r="E361" s="743" t="s">
        <v>2969</v>
      </c>
      <c r="F361" s="744">
        <v>0</v>
      </c>
      <c r="G361" s="743" t="s">
        <v>2970</v>
      </c>
    </row>
    <row r="362" spans="1:7" s="668" customFormat="1" ht="84">
      <c r="A362" s="723"/>
      <c r="B362" s="723"/>
      <c r="C362" s="723"/>
      <c r="D362" s="742" t="s">
        <v>2540</v>
      </c>
      <c r="E362" s="743" t="s">
        <v>2971</v>
      </c>
      <c r="F362" s="744">
        <v>2235.1179999999999</v>
      </c>
      <c r="G362" s="743" t="s">
        <v>2972</v>
      </c>
    </row>
    <row r="363" spans="1:7" s="668" customFormat="1" ht="36">
      <c r="A363" s="723"/>
      <c r="B363" s="723"/>
      <c r="C363" s="723"/>
      <c r="D363" s="742" t="s">
        <v>2542</v>
      </c>
      <c r="E363" s="743" t="s">
        <v>2973</v>
      </c>
      <c r="F363" s="744">
        <v>0</v>
      </c>
      <c r="G363" s="743" t="s">
        <v>1381</v>
      </c>
    </row>
    <row r="364" spans="1:7" s="668" customFormat="1" ht="24">
      <c r="A364" s="723"/>
      <c r="B364" s="723"/>
      <c r="C364" s="723"/>
      <c r="D364" s="742" t="s">
        <v>2528</v>
      </c>
      <c r="E364" s="743" t="s">
        <v>2974</v>
      </c>
      <c r="F364" s="744">
        <v>0</v>
      </c>
      <c r="G364" s="743" t="s">
        <v>1430</v>
      </c>
    </row>
    <row r="365" spans="1:7" s="668" customFormat="1" ht="24">
      <c r="A365" s="723"/>
      <c r="B365" s="723"/>
      <c r="C365" s="723"/>
      <c r="D365" s="742" t="s">
        <v>2545</v>
      </c>
      <c r="E365" s="743" t="s">
        <v>2975</v>
      </c>
      <c r="F365" s="744">
        <v>0</v>
      </c>
      <c r="G365" s="743" t="s">
        <v>1568</v>
      </c>
    </row>
    <row r="366" spans="1:7" s="668" customFormat="1" ht="12">
      <c r="A366" s="723"/>
      <c r="B366" s="723"/>
      <c r="C366" s="723"/>
      <c r="D366" s="742" t="s">
        <v>2739</v>
      </c>
      <c r="E366" s="743" t="s">
        <v>2976</v>
      </c>
      <c r="F366" s="744">
        <v>6.7925000000000004</v>
      </c>
      <c r="G366" s="743" t="s">
        <v>1382</v>
      </c>
    </row>
    <row r="367" spans="1:7" s="668" customFormat="1" ht="24">
      <c r="A367" s="723"/>
      <c r="B367" s="723"/>
      <c r="C367" s="723"/>
      <c r="D367" s="742" t="s">
        <v>2649</v>
      </c>
      <c r="E367" s="743" t="s">
        <v>2977</v>
      </c>
      <c r="F367" s="744">
        <v>0</v>
      </c>
      <c r="G367" s="743" t="s">
        <v>1383</v>
      </c>
    </row>
    <row r="368" spans="1:7" s="668" customFormat="1" ht="72">
      <c r="A368" s="723"/>
      <c r="B368" s="723"/>
      <c r="C368" s="723"/>
      <c r="D368" s="742" t="s">
        <v>2741</v>
      </c>
      <c r="E368" s="743" t="s">
        <v>2978</v>
      </c>
      <c r="F368" s="744">
        <v>0</v>
      </c>
      <c r="G368" s="743" t="s">
        <v>1429</v>
      </c>
    </row>
    <row r="369" spans="1:7" s="668" customFormat="1" ht="24">
      <c r="A369" s="723"/>
      <c r="B369" s="723"/>
      <c r="C369" s="723"/>
      <c r="D369" s="742" t="s">
        <v>2531</v>
      </c>
      <c r="E369" s="743" t="s">
        <v>2907</v>
      </c>
      <c r="F369" s="744">
        <v>0</v>
      </c>
      <c r="G369" s="743" t="s">
        <v>1377</v>
      </c>
    </row>
    <row r="370" spans="1:7" s="668" customFormat="1" ht="24">
      <c r="A370" s="723"/>
      <c r="B370" s="723"/>
      <c r="C370" s="723"/>
      <c r="D370" s="742" t="s">
        <v>2073</v>
      </c>
      <c r="E370" s="743" t="s">
        <v>2666</v>
      </c>
      <c r="F370" s="744">
        <v>0</v>
      </c>
      <c r="G370" s="743" t="s">
        <v>1424</v>
      </c>
    </row>
    <row r="371" spans="1:7" s="668" customFormat="1" ht="72">
      <c r="A371" s="723"/>
      <c r="B371" s="723"/>
      <c r="C371" s="723"/>
      <c r="D371" s="742" t="s">
        <v>2885</v>
      </c>
      <c r="E371" s="743" t="s">
        <v>2979</v>
      </c>
      <c r="F371" s="744">
        <v>0</v>
      </c>
      <c r="G371" s="743" t="s">
        <v>1502</v>
      </c>
    </row>
    <row r="372" spans="1:7" s="668" customFormat="1" ht="24">
      <c r="A372" s="716"/>
      <c r="B372" s="716"/>
      <c r="C372" s="716" t="s">
        <v>2386</v>
      </c>
      <c r="D372" s="716"/>
      <c r="E372" s="739" t="s">
        <v>2387</v>
      </c>
      <c r="F372" s="740">
        <v>0</v>
      </c>
      <c r="G372" s="739" t="s">
        <v>1038</v>
      </c>
    </row>
    <row r="373" spans="1:7" s="668" customFormat="1" ht="24">
      <c r="A373" s="723"/>
      <c r="B373" s="723"/>
      <c r="C373" s="723" t="s">
        <v>2386</v>
      </c>
      <c r="D373" s="742" t="s">
        <v>1604</v>
      </c>
      <c r="E373" s="743" t="s">
        <v>2980</v>
      </c>
      <c r="F373" s="744">
        <v>0</v>
      </c>
      <c r="G373" s="743" t="s">
        <v>1384</v>
      </c>
    </row>
    <row r="374" spans="1:7" s="668" customFormat="1" ht="36">
      <c r="A374" s="723"/>
      <c r="B374" s="723"/>
      <c r="C374" s="723"/>
      <c r="D374" s="742" t="s">
        <v>2542</v>
      </c>
      <c r="E374" s="743" t="s">
        <v>2981</v>
      </c>
      <c r="F374" s="744">
        <v>0</v>
      </c>
      <c r="G374" s="743" t="s">
        <v>1473</v>
      </c>
    </row>
    <row r="375" spans="1:7" s="668" customFormat="1" ht="24">
      <c r="A375" s="716" t="s">
        <v>1733</v>
      </c>
      <c r="B375" s="716"/>
      <c r="C375" s="716"/>
      <c r="D375" s="716"/>
      <c r="E375" s="739" t="s">
        <v>1651</v>
      </c>
      <c r="F375" s="740">
        <v>146934.02612659999</v>
      </c>
      <c r="G375" s="739" t="s">
        <v>603</v>
      </c>
    </row>
    <row r="376" spans="1:7" s="668" customFormat="1" ht="12">
      <c r="A376" s="716"/>
      <c r="B376" s="716" t="s">
        <v>1019</v>
      </c>
      <c r="C376" s="716"/>
      <c r="D376" s="716"/>
      <c r="E376" s="739" t="s">
        <v>2982</v>
      </c>
      <c r="F376" s="740">
        <v>130154.867</v>
      </c>
      <c r="G376" s="739" t="s">
        <v>1029</v>
      </c>
    </row>
    <row r="377" spans="1:7" s="668" customFormat="1" ht="36">
      <c r="A377" s="716"/>
      <c r="B377" s="716"/>
      <c r="C377" s="716" t="s">
        <v>2103</v>
      </c>
      <c r="D377" s="716"/>
      <c r="E377" s="739" t="s">
        <v>2104</v>
      </c>
      <c r="F377" s="740">
        <v>130154.867</v>
      </c>
      <c r="G377" s="739" t="s">
        <v>2105</v>
      </c>
    </row>
    <row r="378" spans="1:7" s="668" customFormat="1" ht="24">
      <c r="A378" s="723" t="s">
        <v>1733</v>
      </c>
      <c r="B378" s="723" t="s">
        <v>1019</v>
      </c>
      <c r="C378" s="723" t="s">
        <v>2103</v>
      </c>
      <c r="D378" s="742" t="s">
        <v>2551</v>
      </c>
      <c r="E378" s="743" t="s">
        <v>2983</v>
      </c>
      <c r="F378" s="744">
        <v>0</v>
      </c>
      <c r="G378" s="743" t="s">
        <v>2984</v>
      </c>
    </row>
    <row r="379" spans="1:7" s="668" customFormat="1" ht="60">
      <c r="A379" s="723"/>
      <c r="B379" s="723"/>
      <c r="C379" s="723"/>
      <c r="D379" s="742" t="s">
        <v>2985</v>
      </c>
      <c r="E379" s="743" t="s">
        <v>2986</v>
      </c>
      <c r="F379" s="744">
        <v>0</v>
      </c>
      <c r="G379" s="743" t="s">
        <v>2987</v>
      </c>
    </row>
    <row r="380" spans="1:7" s="668" customFormat="1" ht="24">
      <c r="A380" s="723"/>
      <c r="B380" s="723"/>
      <c r="C380" s="723"/>
      <c r="D380" s="742" t="s">
        <v>2553</v>
      </c>
      <c r="E380" s="743" t="s">
        <v>362</v>
      </c>
      <c r="F380" s="744">
        <v>130071.27499999999</v>
      </c>
      <c r="G380" s="743" t="s">
        <v>285</v>
      </c>
    </row>
    <row r="381" spans="1:7" s="668" customFormat="1" ht="48">
      <c r="A381" s="723"/>
      <c r="B381" s="723"/>
      <c r="C381" s="723"/>
      <c r="D381" s="742" t="s">
        <v>2699</v>
      </c>
      <c r="E381" s="743" t="s">
        <v>2988</v>
      </c>
      <c r="F381" s="744">
        <v>48.676000000000002</v>
      </c>
      <c r="G381" s="743" t="s">
        <v>1162</v>
      </c>
    </row>
    <row r="382" spans="1:7" s="668" customFormat="1" ht="48">
      <c r="A382" s="723"/>
      <c r="B382" s="723"/>
      <c r="C382" s="723"/>
      <c r="D382" s="742" t="s">
        <v>2925</v>
      </c>
      <c r="E382" s="743" t="s">
        <v>2989</v>
      </c>
      <c r="F382" s="744">
        <v>34.915999999999997</v>
      </c>
      <c r="G382" s="743" t="s">
        <v>2990</v>
      </c>
    </row>
    <row r="383" spans="1:7" s="668" customFormat="1" ht="12">
      <c r="A383" s="716"/>
      <c r="B383" s="716" t="s">
        <v>356</v>
      </c>
      <c r="C383" s="716"/>
      <c r="D383" s="716"/>
      <c r="E383" s="739" t="s">
        <v>2991</v>
      </c>
      <c r="F383" s="740">
        <v>14560.168</v>
      </c>
      <c r="G383" s="739" t="s">
        <v>442</v>
      </c>
    </row>
    <row r="384" spans="1:7" s="668" customFormat="1" ht="36">
      <c r="A384" s="716"/>
      <c r="B384" s="716"/>
      <c r="C384" s="716" t="s">
        <v>2103</v>
      </c>
      <c r="D384" s="716"/>
      <c r="E384" s="739" t="s">
        <v>2104</v>
      </c>
      <c r="F384" s="740">
        <v>14560.168</v>
      </c>
      <c r="G384" s="739" t="s">
        <v>2105</v>
      </c>
    </row>
    <row r="385" spans="1:7" s="668" customFormat="1" ht="12">
      <c r="A385" s="723"/>
      <c r="B385" s="723" t="s">
        <v>356</v>
      </c>
      <c r="C385" s="723" t="s">
        <v>2103</v>
      </c>
      <c r="D385" s="742" t="s">
        <v>2942</v>
      </c>
      <c r="E385" s="743" t="s">
        <v>951</v>
      </c>
      <c r="F385" s="744">
        <v>8962.5669999999991</v>
      </c>
      <c r="G385" s="743" t="s">
        <v>124</v>
      </c>
    </row>
    <row r="386" spans="1:7" s="668" customFormat="1" ht="24">
      <c r="A386" s="723"/>
      <c r="B386" s="723"/>
      <c r="C386" s="723"/>
      <c r="D386" s="742" t="s">
        <v>2992</v>
      </c>
      <c r="E386" s="743" t="s">
        <v>2993</v>
      </c>
      <c r="F386" s="744">
        <v>0</v>
      </c>
      <c r="G386" s="743" t="s">
        <v>1385</v>
      </c>
    </row>
    <row r="387" spans="1:7" s="668" customFormat="1" ht="24">
      <c r="A387" s="723"/>
      <c r="B387" s="723"/>
      <c r="C387" s="723"/>
      <c r="D387" s="742" t="s">
        <v>2994</v>
      </c>
      <c r="E387" s="743" t="s">
        <v>2995</v>
      </c>
      <c r="F387" s="744">
        <v>5595.5129999999999</v>
      </c>
      <c r="G387" s="743" t="s">
        <v>657</v>
      </c>
    </row>
    <row r="388" spans="1:7" s="668" customFormat="1" ht="48">
      <c r="A388" s="723"/>
      <c r="B388" s="723"/>
      <c r="C388" s="723"/>
      <c r="D388" s="742" t="s">
        <v>2996</v>
      </c>
      <c r="E388" s="743" t="s">
        <v>2997</v>
      </c>
      <c r="F388" s="744">
        <v>0.79200000000000004</v>
      </c>
      <c r="G388" s="743" t="s">
        <v>2998</v>
      </c>
    </row>
    <row r="389" spans="1:7" s="668" customFormat="1" ht="48">
      <c r="A389" s="723"/>
      <c r="B389" s="723"/>
      <c r="C389" s="723"/>
      <c r="D389" s="742" t="s">
        <v>2859</v>
      </c>
      <c r="E389" s="743" t="s">
        <v>2999</v>
      </c>
      <c r="F389" s="744">
        <v>1.296</v>
      </c>
      <c r="G389" s="743" t="s">
        <v>3000</v>
      </c>
    </row>
    <row r="390" spans="1:7" s="668" customFormat="1" ht="60">
      <c r="A390" s="723"/>
      <c r="B390" s="723"/>
      <c r="C390" s="723"/>
      <c r="D390" s="742" t="s">
        <v>2813</v>
      </c>
      <c r="E390" s="743" t="s">
        <v>3001</v>
      </c>
      <c r="F390" s="744">
        <v>0</v>
      </c>
      <c r="G390" s="743" t="s">
        <v>3002</v>
      </c>
    </row>
    <row r="391" spans="1:7" s="668" customFormat="1" ht="36">
      <c r="A391" s="716"/>
      <c r="B391" s="716" t="s">
        <v>805</v>
      </c>
      <c r="C391" s="716"/>
      <c r="D391" s="716"/>
      <c r="E391" s="739" t="s">
        <v>3003</v>
      </c>
      <c r="F391" s="740">
        <v>2218.9911265999999</v>
      </c>
      <c r="G391" s="739" t="s">
        <v>432</v>
      </c>
    </row>
    <row r="392" spans="1:7" s="668" customFormat="1" ht="36">
      <c r="A392" s="716"/>
      <c r="B392" s="716"/>
      <c r="C392" s="716" t="s">
        <v>2103</v>
      </c>
      <c r="D392" s="716"/>
      <c r="E392" s="739" t="s">
        <v>2104</v>
      </c>
      <c r="F392" s="740">
        <v>2218.9911265999999</v>
      </c>
      <c r="G392" s="739" t="s">
        <v>2105</v>
      </c>
    </row>
    <row r="393" spans="1:7" s="668" customFormat="1" ht="24">
      <c r="A393" s="723"/>
      <c r="B393" s="723" t="s">
        <v>805</v>
      </c>
      <c r="C393" s="723" t="s">
        <v>2103</v>
      </c>
      <c r="D393" s="742" t="s">
        <v>3004</v>
      </c>
      <c r="E393" s="743" t="s">
        <v>3005</v>
      </c>
      <c r="F393" s="744">
        <v>0</v>
      </c>
      <c r="G393" s="743" t="s">
        <v>3006</v>
      </c>
    </row>
    <row r="394" spans="1:7" s="668" customFormat="1" ht="24">
      <c r="A394" s="723"/>
      <c r="B394" s="723"/>
      <c r="C394" s="723"/>
      <c r="D394" s="742" t="s">
        <v>2921</v>
      </c>
      <c r="E394" s="743" t="s">
        <v>3007</v>
      </c>
      <c r="F394" s="744">
        <v>0</v>
      </c>
      <c r="G394" s="743" t="s">
        <v>3008</v>
      </c>
    </row>
    <row r="395" spans="1:7" s="668" customFormat="1" ht="24">
      <c r="A395" s="723"/>
      <c r="B395" s="723"/>
      <c r="C395" s="723"/>
      <c r="D395" s="742" t="s">
        <v>1129</v>
      </c>
      <c r="E395" s="743" t="s">
        <v>3009</v>
      </c>
      <c r="F395" s="744">
        <v>0.25630459999999999</v>
      </c>
      <c r="G395" s="743" t="s">
        <v>655</v>
      </c>
    </row>
    <row r="396" spans="1:7" s="668" customFormat="1" ht="36">
      <c r="A396" s="723"/>
      <c r="B396" s="723"/>
      <c r="C396" s="723"/>
      <c r="D396" s="742" t="s">
        <v>3010</v>
      </c>
      <c r="E396" s="743" t="s">
        <v>3011</v>
      </c>
      <c r="F396" s="744">
        <v>0</v>
      </c>
      <c r="G396" s="743" t="s">
        <v>20</v>
      </c>
    </row>
    <row r="397" spans="1:7" s="668" customFormat="1" ht="24">
      <c r="A397" s="723"/>
      <c r="B397" s="723"/>
      <c r="C397" s="723"/>
      <c r="D397" s="742" t="s">
        <v>3012</v>
      </c>
      <c r="E397" s="743" t="s">
        <v>3013</v>
      </c>
      <c r="F397" s="744">
        <v>1872.018822</v>
      </c>
      <c r="G397" s="743" t="s">
        <v>449</v>
      </c>
    </row>
    <row r="398" spans="1:7" s="668" customFormat="1" ht="36">
      <c r="A398" s="723"/>
      <c r="B398" s="723"/>
      <c r="C398" s="723"/>
      <c r="D398" s="742" t="s">
        <v>3014</v>
      </c>
      <c r="E398" s="743" t="s">
        <v>3015</v>
      </c>
      <c r="F398" s="744">
        <v>0</v>
      </c>
      <c r="G398" s="743" t="s">
        <v>3016</v>
      </c>
    </row>
    <row r="399" spans="1:7" s="668" customFormat="1" ht="60">
      <c r="A399" s="723"/>
      <c r="B399" s="723"/>
      <c r="C399" s="723"/>
      <c r="D399" s="742" t="s">
        <v>3017</v>
      </c>
      <c r="E399" s="743" t="s">
        <v>3018</v>
      </c>
      <c r="F399" s="744">
        <v>108.126</v>
      </c>
      <c r="G399" s="743" t="s">
        <v>3019</v>
      </c>
    </row>
    <row r="400" spans="1:7" s="668" customFormat="1" ht="24">
      <c r="A400" s="723"/>
      <c r="B400" s="723"/>
      <c r="C400" s="723"/>
      <c r="D400" s="742" t="s">
        <v>3020</v>
      </c>
      <c r="E400" s="743" t="s">
        <v>3021</v>
      </c>
      <c r="F400" s="744">
        <v>0</v>
      </c>
      <c r="G400" s="743" t="s">
        <v>3022</v>
      </c>
    </row>
    <row r="401" spans="1:7" s="668" customFormat="1" ht="12">
      <c r="A401" s="723"/>
      <c r="B401" s="723"/>
      <c r="C401" s="723"/>
      <c r="D401" s="742" t="s">
        <v>2862</v>
      </c>
      <c r="E401" s="743" t="s">
        <v>3023</v>
      </c>
      <c r="F401" s="744">
        <v>0</v>
      </c>
      <c r="G401" s="743" t="s">
        <v>3024</v>
      </c>
    </row>
    <row r="402" spans="1:7" s="668" customFormat="1" ht="48">
      <c r="A402" s="723"/>
      <c r="B402" s="723"/>
      <c r="C402" s="723"/>
      <c r="D402" s="742" t="s">
        <v>3025</v>
      </c>
      <c r="E402" s="743" t="s">
        <v>3026</v>
      </c>
      <c r="F402" s="744">
        <v>0</v>
      </c>
      <c r="G402" s="743" t="s">
        <v>3027</v>
      </c>
    </row>
    <row r="403" spans="1:7" s="668" customFormat="1" ht="36">
      <c r="A403" s="723"/>
      <c r="B403" s="723"/>
      <c r="C403" s="723"/>
      <c r="D403" s="742" t="s">
        <v>2825</v>
      </c>
      <c r="E403" s="743" t="s">
        <v>3028</v>
      </c>
      <c r="F403" s="744">
        <v>0</v>
      </c>
      <c r="G403" s="743" t="s">
        <v>3029</v>
      </c>
    </row>
    <row r="404" spans="1:7" s="668" customFormat="1" ht="36">
      <c r="A404" s="723"/>
      <c r="B404" s="723"/>
      <c r="C404" s="723"/>
      <c r="D404" s="742" t="s">
        <v>2891</v>
      </c>
      <c r="E404" s="743" t="s">
        <v>3030</v>
      </c>
      <c r="F404" s="744">
        <v>0</v>
      </c>
      <c r="G404" s="743" t="s">
        <v>3031</v>
      </c>
    </row>
    <row r="405" spans="1:7" s="668" customFormat="1" ht="60">
      <c r="A405" s="723"/>
      <c r="B405" s="723"/>
      <c r="C405" s="723"/>
      <c r="D405" s="742" t="s">
        <v>2087</v>
      </c>
      <c r="E405" s="743" t="s">
        <v>3032</v>
      </c>
      <c r="F405" s="744">
        <v>238.59</v>
      </c>
      <c r="G405" s="743" t="s">
        <v>3033</v>
      </c>
    </row>
    <row r="406" spans="1:7" s="668" customFormat="1" ht="24">
      <c r="A406" s="723"/>
      <c r="B406" s="723"/>
      <c r="C406" s="723"/>
      <c r="D406" s="742" t="s">
        <v>3034</v>
      </c>
      <c r="E406" s="743" t="s">
        <v>3035</v>
      </c>
      <c r="F406" s="744">
        <v>0</v>
      </c>
      <c r="G406" s="743" t="s">
        <v>1569</v>
      </c>
    </row>
    <row r="407" spans="1:7" s="668" customFormat="1" ht="12">
      <c r="A407" s="716" t="s">
        <v>1734</v>
      </c>
      <c r="B407" s="716"/>
      <c r="C407" s="716"/>
      <c r="D407" s="716"/>
      <c r="E407" s="739" t="s">
        <v>1652</v>
      </c>
      <c r="F407" s="740">
        <v>1029.0170000000001</v>
      </c>
      <c r="G407" s="739" t="s">
        <v>1062</v>
      </c>
    </row>
    <row r="408" spans="1:7" s="668" customFormat="1" ht="12">
      <c r="A408" s="716"/>
      <c r="B408" s="716" t="s">
        <v>1019</v>
      </c>
      <c r="C408" s="716"/>
      <c r="D408" s="716"/>
      <c r="E408" s="739" t="s">
        <v>3036</v>
      </c>
      <c r="F408" s="740">
        <v>540</v>
      </c>
      <c r="G408" s="739" t="s">
        <v>1061</v>
      </c>
    </row>
    <row r="409" spans="1:7" s="668" customFormat="1" ht="24">
      <c r="A409" s="716"/>
      <c r="B409" s="716"/>
      <c r="C409" s="716" t="s">
        <v>2112</v>
      </c>
      <c r="D409" s="716"/>
      <c r="E409" s="739" t="s">
        <v>2113</v>
      </c>
      <c r="F409" s="740">
        <v>0</v>
      </c>
      <c r="G409" s="739" t="s">
        <v>2114</v>
      </c>
    </row>
    <row r="410" spans="1:7" s="668" customFormat="1" ht="36">
      <c r="A410" s="723" t="s">
        <v>1734</v>
      </c>
      <c r="B410" s="723" t="s">
        <v>1019</v>
      </c>
      <c r="C410" s="723" t="s">
        <v>2112</v>
      </c>
      <c r="D410" s="742" t="s">
        <v>2649</v>
      </c>
      <c r="E410" s="743" t="s">
        <v>3037</v>
      </c>
      <c r="F410" s="744">
        <v>0</v>
      </c>
      <c r="G410" s="743" t="s">
        <v>1432</v>
      </c>
    </row>
    <row r="411" spans="1:7" s="668" customFormat="1" ht="24">
      <c r="A411" s="716"/>
      <c r="B411" s="716"/>
      <c r="C411" s="716" t="s">
        <v>2115</v>
      </c>
      <c r="D411" s="716"/>
      <c r="E411" s="739" t="s">
        <v>2116</v>
      </c>
      <c r="F411" s="740">
        <v>540</v>
      </c>
      <c r="G411" s="739" t="s">
        <v>2117</v>
      </c>
    </row>
    <row r="412" spans="1:7" s="668" customFormat="1" ht="48">
      <c r="A412" s="723"/>
      <c r="B412" s="723"/>
      <c r="C412" s="723" t="s">
        <v>2115</v>
      </c>
      <c r="D412" s="742" t="s">
        <v>2739</v>
      </c>
      <c r="E412" s="743" t="s">
        <v>3038</v>
      </c>
      <c r="F412" s="744">
        <v>0</v>
      </c>
      <c r="G412" s="743" t="s">
        <v>1489</v>
      </c>
    </row>
    <row r="413" spans="1:7" s="668" customFormat="1" ht="72">
      <c r="A413" s="723"/>
      <c r="B413" s="723"/>
      <c r="C413" s="723"/>
      <c r="D413" s="742" t="s">
        <v>2548</v>
      </c>
      <c r="E413" s="743" t="s">
        <v>3039</v>
      </c>
      <c r="F413" s="744">
        <v>540</v>
      </c>
      <c r="G413" s="743" t="s">
        <v>3040</v>
      </c>
    </row>
    <row r="414" spans="1:7" s="668" customFormat="1" ht="60">
      <c r="A414" s="723"/>
      <c r="B414" s="723"/>
      <c r="C414" s="723"/>
      <c r="D414" s="742" t="s">
        <v>2556</v>
      </c>
      <c r="E414" s="743" t="s">
        <v>3041</v>
      </c>
      <c r="F414" s="744">
        <v>0</v>
      </c>
      <c r="G414" s="743" t="s">
        <v>3042</v>
      </c>
    </row>
    <row r="415" spans="1:7" s="668" customFormat="1" ht="48">
      <c r="A415" s="723"/>
      <c r="B415" s="723"/>
      <c r="C415" s="723"/>
      <c r="D415" s="742" t="s">
        <v>2717</v>
      </c>
      <c r="E415" s="743" t="s">
        <v>3043</v>
      </c>
      <c r="F415" s="744">
        <v>0</v>
      </c>
      <c r="G415" s="743" t="s">
        <v>3044</v>
      </c>
    </row>
    <row r="416" spans="1:7" s="668" customFormat="1" ht="60">
      <c r="A416" s="723"/>
      <c r="B416" s="723"/>
      <c r="C416" s="723"/>
      <c r="D416" s="742" t="s">
        <v>2673</v>
      </c>
      <c r="E416" s="743" t="s">
        <v>3045</v>
      </c>
      <c r="F416" s="744">
        <v>0</v>
      </c>
      <c r="G416" s="743" t="s">
        <v>3046</v>
      </c>
    </row>
    <row r="417" spans="1:7" s="668" customFormat="1" ht="84">
      <c r="A417" s="723"/>
      <c r="B417" s="723"/>
      <c r="C417" s="723"/>
      <c r="D417" s="742" t="s">
        <v>3047</v>
      </c>
      <c r="E417" s="743" t="s">
        <v>3048</v>
      </c>
      <c r="F417" s="744">
        <v>0</v>
      </c>
      <c r="G417" s="743" t="s">
        <v>3049</v>
      </c>
    </row>
    <row r="418" spans="1:7" s="668" customFormat="1" ht="60">
      <c r="A418" s="723"/>
      <c r="B418" s="723"/>
      <c r="C418" s="723"/>
      <c r="D418" s="742" t="s">
        <v>3050</v>
      </c>
      <c r="E418" s="743" t="s">
        <v>3051</v>
      </c>
      <c r="F418" s="744">
        <v>0</v>
      </c>
      <c r="G418" s="743" t="s">
        <v>3052</v>
      </c>
    </row>
    <row r="419" spans="1:7" s="668" customFormat="1" ht="72">
      <c r="A419" s="723"/>
      <c r="B419" s="723"/>
      <c r="C419" s="723"/>
      <c r="D419" s="742" t="s">
        <v>2885</v>
      </c>
      <c r="E419" s="743" t="s">
        <v>3053</v>
      </c>
      <c r="F419" s="744">
        <v>0</v>
      </c>
      <c r="G419" s="743" t="s">
        <v>3054</v>
      </c>
    </row>
    <row r="420" spans="1:7" s="668" customFormat="1" ht="60">
      <c r="A420" s="723"/>
      <c r="B420" s="723"/>
      <c r="C420" s="723"/>
      <c r="D420" s="742" t="s">
        <v>306</v>
      </c>
      <c r="E420" s="743" t="s">
        <v>3055</v>
      </c>
      <c r="F420" s="744">
        <v>0</v>
      </c>
      <c r="G420" s="743" t="s">
        <v>3056</v>
      </c>
    </row>
    <row r="421" spans="1:7" s="668" customFormat="1" ht="12">
      <c r="A421" s="716"/>
      <c r="B421" s="716" t="s">
        <v>356</v>
      </c>
      <c r="C421" s="716"/>
      <c r="D421" s="716"/>
      <c r="E421" s="739" t="s">
        <v>3057</v>
      </c>
      <c r="F421" s="740">
        <v>489.017</v>
      </c>
      <c r="G421" s="739" t="s">
        <v>1285</v>
      </c>
    </row>
    <row r="422" spans="1:7" s="668" customFormat="1" ht="24">
      <c r="A422" s="716"/>
      <c r="B422" s="716"/>
      <c r="C422" s="716" t="s">
        <v>2115</v>
      </c>
      <c r="D422" s="716"/>
      <c r="E422" s="739" t="s">
        <v>2116</v>
      </c>
      <c r="F422" s="740">
        <v>489.017</v>
      </c>
      <c r="G422" s="739" t="s">
        <v>2117</v>
      </c>
    </row>
    <row r="423" spans="1:7" s="668" customFormat="1" ht="12">
      <c r="A423" s="723"/>
      <c r="B423" s="723" t="s">
        <v>356</v>
      </c>
      <c r="C423" s="723" t="s">
        <v>2115</v>
      </c>
      <c r="D423" s="742" t="s">
        <v>2553</v>
      </c>
      <c r="E423" s="743" t="s">
        <v>3058</v>
      </c>
      <c r="F423" s="744">
        <v>0</v>
      </c>
      <c r="G423" s="743" t="s">
        <v>1387</v>
      </c>
    </row>
    <row r="424" spans="1:7" s="668" customFormat="1" ht="48">
      <c r="A424" s="723"/>
      <c r="B424" s="723"/>
      <c r="C424" s="723"/>
      <c r="D424" s="742" t="s">
        <v>2942</v>
      </c>
      <c r="E424" s="743" t="s">
        <v>3059</v>
      </c>
      <c r="F424" s="744">
        <v>89.016999999999996</v>
      </c>
      <c r="G424" s="743" t="s">
        <v>3060</v>
      </c>
    </row>
    <row r="425" spans="1:7" s="668" customFormat="1" ht="48">
      <c r="A425" s="723"/>
      <c r="B425" s="723"/>
      <c r="C425" s="723"/>
      <c r="D425" s="742" t="s">
        <v>2992</v>
      </c>
      <c r="E425" s="743" t="s">
        <v>3061</v>
      </c>
      <c r="F425" s="744">
        <v>0</v>
      </c>
      <c r="G425" s="743" t="s">
        <v>3062</v>
      </c>
    </row>
    <row r="426" spans="1:7" s="668" customFormat="1" ht="72">
      <c r="A426" s="723"/>
      <c r="B426" s="723"/>
      <c r="C426" s="723"/>
      <c r="D426" s="742" t="s">
        <v>2994</v>
      </c>
      <c r="E426" s="743" t="s">
        <v>3063</v>
      </c>
      <c r="F426" s="744">
        <v>0</v>
      </c>
      <c r="G426" s="743" t="s">
        <v>1386</v>
      </c>
    </row>
    <row r="427" spans="1:7" s="668" customFormat="1" ht="48">
      <c r="A427" s="723"/>
      <c r="B427" s="723"/>
      <c r="C427" s="723"/>
      <c r="D427" s="742" t="s">
        <v>2996</v>
      </c>
      <c r="E427" s="743" t="s">
        <v>3064</v>
      </c>
      <c r="F427" s="744">
        <v>400</v>
      </c>
      <c r="G427" s="743" t="s">
        <v>1388</v>
      </c>
    </row>
    <row r="428" spans="1:7" s="668" customFormat="1" ht="60">
      <c r="A428" s="723"/>
      <c r="B428" s="723"/>
      <c r="C428" s="723"/>
      <c r="D428" s="742" t="s">
        <v>2709</v>
      </c>
      <c r="E428" s="743" t="s">
        <v>3065</v>
      </c>
      <c r="F428" s="744">
        <v>0</v>
      </c>
      <c r="G428" s="743" t="s">
        <v>1570</v>
      </c>
    </row>
    <row r="429" spans="1:7" s="668" customFormat="1" ht="12">
      <c r="A429" s="716"/>
      <c r="B429" s="716" t="s">
        <v>534</v>
      </c>
      <c r="C429" s="716"/>
      <c r="D429" s="716"/>
      <c r="E429" s="739" t="s">
        <v>3066</v>
      </c>
      <c r="F429" s="740">
        <v>0</v>
      </c>
      <c r="G429" s="739" t="s">
        <v>1389</v>
      </c>
    </row>
    <row r="430" spans="1:7" s="668" customFormat="1" ht="24">
      <c r="A430" s="716"/>
      <c r="B430" s="716"/>
      <c r="C430" s="716" t="s">
        <v>2115</v>
      </c>
      <c r="D430" s="716"/>
      <c r="E430" s="739" t="s">
        <v>2116</v>
      </c>
      <c r="F430" s="740">
        <v>0</v>
      </c>
      <c r="G430" s="739" t="s">
        <v>2117</v>
      </c>
    </row>
    <row r="431" spans="1:7" s="668" customFormat="1" ht="48">
      <c r="A431" s="723"/>
      <c r="B431" s="723" t="s">
        <v>534</v>
      </c>
      <c r="C431" s="723" t="s">
        <v>2115</v>
      </c>
      <c r="D431" s="742" t="s">
        <v>2859</v>
      </c>
      <c r="E431" s="743" t="s">
        <v>3067</v>
      </c>
      <c r="F431" s="744">
        <v>0</v>
      </c>
      <c r="G431" s="743" t="s">
        <v>3068</v>
      </c>
    </row>
    <row r="432" spans="1:7" s="668" customFormat="1" ht="24">
      <c r="A432" s="716" t="s">
        <v>1736</v>
      </c>
      <c r="B432" s="716"/>
      <c r="C432" s="716"/>
      <c r="D432" s="716"/>
      <c r="E432" s="739" t="s">
        <v>1653</v>
      </c>
      <c r="F432" s="740">
        <v>1249.4171777399999</v>
      </c>
      <c r="G432" s="739" t="s">
        <v>852</v>
      </c>
    </row>
    <row r="433" spans="1:7" s="668" customFormat="1" ht="12">
      <c r="A433" s="716"/>
      <c r="B433" s="716" t="s">
        <v>1019</v>
      </c>
      <c r="C433" s="716"/>
      <c r="D433" s="716"/>
      <c r="E433" s="739" t="s">
        <v>3069</v>
      </c>
      <c r="F433" s="740">
        <v>1182.5885524800001</v>
      </c>
      <c r="G433" s="739" t="s">
        <v>679</v>
      </c>
    </row>
    <row r="434" spans="1:7" s="668" customFormat="1" ht="24">
      <c r="A434" s="716"/>
      <c r="B434" s="716"/>
      <c r="C434" s="716" t="s">
        <v>2069</v>
      </c>
      <c r="D434" s="716"/>
      <c r="E434" s="739" t="s">
        <v>2070</v>
      </c>
      <c r="F434" s="740">
        <v>9.7148170399999998</v>
      </c>
      <c r="G434" s="739" t="s">
        <v>110</v>
      </c>
    </row>
    <row r="435" spans="1:7" s="668" customFormat="1" ht="12">
      <c r="A435" s="723" t="s">
        <v>1736</v>
      </c>
      <c r="B435" s="723" t="s">
        <v>1019</v>
      </c>
      <c r="C435" s="723" t="s">
        <v>2069</v>
      </c>
      <c r="D435" s="742" t="s">
        <v>1603</v>
      </c>
      <c r="E435" s="743" t="s">
        <v>3070</v>
      </c>
      <c r="F435" s="744">
        <v>9.7148170399999998</v>
      </c>
      <c r="G435" s="743" t="s">
        <v>459</v>
      </c>
    </row>
    <row r="436" spans="1:7" s="668" customFormat="1" ht="24">
      <c r="A436" s="716"/>
      <c r="B436" s="716"/>
      <c r="C436" s="716" t="s">
        <v>2101</v>
      </c>
      <c r="D436" s="716"/>
      <c r="E436" s="739" t="s">
        <v>2102</v>
      </c>
      <c r="F436" s="740">
        <v>1.03604753</v>
      </c>
      <c r="G436" s="739" t="s">
        <v>905</v>
      </c>
    </row>
    <row r="437" spans="1:7" s="668" customFormat="1" ht="24">
      <c r="A437" s="723"/>
      <c r="B437" s="723"/>
      <c r="C437" s="723" t="s">
        <v>2101</v>
      </c>
      <c r="D437" s="742" t="s">
        <v>44</v>
      </c>
      <c r="E437" s="743" t="s">
        <v>3071</v>
      </c>
      <c r="F437" s="744">
        <v>1.03604753</v>
      </c>
      <c r="G437" s="743" t="s">
        <v>3072</v>
      </c>
    </row>
    <row r="438" spans="1:7" s="668" customFormat="1" ht="24">
      <c r="A438" s="716"/>
      <c r="B438" s="716"/>
      <c r="C438" s="716" t="s">
        <v>2106</v>
      </c>
      <c r="D438" s="716"/>
      <c r="E438" s="739" t="s">
        <v>2107</v>
      </c>
      <c r="F438" s="740">
        <v>1171.8376879100001</v>
      </c>
      <c r="G438" s="739" t="s">
        <v>2108</v>
      </c>
    </row>
    <row r="439" spans="1:7" s="668" customFormat="1" ht="24">
      <c r="A439" s="723"/>
      <c r="B439" s="723"/>
      <c r="C439" s="723" t="s">
        <v>2106</v>
      </c>
      <c r="D439" s="742" t="s">
        <v>2500</v>
      </c>
      <c r="E439" s="743" t="s">
        <v>3073</v>
      </c>
      <c r="F439" s="744">
        <v>0</v>
      </c>
      <c r="G439" s="743" t="s">
        <v>1434</v>
      </c>
    </row>
    <row r="440" spans="1:7" s="668" customFormat="1" ht="24">
      <c r="A440" s="723"/>
      <c r="B440" s="723"/>
      <c r="C440" s="723"/>
      <c r="D440" s="742" t="s">
        <v>2503</v>
      </c>
      <c r="E440" s="743" t="s">
        <v>3074</v>
      </c>
      <c r="F440" s="744">
        <v>0</v>
      </c>
      <c r="G440" s="743" t="s">
        <v>1503</v>
      </c>
    </row>
    <row r="441" spans="1:7" s="668" customFormat="1" ht="36">
      <c r="A441" s="723"/>
      <c r="B441" s="723"/>
      <c r="C441" s="723"/>
      <c r="D441" s="742" t="s">
        <v>1314</v>
      </c>
      <c r="E441" s="743" t="s">
        <v>3075</v>
      </c>
      <c r="F441" s="744">
        <v>58.38351445</v>
      </c>
      <c r="G441" s="743" t="s">
        <v>143</v>
      </c>
    </row>
    <row r="442" spans="1:7" s="668" customFormat="1" ht="12">
      <c r="A442" s="723"/>
      <c r="B442" s="723"/>
      <c r="C442" s="723"/>
      <c r="D442" s="742" t="s">
        <v>2838</v>
      </c>
      <c r="E442" s="743" t="s">
        <v>3076</v>
      </c>
      <c r="F442" s="744">
        <v>0</v>
      </c>
      <c r="G442" s="743" t="s">
        <v>1390</v>
      </c>
    </row>
    <row r="443" spans="1:7" s="668" customFormat="1" ht="24">
      <c r="A443" s="723"/>
      <c r="B443" s="723"/>
      <c r="C443" s="723"/>
      <c r="D443" s="742" t="s">
        <v>2623</v>
      </c>
      <c r="E443" s="743" t="s">
        <v>3077</v>
      </c>
      <c r="F443" s="744">
        <v>263.4042</v>
      </c>
      <c r="G443" s="743" t="s">
        <v>1433</v>
      </c>
    </row>
    <row r="444" spans="1:7" s="668" customFormat="1" ht="24">
      <c r="A444" s="723"/>
      <c r="B444" s="723"/>
      <c r="C444" s="723"/>
      <c r="D444" s="742" t="s">
        <v>2587</v>
      </c>
      <c r="E444" s="743" t="s">
        <v>3078</v>
      </c>
      <c r="F444" s="744">
        <v>718.43600000000004</v>
      </c>
      <c r="G444" s="743" t="s">
        <v>1212</v>
      </c>
    </row>
    <row r="445" spans="1:7" s="668" customFormat="1" ht="24">
      <c r="A445" s="723"/>
      <c r="B445" s="723"/>
      <c r="C445" s="723"/>
      <c r="D445" s="742" t="s">
        <v>2540</v>
      </c>
      <c r="E445" s="743" t="s">
        <v>3079</v>
      </c>
      <c r="F445" s="744">
        <v>131.61397346000001</v>
      </c>
      <c r="G445" s="743" t="s">
        <v>1241</v>
      </c>
    </row>
    <row r="446" spans="1:7" s="668" customFormat="1" ht="24">
      <c r="A446" s="723"/>
      <c r="B446" s="723"/>
      <c r="C446" s="723"/>
      <c r="D446" s="742" t="s">
        <v>2985</v>
      </c>
      <c r="E446" s="743" t="s">
        <v>3080</v>
      </c>
      <c r="F446" s="744">
        <v>0</v>
      </c>
      <c r="G446" s="743" t="s">
        <v>1504</v>
      </c>
    </row>
    <row r="447" spans="1:7" s="668" customFormat="1" ht="12">
      <c r="A447" s="716"/>
      <c r="B447" s="716" t="s">
        <v>356</v>
      </c>
      <c r="C447" s="716"/>
      <c r="D447" s="716"/>
      <c r="E447" s="739" t="s">
        <v>598</v>
      </c>
      <c r="F447" s="740">
        <v>6.9435397700000001</v>
      </c>
      <c r="G447" s="739" t="s">
        <v>598</v>
      </c>
    </row>
    <row r="448" spans="1:7" s="668" customFormat="1" ht="24">
      <c r="A448" s="716"/>
      <c r="B448" s="716"/>
      <c r="C448" s="716" t="s">
        <v>2106</v>
      </c>
      <c r="D448" s="716"/>
      <c r="E448" s="739" t="s">
        <v>2107</v>
      </c>
      <c r="F448" s="740">
        <v>6.9435397700000001</v>
      </c>
      <c r="G448" s="739" t="s">
        <v>2108</v>
      </c>
    </row>
    <row r="449" spans="1:7" s="668" customFormat="1" ht="24">
      <c r="A449" s="723"/>
      <c r="B449" s="723" t="s">
        <v>356</v>
      </c>
      <c r="C449" s="723" t="s">
        <v>2106</v>
      </c>
      <c r="D449" s="742" t="s">
        <v>2630</v>
      </c>
      <c r="E449" s="743" t="s">
        <v>3081</v>
      </c>
      <c r="F449" s="744">
        <v>0</v>
      </c>
      <c r="G449" s="743" t="s">
        <v>1220</v>
      </c>
    </row>
    <row r="450" spans="1:7" s="668" customFormat="1" ht="12">
      <c r="A450" s="723"/>
      <c r="B450" s="723"/>
      <c r="C450" s="723"/>
      <c r="D450" s="742" t="s">
        <v>2542</v>
      </c>
      <c r="E450" s="743" t="s">
        <v>3082</v>
      </c>
      <c r="F450" s="744">
        <v>6.9435397700000001</v>
      </c>
      <c r="G450" s="743" t="s">
        <v>520</v>
      </c>
    </row>
    <row r="451" spans="1:7" s="668" customFormat="1" ht="24">
      <c r="A451" s="723"/>
      <c r="B451" s="723"/>
      <c r="C451" s="723"/>
      <c r="D451" s="742" t="s">
        <v>2548</v>
      </c>
      <c r="E451" s="743" t="s">
        <v>3083</v>
      </c>
      <c r="F451" s="744">
        <v>0</v>
      </c>
      <c r="G451" s="743" t="s">
        <v>3084</v>
      </c>
    </row>
    <row r="452" spans="1:7" s="668" customFormat="1" ht="48">
      <c r="A452" s="723"/>
      <c r="B452" s="723"/>
      <c r="C452" s="723"/>
      <c r="D452" s="742" t="s">
        <v>2531</v>
      </c>
      <c r="E452" s="743" t="s">
        <v>3085</v>
      </c>
      <c r="F452" s="744">
        <v>0</v>
      </c>
      <c r="G452" s="743" t="s">
        <v>3086</v>
      </c>
    </row>
    <row r="453" spans="1:7" s="668" customFormat="1" ht="24">
      <c r="A453" s="716"/>
      <c r="B453" s="716"/>
      <c r="C453" s="716" t="s">
        <v>2115</v>
      </c>
      <c r="D453" s="716"/>
      <c r="E453" s="739" t="s">
        <v>2116</v>
      </c>
      <c r="F453" s="740">
        <v>0</v>
      </c>
      <c r="G453" s="739" t="s">
        <v>2117</v>
      </c>
    </row>
    <row r="454" spans="1:7" s="668" customFormat="1" ht="48">
      <c r="A454" s="723"/>
      <c r="B454" s="723"/>
      <c r="C454" s="723" t="s">
        <v>2115</v>
      </c>
      <c r="D454" s="742" t="s">
        <v>2652</v>
      </c>
      <c r="E454" s="743" t="s">
        <v>3087</v>
      </c>
      <c r="F454" s="744">
        <v>0</v>
      </c>
      <c r="G454" s="743" t="s">
        <v>3088</v>
      </c>
    </row>
    <row r="455" spans="1:7" s="668" customFormat="1" ht="12">
      <c r="A455" s="716"/>
      <c r="B455" s="716" t="s">
        <v>534</v>
      </c>
      <c r="C455" s="716"/>
      <c r="D455" s="716"/>
      <c r="E455" s="739" t="s">
        <v>3089</v>
      </c>
      <c r="F455" s="740">
        <v>59.885085490000002</v>
      </c>
      <c r="G455" s="739" t="s">
        <v>1048</v>
      </c>
    </row>
    <row r="456" spans="1:7" s="668" customFormat="1" ht="24">
      <c r="A456" s="716"/>
      <c r="B456" s="716"/>
      <c r="C456" s="716" t="s">
        <v>2101</v>
      </c>
      <c r="D456" s="716"/>
      <c r="E456" s="739" t="s">
        <v>2102</v>
      </c>
      <c r="F456" s="740">
        <v>2.9815309999999999</v>
      </c>
      <c r="G456" s="739" t="s">
        <v>905</v>
      </c>
    </row>
    <row r="457" spans="1:7" s="668" customFormat="1" ht="36">
      <c r="A457" s="723"/>
      <c r="B457" s="723" t="s">
        <v>534</v>
      </c>
      <c r="C457" s="723" t="s">
        <v>2101</v>
      </c>
      <c r="D457" s="742" t="s">
        <v>918</v>
      </c>
      <c r="E457" s="743" t="s">
        <v>3090</v>
      </c>
      <c r="F457" s="744">
        <v>2.9815309999999999</v>
      </c>
      <c r="G457" s="743" t="s">
        <v>1391</v>
      </c>
    </row>
    <row r="458" spans="1:7" s="668" customFormat="1" ht="24">
      <c r="A458" s="716"/>
      <c r="B458" s="716"/>
      <c r="C458" s="716" t="s">
        <v>2106</v>
      </c>
      <c r="D458" s="716"/>
      <c r="E458" s="739" t="s">
        <v>2107</v>
      </c>
      <c r="F458" s="740">
        <v>23.753554489999999</v>
      </c>
      <c r="G458" s="739" t="s">
        <v>2108</v>
      </c>
    </row>
    <row r="459" spans="1:7" s="668" customFormat="1" ht="36">
      <c r="A459" s="723"/>
      <c r="B459" s="723"/>
      <c r="C459" s="723" t="s">
        <v>2106</v>
      </c>
      <c r="D459" s="742" t="s">
        <v>2528</v>
      </c>
      <c r="E459" s="743" t="s">
        <v>3091</v>
      </c>
      <c r="F459" s="744">
        <v>0</v>
      </c>
      <c r="G459" s="743" t="s">
        <v>1392</v>
      </c>
    </row>
    <row r="460" spans="1:7" s="668" customFormat="1" ht="24">
      <c r="A460" s="723"/>
      <c r="B460" s="723"/>
      <c r="C460" s="723"/>
      <c r="D460" s="742" t="s">
        <v>2954</v>
      </c>
      <c r="E460" s="743" t="s">
        <v>3092</v>
      </c>
      <c r="F460" s="744">
        <v>0</v>
      </c>
      <c r="G460" s="743" t="s">
        <v>3093</v>
      </c>
    </row>
    <row r="461" spans="1:7" s="668" customFormat="1" ht="24">
      <c r="A461" s="723"/>
      <c r="B461" s="723"/>
      <c r="C461" s="723"/>
      <c r="D461" s="742" t="s">
        <v>2545</v>
      </c>
      <c r="E461" s="743" t="s">
        <v>3094</v>
      </c>
      <c r="F461" s="744">
        <v>23.753554489999999</v>
      </c>
      <c r="G461" s="743" t="s">
        <v>55</v>
      </c>
    </row>
    <row r="462" spans="1:7" s="668" customFormat="1" ht="24">
      <c r="A462" s="723"/>
      <c r="B462" s="723"/>
      <c r="C462" s="723"/>
      <c r="D462" s="742" t="s">
        <v>2551</v>
      </c>
      <c r="E462" s="743" t="s">
        <v>3095</v>
      </c>
      <c r="F462" s="744">
        <v>0</v>
      </c>
      <c r="G462" s="743" t="s">
        <v>3096</v>
      </c>
    </row>
    <row r="463" spans="1:7" s="668" customFormat="1" ht="24">
      <c r="A463" s="716"/>
      <c r="B463" s="716"/>
      <c r="C463" s="716" t="s">
        <v>2112</v>
      </c>
      <c r="D463" s="716"/>
      <c r="E463" s="739" t="s">
        <v>2113</v>
      </c>
      <c r="F463" s="740">
        <v>0</v>
      </c>
      <c r="G463" s="739" t="s">
        <v>2114</v>
      </c>
    </row>
    <row r="464" spans="1:7" s="668" customFormat="1" ht="24">
      <c r="A464" s="723"/>
      <c r="B464" s="723"/>
      <c r="C464" s="723" t="s">
        <v>2112</v>
      </c>
      <c r="D464" s="742" t="s">
        <v>2994</v>
      </c>
      <c r="E464" s="743" t="s">
        <v>3097</v>
      </c>
      <c r="F464" s="744">
        <v>0</v>
      </c>
      <c r="G464" s="743" t="s">
        <v>1393</v>
      </c>
    </row>
    <row r="465" spans="1:7" s="668" customFormat="1" ht="24">
      <c r="A465" s="716"/>
      <c r="B465" s="716"/>
      <c r="C465" s="716" t="s">
        <v>2386</v>
      </c>
      <c r="D465" s="716"/>
      <c r="E465" s="739" t="s">
        <v>2387</v>
      </c>
      <c r="F465" s="740">
        <v>33.15</v>
      </c>
      <c r="G465" s="739" t="s">
        <v>1038</v>
      </c>
    </row>
    <row r="466" spans="1:7" s="668" customFormat="1" ht="24">
      <c r="A466" s="723"/>
      <c r="B466" s="723"/>
      <c r="C466" s="723" t="s">
        <v>2386</v>
      </c>
      <c r="D466" s="742" t="s">
        <v>918</v>
      </c>
      <c r="E466" s="743" t="s">
        <v>3097</v>
      </c>
      <c r="F466" s="744">
        <v>33.15</v>
      </c>
      <c r="G466" s="743" t="s">
        <v>1393</v>
      </c>
    </row>
    <row r="467" spans="1:7" s="668" customFormat="1" ht="12">
      <c r="A467" s="716"/>
      <c r="B467" s="716" t="s">
        <v>913</v>
      </c>
      <c r="C467" s="716"/>
      <c r="D467" s="716"/>
      <c r="E467" s="739" t="s">
        <v>1012</v>
      </c>
      <c r="F467" s="740">
        <v>0</v>
      </c>
      <c r="G467" s="739" t="s">
        <v>1012</v>
      </c>
    </row>
    <row r="468" spans="1:7" s="668" customFormat="1" ht="24">
      <c r="A468" s="716"/>
      <c r="B468" s="716"/>
      <c r="C468" s="716" t="s">
        <v>2112</v>
      </c>
      <c r="D468" s="716"/>
      <c r="E468" s="739" t="s">
        <v>2113</v>
      </c>
      <c r="F468" s="740">
        <v>0</v>
      </c>
      <c r="G468" s="739" t="s">
        <v>2114</v>
      </c>
    </row>
    <row r="469" spans="1:7" s="668" customFormat="1" ht="12">
      <c r="A469" s="723"/>
      <c r="B469" s="723" t="s">
        <v>913</v>
      </c>
      <c r="C469" s="723" t="s">
        <v>2112</v>
      </c>
      <c r="D469" s="742" t="s">
        <v>2925</v>
      </c>
      <c r="E469" s="743" t="s">
        <v>3098</v>
      </c>
      <c r="F469" s="744">
        <v>0</v>
      </c>
      <c r="G469" s="743" t="s">
        <v>1011</v>
      </c>
    </row>
    <row r="470" spans="1:7" s="668" customFormat="1" ht="36">
      <c r="A470" s="716"/>
      <c r="B470" s="716" t="s">
        <v>805</v>
      </c>
      <c r="C470" s="716"/>
      <c r="D470" s="716"/>
      <c r="E470" s="739" t="s">
        <v>3099</v>
      </c>
      <c r="F470" s="740">
        <v>0</v>
      </c>
      <c r="G470" s="739" t="s">
        <v>599</v>
      </c>
    </row>
    <row r="471" spans="1:7" s="668" customFormat="1" ht="24">
      <c r="A471" s="716"/>
      <c r="B471" s="716"/>
      <c r="C471" s="716" t="s">
        <v>2101</v>
      </c>
      <c r="D471" s="716"/>
      <c r="E471" s="739" t="s">
        <v>2102</v>
      </c>
      <c r="F471" s="740">
        <v>0</v>
      </c>
      <c r="G471" s="739" t="s">
        <v>905</v>
      </c>
    </row>
    <row r="472" spans="1:7" s="668" customFormat="1" ht="36">
      <c r="A472" s="723"/>
      <c r="B472" s="723" t="s">
        <v>805</v>
      </c>
      <c r="C472" s="723" t="s">
        <v>2101</v>
      </c>
      <c r="D472" s="742" t="s">
        <v>2807</v>
      </c>
      <c r="E472" s="743" t="s">
        <v>3100</v>
      </c>
      <c r="F472" s="744">
        <v>0</v>
      </c>
      <c r="G472" s="743" t="s">
        <v>1518</v>
      </c>
    </row>
    <row r="473" spans="1:7" s="668" customFormat="1" ht="24">
      <c r="A473" s="716"/>
      <c r="B473" s="716"/>
      <c r="C473" s="716" t="s">
        <v>2106</v>
      </c>
      <c r="D473" s="716"/>
      <c r="E473" s="739" t="s">
        <v>2107</v>
      </c>
      <c r="F473" s="740">
        <v>0</v>
      </c>
      <c r="G473" s="739" t="s">
        <v>2108</v>
      </c>
    </row>
    <row r="474" spans="1:7" s="668" customFormat="1" ht="24">
      <c r="A474" s="723"/>
      <c r="B474" s="723"/>
      <c r="C474" s="723" t="s">
        <v>2106</v>
      </c>
      <c r="D474" s="742" t="s">
        <v>2739</v>
      </c>
      <c r="E474" s="743" t="s">
        <v>3101</v>
      </c>
      <c r="F474" s="744">
        <v>0</v>
      </c>
      <c r="G474" s="743" t="s">
        <v>3102</v>
      </c>
    </row>
    <row r="475" spans="1:7" s="668" customFormat="1" ht="24">
      <c r="A475" s="723"/>
      <c r="B475" s="723"/>
      <c r="C475" s="723"/>
      <c r="D475" s="742" t="s">
        <v>2649</v>
      </c>
      <c r="E475" s="743" t="s">
        <v>3103</v>
      </c>
      <c r="F475" s="744">
        <v>0</v>
      </c>
      <c r="G475" s="743" t="s">
        <v>3104</v>
      </c>
    </row>
    <row r="476" spans="1:7" s="668" customFormat="1" ht="12">
      <c r="A476" s="723"/>
      <c r="B476" s="723"/>
      <c r="C476" s="723"/>
      <c r="D476" s="742" t="s">
        <v>2741</v>
      </c>
      <c r="E476" s="743" t="s">
        <v>3105</v>
      </c>
      <c r="F476" s="744">
        <v>0</v>
      </c>
      <c r="G476" s="743" t="s">
        <v>1431</v>
      </c>
    </row>
    <row r="477" spans="1:7" s="668" customFormat="1" ht="24">
      <c r="A477" s="723"/>
      <c r="B477" s="723"/>
      <c r="C477" s="723"/>
      <c r="D477" s="742" t="s">
        <v>2992</v>
      </c>
      <c r="E477" s="743" t="s">
        <v>3106</v>
      </c>
      <c r="F477" s="744">
        <v>0</v>
      </c>
      <c r="G477" s="743" t="s">
        <v>3107</v>
      </c>
    </row>
    <row r="478" spans="1:7" s="668" customFormat="1" ht="24">
      <c r="A478" s="716"/>
      <c r="B478" s="716"/>
      <c r="C478" s="716" t="s">
        <v>2112</v>
      </c>
      <c r="D478" s="716"/>
      <c r="E478" s="739" t="s">
        <v>2113</v>
      </c>
      <c r="F478" s="740">
        <v>0</v>
      </c>
      <c r="G478" s="739" t="s">
        <v>2114</v>
      </c>
    </row>
    <row r="479" spans="1:7" s="668" customFormat="1" ht="24">
      <c r="A479" s="723"/>
      <c r="B479" s="723"/>
      <c r="C479" s="723" t="s">
        <v>2112</v>
      </c>
      <c r="D479" s="742" t="s">
        <v>2996</v>
      </c>
      <c r="E479" s="743" t="s">
        <v>3108</v>
      </c>
      <c r="F479" s="744">
        <v>0</v>
      </c>
      <c r="G479" s="743" t="s">
        <v>3109</v>
      </c>
    </row>
    <row r="480" spans="1:7" s="668" customFormat="1" ht="24">
      <c r="A480" s="716"/>
      <c r="B480" s="716"/>
      <c r="C480" s="716" t="s">
        <v>2386</v>
      </c>
      <c r="D480" s="716"/>
      <c r="E480" s="739" t="s">
        <v>2387</v>
      </c>
      <c r="F480" s="740">
        <v>0</v>
      </c>
      <c r="G480" s="739" t="s">
        <v>1038</v>
      </c>
    </row>
    <row r="481" spans="1:7" s="668" customFormat="1" ht="24">
      <c r="A481" s="723"/>
      <c r="B481" s="723"/>
      <c r="C481" s="723" t="s">
        <v>2386</v>
      </c>
      <c r="D481" s="742" t="s">
        <v>2630</v>
      </c>
      <c r="E481" s="743" t="s">
        <v>3110</v>
      </c>
      <c r="F481" s="744">
        <v>0</v>
      </c>
      <c r="G481" s="743" t="s">
        <v>1435</v>
      </c>
    </row>
    <row r="482" spans="1:7" s="668" customFormat="1" ht="24">
      <c r="A482" s="716" t="s">
        <v>1749</v>
      </c>
      <c r="B482" s="716"/>
      <c r="C482" s="716"/>
      <c r="D482" s="716"/>
      <c r="E482" s="739" t="s">
        <v>1654</v>
      </c>
      <c r="F482" s="740">
        <v>1320.4677615099999</v>
      </c>
      <c r="G482" s="739" t="s">
        <v>664</v>
      </c>
    </row>
    <row r="483" spans="1:7" s="668" customFormat="1" ht="12">
      <c r="A483" s="716"/>
      <c r="B483" s="716" t="s">
        <v>1019</v>
      </c>
      <c r="C483" s="716"/>
      <c r="D483" s="716"/>
      <c r="E483" s="739" t="s">
        <v>3111</v>
      </c>
      <c r="F483" s="740">
        <v>170.46776151</v>
      </c>
      <c r="G483" s="739" t="s">
        <v>1346</v>
      </c>
    </row>
    <row r="484" spans="1:7" s="668" customFormat="1" ht="24">
      <c r="A484" s="716"/>
      <c r="B484" s="716"/>
      <c r="C484" s="716" t="s">
        <v>2109</v>
      </c>
      <c r="D484" s="716"/>
      <c r="E484" s="739" t="s">
        <v>2110</v>
      </c>
      <c r="F484" s="740">
        <v>1.0026353400000001</v>
      </c>
      <c r="G484" s="739" t="s">
        <v>2111</v>
      </c>
    </row>
    <row r="485" spans="1:7" s="668" customFormat="1" ht="48">
      <c r="A485" s="723" t="s">
        <v>1749</v>
      </c>
      <c r="B485" s="723" t="s">
        <v>1019</v>
      </c>
      <c r="C485" s="723" t="s">
        <v>2109</v>
      </c>
      <c r="D485" s="742" t="s">
        <v>1604</v>
      </c>
      <c r="E485" s="743" t="s">
        <v>3112</v>
      </c>
      <c r="F485" s="744">
        <v>1.0026353400000001</v>
      </c>
      <c r="G485" s="743" t="s">
        <v>3113</v>
      </c>
    </row>
    <row r="486" spans="1:7" s="668" customFormat="1" ht="24">
      <c r="A486" s="723"/>
      <c r="B486" s="723"/>
      <c r="C486" s="723"/>
      <c r="D486" s="742" t="s">
        <v>918</v>
      </c>
      <c r="E486" s="743" t="s">
        <v>3114</v>
      </c>
      <c r="F486" s="744">
        <v>0</v>
      </c>
      <c r="G486" s="743" t="s">
        <v>1394</v>
      </c>
    </row>
    <row r="487" spans="1:7" s="668" customFormat="1" ht="24">
      <c r="A487" s="723"/>
      <c r="B487" s="723"/>
      <c r="C487" s="723"/>
      <c r="D487" s="742" t="s">
        <v>2498</v>
      </c>
      <c r="E487" s="743" t="s">
        <v>3115</v>
      </c>
      <c r="F487" s="744">
        <v>0</v>
      </c>
      <c r="G487" s="743" t="s">
        <v>1475</v>
      </c>
    </row>
    <row r="488" spans="1:7" s="668" customFormat="1" ht="24">
      <c r="A488" s="723"/>
      <c r="B488" s="723"/>
      <c r="C488" s="723"/>
      <c r="D488" s="742" t="s">
        <v>2500</v>
      </c>
      <c r="E488" s="743" t="s">
        <v>3116</v>
      </c>
      <c r="F488" s="744">
        <v>0</v>
      </c>
      <c r="G488" s="743" t="s">
        <v>1395</v>
      </c>
    </row>
    <row r="489" spans="1:7" s="668" customFormat="1" ht="24">
      <c r="A489" s="716"/>
      <c r="B489" s="716"/>
      <c r="C489" s="716" t="s">
        <v>2112</v>
      </c>
      <c r="D489" s="716"/>
      <c r="E489" s="739" t="s">
        <v>2113</v>
      </c>
      <c r="F489" s="740">
        <v>169.46512616999999</v>
      </c>
      <c r="G489" s="739" t="s">
        <v>2114</v>
      </c>
    </row>
    <row r="490" spans="1:7" s="668" customFormat="1" ht="36">
      <c r="A490" s="723"/>
      <c r="B490" s="723"/>
      <c r="C490" s="723" t="s">
        <v>2112</v>
      </c>
      <c r="D490" s="742" t="s">
        <v>2816</v>
      </c>
      <c r="E490" s="743" t="s">
        <v>3117</v>
      </c>
      <c r="F490" s="744">
        <v>0</v>
      </c>
      <c r="G490" s="743" t="s">
        <v>1474</v>
      </c>
    </row>
    <row r="491" spans="1:7" s="668" customFormat="1" ht="12">
      <c r="A491" s="723"/>
      <c r="B491" s="723"/>
      <c r="C491" s="723"/>
      <c r="D491" s="742" t="s">
        <v>2928</v>
      </c>
      <c r="E491" s="743" t="s">
        <v>3118</v>
      </c>
      <c r="F491" s="744">
        <v>10.221022169999999</v>
      </c>
      <c r="G491" s="743" t="s">
        <v>1348</v>
      </c>
    </row>
    <row r="492" spans="1:7" s="668" customFormat="1" ht="36">
      <c r="A492" s="723"/>
      <c r="B492" s="723"/>
      <c r="C492" s="723"/>
      <c r="D492" s="742" t="s">
        <v>2910</v>
      </c>
      <c r="E492" s="743" t="s">
        <v>3119</v>
      </c>
      <c r="F492" s="744">
        <v>119.979124</v>
      </c>
      <c r="G492" s="743" t="s">
        <v>1396</v>
      </c>
    </row>
    <row r="493" spans="1:7" s="668" customFormat="1" ht="36">
      <c r="A493" s="723"/>
      <c r="B493" s="723"/>
      <c r="C493" s="723"/>
      <c r="D493" s="742" t="s">
        <v>3120</v>
      </c>
      <c r="E493" s="743" t="s">
        <v>3121</v>
      </c>
      <c r="F493" s="744">
        <v>39.264980000000001</v>
      </c>
      <c r="G493" s="743" t="s">
        <v>1397</v>
      </c>
    </row>
    <row r="494" spans="1:7" s="668" customFormat="1" ht="24">
      <c r="A494" s="723"/>
      <c r="B494" s="723"/>
      <c r="C494" s="723"/>
      <c r="D494" s="742" t="s">
        <v>2608</v>
      </c>
      <c r="E494" s="743" t="s">
        <v>3122</v>
      </c>
      <c r="F494" s="744">
        <v>0</v>
      </c>
      <c r="G494" s="743" t="s">
        <v>3123</v>
      </c>
    </row>
    <row r="495" spans="1:7" s="668" customFormat="1" ht="36">
      <c r="A495" s="716"/>
      <c r="B495" s="716" t="s">
        <v>805</v>
      </c>
      <c r="C495" s="716"/>
      <c r="D495" s="716"/>
      <c r="E495" s="739" t="s">
        <v>3124</v>
      </c>
      <c r="F495" s="740">
        <v>1150</v>
      </c>
      <c r="G495" s="739" t="s">
        <v>488</v>
      </c>
    </row>
    <row r="496" spans="1:7" s="668" customFormat="1" ht="24">
      <c r="A496" s="716"/>
      <c r="B496" s="716"/>
      <c r="C496" s="716" t="s">
        <v>2101</v>
      </c>
      <c r="D496" s="716"/>
      <c r="E496" s="739" t="s">
        <v>2102</v>
      </c>
      <c r="F496" s="740">
        <v>0</v>
      </c>
      <c r="G496" s="739" t="s">
        <v>905</v>
      </c>
    </row>
    <row r="497" spans="1:7" s="668" customFormat="1" ht="12">
      <c r="A497" s="723"/>
      <c r="B497" s="723" t="s">
        <v>805</v>
      </c>
      <c r="C497" s="723" t="s">
        <v>2101</v>
      </c>
      <c r="D497" s="742" t="s">
        <v>2531</v>
      </c>
      <c r="E497" s="743" t="s">
        <v>3125</v>
      </c>
      <c r="F497" s="744">
        <v>0</v>
      </c>
      <c r="G497" s="743" t="s">
        <v>1073</v>
      </c>
    </row>
    <row r="498" spans="1:7" s="668" customFormat="1" ht="24">
      <c r="A498" s="716"/>
      <c r="B498" s="716"/>
      <c r="C498" s="716" t="s">
        <v>2109</v>
      </c>
      <c r="D498" s="716"/>
      <c r="E498" s="739" t="s">
        <v>2110</v>
      </c>
      <c r="F498" s="740">
        <v>1150</v>
      </c>
      <c r="G498" s="739" t="s">
        <v>2111</v>
      </c>
    </row>
    <row r="499" spans="1:7" s="668" customFormat="1" ht="48">
      <c r="A499" s="723"/>
      <c r="B499" s="723"/>
      <c r="C499" s="723" t="s">
        <v>2109</v>
      </c>
      <c r="D499" s="742" t="s">
        <v>44</v>
      </c>
      <c r="E499" s="743" t="s">
        <v>3126</v>
      </c>
      <c r="F499" s="744">
        <v>1150</v>
      </c>
      <c r="G499" s="743" t="s">
        <v>3127</v>
      </c>
    </row>
    <row r="500" spans="1:7" s="668" customFormat="1" ht="60">
      <c r="A500" s="723"/>
      <c r="B500" s="723"/>
      <c r="C500" s="723"/>
      <c r="D500" s="742" t="s">
        <v>2503</v>
      </c>
      <c r="E500" s="743" t="s">
        <v>3128</v>
      </c>
      <c r="F500" s="744">
        <v>0</v>
      </c>
      <c r="G500" s="743" t="s">
        <v>3129</v>
      </c>
    </row>
    <row r="501" spans="1:7" s="668" customFormat="1" ht="12">
      <c r="A501" s="723"/>
      <c r="B501" s="723"/>
      <c r="C501" s="723"/>
      <c r="D501" s="742" t="s">
        <v>1314</v>
      </c>
      <c r="E501" s="743" t="s">
        <v>3130</v>
      </c>
      <c r="F501" s="744">
        <v>0</v>
      </c>
      <c r="G501" s="743" t="s">
        <v>1436</v>
      </c>
    </row>
    <row r="502" spans="1:7" s="668" customFormat="1" ht="24">
      <c r="A502" s="723"/>
      <c r="B502" s="723"/>
      <c r="C502" s="723"/>
      <c r="D502" s="742" t="s">
        <v>2623</v>
      </c>
      <c r="E502" s="743" t="s">
        <v>3131</v>
      </c>
      <c r="F502" s="744">
        <v>0</v>
      </c>
      <c r="G502" s="743" t="s">
        <v>1519</v>
      </c>
    </row>
    <row r="503" spans="1:7" s="668" customFormat="1" ht="48">
      <c r="A503" s="723"/>
      <c r="B503" s="723"/>
      <c r="C503" s="723"/>
      <c r="D503" s="742" t="s">
        <v>2587</v>
      </c>
      <c r="E503" s="743" t="s">
        <v>3132</v>
      </c>
      <c r="F503" s="744">
        <v>0</v>
      </c>
      <c r="G503" s="743" t="s">
        <v>3133</v>
      </c>
    </row>
    <row r="504" spans="1:7" s="668" customFormat="1" ht="24">
      <c r="A504" s="723"/>
      <c r="B504" s="723"/>
      <c r="C504" s="723"/>
      <c r="D504" s="742" t="s">
        <v>2921</v>
      </c>
      <c r="E504" s="743" t="s">
        <v>3134</v>
      </c>
      <c r="F504" s="744">
        <v>0</v>
      </c>
      <c r="G504" s="743" t="s">
        <v>1505</v>
      </c>
    </row>
    <row r="505" spans="1:7" s="668" customFormat="1" ht="24">
      <c r="A505" s="716"/>
      <c r="B505" s="716"/>
      <c r="C505" s="716" t="s">
        <v>2112</v>
      </c>
      <c r="D505" s="716"/>
      <c r="E505" s="739" t="s">
        <v>2113</v>
      </c>
      <c r="F505" s="740">
        <v>0</v>
      </c>
      <c r="G505" s="739" t="s">
        <v>2114</v>
      </c>
    </row>
    <row r="506" spans="1:7" s="668" customFormat="1" ht="24">
      <c r="A506" s="723"/>
      <c r="B506" s="723"/>
      <c r="C506" s="723" t="s">
        <v>2112</v>
      </c>
      <c r="D506" s="742" t="s">
        <v>3135</v>
      </c>
      <c r="E506" s="743" t="s">
        <v>3136</v>
      </c>
      <c r="F506" s="744">
        <v>0</v>
      </c>
      <c r="G506" s="743" t="s">
        <v>1521</v>
      </c>
    </row>
    <row r="507" spans="1:7" s="668" customFormat="1" ht="60">
      <c r="A507" s="716" t="s">
        <v>1752</v>
      </c>
      <c r="B507" s="716"/>
      <c r="C507" s="716"/>
      <c r="D507" s="716"/>
      <c r="E507" s="739" t="s">
        <v>1655</v>
      </c>
      <c r="F507" s="740">
        <v>1321.3979188799999</v>
      </c>
      <c r="G507" s="739" t="s">
        <v>370</v>
      </c>
    </row>
    <row r="508" spans="1:7" s="668" customFormat="1" ht="12">
      <c r="A508" s="716"/>
      <c r="B508" s="716" t="s">
        <v>1019</v>
      </c>
      <c r="C508" s="716"/>
      <c r="D508" s="716"/>
      <c r="E508" s="739" t="s">
        <v>3137</v>
      </c>
      <c r="F508" s="740">
        <v>148.89121119999999</v>
      </c>
      <c r="G508" s="739" t="s">
        <v>699</v>
      </c>
    </row>
    <row r="509" spans="1:7" s="668" customFormat="1" ht="24">
      <c r="A509" s="716"/>
      <c r="B509" s="716"/>
      <c r="C509" s="716" t="s">
        <v>2095</v>
      </c>
      <c r="D509" s="716"/>
      <c r="E509" s="739" t="s">
        <v>2096</v>
      </c>
      <c r="F509" s="740">
        <v>148.89121119999999</v>
      </c>
      <c r="G509" s="739" t="s">
        <v>127</v>
      </c>
    </row>
    <row r="510" spans="1:7" s="668" customFormat="1" ht="36">
      <c r="A510" s="723" t="s">
        <v>1752</v>
      </c>
      <c r="B510" s="723" t="s">
        <v>1019</v>
      </c>
      <c r="C510" s="723" t="s">
        <v>2095</v>
      </c>
      <c r="D510" s="742" t="s">
        <v>2095</v>
      </c>
      <c r="E510" s="743" t="s">
        <v>3138</v>
      </c>
      <c r="F510" s="744">
        <v>0</v>
      </c>
      <c r="G510" s="743" t="s">
        <v>3139</v>
      </c>
    </row>
    <row r="511" spans="1:7" s="668" customFormat="1" ht="24">
      <c r="A511" s="723"/>
      <c r="B511" s="723"/>
      <c r="C511" s="723"/>
      <c r="D511" s="742" t="s">
        <v>3140</v>
      </c>
      <c r="E511" s="743" t="s">
        <v>3141</v>
      </c>
      <c r="F511" s="744">
        <v>38.933491070000002</v>
      </c>
      <c r="G511" s="743" t="s">
        <v>23</v>
      </c>
    </row>
    <row r="512" spans="1:7" s="668" customFormat="1" ht="24">
      <c r="A512" s="723"/>
      <c r="B512" s="723"/>
      <c r="C512" s="723"/>
      <c r="D512" s="742" t="s">
        <v>3142</v>
      </c>
      <c r="E512" s="743" t="s">
        <v>3143</v>
      </c>
      <c r="F512" s="744">
        <v>100.34010231000001</v>
      </c>
      <c r="G512" s="743" t="s">
        <v>24</v>
      </c>
    </row>
    <row r="513" spans="1:7" s="668" customFormat="1" ht="60">
      <c r="A513" s="723"/>
      <c r="B513" s="723"/>
      <c r="C513" s="723"/>
      <c r="D513" s="742" t="s">
        <v>2101</v>
      </c>
      <c r="E513" s="743" t="s">
        <v>3144</v>
      </c>
      <c r="F513" s="744">
        <v>0</v>
      </c>
      <c r="G513" s="743" t="s">
        <v>1554</v>
      </c>
    </row>
    <row r="514" spans="1:7" s="668" customFormat="1" ht="36">
      <c r="A514" s="723"/>
      <c r="B514" s="723"/>
      <c r="C514" s="723"/>
      <c r="D514" s="742" t="s">
        <v>3145</v>
      </c>
      <c r="E514" s="743" t="s">
        <v>3146</v>
      </c>
      <c r="F514" s="744">
        <v>9.6176178199999995</v>
      </c>
      <c r="G514" s="743" t="s">
        <v>3147</v>
      </c>
    </row>
    <row r="515" spans="1:7" s="668" customFormat="1" ht="84">
      <c r="A515" s="723"/>
      <c r="B515" s="723"/>
      <c r="C515" s="723"/>
      <c r="D515" s="742" t="s">
        <v>3148</v>
      </c>
      <c r="E515" s="743" t="s">
        <v>3149</v>
      </c>
      <c r="F515" s="744">
        <v>0</v>
      </c>
      <c r="G515" s="743" t="s">
        <v>3150</v>
      </c>
    </row>
    <row r="516" spans="1:7" s="668" customFormat="1" ht="12">
      <c r="A516" s="716"/>
      <c r="B516" s="716" t="s">
        <v>356</v>
      </c>
      <c r="C516" s="716"/>
      <c r="D516" s="716"/>
      <c r="E516" s="739" t="s">
        <v>3151</v>
      </c>
      <c r="F516" s="740">
        <v>19.17492871</v>
      </c>
      <c r="G516" s="739" t="s">
        <v>953</v>
      </c>
    </row>
    <row r="517" spans="1:7" s="668" customFormat="1" ht="24">
      <c r="A517" s="716"/>
      <c r="B517" s="716"/>
      <c r="C517" s="716" t="s">
        <v>2095</v>
      </c>
      <c r="D517" s="716"/>
      <c r="E517" s="739" t="s">
        <v>2096</v>
      </c>
      <c r="F517" s="740">
        <v>19.17492871</v>
      </c>
      <c r="G517" s="739" t="s">
        <v>127</v>
      </c>
    </row>
    <row r="518" spans="1:7" s="668" customFormat="1" ht="24">
      <c r="A518" s="723"/>
      <c r="B518" s="723" t="s">
        <v>356</v>
      </c>
      <c r="C518" s="723" t="s">
        <v>2095</v>
      </c>
      <c r="D518" s="742" t="s">
        <v>3152</v>
      </c>
      <c r="E518" s="743" t="s">
        <v>3153</v>
      </c>
      <c r="F518" s="744">
        <v>19.17492871</v>
      </c>
      <c r="G518" s="743" t="s">
        <v>1476</v>
      </c>
    </row>
    <row r="519" spans="1:7" s="668" customFormat="1" ht="60">
      <c r="A519" s="723"/>
      <c r="B519" s="723"/>
      <c r="C519" s="723"/>
      <c r="D519" s="742" t="s">
        <v>3154</v>
      </c>
      <c r="E519" s="743" t="s">
        <v>3155</v>
      </c>
      <c r="F519" s="744">
        <v>0</v>
      </c>
      <c r="G519" s="743" t="s">
        <v>1477</v>
      </c>
    </row>
    <row r="520" spans="1:7" s="668" customFormat="1" ht="24">
      <c r="A520" s="723"/>
      <c r="B520" s="723"/>
      <c r="C520" s="723"/>
      <c r="D520" s="742" t="s">
        <v>3156</v>
      </c>
      <c r="E520" s="743" t="s">
        <v>3157</v>
      </c>
      <c r="F520" s="744">
        <v>0</v>
      </c>
      <c r="G520" s="743" t="s">
        <v>1490</v>
      </c>
    </row>
    <row r="521" spans="1:7" s="668" customFormat="1" ht="48">
      <c r="A521" s="723"/>
      <c r="B521" s="723"/>
      <c r="C521" s="723"/>
      <c r="D521" s="742" t="s">
        <v>3158</v>
      </c>
      <c r="E521" s="743" t="s">
        <v>3159</v>
      </c>
      <c r="F521" s="744">
        <v>0</v>
      </c>
      <c r="G521" s="743" t="s">
        <v>1478</v>
      </c>
    </row>
    <row r="522" spans="1:7" s="668" customFormat="1" ht="48">
      <c r="A522" s="723"/>
      <c r="B522" s="723"/>
      <c r="C522" s="723"/>
      <c r="D522" s="742" t="s">
        <v>3160</v>
      </c>
      <c r="E522" s="743" t="s">
        <v>3161</v>
      </c>
      <c r="F522" s="744">
        <v>0</v>
      </c>
      <c r="G522" s="743" t="s">
        <v>1479</v>
      </c>
    </row>
    <row r="523" spans="1:7" s="668" customFormat="1" ht="48">
      <c r="A523" s="723"/>
      <c r="B523" s="723"/>
      <c r="C523" s="723"/>
      <c r="D523" s="742" t="s">
        <v>2106</v>
      </c>
      <c r="E523" s="743" t="s">
        <v>3162</v>
      </c>
      <c r="F523" s="744">
        <v>0</v>
      </c>
      <c r="G523" s="743" t="s">
        <v>3163</v>
      </c>
    </row>
    <row r="524" spans="1:7" s="668" customFormat="1" ht="24">
      <c r="A524" s="716"/>
      <c r="B524" s="716"/>
      <c r="C524" s="716" t="s">
        <v>2115</v>
      </c>
      <c r="D524" s="716"/>
      <c r="E524" s="739" t="s">
        <v>2116</v>
      </c>
      <c r="F524" s="740">
        <v>0</v>
      </c>
      <c r="G524" s="739" t="s">
        <v>2117</v>
      </c>
    </row>
    <row r="525" spans="1:7" s="668" customFormat="1" ht="72">
      <c r="A525" s="723"/>
      <c r="B525" s="723"/>
      <c r="C525" s="723" t="s">
        <v>2115</v>
      </c>
      <c r="D525" s="742" t="s">
        <v>2921</v>
      </c>
      <c r="E525" s="743" t="s">
        <v>3164</v>
      </c>
      <c r="F525" s="744">
        <v>0</v>
      </c>
      <c r="G525" s="743" t="s">
        <v>3165</v>
      </c>
    </row>
    <row r="526" spans="1:7" s="668" customFormat="1" ht="12">
      <c r="A526" s="716"/>
      <c r="B526" s="716" t="s">
        <v>534</v>
      </c>
      <c r="C526" s="716"/>
      <c r="D526" s="716"/>
      <c r="E526" s="739" t="s">
        <v>3166</v>
      </c>
      <c r="F526" s="740">
        <v>545.22402079000005</v>
      </c>
      <c r="G526" s="739" t="s">
        <v>1322</v>
      </c>
    </row>
    <row r="527" spans="1:7" s="668" customFormat="1" ht="24">
      <c r="A527" s="716"/>
      <c r="B527" s="716"/>
      <c r="C527" s="716" t="s">
        <v>2095</v>
      </c>
      <c r="D527" s="716"/>
      <c r="E527" s="739" t="s">
        <v>2096</v>
      </c>
      <c r="F527" s="740">
        <v>545.22402079000005</v>
      </c>
      <c r="G527" s="739" t="s">
        <v>127</v>
      </c>
    </row>
    <row r="528" spans="1:7" s="668" customFormat="1" ht="36">
      <c r="A528" s="723"/>
      <c r="B528" s="723" t="s">
        <v>534</v>
      </c>
      <c r="C528" s="723" t="s">
        <v>2095</v>
      </c>
      <c r="D528" s="742" t="s">
        <v>3167</v>
      </c>
      <c r="E528" s="743" t="s">
        <v>3168</v>
      </c>
      <c r="F528" s="744">
        <v>545.22402079000005</v>
      </c>
      <c r="G528" s="743" t="s">
        <v>25</v>
      </c>
    </row>
    <row r="529" spans="1:7" s="668" customFormat="1" ht="12">
      <c r="A529" s="716"/>
      <c r="B529" s="716" t="s">
        <v>913</v>
      </c>
      <c r="C529" s="716"/>
      <c r="D529" s="716"/>
      <c r="E529" s="739" t="s">
        <v>3169</v>
      </c>
      <c r="F529" s="740">
        <v>0</v>
      </c>
      <c r="G529" s="739" t="s">
        <v>3170</v>
      </c>
    </row>
    <row r="530" spans="1:7" s="668" customFormat="1" ht="24">
      <c r="A530" s="716"/>
      <c r="B530" s="716"/>
      <c r="C530" s="716" t="s">
        <v>2095</v>
      </c>
      <c r="D530" s="716"/>
      <c r="E530" s="739" t="s">
        <v>2096</v>
      </c>
      <c r="F530" s="740">
        <v>0</v>
      </c>
      <c r="G530" s="739" t="s">
        <v>127</v>
      </c>
    </row>
    <row r="531" spans="1:7" s="668" customFormat="1" ht="24">
      <c r="A531" s="723"/>
      <c r="B531" s="723" t="s">
        <v>913</v>
      </c>
      <c r="C531" s="723" t="s">
        <v>2095</v>
      </c>
      <c r="D531" s="742" t="s">
        <v>2103</v>
      </c>
      <c r="E531" s="743" t="s">
        <v>3171</v>
      </c>
      <c r="F531" s="744">
        <v>0</v>
      </c>
      <c r="G531" s="743" t="s">
        <v>1398</v>
      </c>
    </row>
    <row r="532" spans="1:7" s="668" customFormat="1" ht="12">
      <c r="A532" s="716"/>
      <c r="B532" s="716" t="s">
        <v>1701</v>
      </c>
      <c r="C532" s="716"/>
      <c r="D532" s="716"/>
      <c r="E532" s="739" t="s">
        <v>3172</v>
      </c>
      <c r="F532" s="740">
        <v>31.300466419999999</v>
      </c>
      <c r="G532" s="739" t="s">
        <v>700</v>
      </c>
    </row>
    <row r="533" spans="1:7" s="668" customFormat="1" ht="24">
      <c r="A533" s="716"/>
      <c r="B533" s="716"/>
      <c r="C533" s="716" t="s">
        <v>2109</v>
      </c>
      <c r="D533" s="716"/>
      <c r="E533" s="739" t="s">
        <v>2110</v>
      </c>
      <c r="F533" s="740">
        <v>0</v>
      </c>
      <c r="G533" s="739" t="s">
        <v>2111</v>
      </c>
    </row>
    <row r="534" spans="1:7" s="668" customFormat="1" ht="36">
      <c r="A534" s="723"/>
      <c r="B534" s="723" t="s">
        <v>1701</v>
      </c>
      <c r="C534" s="723" t="s">
        <v>2109</v>
      </c>
      <c r="D534" s="742" t="s">
        <v>2630</v>
      </c>
      <c r="E534" s="743" t="s">
        <v>3173</v>
      </c>
      <c r="F534" s="744">
        <v>0</v>
      </c>
      <c r="G534" s="743" t="s">
        <v>3174</v>
      </c>
    </row>
    <row r="535" spans="1:7" s="668" customFormat="1" ht="24">
      <c r="A535" s="723"/>
      <c r="B535" s="723"/>
      <c r="C535" s="723"/>
      <c r="D535" s="742" t="s">
        <v>2542</v>
      </c>
      <c r="E535" s="743" t="s">
        <v>3175</v>
      </c>
      <c r="F535" s="744">
        <v>0</v>
      </c>
      <c r="G535" s="743" t="s">
        <v>3176</v>
      </c>
    </row>
    <row r="536" spans="1:7" s="668" customFormat="1" ht="24">
      <c r="A536" s="723"/>
      <c r="B536" s="723"/>
      <c r="C536" s="723"/>
      <c r="D536" s="742" t="s">
        <v>2528</v>
      </c>
      <c r="E536" s="743" t="s">
        <v>3177</v>
      </c>
      <c r="F536" s="744">
        <v>0</v>
      </c>
      <c r="G536" s="743" t="s">
        <v>1571</v>
      </c>
    </row>
    <row r="537" spans="1:7" s="668" customFormat="1" ht="24">
      <c r="A537" s="723"/>
      <c r="B537" s="723"/>
      <c r="C537" s="723"/>
      <c r="D537" s="742" t="s">
        <v>2954</v>
      </c>
      <c r="E537" s="743" t="s">
        <v>3178</v>
      </c>
      <c r="F537" s="744">
        <v>0</v>
      </c>
      <c r="G537" s="743" t="s">
        <v>1080</v>
      </c>
    </row>
    <row r="538" spans="1:7" s="668" customFormat="1" ht="60">
      <c r="A538" s="723"/>
      <c r="B538" s="723"/>
      <c r="C538" s="723"/>
      <c r="D538" s="742" t="s">
        <v>2545</v>
      </c>
      <c r="E538" s="743" t="s">
        <v>3179</v>
      </c>
      <c r="F538" s="744">
        <v>0</v>
      </c>
      <c r="G538" s="743" t="s">
        <v>3180</v>
      </c>
    </row>
    <row r="539" spans="1:7" s="668" customFormat="1" ht="24">
      <c r="A539" s="723"/>
      <c r="B539" s="723"/>
      <c r="C539" s="723"/>
      <c r="D539" s="742" t="s">
        <v>2548</v>
      </c>
      <c r="E539" s="743" t="s">
        <v>3181</v>
      </c>
      <c r="F539" s="744">
        <v>0</v>
      </c>
      <c r="G539" s="743" t="s">
        <v>1597</v>
      </c>
    </row>
    <row r="540" spans="1:7" s="668" customFormat="1" ht="24">
      <c r="A540" s="723"/>
      <c r="B540" s="723"/>
      <c r="C540" s="723"/>
      <c r="D540" s="742" t="s">
        <v>2531</v>
      </c>
      <c r="E540" s="743" t="s">
        <v>3182</v>
      </c>
      <c r="F540" s="744">
        <v>0</v>
      </c>
      <c r="G540" s="743" t="s">
        <v>3183</v>
      </c>
    </row>
    <row r="541" spans="1:7" s="668" customFormat="1" ht="48">
      <c r="A541" s="723"/>
      <c r="B541" s="723"/>
      <c r="C541" s="723"/>
      <c r="D541" s="742" t="s">
        <v>2996</v>
      </c>
      <c r="E541" s="743" t="s">
        <v>3184</v>
      </c>
      <c r="F541" s="744">
        <v>0</v>
      </c>
      <c r="G541" s="743" t="s">
        <v>3185</v>
      </c>
    </row>
    <row r="542" spans="1:7" s="668" customFormat="1" ht="36">
      <c r="A542" s="723"/>
      <c r="B542" s="723"/>
      <c r="C542" s="723"/>
      <c r="D542" s="742" t="s">
        <v>3004</v>
      </c>
      <c r="E542" s="743" t="s">
        <v>3186</v>
      </c>
      <c r="F542" s="744">
        <v>0</v>
      </c>
      <c r="G542" s="743" t="s">
        <v>3187</v>
      </c>
    </row>
    <row r="543" spans="1:7" s="668" customFormat="1" ht="24">
      <c r="A543" s="716"/>
      <c r="B543" s="716"/>
      <c r="C543" s="716" t="s">
        <v>2386</v>
      </c>
      <c r="D543" s="716"/>
      <c r="E543" s="739" t="s">
        <v>2387</v>
      </c>
      <c r="F543" s="740">
        <v>31.300466419999999</v>
      </c>
      <c r="G543" s="739" t="s">
        <v>1038</v>
      </c>
    </row>
    <row r="544" spans="1:7" s="668" customFormat="1" ht="24">
      <c r="A544" s="723"/>
      <c r="B544" s="723"/>
      <c r="C544" s="723" t="s">
        <v>2386</v>
      </c>
      <c r="D544" s="742" t="s">
        <v>2498</v>
      </c>
      <c r="E544" s="743" t="s">
        <v>3188</v>
      </c>
      <c r="F544" s="744">
        <v>31.300466419999999</v>
      </c>
      <c r="G544" s="743" t="s">
        <v>491</v>
      </c>
    </row>
    <row r="545" spans="1:7" s="668" customFormat="1" ht="12">
      <c r="A545" s="716"/>
      <c r="B545" s="716" t="s">
        <v>960</v>
      </c>
      <c r="C545" s="716"/>
      <c r="D545" s="716"/>
      <c r="E545" s="739" t="s">
        <v>3189</v>
      </c>
      <c r="F545" s="740">
        <v>0</v>
      </c>
      <c r="G545" s="739" t="s">
        <v>1491</v>
      </c>
    </row>
    <row r="546" spans="1:7" s="668" customFormat="1" ht="24">
      <c r="A546" s="716"/>
      <c r="B546" s="716"/>
      <c r="C546" s="716" t="s">
        <v>2115</v>
      </c>
      <c r="D546" s="716"/>
      <c r="E546" s="739" t="s">
        <v>2116</v>
      </c>
      <c r="F546" s="740">
        <v>0</v>
      </c>
      <c r="G546" s="739" t="s">
        <v>2117</v>
      </c>
    </row>
    <row r="547" spans="1:7" s="668" customFormat="1" ht="24">
      <c r="A547" s="723"/>
      <c r="B547" s="723" t="s">
        <v>960</v>
      </c>
      <c r="C547" s="723" t="s">
        <v>2115</v>
      </c>
      <c r="D547" s="742" t="s">
        <v>1129</v>
      </c>
      <c r="E547" s="743" t="s">
        <v>3190</v>
      </c>
      <c r="F547" s="744">
        <v>0</v>
      </c>
      <c r="G547" s="743" t="s">
        <v>1492</v>
      </c>
    </row>
    <row r="548" spans="1:7" s="668" customFormat="1" ht="36">
      <c r="A548" s="723"/>
      <c r="B548" s="723"/>
      <c r="C548" s="723"/>
      <c r="D548" s="742" t="s">
        <v>3010</v>
      </c>
      <c r="E548" s="743" t="s">
        <v>3191</v>
      </c>
      <c r="F548" s="744">
        <v>0</v>
      </c>
      <c r="G548" s="743" t="s">
        <v>1493</v>
      </c>
    </row>
    <row r="549" spans="1:7" s="668" customFormat="1" ht="48">
      <c r="A549" s="716"/>
      <c r="B549" s="716" t="s">
        <v>805</v>
      </c>
      <c r="C549" s="716"/>
      <c r="D549" s="716"/>
      <c r="E549" s="739" t="s">
        <v>3192</v>
      </c>
      <c r="F549" s="740">
        <v>576.80729176</v>
      </c>
      <c r="G549" s="739" t="s">
        <v>31</v>
      </c>
    </row>
    <row r="550" spans="1:7" s="668" customFormat="1" ht="24">
      <c r="A550" s="716"/>
      <c r="B550" s="716"/>
      <c r="C550" s="716" t="s">
        <v>2095</v>
      </c>
      <c r="D550" s="716"/>
      <c r="E550" s="739" t="s">
        <v>2096</v>
      </c>
      <c r="F550" s="740">
        <v>576.80729176</v>
      </c>
      <c r="G550" s="739" t="s">
        <v>127</v>
      </c>
    </row>
    <row r="551" spans="1:7" s="668" customFormat="1" ht="36">
      <c r="A551" s="723"/>
      <c r="B551" s="723" t="s">
        <v>805</v>
      </c>
      <c r="C551" s="723" t="s">
        <v>2095</v>
      </c>
      <c r="D551" s="742" t="s">
        <v>2488</v>
      </c>
      <c r="E551" s="743" t="s">
        <v>3193</v>
      </c>
      <c r="F551" s="744">
        <v>511.16566325999997</v>
      </c>
      <c r="G551" s="743" t="s">
        <v>3194</v>
      </c>
    </row>
    <row r="552" spans="1:7" s="668" customFormat="1" ht="24">
      <c r="A552" s="723"/>
      <c r="B552" s="723"/>
      <c r="C552" s="723"/>
      <c r="D552" s="742" t="s">
        <v>3195</v>
      </c>
      <c r="E552" s="743" t="s">
        <v>3196</v>
      </c>
      <c r="F552" s="744">
        <v>0</v>
      </c>
      <c r="G552" s="743" t="s">
        <v>1494</v>
      </c>
    </row>
    <row r="553" spans="1:7" s="668" customFormat="1" ht="48">
      <c r="A553" s="723"/>
      <c r="B553" s="723"/>
      <c r="C553" s="723"/>
      <c r="D553" s="742" t="s">
        <v>2089</v>
      </c>
      <c r="E553" s="743" t="s">
        <v>3197</v>
      </c>
      <c r="F553" s="744">
        <v>0</v>
      </c>
      <c r="G553" s="743" t="s">
        <v>1437</v>
      </c>
    </row>
    <row r="554" spans="1:7" s="668" customFormat="1" ht="24">
      <c r="A554" s="723"/>
      <c r="B554" s="723"/>
      <c r="C554" s="723"/>
      <c r="D554" s="742" t="s">
        <v>3198</v>
      </c>
      <c r="E554" s="743" t="s">
        <v>3199</v>
      </c>
      <c r="F554" s="744">
        <v>65.641628499999996</v>
      </c>
      <c r="G554" s="743" t="s">
        <v>26</v>
      </c>
    </row>
    <row r="555" spans="1:7" s="668" customFormat="1" ht="36">
      <c r="A555" s="723"/>
      <c r="B555" s="723"/>
      <c r="C555" s="723"/>
      <c r="D555" s="742" t="s">
        <v>3200</v>
      </c>
      <c r="E555" s="743" t="s">
        <v>3201</v>
      </c>
      <c r="F555" s="744">
        <v>0</v>
      </c>
      <c r="G555" s="743" t="s">
        <v>3202</v>
      </c>
    </row>
    <row r="556" spans="1:7" s="668" customFormat="1" ht="24">
      <c r="A556" s="716"/>
      <c r="B556" s="716"/>
      <c r="C556" s="716" t="s">
        <v>2109</v>
      </c>
      <c r="D556" s="716"/>
      <c r="E556" s="739" t="s">
        <v>2110</v>
      </c>
      <c r="F556" s="740">
        <v>0</v>
      </c>
      <c r="G556" s="739" t="s">
        <v>2111</v>
      </c>
    </row>
    <row r="557" spans="1:7" s="668" customFormat="1" ht="36">
      <c r="A557" s="723"/>
      <c r="B557" s="723"/>
      <c r="C557" s="723" t="s">
        <v>2109</v>
      </c>
      <c r="D557" s="742" t="s">
        <v>2551</v>
      </c>
      <c r="E557" s="743" t="s">
        <v>3203</v>
      </c>
      <c r="F557" s="744">
        <v>0</v>
      </c>
      <c r="G557" s="743" t="s">
        <v>1485</v>
      </c>
    </row>
    <row r="558" spans="1:7" s="668" customFormat="1" ht="48">
      <c r="A558" s="723"/>
      <c r="B558" s="723"/>
      <c r="C558" s="723"/>
      <c r="D558" s="742" t="s">
        <v>2985</v>
      </c>
      <c r="E558" s="743" t="s">
        <v>3204</v>
      </c>
      <c r="F558" s="744">
        <v>0</v>
      </c>
      <c r="G558" s="743" t="s">
        <v>3205</v>
      </c>
    </row>
    <row r="559" spans="1:7" s="668" customFormat="1" ht="36">
      <c r="A559" s="716" t="s">
        <v>1755</v>
      </c>
      <c r="B559" s="716"/>
      <c r="C559" s="716"/>
      <c r="D559" s="716"/>
      <c r="E559" s="739" t="s">
        <v>1656</v>
      </c>
      <c r="F559" s="740">
        <v>616.66224205000003</v>
      </c>
      <c r="G559" s="739" t="s">
        <v>1293</v>
      </c>
    </row>
    <row r="560" spans="1:7" s="668" customFormat="1" ht="12">
      <c r="A560" s="716"/>
      <c r="B560" s="716" t="s">
        <v>1019</v>
      </c>
      <c r="C560" s="716"/>
      <c r="D560" s="716"/>
      <c r="E560" s="739" t="s">
        <v>3206</v>
      </c>
      <c r="F560" s="740">
        <v>0</v>
      </c>
      <c r="G560" s="739" t="s">
        <v>1399</v>
      </c>
    </row>
    <row r="561" spans="1:7" s="668" customFormat="1" ht="24">
      <c r="A561" s="716"/>
      <c r="B561" s="716"/>
      <c r="C561" s="716" t="s">
        <v>2109</v>
      </c>
      <c r="D561" s="716"/>
      <c r="E561" s="739" t="s">
        <v>2110</v>
      </c>
      <c r="F561" s="740">
        <v>0</v>
      </c>
      <c r="G561" s="739" t="s">
        <v>2111</v>
      </c>
    </row>
    <row r="562" spans="1:7" s="668" customFormat="1" ht="48">
      <c r="A562" s="723" t="s">
        <v>1755</v>
      </c>
      <c r="B562" s="723" t="s">
        <v>1019</v>
      </c>
      <c r="C562" s="723" t="s">
        <v>2109</v>
      </c>
      <c r="D562" s="742" t="s">
        <v>2553</v>
      </c>
      <c r="E562" s="743" t="s">
        <v>3207</v>
      </c>
      <c r="F562" s="744">
        <v>0</v>
      </c>
      <c r="G562" s="743" t="s">
        <v>1495</v>
      </c>
    </row>
    <row r="563" spans="1:7" s="668" customFormat="1" ht="24">
      <c r="A563" s="723"/>
      <c r="B563" s="723"/>
      <c r="C563" s="723"/>
      <c r="D563" s="742" t="s">
        <v>2942</v>
      </c>
      <c r="E563" s="743" t="s">
        <v>3208</v>
      </c>
      <c r="F563" s="744">
        <v>0</v>
      </c>
      <c r="G563" s="743" t="s">
        <v>1400</v>
      </c>
    </row>
    <row r="564" spans="1:7" s="668" customFormat="1" ht="24">
      <c r="A564" s="716"/>
      <c r="B564" s="716"/>
      <c r="C564" s="716" t="s">
        <v>2112</v>
      </c>
      <c r="D564" s="716"/>
      <c r="E564" s="739" t="s">
        <v>2113</v>
      </c>
      <c r="F564" s="740">
        <v>0</v>
      </c>
      <c r="G564" s="739" t="s">
        <v>2114</v>
      </c>
    </row>
    <row r="565" spans="1:7" s="668" customFormat="1" ht="36">
      <c r="A565" s="723"/>
      <c r="B565" s="723"/>
      <c r="C565" s="723" t="s">
        <v>2112</v>
      </c>
      <c r="D565" s="742" t="s">
        <v>2598</v>
      </c>
      <c r="E565" s="743" t="s">
        <v>3209</v>
      </c>
      <c r="F565" s="744">
        <v>0</v>
      </c>
      <c r="G565" s="743" t="s">
        <v>3210</v>
      </c>
    </row>
    <row r="566" spans="1:7" s="668" customFormat="1" ht="24">
      <c r="A566" s="716"/>
      <c r="B566" s="716" t="s">
        <v>356</v>
      </c>
      <c r="C566" s="716"/>
      <c r="D566" s="716"/>
      <c r="E566" s="739" t="s">
        <v>3211</v>
      </c>
      <c r="F566" s="740">
        <v>0</v>
      </c>
      <c r="G566" s="739" t="s">
        <v>1401</v>
      </c>
    </row>
    <row r="567" spans="1:7" s="668" customFormat="1" ht="24">
      <c r="A567" s="716"/>
      <c r="B567" s="716"/>
      <c r="C567" s="716" t="s">
        <v>2115</v>
      </c>
      <c r="D567" s="716"/>
      <c r="E567" s="739" t="s">
        <v>2116</v>
      </c>
      <c r="F567" s="740">
        <v>0</v>
      </c>
      <c r="G567" s="739" t="s">
        <v>2117</v>
      </c>
    </row>
    <row r="568" spans="1:7" s="668" customFormat="1" ht="48">
      <c r="A568" s="723"/>
      <c r="B568" s="723" t="s">
        <v>356</v>
      </c>
      <c r="C568" s="723" t="s">
        <v>2115</v>
      </c>
      <c r="D568" s="742" t="s">
        <v>3012</v>
      </c>
      <c r="E568" s="743" t="s">
        <v>3212</v>
      </c>
      <c r="F568" s="744">
        <v>0</v>
      </c>
      <c r="G568" s="743" t="s">
        <v>3213</v>
      </c>
    </row>
    <row r="569" spans="1:7" s="668" customFormat="1" ht="48">
      <c r="A569" s="716"/>
      <c r="B569" s="716" t="s">
        <v>805</v>
      </c>
      <c r="C569" s="716"/>
      <c r="D569" s="716"/>
      <c r="E569" s="739" t="s">
        <v>3214</v>
      </c>
      <c r="F569" s="740">
        <v>616.66224205000003</v>
      </c>
      <c r="G569" s="739" t="s">
        <v>1097</v>
      </c>
    </row>
    <row r="570" spans="1:7" s="668" customFormat="1" ht="24">
      <c r="A570" s="716"/>
      <c r="B570" s="716"/>
      <c r="C570" s="716" t="s">
        <v>2112</v>
      </c>
      <c r="D570" s="716"/>
      <c r="E570" s="739" t="s">
        <v>2113</v>
      </c>
      <c r="F570" s="740">
        <v>616.66224205000003</v>
      </c>
      <c r="G570" s="739" t="s">
        <v>2114</v>
      </c>
    </row>
    <row r="571" spans="1:7" s="668" customFormat="1" ht="12">
      <c r="A571" s="723"/>
      <c r="B571" s="723" t="s">
        <v>805</v>
      </c>
      <c r="C571" s="723" t="s">
        <v>2112</v>
      </c>
      <c r="D571" s="742" t="s">
        <v>2750</v>
      </c>
      <c r="E571" s="743" t="s">
        <v>3215</v>
      </c>
      <c r="F571" s="744">
        <v>16.66224205</v>
      </c>
      <c r="G571" s="743" t="s">
        <v>1359</v>
      </c>
    </row>
    <row r="572" spans="1:7" s="668" customFormat="1" ht="48">
      <c r="A572" s="723"/>
      <c r="B572" s="723"/>
      <c r="C572" s="723"/>
      <c r="D572" s="742" t="s">
        <v>2753</v>
      </c>
      <c r="E572" s="743" t="s">
        <v>3216</v>
      </c>
      <c r="F572" s="744">
        <v>0</v>
      </c>
      <c r="G572" s="743" t="s">
        <v>1480</v>
      </c>
    </row>
    <row r="573" spans="1:7" s="668" customFormat="1" ht="48">
      <c r="A573" s="723"/>
      <c r="B573" s="723"/>
      <c r="C573" s="723"/>
      <c r="D573" s="742" t="s">
        <v>2879</v>
      </c>
      <c r="E573" s="743" t="s">
        <v>3217</v>
      </c>
      <c r="F573" s="744">
        <v>600</v>
      </c>
      <c r="G573" s="743" t="s">
        <v>3218</v>
      </c>
    </row>
    <row r="574" spans="1:7" s="668" customFormat="1" ht="12">
      <c r="A574" s="716" t="s">
        <v>1757</v>
      </c>
      <c r="B574" s="716"/>
      <c r="C574" s="716"/>
      <c r="D574" s="716"/>
      <c r="E574" s="739" t="s">
        <v>1657</v>
      </c>
      <c r="F574" s="740">
        <v>16198.02220342</v>
      </c>
      <c r="G574" s="739" t="s">
        <v>994</v>
      </c>
    </row>
    <row r="575" spans="1:7" s="668" customFormat="1" ht="12">
      <c r="A575" s="716"/>
      <c r="B575" s="716" t="s">
        <v>1019</v>
      </c>
      <c r="C575" s="716"/>
      <c r="D575" s="716"/>
      <c r="E575" s="739" t="s">
        <v>3219</v>
      </c>
      <c r="F575" s="740">
        <v>8645.3243034200004</v>
      </c>
      <c r="G575" s="739" t="s">
        <v>995</v>
      </c>
    </row>
    <row r="576" spans="1:7" s="668" customFormat="1" ht="24">
      <c r="A576" s="716"/>
      <c r="B576" s="716"/>
      <c r="C576" s="716" t="s">
        <v>2112</v>
      </c>
      <c r="D576" s="716"/>
      <c r="E576" s="739" t="s">
        <v>2113</v>
      </c>
      <c r="F576" s="740">
        <v>8645.3243034200004</v>
      </c>
      <c r="G576" s="739" t="s">
        <v>2114</v>
      </c>
    </row>
    <row r="577" spans="1:7" s="668" customFormat="1" ht="24">
      <c r="A577" s="723" t="s">
        <v>1757</v>
      </c>
      <c r="B577" s="723" t="s">
        <v>1019</v>
      </c>
      <c r="C577" s="723" t="s">
        <v>2112</v>
      </c>
      <c r="D577" s="742" t="s">
        <v>44</v>
      </c>
      <c r="E577" s="743" t="s">
        <v>3220</v>
      </c>
      <c r="F577" s="744">
        <v>7053.6148999999996</v>
      </c>
      <c r="G577" s="743" t="s">
        <v>823</v>
      </c>
    </row>
    <row r="578" spans="1:7" s="668" customFormat="1" ht="60">
      <c r="A578" s="723"/>
      <c r="B578" s="723"/>
      <c r="C578" s="723"/>
      <c r="D578" s="742" t="s">
        <v>1603</v>
      </c>
      <c r="E578" s="743" t="s">
        <v>3221</v>
      </c>
      <c r="F578" s="744">
        <v>1568</v>
      </c>
      <c r="G578" s="743" t="s">
        <v>3222</v>
      </c>
    </row>
    <row r="579" spans="1:7" s="668" customFormat="1" ht="24">
      <c r="A579" s="723"/>
      <c r="B579" s="723"/>
      <c r="C579" s="723"/>
      <c r="D579" s="742" t="s">
        <v>1604</v>
      </c>
      <c r="E579" s="743" t="s">
        <v>3223</v>
      </c>
      <c r="F579" s="744">
        <v>23.709403420000001</v>
      </c>
      <c r="G579" s="743" t="s">
        <v>846</v>
      </c>
    </row>
    <row r="580" spans="1:7" s="668" customFormat="1" ht="48">
      <c r="A580" s="723"/>
      <c r="B580" s="723"/>
      <c r="C580" s="723"/>
      <c r="D580" s="742" t="s">
        <v>918</v>
      </c>
      <c r="E580" s="743" t="s">
        <v>3224</v>
      </c>
      <c r="F580" s="744">
        <v>0</v>
      </c>
      <c r="G580" s="743" t="s">
        <v>3225</v>
      </c>
    </row>
    <row r="581" spans="1:7" s="668" customFormat="1" ht="48">
      <c r="A581" s="723"/>
      <c r="B581" s="723"/>
      <c r="C581" s="723"/>
      <c r="D581" s="742" t="s">
        <v>2498</v>
      </c>
      <c r="E581" s="743" t="s">
        <v>3226</v>
      </c>
      <c r="F581" s="744">
        <v>0</v>
      </c>
      <c r="G581" s="743" t="s">
        <v>1522</v>
      </c>
    </row>
    <row r="582" spans="1:7" s="668" customFormat="1" ht="12">
      <c r="A582" s="716"/>
      <c r="B582" s="716" t="s">
        <v>356</v>
      </c>
      <c r="C582" s="716"/>
      <c r="D582" s="716"/>
      <c r="E582" s="739" t="s">
        <v>3227</v>
      </c>
      <c r="F582" s="740">
        <v>0</v>
      </c>
      <c r="G582" s="739" t="s">
        <v>1402</v>
      </c>
    </row>
    <row r="583" spans="1:7" s="668" customFormat="1" ht="24">
      <c r="A583" s="716"/>
      <c r="B583" s="716"/>
      <c r="C583" s="716" t="s">
        <v>2112</v>
      </c>
      <c r="D583" s="716"/>
      <c r="E583" s="739" t="s">
        <v>2113</v>
      </c>
      <c r="F583" s="740">
        <v>0</v>
      </c>
      <c r="G583" s="739" t="s">
        <v>2114</v>
      </c>
    </row>
    <row r="584" spans="1:7" s="668" customFormat="1" ht="36">
      <c r="A584" s="723"/>
      <c r="B584" s="723" t="s">
        <v>356</v>
      </c>
      <c r="C584" s="723" t="s">
        <v>2112</v>
      </c>
      <c r="D584" s="742" t="s">
        <v>2859</v>
      </c>
      <c r="E584" s="743" t="s">
        <v>3228</v>
      </c>
      <c r="F584" s="744">
        <v>0</v>
      </c>
      <c r="G584" s="743" t="s">
        <v>1481</v>
      </c>
    </row>
    <row r="585" spans="1:7" s="668" customFormat="1" ht="36">
      <c r="A585" s="723"/>
      <c r="B585" s="723"/>
      <c r="C585" s="723"/>
      <c r="D585" s="742" t="s">
        <v>3004</v>
      </c>
      <c r="E585" s="743" t="s">
        <v>3229</v>
      </c>
      <c r="F585" s="744">
        <v>0</v>
      </c>
      <c r="G585" s="743" t="s">
        <v>1403</v>
      </c>
    </row>
    <row r="586" spans="1:7" s="668" customFormat="1" ht="24">
      <c r="A586" s="723"/>
      <c r="B586" s="723"/>
      <c r="C586" s="723"/>
      <c r="D586" s="742" t="s">
        <v>1129</v>
      </c>
      <c r="E586" s="743" t="s">
        <v>3230</v>
      </c>
      <c r="F586" s="744">
        <v>0</v>
      </c>
      <c r="G586" s="743" t="s">
        <v>3231</v>
      </c>
    </row>
    <row r="587" spans="1:7" s="668" customFormat="1" ht="36">
      <c r="A587" s="723"/>
      <c r="B587" s="723"/>
      <c r="C587" s="723"/>
      <c r="D587" s="742" t="s">
        <v>3010</v>
      </c>
      <c r="E587" s="743" t="s">
        <v>3232</v>
      </c>
      <c r="F587" s="744">
        <v>0</v>
      </c>
      <c r="G587" s="743" t="s">
        <v>3233</v>
      </c>
    </row>
    <row r="588" spans="1:7" s="668" customFormat="1" ht="36">
      <c r="A588" s="723"/>
      <c r="B588" s="723"/>
      <c r="C588" s="723"/>
      <c r="D588" s="742" t="s">
        <v>3012</v>
      </c>
      <c r="E588" s="743" t="s">
        <v>3234</v>
      </c>
      <c r="F588" s="744">
        <v>0</v>
      </c>
      <c r="G588" s="743" t="s">
        <v>3235</v>
      </c>
    </row>
    <row r="589" spans="1:7" s="668" customFormat="1" ht="12">
      <c r="A589" s="716"/>
      <c r="B589" s="716" t="s">
        <v>534</v>
      </c>
      <c r="C589" s="716"/>
      <c r="D589" s="716"/>
      <c r="E589" s="739" t="s">
        <v>3236</v>
      </c>
      <c r="F589" s="740">
        <v>1764.4889000000001</v>
      </c>
      <c r="G589" s="739" t="s">
        <v>191</v>
      </c>
    </row>
    <row r="590" spans="1:7" s="668" customFormat="1" ht="24">
      <c r="A590" s="716"/>
      <c r="B590" s="716"/>
      <c r="C590" s="716" t="s">
        <v>2112</v>
      </c>
      <c r="D590" s="716"/>
      <c r="E590" s="739" t="s">
        <v>2113</v>
      </c>
      <c r="F590" s="740">
        <v>1764.4889000000001</v>
      </c>
      <c r="G590" s="739" t="s">
        <v>2114</v>
      </c>
    </row>
    <row r="591" spans="1:7" s="668" customFormat="1" ht="36">
      <c r="A591" s="723"/>
      <c r="B591" s="723" t="s">
        <v>534</v>
      </c>
      <c r="C591" s="723" t="s">
        <v>2112</v>
      </c>
      <c r="D591" s="742" t="s">
        <v>2500</v>
      </c>
      <c r="E591" s="743" t="s">
        <v>3237</v>
      </c>
      <c r="F591" s="744">
        <v>1727.5169000000001</v>
      </c>
      <c r="G591" s="743" t="s">
        <v>1404</v>
      </c>
    </row>
    <row r="592" spans="1:7" s="668" customFormat="1" ht="36">
      <c r="A592" s="723"/>
      <c r="B592" s="723"/>
      <c r="C592" s="723"/>
      <c r="D592" s="742" t="s">
        <v>2503</v>
      </c>
      <c r="E592" s="743" t="s">
        <v>3238</v>
      </c>
      <c r="F592" s="744">
        <v>36.972000000000001</v>
      </c>
      <c r="G592" s="743" t="s">
        <v>1307</v>
      </c>
    </row>
    <row r="593" spans="1:7" s="668" customFormat="1" ht="24">
      <c r="A593" s="723"/>
      <c r="B593" s="723"/>
      <c r="C593" s="723"/>
      <c r="D593" s="742" t="s">
        <v>1314</v>
      </c>
      <c r="E593" s="743" t="s">
        <v>3239</v>
      </c>
      <c r="F593" s="744">
        <v>0</v>
      </c>
      <c r="G593" s="743" t="s">
        <v>1482</v>
      </c>
    </row>
    <row r="594" spans="1:7" s="668" customFormat="1" ht="12">
      <c r="A594" s="716"/>
      <c r="B594" s="716" t="s">
        <v>913</v>
      </c>
      <c r="C594" s="716"/>
      <c r="D594" s="716"/>
      <c r="E594" s="739" t="s">
        <v>3240</v>
      </c>
      <c r="F594" s="740">
        <v>0</v>
      </c>
      <c r="G594" s="739" t="s">
        <v>1438</v>
      </c>
    </row>
    <row r="595" spans="1:7" s="668" customFormat="1" ht="24">
      <c r="A595" s="716"/>
      <c r="B595" s="716"/>
      <c r="C595" s="716" t="s">
        <v>2112</v>
      </c>
      <c r="D595" s="716"/>
      <c r="E595" s="739" t="s">
        <v>2113</v>
      </c>
      <c r="F595" s="740">
        <v>0</v>
      </c>
      <c r="G595" s="739" t="s">
        <v>2114</v>
      </c>
    </row>
    <row r="596" spans="1:7" s="668" customFormat="1" ht="24">
      <c r="A596" s="723"/>
      <c r="B596" s="723" t="s">
        <v>913</v>
      </c>
      <c r="C596" s="723" t="s">
        <v>2112</v>
      </c>
      <c r="D596" s="742" t="s">
        <v>2623</v>
      </c>
      <c r="E596" s="743" t="s">
        <v>3241</v>
      </c>
      <c r="F596" s="744">
        <v>0</v>
      </c>
      <c r="G596" s="743" t="s">
        <v>1439</v>
      </c>
    </row>
    <row r="597" spans="1:7" s="668" customFormat="1" ht="24">
      <c r="A597" s="723"/>
      <c r="B597" s="723"/>
      <c r="C597" s="723"/>
      <c r="D597" s="742" t="s">
        <v>2587</v>
      </c>
      <c r="E597" s="743" t="s">
        <v>3242</v>
      </c>
      <c r="F597" s="744">
        <v>0</v>
      </c>
      <c r="G597" s="743" t="s">
        <v>1440</v>
      </c>
    </row>
    <row r="598" spans="1:7" s="668" customFormat="1" ht="24">
      <c r="A598" s="723"/>
      <c r="B598" s="723"/>
      <c r="C598" s="723"/>
      <c r="D598" s="742" t="s">
        <v>2540</v>
      </c>
      <c r="E598" s="743" t="s">
        <v>3243</v>
      </c>
      <c r="F598" s="744">
        <v>0</v>
      </c>
      <c r="G598" s="743" t="s">
        <v>1483</v>
      </c>
    </row>
    <row r="599" spans="1:7" s="668" customFormat="1" ht="12">
      <c r="A599" s="716"/>
      <c r="B599" s="716" t="s">
        <v>1701</v>
      </c>
      <c r="C599" s="716"/>
      <c r="D599" s="716"/>
      <c r="E599" s="739" t="s">
        <v>3244</v>
      </c>
      <c r="F599" s="740">
        <v>613.60299999999995</v>
      </c>
      <c r="G599" s="739" t="s">
        <v>298</v>
      </c>
    </row>
    <row r="600" spans="1:7" s="668" customFormat="1" ht="24">
      <c r="A600" s="716"/>
      <c r="B600" s="716"/>
      <c r="C600" s="716" t="s">
        <v>2112</v>
      </c>
      <c r="D600" s="716"/>
      <c r="E600" s="739" t="s">
        <v>2113</v>
      </c>
      <c r="F600" s="740">
        <v>613.60299999999995</v>
      </c>
      <c r="G600" s="739" t="s">
        <v>2114</v>
      </c>
    </row>
    <row r="601" spans="1:7" s="668" customFormat="1" ht="36">
      <c r="A601" s="723"/>
      <c r="B601" s="723" t="s">
        <v>1701</v>
      </c>
      <c r="C601" s="723" t="s">
        <v>2112</v>
      </c>
      <c r="D601" s="742" t="s">
        <v>2630</v>
      </c>
      <c r="E601" s="743" t="s">
        <v>3245</v>
      </c>
      <c r="F601" s="744">
        <v>613.60299999999995</v>
      </c>
      <c r="G601" s="743" t="s">
        <v>898</v>
      </c>
    </row>
    <row r="602" spans="1:7" s="668" customFormat="1" ht="24">
      <c r="A602" s="723"/>
      <c r="B602" s="723"/>
      <c r="C602" s="723"/>
      <c r="D602" s="742" t="s">
        <v>2954</v>
      </c>
      <c r="E602" s="743" t="s">
        <v>3246</v>
      </c>
      <c r="F602" s="744">
        <v>0</v>
      </c>
      <c r="G602" s="743" t="s">
        <v>286</v>
      </c>
    </row>
    <row r="603" spans="1:7" s="668" customFormat="1" ht="24">
      <c r="A603" s="716"/>
      <c r="B603" s="716" t="s">
        <v>805</v>
      </c>
      <c r="C603" s="716"/>
      <c r="D603" s="716"/>
      <c r="E603" s="739" t="s">
        <v>3247</v>
      </c>
      <c r="F603" s="740">
        <v>5174.6059999999998</v>
      </c>
      <c r="G603" s="739" t="s">
        <v>56</v>
      </c>
    </row>
    <row r="604" spans="1:7" s="668" customFormat="1" ht="24">
      <c r="A604" s="716"/>
      <c r="B604" s="716"/>
      <c r="C604" s="716" t="s">
        <v>2112</v>
      </c>
      <c r="D604" s="716"/>
      <c r="E604" s="739" t="s">
        <v>2113</v>
      </c>
      <c r="F604" s="740">
        <v>5174.6059999999998</v>
      </c>
      <c r="G604" s="739" t="s">
        <v>2114</v>
      </c>
    </row>
    <row r="605" spans="1:7" s="668" customFormat="1" ht="48">
      <c r="A605" s="723"/>
      <c r="B605" s="723" t="s">
        <v>805</v>
      </c>
      <c r="C605" s="723" t="s">
        <v>2112</v>
      </c>
      <c r="D605" s="742" t="s">
        <v>2542</v>
      </c>
      <c r="E605" s="743" t="s">
        <v>3248</v>
      </c>
      <c r="F605" s="744">
        <v>0</v>
      </c>
      <c r="G605" s="743" t="s">
        <v>3249</v>
      </c>
    </row>
    <row r="606" spans="1:7" s="668" customFormat="1" ht="48">
      <c r="A606" s="723"/>
      <c r="B606" s="723"/>
      <c r="C606" s="723"/>
      <c r="D606" s="742" t="s">
        <v>2739</v>
      </c>
      <c r="E606" s="743" t="s">
        <v>3250</v>
      </c>
      <c r="F606" s="744">
        <v>0</v>
      </c>
      <c r="G606" s="743" t="s">
        <v>3251</v>
      </c>
    </row>
    <row r="607" spans="1:7" s="668" customFormat="1" ht="24">
      <c r="A607" s="723"/>
      <c r="B607" s="723"/>
      <c r="C607" s="723"/>
      <c r="D607" s="742" t="s">
        <v>2741</v>
      </c>
      <c r="E607" s="743" t="s">
        <v>3252</v>
      </c>
      <c r="F607" s="744">
        <v>0</v>
      </c>
      <c r="G607" s="743" t="s">
        <v>3253</v>
      </c>
    </row>
    <row r="608" spans="1:7" s="668" customFormat="1" ht="60">
      <c r="A608" s="723"/>
      <c r="B608" s="723"/>
      <c r="C608" s="723"/>
      <c r="D608" s="742" t="s">
        <v>2548</v>
      </c>
      <c r="E608" s="743" t="s">
        <v>3254</v>
      </c>
      <c r="F608" s="744">
        <v>5174.6059999999998</v>
      </c>
      <c r="G608" s="743" t="s">
        <v>3255</v>
      </c>
    </row>
    <row r="609" spans="1:7" s="668" customFormat="1" ht="24">
      <c r="A609" s="723"/>
      <c r="B609" s="723"/>
      <c r="C609" s="723"/>
      <c r="D609" s="742" t="s">
        <v>2531</v>
      </c>
      <c r="E609" s="743" t="s">
        <v>3256</v>
      </c>
      <c r="F609" s="744">
        <v>0</v>
      </c>
      <c r="G609" s="743" t="s">
        <v>3257</v>
      </c>
    </row>
    <row r="610" spans="1:7" s="668" customFormat="1" ht="60">
      <c r="A610" s="723"/>
      <c r="B610" s="723"/>
      <c r="C610" s="723"/>
      <c r="D610" s="742" t="s">
        <v>2985</v>
      </c>
      <c r="E610" s="743" t="s">
        <v>3258</v>
      </c>
      <c r="F610" s="744">
        <v>0</v>
      </c>
      <c r="G610" s="743" t="s">
        <v>3259</v>
      </c>
    </row>
    <row r="611" spans="1:7" s="668" customFormat="1" ht="12">
      <c r="A611" s="723"/>
      <c r="B611" s="723"/>
      <c r="C611" s="723"/>
      <c r="D611" s="742" t="s">
        <v>2699</v>
      </c>
      <c r="E611" s="743" t="s">
        <v>3260</v>
      </c>
      <c r="F611" s="744">
        <v>0</v>
      </c>
      <c r="G611" s="743" t="s">
        <v>3261</v>
      </c>
    </row>
    <row r="612" spans="1:7" s="668" customFormat="1" ht="60">
      <c r="A612" s="723"/>
      <c r="B612" s="723"/>
      <c r="C612" s="723"/>
      <c r="D612" s="742" t="s">
        <v>2942</v>
      </c>
      <c r="E612" s="743" t="s">
        <v>3262</v>
      </c>
      <c r="F612" s="744">
        <v>0</v>
      </c>
      <c r="G612" s="743" t="s">
        <v>3263</v>
      </c>
    </row>
    <row r="613" spans="1:7" s="668" customFormat="1" ht="36">
      <c r="A613" s="723"/>
      <c r="B613" s="723"/>
      <c r="C613" s="723"/>
      <c r="D613" s="742" t="s">
        <v>2992</v>
      </c>
      <c r="E613" s="743" t="s">
        <v>3264</v>
      </c>
      <c r="F613" s="744">
        <v>0</v>
      </c>
      <c r="G613" s="743" t="s">
        <v>3265</v>
      </c>
    </row>
    <row r="614" spans="1:7" s="668" customFormat="1" ht="24">
      <c r="A614" s="723"/>
      <c r="B614" s="723"/>
      <c r="C614" s="723"/>
      <c r="D614" s="742" t="s">
        <v>2809</v>
      </c>
      <c r="E614" s="743" t="s">
        <v>3266</v>
      </c>
      <c r="F614" s="744">
        <v>0</v>
      </c>
      <c r="G614" s="743" t="s">
        <v>3267</v>
      </c>
    </row>
    <row r="615" spans="1:7" s="668" customFormat="1" ht="48">
      <c r="A615" s="723"/>
      <c r="B615" s="723"/>
      <c r="C615" s="723"/>
      <c r="D615" s="742" t="s">
        <v>3014</v>
      </c>
      <c r="E615" s="743" t="s">
        <v>3268</v>
      </c>
      <c r="F615" s="744">
        <v>0</v>
      </c>
      <c r="G615" s="743" t="s">
        <v>3269</v>
      </c>
    </row>
    <row r="616" spans="1:7" s="668" customFormat="1" ht="36">
      <c r="A616" s="723"/>
      <c r="B616" s="723"/>
      <c r="C616" s="723"/>
      <c r="D616" s="742" t="s">
        <v>3020</v>
      </c>
      <c r="E616" s="743" t="s">
        <v>3270</v>
      </c>
      <c r="F616" s="744">
        <v>0</v>
      </c>
      <c r="G616" s="743" t="s">
        <v>1405</v>
      </c>
    </row>
    <row r="617" spans="1:7" s="668" customFormat="1" ht="24">
      <c r="A617" s="723"/>
      <c r="B617" s="723"/>
      <c r="C617" s="723"/>
      <c r="D617" s="742" t="s">
        <v>2862</v>
      </c>
      <c r="E617" s="743" t="s">
        <v>3271</v>
      </c>
      <c r="F617" s="744">
        <v>0</v>
      </c>
      <c r="G617" s="743" t="s">
        <v>1484</v>
      </c>
    </row>
    <row r="618" spans="1:7" s="668" customFormat="1" ht="48">
      <c r="A618" s="723"/>
      <c r="B618" s="723"/>
      <c r="C618" s="723"/>
      <c r="D618" s="742" t="s">
        <v>3025</v>
      </c>
      <c r="E618" s="743" t="s">
        <v>3272</v>
      </c>
      <c r="F618" s="744">
        <v>0</v>
      </c>
      <c r="G618" s="743" t="s">
        <v>1406</v>
      </c>
    </row>
    <row r="619" spans="1:7" s="668" customFormat="1" ht="24">
      <c r="A619" s="723"/>
      <c r="B619" s="723"/>
      <c r="C619" s="723"/>
      <c r="D619" s="742" t="s">
        <v>2825</v>
      </c>
      <c r="E619" s="743" t="s">
        <v>3273</v>
      </c>
      <c r="F619" s="744">
        <v>0</v>
      </c>
      <c r="G619" s="743" t="s">
        <v>3274</v>
      </c>
    </row>
    <row r="620" spans="1:7" s="668" customFormat="1" ht="36">
      <c r="A620" s="723"/>
      <c r="B620" s="723"/>
      <c r="C620" s="723"/>
      <c r="D620" s="742" t="s">
        <v>3275</v>
      </c>
      <c r="E620" s="743" t="s">
        <v>3276</v>
      </c>
      <c r="F620" s="744">
        <v>0</v>
      </c>
      <c r="G620" s="743" t="s">
        <v>3277</v>
      </c>
    </row>
    <row r="621" spans="1:7" s="668" customFormat="1" ht="12">
      <c r="A621" s="716" t="s">
        <v>1770</v>
      </c>
      <c r="B621" s="716"/>
      <c r="C621" s="716"/>
      <c r="D621" s="716"/>
      <c r="E621" s="739" t="s">
        <v>1658</v>
      </c>
      <c r="F621" s="740">
        <v>24260.77</v>
      </c>
      <c r="G621" s="739" t="s">
        <v>99</v>
      </c>
    </row>
    <row r="622" spans="1:7" s="668" customFormat="1" ht="24">
      <c r="A622" s="716"/>
      <c r="B622" s="716" t="s">
        <v>1019</v>
      </c>
      <c r="C622" s="716"/>
      <c r="D622" s="716"/>
      <c r="E622" s="739" t="s">
        <v>3278</v>
      </c>
      <c r="F622" s="740">
        <v>12</v>
      </c>
      <c r="G622" s="739" t="s">
        <v>1407</v>
      </c>
    </row>
    <row r="623" spans="1:7" s="668" customFormat="1" ht="24">
      <c r="A623" s="716"/>
      <c r="B623" s="716"/>
      <c r="C623" s="716" t="s">
        <v>2109</v>
      </c>
      <c r="D623" s="716"/>
      <c r="E623" s="739" t="s">
        <v>2110</v>
      </c>
      <c r="F623" s="740">
        <v>0</v>
      </c>
      <c r="G623" s="739" t="s">
        <v>2111</v>
      </c>
    </row>
    <row r="624" spans="1:7" s="668" customFormat="1" ht="12">
      <c r="A624" s="723" t="s">
        <v>1770</v>
      </c>
      <c r="B624" s="723" t="s">
        <v>1019</v>
      </c>
      <c r="C624" s="723" t="s">
        <v>2109</v>
      </c>
      <c r="D624" s="742" t="s">
        <v>2992</v>
      </c>
      <c r="E624" s="743" t="s">
        <v>3279</v>
      </c>
      <c r="F624" s="744">
        <v>0</v>
      </c>
      <c r="G624" s="743" t="s">
        <v>3280</v>
      </c>
    </row>
    <row r="625" spans="1:7" s="668" customFormat="1" ht="24">
      <c r="A625" s="716"/>
      <c r="B625" s="716"/>
      <c r="C625" s="716" t="s">
        <v>2112</v>
      </c>
      <c r="D625" s="716"/>
      <c r="E625" s="739" t="s">
        <v>2113</v>
      </c>
      <c r="F625" s="740">
        <v>12</v>
      </c>
      <c r="G625" s="739" t="s">
        <v>2114</v>
      </c>
    </row>
    <row r="626" spans="1:7" s="668" customFormat="1" ht="24">
      <c r="A626" s="723"/>
      <c r="B626" s="723"/>
      <c r="C626" s="723" t="s">
        <v>2112</v>
      </c>
      <c r="D626" s="742" t="s">
        <v>2556</v>
      </c>
      <c r="E626" s="743" t="s">
        <v>3281</v>
      </c>
      <c r="F626" s="744">
        <v>12</v>
      </c>
      <c r="G626" s="743" t="s">
        <v>1408</v>
      </c>
    </row>
    <row r="627" spans="1:7" s="668" customFormat="1" ht="36">
      <c r="A627" s="723"/>
      <c r="B627" s="723"/>
      <c r="C627" s="723"/>
      <c r="D627" s="742" t="s">
        <v>2931</v>
      </c>
      <c r="E627" s="743" t="s">
        <v>3282</v>
      </c>
      <c r="F627" s="744">
        <v>0</v>
      </c>
      <c r="G627" s="743" t="s">
        <v>1441</v>
      </c>
    </row>
    <row r="628" spans="1:7" s="668" customFormat="1" ht="24">
      <c r="A628" s="723"/>
      <c r="B628" s="723"/>
      <c r="C628" s="723"/>
      <c r="D628" s="742" t="s">
        <v>2652</v>
      </c>
      <c r="E628" s="743" t="s">
        <v>3283</v>
      </c>
      <c r="F628" s="744">
        <v>0</v>
      </c>
      <c r="G628" s="743" t="s">
        <v>3284</v>
      </c>
    </row>
    <row r="629" spans="1:7" s="668" customFormat="1" ht="12">
      <c r="A629" s="723"/>
      <c r="B629" s="723"/>
      <c r="C629" s="723"/>
      <c r="D629" s="742" t="s">
        <v>2709</v>
      </c>
      <c r="E629" s="743" t="s">
        <v>3285</v>
      </c>
      <c r="F629" s="744">
        <v>0</v>
      </c>
      <c r="G629" s="743" t="s">
        <v>3286</v>
      </c>
    </row>
    <row r="630" spans="1:7" s="668" customFormat="1" ht="48">
      <c r="A630" s="723"/>
      <c r="B630" s="723"/>
      <c r="C630" s="723"/>
      <c r="D630" s="742" t="s">
        <v>2712</v>
      </c>
      <c r="E630" s="743" t="s">
        <v>3287</v>
      </c>
      <c r="F630" s="744">
        <v>0</v>
      </c>
      <c r="G630" s="743" t="s">
        <v>27</v>
      </c>
    </row>
    <row r="631" spans="1:7" s="668" customFormat="1" ht="48">
      <c r="A631" s="723"/>
      <c r="B631" s="723"/>
      <c r="C631" s="723"/>
      <c r="D631" s="742" t="s">
        <v>2717</v>
      </c>
      <c r="E631" s="743" t="s">
        <v>3288</v>
      </c>
      <c r="F631" s="744">
        <v>0</v>
      </c>
      <c r="G631" s="743" t="s">
        <v>1523</v>
      </c>
    </row>
    <row r="632" spans="1:7" s="668" customFormat="1" ht="12">
      <c r="A632" s="716"/>
      <c r="B632" s="716" t="s">
        <v>356</v>
      </c>
      <c r="C632" s="716"/>
      <c r="D632" s="716"/>
      <c r="E632" s="739" t="s">
        <v>3289</v>
      </c>
      <c r="F632" s="740">
        <v>0</v>
      </c>
      <c r="G632" s="739" t="s">
        <v>1409</v>
      </c>
    </row>
    <row r="633" spans="1:7" s="668" customFormat="1" ht="24">
      <c r="A633" s="716"/>
      <c r="B633" s="716"/>
      <c r="C633" s="716" t="s">
        <v>2109</v>
      </c>
      <c r="D633" s="716"/>
      <c r="E633" s="739" t="s">
        <v>2110</v>
      </c>
      <c r="F633" s="740">
        <v>0</v>
      </c>
      <c r="G633" s="739" t="s">
        <v>2111</v>
      </c>
    </row>
    <row r="634" spans="1:7" s="668" customFormat="1" ht="24">
      <c r="A634" s="723"/>
      <c r="B634" s="723" t="s">
        <v>356</v>
      </c>
      <c r="C634" s="723" t="s">
        <v>2109</v>
      </c>
      <c r="D634" s="742" t="s">
        <v>2994</v>
      </c>
      <c r="E634" s="743" t="s">
        <v>3290</v>
      </c>
      <c r="F634" s="744">
        <v>0</v>
      </c>
      <c r="G634" s="743" t="s">
        <v>1410</v>
      </c>
    </row>
    <row r="635" spans="1:7" s="668" customFormat="1" ht="24">
      <c r="A635" s="716"/>
      <c r="B635" s="716" t="s">
        <v>534</v>
      </c>
      <c r="C635" s="716"/>
      <c r="D635" s="716"/>
      <c r="E635" s="739" t="s">
        <v>3291</v>
      </c>
      <c r="F635" s="740">
        <v>0</v>
      </c>
      <c r="G635" s="739" t="s">
        <v>3292</v>
      </c>
    </row>
    <row r="636" spans="1:7" s="668" customFormat="1" ht="24">
      <c r="A636" s="716"/>
      <c r="B636" s="716"/>
      <c r="C636" s="716" t="s">
        <v>2112</v>
      </c>
      <c r="D636" s="716"/>
      <c r="E636" s="739" t="s">
        <v>2113</v>
      </c>
      <c r="F636" s="740">
        <v>0</v>
      </c>
      <c r="G636" s="739" t="s">
        <v>2114</v>
      </c>
    </row>
    <row r="637" spans="1:7" s="668" customFormat="1" ht="24">
      <c r="A637" s="723"/>
      <c r="B637" s="723" t="s">
        <v>534</v>
      </c>
      <c r="C637" s="723" t="s">
        <v>2112</v>
      </c>
      <c r="D637" s="742" t="s">
        <v>2561</v>
      </c>
      <c r="E637" s="743" t="s">
        <v>3293</v>
      </c>
      <c r="F637" s="744">
        <v>0</v>
      </c>
      <c r="G637" s="743" t="s">
        <v>3294</v>
      </c>
    </row>
    <row r="638" spans="1:7" s="668" customFormat="1" ht="12">
      <c r="A638" s="723"/>
      <c r="B638" s="723"/>
      <c r="C638" s="723"/>
      <c r="D638" s="742" t="s">
        <v>2603</v>
      </c>
      <c r="E638" s="743" t="s">
        <v>3295</v>
      </c>
      <c r="F638" s="744">
        <v>0</v>
      </c>
      <c r="G638" s="743" t="s">
        <v>3296</v>
      </c>
    </row>
    <row r="639" spans="1:7" s="668" customFormat="1" ht="24">
      <c r="A639" s="716"/>
      <c r="B639" s="716"/>
      <c r="C639" s="716" t="s">
        <v>2115</v>
      </c>
      <c r="D639" s="716"/>
      <c r="E639" s="739" t="s">
        <v>2116</v>
      </c>
      <c r="F639" s="740">
        <v>0</v>
      </c>
      <c r="G639" s="739" t="s">
        <v>2117</v>
      </c>
    </row>
    <row r="640" spans="1:7" s="668" customFormat="1" ht="36">
      <c r="A640" s="723"/>
      <c r="B640" s="723"/>
      <c r="C640" s="723" t="s">
        <v>2115</v>
      </c>
      <c r="D640" s="742" t="s">
        <v>3017</v>
      </c>
      <c r="E640" s="743" t="s">
        <v>3297</v>
      </c>
      <c r="F640" s="744">
        <v>0</v>
      </c>
      <c r="G640" s="743" t="s">
        <v>3298</v>
      </c>
    </row>
    <row r="641" spans="1:7" s="668" customFormat="1" ht="36">
      <c r="A641" s="723"/>
      <c r="B641" s="723"/>
      <c r="C641" s="723"/>
      <c r="D641" s="742" t="s">
        <v>3020</v>
      </c>
      <c r="E641" s="743" t="s">
        <v>3299</v>
      </c>
      <c r="F641" s="744">
        <v>0</v>
      </c>
      <c r="G641" s="743" t="s">
        <v>3300</v>
      </c>
    </row>
    <row r="642" spans="1:7" s="668" customFormat="1" ht="24">
      <c r="A642" s="723"/>
      <c r="B642" s="723"/>
      <c r="C642" s="723"/>
      <c r="D642" s="742" t="s">
        <v>2862</v>
      </c>
      <c r="E642" s="743" t="s">
        <v>3301</v>
      </c>
      <c r="F642" s="744">
        <v>0</v>
      </c>
      <c r="G642" s="743" t="s">
        <v>3302</v>
      </c>
    </row>
    <row r="643" spans="1:7" s="668" customFormat="1" ht="48">
      <c r="A643" s="723"/>
      <c r="B643" s="723"/>
      <c r="C643" s="723"/>
      <c r="D643" s="742" t="s">
        <v>3025</v>
      </c>
      <c r="E643" s="743" t="s">
        <v>3303</v>
      </c>
      <c r="F643" s="744">
        <v>0</v>
      </c>
      <c r="G643" s="743" t="s">
        <v>3304</v>
      </c>
    </row>
    <row r="644" spans="1:7" s="668" customFormat="1" ht="60">
      <c r="A644" s="723"/>
      <c r="B644" s="723"/>
      <c r="C644" s="723"/>
      <c r="D644" s="742" t="s">
        <v>2825</v>
      </c>
      <c r="E644" s="743" t="s">
        <v>3305</v>
      </c>
      <c r="F644" s="744">
        <v>0</v>
      </c>
      <c r="G644" s="743" t="s">
        <v>3306</v>
      </c>
    </row>
    <row r="645" spans="1:7" s="668" customFormat="1" ht="12">
      <c r="A645" s="716"/>
      <c r="B645" s="716" t="s">
        <v>805</v>
      </c>
      <c r="C645" s="716"/>
      <c r="D645" s="716"/>
      <c r="E645" s="739" t="s">
        <v>1658</v>
      </c>
      <c r="F645" s="740">
        <v>24248.77</v>
      </c>
      <c r="G645" s="739" t="s">
        <v>99</v>
      </c>
    </row>
    <row r="646" spans="1:7" s="668" customFormat="1" ht="24">
      <c r="A646" s="716"/>
      <c r="B646" s="716"/>
      <c r="C646" s="716" t="s">
        <v>2071</v>
      </c>
      <c r="D646" s="716"/>
      <c r="E646" s="739" t="s">
        <v>2072</v>
      </c>
      <c r="F646" s="740">
        <v>0</v>
      </c>
      <c r="G646" s="739" t="s">
        <v>691</v>
      </c>
    </row>
    <row r="647" spans="1:7" s="668" customFormat="1" ht="36">
      <c r="A647" s="723"/>
      <c r="B647" s="723" t="s">
        <v>805</v>
      </c>
      <c r="C647" s="723" t="s">
        <v>2071</v>
      </c>
      <c r="D647" s="742" t="s">
        <v>44</v>
      </c>
      <c r="E647" s="743" t="s">
        <v>3307</v>
      </c>
      <c r="F647" s="744">
        <v>0</v>
      </c>
      <c r="G647" s="743" t="s">
        <v>3308</v>
      </c>
    </row>
    <row r="648" spans="1:7" s="668" customFormat="1" ht="24">
      <c r="A648" s="716"/>
      <c r="B648" s="716"/>
      <c r="C648" s="716" t="s">
        <v>2091</v>
      </c>
      <c r="D648" s="716"/>
      <c r="E648" s="739" t="s">
        <v>2092</v>
      </c>
      <c r="F648" s="740">
        <v>0</v>
      </c>
      <c r="G648" s="739" t="s">
        <v>941</v>
      </c>
    </row>
    <row r="649" spans="1:7" s="668" customFormat="1" ht="12">
      <c r="A649" s="723"/>
      <c r="B649" s="723"/>
      <c r="C649" s="723" t="s">
        <v>2091</v>
      </c>
      <c r="D649" s="742" t="s">
        <v>918</v>
      </c>
      <c r="E649" s="743" t="s">
        <v>3309</v>
      </c>
      <c r="F649" s="744">
        <v>0</v>
      </c>
      <c r="G649" s="743" t="s">
        <v>3310</v>
      </c>
    </row>
    <row r="650" spans="1:7" s="668" customFormat="1" ht="24">
      <c r="A650" s="716"/>
      <c r="B650" s="716"/>
      <c r="C650" s="716" t="s">
        <v>2097</v>
      </c>
      <c r="D650" s="716"/>
      <c r="E650" s="739" t="s">
        <v>2098</v>
      </c>
      <c r="F650" s="740">
        <v>4248.7700000000004</v>
      </c>
      <c r="G650" s="739" t="s">
        <v>96</v>
      </c>
    </row>
    <row r="651" spans="1:7" s="668" customFormat="1" ht="12">
      <c r="A651" s="723"/>
      <c r="B651" s="723"/>
      <c r="C651" s="723" t="s">
        <v>2097</v>
      </c>
      <c r="D651" s="742" t="s">
        <v>1314</v>
      </c>
      <c r="E651" s="743" t="s">
        <v>3311</v>
      </c>
      <c r="F651" s="744">
        <v>0</v>
      </c>
      <c r="G651" s="743" t="s">
        <v>3312</v>
      </c>
    </row>
    <row r="652" spans="1:7" s="668" customFormat="1" ht="48">
      <c r="A652" s="723"/>
      <c r="B652" s="723"/>
      <c r="C652" s="723"/>
      <c r="D652" s="742" t="s">
        <v>3012</v>
      </c>
      <c r="E652" s="743" t="s">
        <v>3313</v>
      </c>
      <c r="F652" s="744">
        <v>0</v>
      </c>
      <c r="G652" s="743" t="s">
        <v>1442</v>
      </c>
    </row>
    <row r="653" spans="1:7" s="668" customFormat="1" ht="12">
      <c r="A653" s="723"/>
      <c r="B653" s="723"/>
      <c r="C653" s="723"/>
      <c r="D653" s="742" t="s">
        <v>3020</v>
      </c>
      <c r="E653" s="743" t="s">
        <v>3314</v>
      </c>
      <c r="F653" s="744">
        <v>0</v>
      </c>
      <c r="G653" s="743" t="s">
        <v>1443</v>
      </c>
    </row>
    <row r="654" spans="1:7" s="668" customFormat="1" ht="60">
      <c r="A654" s="723"/>
      <c r="B654" s="723"/>
      <c r="C654" s="723"/>
      <c r="D654" s="742" t="s">
        <v>3025</v>
      </c>
      <c r="E654" s="743" t="s">
        <v>3315</v>
      </c>
      <c r="F654" s="744">
        <v>0</v>
      </c>
      <c r="G654" s="743" t="s">
        <v>1555</v>
      </c>
    </row>
    <row r="655" spans="1:7" s="668" customFormat="1" ht="84">
      <c r="A655" s="723"/>
      <c r="B655" s="723"/>
      <c r="C655" s="723"/>
      <c r="D655" s="742" t="s">
        <v>3275</v>
      </c>
      <c r="E655" s="743" t="s">
        <v>3316</v>
      </c>
      <c r="F655" s="744">
        <v>4248.7700000000004</v>
      </c>
      <c r="G655" s="743" t="s">
        <v>3317</v>
      </c>
    </row>
    <row r="656" spans="1:7" s="668" customFormat="1" ht="60">
      <c r="A656" s="723"/>
      <c r="B656" s="723"/>
      <c r="C656" s="723"/>
      <c r="D656" s="742" t="s">
        <v>2847</v>
      </c>
      <c r="E656" s="743" t="s">
        <v>3318</v>
      </c>
      <c r="F656" s="744">
        <v>0</v>
      </c>
      <c r="G656" s="743" t="s">
        <v>3319</v>
      </c>
    </row>
    <row r="657" spans="1:7" s="668" customFormat="1" ht="24">
      <c r="A657" s="716"/>
      <c r="B657" s="716"/>
      <c r="C657" s="716" t="s">
        <v>2112</v>
      </c>
      <c r="D657" s="716"/>
      <c r="E657" s="739" t="s">
        <v>2113</v>
      </c>
      <c r="F657" s="740">
        <v>0</v>
      </c>
      <c r="G657" s="739" t="s">
        <v>2114</v>
      </c>
    </row>
    <row r="658" spans="1:7" s="668" customFormat="1" ht="24">
      <c r="A658" s="723"/>
      <c r="B658" s="723"/>
      <c r="C658" s="723" t="s">
        <v>2112</v>
      </c>
      <c r="D658" s="742" t="s">
        <v>2934</v>
      </c>
      <c r="E658" s="743" t="s">
        <v>3320</v>
      </c>
      <c r="F658" s="744">
        <v>0</v>
      </c>
      <c r="G658" s="743" t="s">
        <v>1444</v>
      </c>
    </row>
    <row r="659" spans="1:7" s="668" customFormat="1" ht="24">
      <c r="A659" s="723"/>
      <c r="B659" s="723"/>
      <c r="C659" s="723"/>
      <c r="D659" s="742" t="s">
        <v>2703</v>
      </c>
      <c r="E659" s="743" t="s">
        <v>3321</v>
      </c>
      <c r="F659" s="744">
        <v>0</v>
      </c>
      <c r="G659" s="743" t="s">
        <v>1445</v>
      </c>
    </row>
    <row r="660" spans="1:7" s="668" customFormat="1" ht="36">
      <c r="A660" s="723"/>
      <c r="B660" s="723"/>
      <c r="C660" s="723"/>
      <c r="D660" s="742" t="s">
        <v>2705</v>
      </c>
      <c r="E660" s="743" t="s">
        <v>3322</v>
      </c>
      <c r="F660" s="744">
        <v>0</v>
      </c>
      <c r="G660" s="743" t="s">
        <v>3323</v>
      </c>
    </row>
    <row r="661" spans="1:7" s="668" customFormat="1" ht="24">
      <c r="A661" s="716"/>
      <c r="B661" s="716"/>
      <c r="C661" s="716" t="s">
        <v>2115</v>
      </c>
      <c r="D661" s="716"/>
      <c r="E661" s="739" t="s">
        <v>2116</v>
      </c>
      <c r="F661" s="740">
        <v>20000</v>
      </c>
      <c r="G661" s="739" t="s">
        <v>2117</v>
      </c>
    </row>
    <row r="662" spans="1:7" s="668" customFormat="1" ht="24">
      <c r="A662" s="723"/>
      <c r="B662" s="723"/>
      <c r="C662" s="723" t="s">
        <v>2115</v>
      </c>
      <c r="D662" s="742" t="s">
        <v>2809</v>
      </c>
      <c r="E662" s="743" t="s">
        <v>3324</v>
      </c>
      <c r="F662" s="744">
        <v>0</v>
      </c>
      <c r="G662" s="743" t="s">
        <v>3325</v>
      </c>
    </row>
    <row r="663" spans="1:7" s="668" customFormat="1" ht="60">
      <c r="A663" s="723"/>
      <c r="B663" s="723"/>
      <c r="C663" s="723"/>
      <c r="D663" s="742" t="s">
        <v>2816</v>
      </c>
      <c r="E663" s="743" t="s">
        <v>3326</v>
      </c>
      <c r="F663" s="744">
        <v>0</v>
      </c>
      <c r="G663" s="743" t="s">
        <v>3327</v>
      </c>
    </row>
    <row r="664" spans="1:7" s="668" customFormat="1" ht="48">
      <c r="A664" s="723"/>
      <c r="B664" s="723"/>
      <c r="C664" s="723"/>
      <c r="D664" s="742" t="s">
        <v>2928</v>
      </c>
      <c r="E664" s="743" t="s">
        <v>3328</v>
      </c>
      <c r="F664" s="744">
        <v>0</v>
      </c>
      <c r="G664" s="743" t="s">
        <v>3329</v>
      </c>
    </row>
    <row r="665" spans="1:7" s="668" customFormat="1" ht="36">
      <c r="A665" s="723"/>
      <c r="B665" s="723"/>
      <c r="C665" s="723"/>
      <c r="D665" s="742" t="s">
        <v>2910</v>
      </c>
      <c r="E665" s="743" t="s">
        <v>3330</v>
      </c>
      <c r="F665" s="744">
        <v>0</v>
      </c>
      <c r="G665" s="743" t="s">
        <v>3331</v>
      </c>
    </row>
    <row r="666" spans="1:7" s="668" customFormat="1" ht="48">
      <c r="A666" s="723"/>
      <c r="B666" s="723"/>
      <c r="C666" s="723"/>
      <c r="D666" s="742" t="s">
        <v>3120</v>
      </c>
      <c r="E666" s="743" t="s">
        <v>3332</v>
      </c>
      <c r="F666" s="744">
        <v>0</v>
      </c>
      <c r="G666" s="743" t="s">
        <v>3333</v>
      </c>
    </row>
    <row r="667" spans="1:7" s="668" customFormat="1" ht="84">
      <c r="A667" s="723"/>
      <c r="B667" s="723"/>
      <c r="C667" s="723"/>
      <c r="D667" s="742" t="s">
        <v>2595</v>
      </c>
      <c r="E667" s="743" t="s">
        <v>3334</v>
      </c>
      <c r="F667" s="744">
        <v>0</v>
      </c>
      <c r="G667" s="743" t="s">
        <v>3335</v>
      </c>
    </row>
    <row r="668" spans="1:7" s="668" customFormat="1" ht="24">
      <c r="A668" s="723"/>
      <c r="B668" s="723"/>
      <c r="C668" s="723"/>
      <c r="D668" s="742" t="s">
        <v>2703</v>
      </c>
      <c r="E668" s="743" t="s">
        <v>3336</v>
      </c>
      <c r="F668" s="744">
        <v>20000</v>
      </c>
      <c r="G668" s="743" t="s">
        <v>3337</v>
      </c>
    </row>
    <row r="669" spans="1:7" s="668" customFormat="1" ht="24">
      <c r="A669" s="716"/>
      <c r="B669" s="716"/>
      <c r="C669" s="716" t="s">
        <v>2386</v>
      </c>
      <c r="D669" s="716"/>
      <c r="E669" s="739" t="s">
        <v>2387</v>
      </c>
      <c r="F669" s="740">
        <v>0</v>
      </c>
      <c r="G669" s="739" t="s">
        <v>1038</v>
      </c>
    </row>
    <row r="670" spans="1:7" s="668" customFormat="1" ht="36">
      <c r="A670" s="723"/>
      <c r="B670" s="723"/>
      <c r="C670" s="723" t="s">
        <v>2386</v>
      </c>
      <c r="D670" s="742" t="s">
        <v>2500</v>
      </c>
      <c r="E670" s="743" t="s">
        <v>3338</v>
      </c>
      <c r="F670" s="744">
        <v>0</v>
      </c>
      <c r="G670" s="743" t="s">
        <v>1190</v>
      </c>
    </row>
    <row r="671" spans="1:7" s="668" customFormat="1" ht="12">
      <c r="A671" s="716" t="s">
        <v>1771</v>
      </c>
      <c r="B671" s="716"/>
      <c r="C671" s="716"/>
      <c r="D671" s="716"/>
      <c r="E671" s="739" t="s">
        <v>1659</v>
      </c>
      <c r="F671" s="740">
        <v>11394.33462188</v>
      </c>
      <c r="G671" s="739" t="s">
        <v>649</v>
      </c>
    </row>
    <row r="672" spans="1:7" s="668" customFormat="1" ht="12">
      <c r="A672" s="716"/>
      <c r="B672" s="716" t="s">
        <v>1019</v>
      </c>
      <c r="C672" s="716"/>
      <c r="D672" s="716"/>
      <c r="E672" s="739" t="s">
        <v>3339</v>
      </c>
      <c r="F672" s="740">
        <v>11394.33462188</v>
      </c>
      <c r="G672" s="739" t="s">
        <v>649</v>
      </c>
    </row>
    <row r="673" spans="1:7" s="668" customFormat="1" ht="24">
      <c r="A673" s="716"/>
      <c r="B673" s="716"/>
      <c r="C673" s="716" t="s">
        <v>2097</v>
      </c>
      <c r="D673" s="716"/>
      <c r="E673" s="739" t="s">
        <v>2098</v>
      </c>
      <c r="F673" s="740">
        <v>11394.33462188</v>
      </c>
      <c r="G673" s="739" t="s">
        <v>96</v>
      </c>
    </row>
    <row r="674" spans="1:7" s="668" customFormat="1" ht="12">
      <c r="A674" s="723" t="s">
        <v>1771</v>
      </c>
      <c r="B674" s="723" t="s">
        <v>1019</v>
      </c>
      <c r="C674" s="723" t="s">
        <v>2097</v>
      </c>
      <c r="D674" s="742" t="s">
        <v>2587</v>
      </c>
      <c r="E674" s="743" t="s">
        <v>3340</v>
      </c>
      <c r="F674" s="744">
        <v>11394.33462188</v>
      </c>
      <c r="G674" s="743" t="s">
        <v>450</v>
      </c>
    </row>
    <row r="675" spans="1:7" s="668" customFormat="1" ht="12">
      <c r="A675" s="716" t="s">
        <v>1772</v>
      </c>
      <c r="B675" s="716"/>
      <c r="C675" s="716"/>
      <c r="D675" s="716"/>
      <c r="E675" s="739" t="s">
        <v>787</v>
      </c>
      <c r="F675" s="740">
        <v>58881.955999999998</v>
      </c>
      <c r="G675" s="739" t="s">
        <v>91</v>
      </c>
    </row>
    <row r="676" spans="1:7" s="668" customFormat="1" ht="12">
      <c r="A676" s="716"/>
      <c r="B676" s="716" t="s">
        <v>1019</v>
      </c>
      <c r="C676" s="716"/>
      <c r="D676" s="716"/>
      <c r="E676" s="739" t="s">
        <v>787</v>
      </c>
      <c r="F676" s="740">
        <v>58881.955999999998</v>
      </c>
      <c r="G676" s="739" t="s">
        <v>91</v>
      </c>
    </row>
    <row r="677" spans="1:7" s="668" customFormat="1" ht="24">
      <c r="A677" s="716"/>
      <c r="B677" s="716"/>
      <c r="C677" s="716" t="s">
        <v>2097</v>
      </c>
      <c r="D677" s="716"/>
      <c r="E677" s="739" t="s">
        <v>2098</v>
      </c>
      <c r="F677" s="740">
        <v>58881.955999999998</v>
      </c>
      <c r="G677" s="739" t="s">
        <v>96</v>
      </c>
    </row>
    <row r="678" spans="1:7" s="668" customFormat="1" ht="12">
      <c r="A678" s="723" t="s">
        <v>1772</v>
      </c>
      <c r="B678" s="723" t="s">
        <v>1019</v>
      </c>
      <c r="C678" s="723" t="s">
        <v>2097</v>
      </c>
      <c r="D678" s="742" t="s">
        <v>3341</v>
      </c>
      <c r="E678" s="743" t="s">
        <v>3342</v>
      </c>
      <c r="F678" s="744">
        <v>58881.955999999998</v>
      </c>
      <c r="G678" s="743" t="s">
        <v>932</v>
      </c>
    </row>
    <row r="679" spans="1:7" s="668" customFormat="1" ht="12">
      <c r="A679" s="745"/>
      <c r="B679" s="745"/>
      <c r="C679" s="745"/>
      <c r="D679" s="746"/>
      <c r="E679" s="747"/>
      <c r="F679" s="746"/>
      <c r="G679" s="748"/>
    </row>
    <row r="680" spans="1:7" s="668" customFormat="1" ht="12">
      <c r="A680" s="745"/>
      <c r="B680" s="745"/>
      <c r="C680" s="745"/>
      <c r="D680" s="746"/>
      <c r="E680" s="748"/>
      <c r="F680" s="746"/>
      <c r="G680" s="748"/>
    </row>
    <row r="681" spans="1:7" s="668" customFormat="1" ht="12">
      <c r="A681" s="716"/>
      <c r="B681" s="716"/>
      <c r="C681" s="716"/>
      <c r="D681" s="716"/>
      <c r="E681" s="739" t="s">
        <v>1298</v>
      </c>
      <c r="F681" s="740">
        <v>169.70166634</v>
      </c>
      <c r="G681" s="739" t="s">
        <v>1363</v>
      </c>
    </row>
    <row r="682" spans="1:7" s="668" customFormat="1" ht="24">
      <c r="A682" s="716" t="s">
        <v>1733</v>
      </c>
      <c r="B682" s="716"/>
      <c r="C682" s="716"/>
      <c r="D682" s="716"/>
      <c r="E682" s="739" t="s">
        <v>1651</v>
      </c>
      <c r="F682" s="740">
        <v>0</v>
      </c>
      <c r="G682" s="739" t="s">
        <v>603</v>
      </c>
    </row>
    <row r="683" spans="1:7" s="668" customFormat="1" ht="36">
      <c r="A683" s="716"/>
      <c r="B683" s="716" t="s">
        <v>805</v>
      </c>
      <c r="C683" s="716"/>
      <c r="D683" s="716"/>
      <c r="E683" s="739" t="s">
        <v>3003</v>
      </c>
      <c r="F683" s="740">
        <v>0</v>
      </c>
      <c r="G683" s="739" t="s">
        <v>432</v>
      </c>
    </row>
    <row r="684" spans="1:7" s="668" customFormat="1" ht="36">
      <c r="A684" s="716"/>
      <c r="B684" s="716"/>
      <c r="C684" s="716" t="s">
        <v>2103</v>
      </c>
      <c r="D684" s="716"/>
      <c r="E684" s="739" t="s">
        <v>2104</v>
      </c>
      <c r="F684" s="740">
        <v>0</v>
      </c>
      <c r="G684" s="739" t="s">
        <v>2105</v>
      </c>
    </row>
    <row r="685" spans="1:7" s="668" customFormat="1" ht="48">
      <c r="A685" s="723" t="s">
        <v>1733</v>
      </c>
      <c r="B685" s="723" t="s">
        <v>805</v>
      </c>
      <c r="C685" s="723" t="s">
        <v>2103</v>
      </c>
      <c r="D685" s="742" t="s">
        <v>3343</v>
      </c>
      <c r="E685" s="743" t="s">
        <v>3344</v>
      </c>
      <c r="F685" s="744">
        <v>0</v>
      </c>
      <c r="G685" s="743" t="s">
        <v>1506</v>
      </c>
    </row>
    <row r="686" spans="1:7" s="668" customFormat="1" ht="12">
      <c r="A686" s="716" t="s">
        <v>1734</v>
      </c>
      <c r="B686" s="716"/>
      <c r="C686" s="716"/>
      <c r="D686" s="716"/>
      <c r="E686" s="739" t="s">
        <v>1652</v>
      </c>
      <c r="F686" s="740">
        <v>0</v>
      </c>
      <c r="G686" s="739" t="s">
        <v>1062</v>
      </c>
    </row>
    <row r="687" spans="1:7" s="668" customFormat="1" ht="12">
      <c r="A687" s="716"/>
      <c r="B687" s="716" t="s">
        <v>1019</v>
      </c>
      <c r="C687" s="716"/>
      <c r="D687" s="716"/>
      <c r="E687" s="739" t="s">
        <v>3036</v>
      </c>
      <c r="F687" s="740">
        <v>0</v>
      </c>
      <c r="G687" s="739" t="s">
        <v>1061</v>
      </c>
    </row>
    <row r="688" spans="1:7" s="668" customFormat="1" ht="24">
      <c r="A688" s="716"/>
      <c r="B688" s="716"/>
      <c r="C688" s="716" t="s">
        <v>2115</v>
      </c>
      <c r="D688" s="716"/>
      <c r="E688" s="739" t="s">
        <v>2116</v>
      </c>
      <c r="F688" s="740">
        <v>0</v>
      </c>
      <c r="G688" s="739" t="s">
        <v>2117</v>
      </c>
    </row>
    <row r="689" spans="1:7" s="668" customFormat="1" ht="36">
      <c r="A689" s="723" t="s">
        <v>1734</v>
      </c>
      <c r="B689" s="723" t="s">
        <v>1019</v>
      </c>
      <c r="C689" s="723" t="s">
        <v>2115</v>
      </c>
      <c r="D689" s="742" t="s">
        <v>2561</v>
      </c>
      <c r="E689" s="743" t="s">
        <v>3345</v>
      </c>
      <c r="F689" s="744">
        <v>0</v>
      </c>
      <c r="G689" s="743" t="s">
        <v>3346</v>
      </c>
    </row>
    <row r="690" spans="1:7" s="668" customFormat="1" ht="60">
      <c r="A690" s="723"/>
      <c r="B690" s="723"/>
      <c r="C690" s="723"/>
      <c r="D690" s="742" t="s">
        <v>3195</v>
      </c>
      <c r="E690" s="743" t="s">
        <v>3347</v>
      </c>
      <c r="F690" s="744">
        <v>0</v>
      </c>
      <c r="G690" s="743" t="s">
        <v>3348</v>
      </c>
    </row>
    <row r="691" spans="1:7" s="668" customFormat="1" ht="60">
      <c r="A691" s="716" t="s">
        <v>1752</v>
      </c>
      <c r="B691" s="716"/>
      <c r="C691" s="716"/>
      <c r="D691" s="716"/>
      <c r="E691" s="739" t="s">
        <v>1655</v>
      </c>
      <c r="F691" s="740">
        <v>0</v>
      </c>
      <c r="G691" s="739" t="s">
        <v>370</v>
      </c>
    </row>
    <row r="692" spans="1:7" s="668" customFormat="1" ht="12">
      <c r="A692" s="716"/>
      <c r="B692" s="716" t="s">
        <v>1019</v>
      </c>
      <c r="C692" s="716"/>
      <c r="D692" s="716"/>
      <c r="E692" s="739" t="s">
        <v>3137</v>
      </c>
      <c r="F692" s="740">
        <v>0</v>
      </c>
      <c r="G692" s="739" t="s">
        <v>699</v>
      </c>
    </row>
    <row r="693" spans="1:7" s="668" customFormat="1" ht="24">
      <c r="A693" s="716"/>
      <c r="B693" s="716"/>
      <c r="C693" s="716" t="s">
        <v>2095</v>
      </c>
      <c r="D693" s="716"/>
      <c r="E693" s="739" t="s">
        <v>2096</v>
      </c>
      <c r="F693" s="740">
        <v>0</v>
      </c>
      <c r="G693" s="739" t="s">
        <v>127</v>
      </c>
    </row>
    <row r="694" spans="1:7" s="668" customFormat="1" ht="48">
      <c r="A694" s="723" t="s">
        <v>1752</v>
      </c>
      <c r="B694" s="723" t="s">
        <v>1019</v>
      </c>
      <c r="C694" s="723" t="s">
        <v>2095</v>
      </c>
      <c r="D694" s="742" t="s">
        <v>2548</v>
      </c>
      <c r="E694" s="743" t="s">
        <v>3349</v>
      </c>
      <c r="F694" s="744">
        <v>0</v>
      </c>
      <c r="G694" s="743" t="s">
        <v>3350</v>
      </c>
    </row>
    <row r="695" spans="1:7" s="668" customFormat="1" ht="24">
      <c r="A695" s="716"/>
      <c r="B695" s="716"/>
      <c r="C695" s="716" t="s">
        <v>2115</v>
      </c>
      <c r="D695" s="716"/>
      <c r="E695" s="739" t="s">
        <v>2116</v>
      </c>
      <c r="F695" s="740">
        <v>0</v>
      </c>
      <c r="G695" s="739" t="s">
        <v>2117</v>
      </c>
    </row>
    <row r="696" spans="1:7" s="668" customFormat="1" ht="36">
      <c r="A696" s="723"/>
      <c r="B696" s="723"/>
      <c r="C696" s="723" t="s">
        <v>2115</v>
      </c>
      <c r="D696" s="742" t="s">
        <v>3004</v>
      </c>
      <c r="E696" s="743" t="s">
        <v>3351</v>
      </c>
      <c r="F696" s="744">
        <v>0</v>
      </c>
      <c r="G696" s="743" t="s">
        <v>1496</v>
      </c>
    </row>
    <row r="697" spans="1:7" s="668" customFormat="1" ht="12">
      <c r="A697" s="716" t="s">
        <v>1770</v>
      </c>
      <c r="B697" s="716"/>
      <c r="C697" s="716"/>
      <c r="D697" s="716"/>
      <c r="E697" s="739" t="s">
        <v>1658</v>
      </c>
      <c r="F697" s="740">
        <v>169.70166634</v>
      </c>
      <c r="G697" s="739" t="s">
        <v>99</v>
      </c>
    </row>
    <row r="698" spans="1:7" s="668" customFormat="1" ht="24">
      <c r="A698" s="716"/>
      <c r="B698" s="716" t="s">
        <v>534</v>
      </c>
      <c r="C698" s="716"/>
      <c r="D698" s="716"/>
      <c r="E698" s="739" t="s">
        <v>3291</v>
      </c>
      <c r="F698" s="740">
        <v>0</v>
      </c>
      <c r="G698" s="739" t="s">
        <v>3292</v>
      </c>
    </row>
    <row r="699" spans="1:7" s="668" customFormat="1" ht="24">
      <c r="A699" s="716"/>
      <c r="B699" s="716"/>
      <c r="C699" s="716" t="s">
        <v>2115</v>
      </c>
      <c r="D699" s="716"/>
      <c r="E699" s="739" t="s">
        <v>2116</v>
      </c>
      <c r="F699" s="740">
        <v>0</v>
      </c>
      <c r="G699" s="739" t="s">
        <v>2117</v>
      </c>
    </row>
    <row r="700" spans="1:7" s="668" customFormat="1" ht="36">
      <c r="A700" s="723" t="s">
        <v>1770</v>
      </c>
      <c r="B700" s="723" t="s">
        <v>534</v>
      </c>
      <c r="C700" s="723" t="s">
        <v>2115</v>
      </c>
      <c r="D700" s="742" t="s">
        <v>2891</v>
      </c>
      <c r="E700" s="743" t="s">
        <v>3352</v>
      </c>
      <c r="F700" s="744">
        <v>0</v>
      </c>
      <c r="G700" s="743" t="s">
        <v>1556</v>
      </c>
    </row>
    <row r="701" spans="1:7" s="668" customFormat="1" ht="48">
      <c r="A701" s="723"/>
      <c r="B701" s="723"/>
      <c r="C701" s="723"/>
      <c r="D701" s="742" t="s">
        <v>2925</v>
      </c>
      <c r="E701" s="743" t="s">
        <v>3353</v>
      </c>
      <c r="F701" s="744">
        <v>0</v>
      </c>
      <c r="G701" s="743" t="s">
        <v>3354</v>
      </c>
    </row>
    <row r="702" spans="1:7" s="668" customFormat="1" ht="12">
      <c r="A702" s="716"/>
      <c r="B702" s="716" t="s">
        <v>805</v>
      </c>
      <c r="C702" s="716"/>
      <c r="D702" s="716"/>
      <c r="E702" s="739" t="s">
        <v>1658</v>
      </c>
      <c r="F702" s="740">
        <v>169.70166634</v>
      </c>
      <c r="G702" s="739" t="s">
        <v>99</v>
      </c>
    </row>
    <row r="703" spans="1:7" s="668" customFormat="1" ht="24">
      <c r="A703" s="716"/>
      <c r="B703" s="716"/>
      <c r="C703" s="716" t="s">
        <v>2097</v>
      </c>
      <c r="D703" s="716"/>
      <c r="E703" s="739" t="s">
        <v>2098</v>
      </c>
      <c r="F703" s="740">
        <v>169.70166634</v>
      </c>
      <c r="G703" s="739" t="s">
        <v>96</v>
      </c>
    </row>
    <row r="704" spans="1:7" s="668" customFormat="1" ht="24">
      <c r="A704" s="723"/>
      <c r="B704" s="723" t="s">
        <v>805</v>
      </c>
      <c r="C704" s="723" t="s">
        <v>2097</v>
      </c>
      <c r="D704" s="742" t="s">
        <v>2838</v>
      </c>
      <c r="E704" s="743" t="s">
        <v>1207</v>
      </c>
      <c r="F704" s="744">
        <v>169.70166634</v>
      </c>
      <c r="G704" s="743" t="s">
        <v>1193</v>
      </c>
    </row>
    <row r="705" spans="1:7" s="668" customFormat="1" ht="12">
      <c r="A705" s="745"/>
      <c r="B705" s="745"/>
      <c r="C705" s="745"/>
      <c r="D705" s="746"/>
      <c r="E705" s="747"/>
      <c r="F705" s="746"/>
      <c r="G705" s="748"/>
    </row>
    <row r="706" spans="1:7" s="668" customFormat="1" ht="12">
      <c r="A706" s="745"/>
      <c r="B706" s="745"/>
      <c r="C706" s="745"/>
      <c r="D706" s="746"/>
      <c r="E706" s="748"/>
      <c r="F706" s="746"/>
      <c r="G706" s="748"/>
    </row>
    <row r="707" spans="1:7" s="668" customFormat="1" ht="24">
      <c r="A707" s="716"/>
      <c r="B707" s="716"/>
      <c r="C707" s="716"/>
      <c r="D707" s="716"/>
      <c r="E707" s="739" t="s">
        <v>1663</v>
      </c>
      <c r="F707" s="740">
        <v>3702.4769999999999</v>
      </c>
      <c r="G707" s="739" t="s">
        <v>1411</v>
      </c>
    </row>
    <row r="708" spans="1:7" s="668" customFormat="1" ht="24">
      <c r="A708" s="716" t="s">
        <v>1708</v>
      </c>
      <c r="B708" s="716"/>
      <c r="C708" s="716"/>
      <c r="D708" s="716"/>
      <c r="E708" s="739" t="s">
        <v>1648</v>
      </c>
      <c r="F708" s="740">
        <v>0</v>
      </c>
      <c r="G708" s="739" t="s">
        <v>294</v>
      </c>
    </row>
    <row r="709" spans="1:7" s="668" customFormat="1" ht="12">
      <c r="A709" s="716"/>
      <c r="B709" s="716" t="s">
        <v>356</v>
      </c>
      <c r="C709" s="716"/>
      <c r="D709" s="716"/>
      <c r="E709" s="739" t="s">
        <v>2534</v>
      </c>
      <c r="F709" s="740">
        <v>0</v>
      </c>
      <c r="G709" s="739" t="s">
        <v>943</v>
      </c>
    </row>
    <row r="710" spans="1:7" s="668" customFormat="1" ht="24">
      <c r="A710" s="716"/>
      <c r="B710" s="716"/>
      <c r="C710" s="716" t="s">
        <v>2097</v>
      </c>
      <c r="D710" s="716"/>
      <c r="E710" s="739" t="s">
        <v>2098</v>
      </c>
      <c r="F710" s="740">
        <v>0</v>
      </c>
      <c r="G710" s="739" t="s">
        <v>96</v>
      </c>
    </row>
    <row r="711" spans="1:7" s="668" customFormat="1" ht="24">
      <c r="A711" s="723" t="s">
        <v>1708</v>
      </c>
      <c r="B711" s="723" t="s">
        <v>356</v>
      </c>
      <c r="C711" s="723" t="s">
        <v>2097</v>
      </c>
      <c r="D711" s="742" t="s">
        <v>918</v>
      </c>
      <c r="E711" s="743" t="s">
        <v>3355</v>
      </c>
      <c r="F711" s="744">
        <v>0</v>
      </c>
      <c r="G711" s="743" t="s">
        <v>1412</v>
      </c>
    </row>
    <row r="712" spans="1:7" s="668" customFormat="1" ht="12">
      <c r="A712" s="716" t="s">
        <v>1712</v>
      </c>
      <c r="B712" s="716"/>
      <c r="C712" s="716"/>
      <c r="D712" s="716"/>
      <c r="E712" s="739" t="s">
        <v>1649</v>
      </c>
      <c r="F712" s="740">
        <v>0</v>
      </c>
      <c r="G712" s="739" t="s">
        <v>639</v>
      </c>
    </row>
    <row r="713" spans="1:7" s="668" customFormat="1" ht="12">
      <c r="A713" s="716"/>
      <c r="B713" s="716" t="s">
        <v>1019</v>
      </c>
      <c r="C713" s="716"/>
      <c r="D713" s="716"/>
      <c r="E713" s="739" t="s">
        <v>2691</v>
      </c>
      <c r="F713" s="740">
        <v>0</v>
      </c>
      <c r="G713" s="739" t="s">
        <v>640</v>
      </c>
    </row>
    <row r="714" spans="1:7" s="668" customFormat="1" ht="24">
      <c r="A714" s="716"/>
      <c r="B714" s="716"/>
      <c r="C714" s="716" t="s">
        <v>2093</v>
      </c>
      <c r="D714" s="716"/>
      <c r="E714" s="739" t="s">
        <v>2094</v>
      </c>
      <c r="F714" s="740">
        <v>0</v>
      </c>
      <c r="G714" s="739" t="s">
        <v>796</v>
      </c>
    </row>
    <row r="715" spans="1:7" s="668" customFormat="1" ht="24">
      <c r="A715" s="723" t="s">
        <v>1712</v>
      </c>
      <c r="B715" s="723" t="s">
        <v>1019</v>
      </c>
      <c r="C715" s="723" t="s">
        <v>2093</v>
      </c>
      <c r="D715" s="742" t="s">
        <v>3020</v>
      </c>
      <c r="E715" s="743" t="s">
        <v>3356</v>
      </c>
      <c r="F715" s="744">
        <v>0</v>
      </c>
      <c r="G715" s="743" t="s">
        <v>3357</v>
      </c>
    </row>
    <row r="716" spans="1:7" s="668" customFormat="1" ht="12">
      <c r="A716" s="716" t="s">
        <v>1722</v>
      </c>
      <c r="B716" s="716"/>
      <c r="C716" s="716"/>
      <c r="D716" s="716"/>
      <c r="E716" s="739" t="s">
        <v>748</v>
      </c>
      <c r="F716" s="740">
        <v>0</v>
      </c>
      <c r="G716" s="739" t="s">
        <v>911</v>
      </c>
    </row>
    <row r="717" spans="1:7" s="668" customFormat="1" ht="24">
      <c r="A717" s="716"/>
      <c r="B717" s="716" t="s">
        <v>805</v>
      </c>
      <c r="C717" s="716"/>
      <c r="D717" s="716"/>
      <c r="E717" s="739" t="s">
        <v>2965</v>
      </c>
      <c r="F717" s="740">
        <v>0</v>
      </c>
      <c r="G717" s="739" t="s">
        <v>553</v>
      </c>
    </row>
    <row r="718" spans="1:7" s="668" customFormat="1" ht="24">
      <c r="A718" s="716"/>
      <c r="B718" s="716"/>
      <c r="C718" s="716" t="s">
        <v>2089</v>
      </c>
      <c r="D718" s="716"/>
      <c r="E718" s="739" t="s">
        <v>2090</v>
      </c>
      <c r="F718" s="740">
        <v>0</v>
      </c>
      <c r="G718" s="739" t="s">
        <v>253</v>
      </c>
    </row>
    <row r="719" spans="1:7" s="668" customFormat="1" ht="36">
      <c r="A719" s="723" t="s">
        <v>1722</v>
      </c>
      <c r="B719" s="723" t="s">
        <v>805</v>
      </c>
      <c r="C719" s="723" t="s">
        <v>2089</v>
      </c>
      <c r="D719" s="742" t="s">
        <v>3195</v>
      </c>
      <c r="E719" s="743" t="s">
        <v>3358</v>
      </c>
      <c r="F719" s="744">
        <v>0</v>
      </c>
      <c r="G719" s="743" t="s">
        <v>3359</v>
      </c>
    </row>
    <row r="720" spans="1:7" s="668" customFormat="1" ht="36">
      <c r="A720" s="716"/>
      <c r="B720" s="716"/>
      <c r="C720" s="716" t="s">
        <v>2103</v>
      </c>
      <c r="D720" s="716"/>
      <c r="E720" s="739" t="s">
        <v>2104</v>
      </c>
      <c r="F720" s="740">
        <v>0</v>
      </c>
      <c r="G720" s="739" t="s">
        <v>2105</v>
      </c>
    </row>
    <row r="721" spans="1:7" s="668" customFormat="1" ht="36">
      <c r="A721" s="723"/>
      <c r="B721" s="723"/>
      <c r="C721" s="723" t="s">
        <v>2103</v>
      </c>
      <c r="D721" s="742" t="s">
        <v>2548</v>
      </c>
      <c r="E721" s="743" t="s">
        <v>3360</v>
      </c>
      <c r="F721" s="744">
        <v>0</v>
      </c>
      <c r="G721" s="743" t="s">
        <v>3361</v>
      </c>
    </row>
    <row r="722" spans="1:7" s="668" customFormat="1" ht="24">
      <c r="A722" s="716" t="s">
        <v>1736</v>
      </c>
      <c r="B722" s="716"/>
      <c r="C722" s="716"/>
      <c r="D722" s="716"/>
      <c r="E722" s="739" t="s">
        <v>1653</v>
      </c>
      <c r="F722" s="740">
        <v>0</v>
      </c>
      <c r="G722" s="739" t="s">
        <v>852</v>
      </c>
    </row>
    <row r="723" spans="1:7" s="668" customFormat="1" ht="36">
      <c r="A723" s="716"/>
      <c r="B723" s="716" t="s">
        <v>805</v>
      </c>
      <c r="C723" s="716"/>
      <c r="D723" s="716"/>
      <c r="E723" s="739" t="s">
        <v>3099</v>
      </c>
      <c r="F723" s="740">
        <v>0</v>
      </c>
      <c r="G723" s="739" t="s">
        <v>599</v>
      </c>
    </row>
    <row r="724" spans="1:7" s="668" customFormat="1" ht="24">
      <c r="A724" s="716"/>
      <c r="B724" s="716"/>
      <c r="C724" s="716" t="s">
        <v>2106</v>
      </c>
      <c r="D724" s="716"/>
      <c r="E724" s="739" t="s">
        <v>2107</v>
      </c>
      <c r="F724" s="740">
        <v>0</v>
      </c>
      <c r="G724" s="739" t="s">
        <v>2108</v>
      </c>
    </row>
    <row r="725" spans="1:7" s="668" customFormat="1" ht="24">
      <c r="A725" s="723" t="s">
        <v>1736</v>
      </c>
      <c r="B725" s="723" t="s">
        <v>805</v>
      </c>
      <c r="C725" s="723" t="s">
        <v>2106</v>
      </c>
      <c r="D725" s="742" t="s">
        <v>2994</v>
      </c>
      <c r="E725" s="743" t="s">
        <v>3362</v>
      </c>
      <c r="F725" s="744">
        <v>0</v>
      </c>
      <c r="G725" s="743" t="s">
        <v>3363</v>
      </c>
    </row>
    <row r="726" spans="1:7" s="668" customFormat="1" ht="24">
      <c r="A726" s="716" t="s">
        <v>1749</v>
      </c>
      <c r="B726" s="716"/>
      <c r="C726" s="716"/>
      <c r="D726" s="716"/>
      <c r="E726" s="739" t="s">
        <v>1654</v>
      </c>
      <c r="F726" s="740">
        <v>0</v>
      </c>
      <c r="G726" s="739" t="s">
        <v>664</v>
      </c>
    </row>
    <row r="727" spans="1:7" s="668" customFormat="1" ht="36">
      <c r="A727" s="716"/>
      <c r="B727" s="716" t="s">
        <v>805</v>
      </c>
      <c r="C727" s="716"/>
      <c r="D727" s="716"/>
      <c r="E727" s="739" t="s">
        <v>3124</v>
      </c>
      <c r="F727" s="740">
        <v>0</v>
      </c>
      <c r="G727" s="739" t="s">
        <v>488</v>
      </c>
    </row>
    <row r="728" spans="1:7" s="668" customFormat="1" ht="24">
      <c r="A728" s="716"/>
      <c r="B728" s="716"/>
      <c r="C728" s="716" t="s">
        <v>2109</v>
      </c>
      <c r="D728" s="716"/>
      <c r="E728" s="739" t="s">
        <v>2110</v>
      </c>
      <c r="F728" s="740">
        <v>0</v>
      </c>
      <c r="G728" s="739" t="s">
        <v>2111</v>
      </c>
    </row>
    <row r="729" spans="1:7" s="668" customFormat="1" ht="24">
      <c r="A729" s="723" t="s">
        <v>1749</v>
      </c>
      <c r="B729" s="723" t="s">
        <v>805</v>
      </c>
      <c r="C729" s="723" t="s">
        <v>2109</v>
      </c>
      <c r="D729" s="742" t="s">
        <v>2838</v>
      </c>
      <c r="E729" s="743" t="s">
        <v>3364</v>
      </c>
      <c r="F729" s="744">
        <v>0</v>
      </c>
      <c r="G729" s="743" t="s">
        <v>3365</v>
      </c>
    </row>
    <row r="730" spans="1:7" s="668" customFormat="1" ht="12">
      <c r="A730" s="716" t="s">
        <v>1757</v>
      </c>
      <c r="B730" s="716"/>
      <c r="C730" s="716"/>
      <c r="D730" s="716"/>
      <c r="E730" s="739" t="s">
        <v>1657</v>
      </c>
      <c r="F730" s="740">
        <v>0</v>
      </c>
      <c r="G730" s="739" t="s">
        <v>994</v>
      </c>
    </row>
    <row r="731" spans="1:7" s="668" customFormat="1" ht="12">
      <c r="A731" s="716"/>
      <c r="B731" s="716" t="s">
        <v>913</v>
      </c>
      <c r="C731" s="716"/>
      <c r="D731" s="716"/>
      <c r="E731" s="739" t="s">
        <v>3240</v>
      </c>
      <c r="F731" s="740">
        <v>0</v>
      </c>
      <c r="G731" s="739" t="s">
        <v>1438</v>
      </c>
    </row>
    <row r="732" spans="1:7" s="668" customFormat="1" ht="24">
      <c r="A732" s="716"/>
      <c r="B732" s="716"/>
      <c r="C732" s="716" t="s">
        <v>2112</v>
      </c>
      <c r="D732" s="716"/>
      <c r="E732" s="739" t="s">
        <v>2113</v>
      </c>
      <c r="F732" s="740">
        <v>0</v>
      </c>
      <c r="G732" s="739" t="s">
        <v>2114</v>
      </c>
    </row>
    <row r="733" spans="1:7" s="668" customFormat="1" ht="24">
      <c r="A733" s="723" t="s">
        <v>1757</v>
      </c>
      <c r="B733" s="723" t="s">
        <v>913</v>
      </c>
      <c r="C733" s="723" t="s">
        <v>2112</v>
      </c>
      <c r="D733" s="742" t="s">
        <v>3366</v>
      </c>
      <c r="E733" s="743" t="s">
        <v>3367</v>
      </c>
      <c r="F733" s="744">
        <v>0</v>
      </c>
      <c r="G733" s="743" t="s">
        <v>3368</v>
      </c>
    </row>
    <row r="734" spans="1:7" s="668" customFormat="1" ht="24">
      <c r="A734" s="716"/>
      <c r="B734" s="716" t="s">
        <v>805</v>
      </c>
      <c r="C734" s="716"/>
      <c r="D734" s="716"/>
      <c r="E734" s="739" t="s">
        <v>3247</v>
      </c>
      <c r="F734" s="740">
        <v>0</v>
      </c>
      <c r="G734" s="739" t="s">
        <v>56</v>
      </c>
    </row>
    <row r="735" spans="1:7" s="668" customFormat="1" ht="24">
      <c r="A735" s="716"/>
      <c r="B735" s="716"/>
      <c r="C735" s="716" t="s">
        <v>2112</v>
      </c>
      <c r="D735" s="716"/>
      <c r="E735" s="739" t="s">
        <v>2113</v>
      </c>
      <c r="F735" s="740">
        <v>0</v>
      </c>
      <c r="G735" s="739" t="s">
        <v>2114</v>
      </c>
    </row>
    <row r="736" spans="1:7" s="668" customFormat="1" ht="36">
      <c r="A736" s="723"/>
      <c r="B736" s="723" t="s">
        <v>805</v>
      </c>
      <c r="C736" s="723" t="s">
        <v>2112</v>
      </c>
      <c r="D736" s="742" t="s">
        <v>3343</v>
      </c>
      <c r="E736" s="743" t="s">
        <v>3369</v>
      </c>
      <c r="F736" s="744">
        <v>0</v>
      </c>
      <c r="G736" s="743" t="s">
        <v>3370</v>
      </c>
    </row>
    <row r="737" spans="1:7" s="668" customFormat="1" ht="12">
      <c r="A737" s="716" t="s">
        <v>1770</v>
      </c>
      <c r="B737" s="716"/>
      <c r="C737" s="716"/>
      <c r="D737" s="716"/>
      <c r="E737" s="739" t="s">
        <v>1658</v>
      </c>
      <c r="F737" s="740">
        <v>3702.4769999999999</v>
      </c>
      <c r="G737" s="739" t="s">
        <v>99</v>
      </c>
    </row>
    <row r="738" spans="1:7" s="668" customFormat="1" ht="24">
      <c r="A738" s="716"/>
      <c r="B738" s="716" t="s">
        <v>534</v>
      </c>
      <c r="C738" s="716"/>
      <c r="D738" s="716"/>
      <c r="E738" s="739" t="s">
        <v>3291</v>
      </c>
      <c r="F738" s="740">
        <v>0</v>
      </c>
      <c r="G738" s="739" t="s">
        <v>3292</v>
      </c>
    </row>
    <row r="739" spans="1:7" s="668" customFormat="1" ht="24">
      <c r="A739" s="716"/>
      <c r="B739" s="716"/>
      <c r="C739" s="716" t="s">
        <v>2115</v>
      </c>
      <c r="D739" s="716"/>
      <c r="E739" s="739" t="s">
        <v>2116</v>
      </c>
      <c r="F739" s="740">
        <v>0</v>
      </c>
      <c r="G739" s="739" t="s">
        <v>2117</v>
      </c>
    </row>
    <row r="740" spans="1:7" s="668" customFormat="1" ht="60">
      <c r="A740" s="723" t="s">
        <v>1770</v>
      </c>
      <c r="B740" s="723" t="s">
        <v>534</v>
      </c>
      <c r="C740" s="723" t="s">
        <v>2115</v>
      </c>
      <c r="D740" s="742" t="s">
        <v>2813</v>
      </c>
      <c r="E740" s="743" t="s">
        <v>3371</v>
      </c>
      <c r="F740" s="744">
        <v>0</v>
      </c>
      <c r="G740" s="743" t="s">
        <v>1497</v>
      </c>
    </row>
    <row r="741" spans="1:7" s="668" customFormat="1" ht="12">
      <c r="A741" s="716"/>
      <c r="B741" s="716" t="s">
        <v>805</v>
      </c>
      <c r="C741" s="716"/>
      <c r="D741" s="716"/>
      <c r="E741" s="739" t="s">
        <v>1658</v>
      </c>
      <c r="F741" s="740">
        <v>3702.4769999999999</v>
      </c>
      <c r="G741" s="739" t="s">
        <v>99</v>
      </c>
    </row>
    <row r="742" spans="1:7" s="668" customFormat="1" ht="24">
      <c r="A742" s="716"/>
      <c r="B742" s="716"/>
      <c r="C742" s="716" t="s">
        <v>2097</v>
      </c>
      <c r="D742" s="716"/>
      <c r="E742" s="739" t="s">
        <v>2098</v>
      </c>
      <c r="F742" s="740">
        <v>0</v>
      </c>
      <c r="G742" s="739" t="s">
        <v>96</v>
      </c>
    </row>
    <row r="743" spans="1:7" s="668" customFormat="1" ht="24">
      <c r="A743" s="723"/>
      <c r="B743" s="723" t="s">
        <v>805</v>
      </c>
      <c r="C743" s="723" t="s">
        <v>2097</v>
      </c>
      <c r="D743" s="742" t="s">
        <v>3372</v>
      </c>
      <c r="E743" s="743" t="s">
        <v>3373</v>
      </c>
      <c r="F743" s="744">
        <v>0</v>
      </c>
      <c r="G743" s="743" t="s">
        <v>3374</v>
      </c>
    </row>
    <row r="744" spans="1:7" s="668" customFormat="1" ht="24">
      <c r="A744" s="716"/>
      <c r="B744" s="716"/>
      <c r="C744" s="716" t="s">
        <v>2386</v>
      </c>
      <c r="D744" s="716"/>
      <c r="E744" s="739" t="s">
        <v>2387</v>
      </c>
      <c r="F744" s="740">
        <v>3702.4769999999999</v>
      </c>
      <c r="G744" s="739" t="s">
        <v>1038</v>
      </c>
    </row>
    <row r="745" spans="1:7" s="668" customFormat="1" ht="24">
      <c r="A745" s="723"/>
      <c r="B745" s="723"/>
      <c r="C745" s="723" t="s">
        <v>2386</v>
      </c>
      <c r="D745" s="742" t="s">
        <v>2985</v>
      </c>
      <c r="E745" s="743" t="s">
        <v>3375</v>
      </c>
      <c r="F745" s="744">
        <v>3702.4769999999999</v>
      </c>
      <c r="G745" s="743" t="s">
        <v>3376</v>
      </c>
    </row>
    <row r="746" spans="1:7" s="668" customFormat="1" ht="12">
      <c r="A746" s="745"/>
      <c r="B746" s="745"/>
      <c r="C746" s="745"/>
      <c r="D746" s="746"/>
      <c r="E746" s="747"/>
      <c r="F746" s="746"/>
      <c r="G746" s="748"/>
    </row>
    <row r="747" spans="1:7" s="668" customFormat="1" ht="12">
      <c r="A747" s="745"/>
      <c r="B747" s="745"/>
      <c r="C747" s="745"/>
      <c r="D747" s="746"/>
      <c r="E747" s="748"/>
      <c r="F747" s="746"/>
      <c r="G747" s="748"/>
    </row>
    <row r="748" spans="1:7" s="668" customFormat="1" ht="12">
      <c r="A748" s="716"/>
      <c r="B748" s="716"/>
      <c r="C748" s="716"/>
      <c r="D748" s="716"/>
      <c r="E748" s="739" t="s">
        <v>1668</v>
      </c>
      <c r="F748" s="740">
        <v>83907.867332900001</v>
      </c>
      <c r="G748" s="739" t="s">
        <v>1149</v>
      </c>
    </row>
    <row r="749" spans="1:7" s="668" customFormat="1" ht="12">
      <c r="A749" s="716" t="s">
        <v>1861</v>
      </c>
      <c r="B749" s="716"/>
      <c r="C749" s="716"/>
      <c r="D749" s="716"/>
      <c r="E749" s="739" t="s">
        <v>1347</v>
      </c>
      <c r="F749" s="740">
        <v>83907.867332900001</v>
      </c>
      <c r="G749" s="739" t="s">
        <v>162</v>
      </c>
    </row>
    <row r="750" spans="1:7" s="668" customFormat="1" ht="12">
      <c r="A750" s="716"/>
      <c r="B750" s="716" t="s">
        <v>1019</v>
      </c>
      <c r="C750" s="716"/>
      <c r="D750" s="716"/>
      <c r="E750" s="739" t="s">
        <v>1347</v>
      </c>
      <c r="F750" s="740">
        <v>83907.867332900001</v>
      </c>
      <c r="G750" s="739" t="s">
        <v>162</v>
      </c>
    </row>
    <row r="751" spans="1:7" s="668" customFormat="1" ht="24">
      <c r="A751" s="716"/>
      <c r="B751" s="716"/>
      <c r="C751" s="716" t="s">
        <v>2097</v>
      </c>
      <c r="D751" s="716"/>
      <c r="E751" s="739" t="s">
        <v>2098</v>
      </c>
      <c r="F751" s="740">
        <v>83907.867332900001</v>
      </c>
      <c r="G751" s="739" t="s">
        <v>96</v>
      </c>
    </row>
    <row r="752" spans="1:7" s="668" customFormat="1" ht="12">
      <c r="A752" s="723" t="s">
        <v>1861</v>
      </c>
      <c r="B752" s="723" t="s">
        <v>1019</v>
      </c>
      <c r="C752" s="723" t="s">
        <v>2097</v>
      </c>
      <c r="D752" s="742" t="s">
        <v>2739</v>
      </c>
      <c r="E752" s="743" t="s">
        <v>3377</v>
      </c>
      <c r="F752" s="744">
        <v>83907.867332900001</v>
      </c>
      <c r="G752" s="743" t="s">
        <v>1311</v>
      </c>
    </row>
    <row r="753" spans="1:7" s="668" customFormat="1" ht="12">
      <c r="A753" s="745"/>
      <c r="B753" s="745"/>
      <c r="C753" s="745"/>
      <c r="D753" s="746"/>
      <c r="E753" s="747"/>
      <c r="F753" s="746"/>
      <c r="G753" s="748"/>
    </row>
    <row r="754" spans="1:7" s="668" customFormat="1" ht="12">
      <c r="A754" s="749"/>
      <c r="B754" s="749"/>
      <c r="C754" s="749"/>
      <c r="D754" s="750"/>
      <c r="E754" s="751"/>
      <c r="F754" s="750"/>
      <c r="G754" s="751"/>
    </row>
    <row r="755" spans="1:7" s="668" customFormat="1" ht="12"/>
  </sheetData>
  <sheetProtection formatCells="0" formatColumns="0" formatRows="0" insertColumns="0" insertRows="0" insertHyperlinks="0" deleteColumns="0" deleteRows="0" sort="0" autoFilter="0"/>
  <phoneticPr fontId="3" type="noConversion"/>
  <pageMargins left="0.36" right="0.18" top="0.51181102362204722" bottom="0.31496062992125984" header="0.51181102362204722" footer="0.31496062992125984"/>
  <pageSetup paperSize="9" scale="75"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46</vt:i4>
      </vt:variant>
      <vt:variant>
        <vt:lpstr>Именованные диапазоны</vt:lpstr>
      </vt:variant>
      <vt:variant>
        <vt:i4>33</vt:i4>
      </vt:variant>
    </vt:vector>
  </HeadingPairs>
  <TitlesOfParts>
    <vt:vector size="79" baseType="lpstr">
      <vt:lpstr>табл 1</vt:lpstr>
      <vt:lpstr>табл 2</vt:lpstr>
      <vt:lpstr>табл 3</vt:lpstr>
      <vt:lpstr>табл 4</vt:lpstr>
      <vt:lpstr>табл 5</vt:lpstr>
      <vt:lpstr>табл 6</vt:lpstr>
      <vt:lpstr>табл 7</vt:lpstr>
      <vt:lpstr>табл 8 (дох)</vt:lpstr>
      <vt:lpstr>табл 8(расх)</vt:lpstr>
      <vt:lpstr>табл 9</vt:lpstr>
      <vt:lpstr>табл 10</vt:lpstr>
      <vt:lpstr>таб 11</vt:lpstr>
      <vt:lpstr>табл 12</vt:lpstr>
      <vt:lpstr>табл 12.1</vt:lpstr>
      <vt:lpstr>табл 12.2</vt:lpstr>
      <vt:lpstr>табл 12.3</vt:lpstr>
      <vt:lpstr>табл 12.4</vt:lpstr>
      <vt:lpstr>табл 12.5</vt:lpstr>
      <vt:lpstr>табл 12.6</vt:lpstr>
      <vt:lpstr>табл 12.7</vt:lpstr>
      <vt:lpstr>табл 12.8</vt:lpstr>
      <vt:lpstr>табл 12.9</vt:lpstr>
      <vt:lpstr>табл 12.10</vt:lpstr>
      <vt:lpstr>табл 12.11</vt:lpstr>
      <vt:lpstr>табл 12.12</vt:lpstr>
      <vt:lpstr>табл 12.13</vt:lpstr>
      <vt:lpstr>табл 12.14</vt:lpstr>
      <vt:lpstr>табл 12.15</vt:lpstr>
      <vt:lpstr>табл 12.16</vt:lpstr>
      <vt:lpstr>табл13</vt:lpstr>
      <vt:lpstr>табл 14</vt:lpstr>
      <vt:lpstr>табл 15</vt:lpstr>
      <vt:lpstr>табл 16</vt:lpstr>
      <vt:lpstr>табл 17</vt:lpstr>
      <vt:lpstr>табл 18 </vt:lpstr>
      <vt:lpstr>табл 19</vt:lpstr>
      <vt:lpstr>табл 20</vt:lpstr>
      <vt:lpstr>табл 21-22</vt:lpstr>
      <vt:lpstr>табл 23</vt:lpstr>
      <vt:lpstr>табл 24</vt:lpstr>
      <vt:lpstr>табл 25</vt:lpstr>
      <vt:lpstr>табл 26</vt:lpstr>
      <vt:lpstr>табл 27</vt:lpstr>
      <vt:lpstr>табл 28</vt:lpstr>
      <vt:lpstr>табл 29</vt:lpstr>
      <vt:lpstr>табл 30</vt:lpstr>
      <vt:lpstr>'таб 11'!Область_печати</vt:lpstr>
      <vt:lpstr>'табл 1'!Область_печати</vt:lpstr>
      <vt:lpstr>'табл 10'!Область_печати</vt:lpstr>
      <vt:lpstr>'табл 12'!Область_печати</vt:lpstr>
      <vt:lpstr>'табл 12.1'!Область_печати</vt:lpstr>
      <vt:lpstr>'табл 12.10'!Область_печати</vt:lpstr>
      <vt:lpstr>'табл 12.11'!Область_печати</vt:lpstr>
      <vt:lpstr>'табл 12.12'!Область_печати</vt:lpstr>
      <vt:lpstr>'табл 12.13'!Область_печати</vt:lpstr>
      <vt:lpstr>'табл 12.14'!Область_печати</vt:lpstr>
      <vt:lpstr>'табл 12.15'!Область_печати</vt:lpstr>
      <vt:lpstr>'табл 12.16'!Область_печати</vt:lpstr>
      <vt:lpstr>'табл 12.2'!Область_печати</vt:lpstr>
      <vt:lpstr>'табл 12.3'!Область_печати</vt:lpstr>
      <vt:lpstr>'табл 12.4'!Область_печати</vt:lpstr>
      <vt:lpstr>'табл 12.5'!Область_печати</vt:lpstr>
      <vt:lpstr>'табл 12.6'!Область_печати</vt:lpstr>
      <vt:lpstr>'табл 12.7'!Область_печати</vt:lpstr>
      <vt:lpstr>'табл 12.8'!Область_печати</vt:lpstr>
      <vt:lpstr>'табл 12.9'!Область_печати</vt:lpstr>
      <vt:lpstr>'табл 15'!Область_печати</vt:lpstr>
      <vt:lpstr>'табл 17'!Область_печати</vt:lpstr>
      <vt:lpstr>'табл 24'!Область_печати</vt:lpstr>
      <vt:lpstr>'табл 25'!Область_печати</vt:lpstr>
      <vt:lpstr>'табл 26'!Область_печати</vt:lpstr>
      <vt:lpstr>'табл 27'!Область_печати</vt:lpstr>
      <vt:lpstr>'табл 28'!Область_печати</vt:lpstr>
      <vt:lpstr>'табл 3'!Область_печати</vt:lpstr>
      <vt:lpstr>'табл 4'!Область_печати</vt:lpstr>
      <vt:lpstr>'табл 5'!Область_печати</vt:lpstr>
      <vt:lpstr>'табл 7'!Область_печати</vt:lpstr>
      <vt:lpstr>'табл 8 (дох)'!Область_печати</vt:lpstr>
      <vt:lpstr>'табл 9'!Область_печати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Азиза Байдаулетова</dc:creator>
  <cp:lastModifiedBy>Айгуль Сулейменова Сатыбаевна</cp:lastModifiedBy>
  <cp:lastPrinted>2015-04-02T05:08:13Z</cp:lastPrinted>
  <dcterms:created xsi:type="dcterms:W3CDTF">2007-04-10T05:38:52Z</dcterms:created>
  <dcterms:modified xsi:type="dcterms:W3CDTF">2021-01-15T12:13:45Z</dcterms:modified>
</cp:coreProperties>
</file>