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5" windowWidth="14805" windowHeight="7590"/>
  </bookViews>
  <sheets>
    <sheet name="По экспортерам" sheetId="2" r:id="rId1"/>
  </sheets>
  <definedNames>
    <definedName name="_xlnm.Print_Area" localSheetId="0">'По экспортерам'!$A$1:$I$270</definedName>
  </definedNames>
  <calcPr calcId="145621" refMode="R1C1"/>
</workbook>
</file>

<file path=xl/calcChain.xml><?xml version="1.0" encoding="utf-8"?>
<calcChain xmlns="http://schemas.openxmlformats.org/spreadsheetml/2006/main">
  <c r="G267" i="2" l="1"/>
  <c r="G268" i="2"/>
  <c r="G266" i="2" l="1"/>
  <c r="G265" i="2" l="1"/>
  <c r="G261" i="2" l="1"/>
  <c r="G262" i="2"/>
  <c r="G263" i="2"/>
  <c r="G264" i="2"/>
  <c r="G253" i="2" l="1"/>
  <c r="G254" i="2"/>
  <c r="G255" i="2"/>
  <c r="G256" i="2"/>
  <c r="G257" i="2"/>
  <c r="G258" i="2"/>
  <c r="G259" i="2"/>
  <c r="G260" i="2"/>
  <c r="I250" i="2" l="1"/>
  <c r="G250" i="2" s="1"/>
  <c r="G245" i="2"/>
  <c r="G246" i="2"/>
  <c r="G247" i="2"/>
  <c r="G248" i="2"/>
  <c r="G249" i="2"/>
  <c r="G251" i="2"/>
  <c r="G252" i="2"/>
  <c r="G240" i="2"/>
  <c r="G241" i="2"/>
  <c r="G242" i="2"/>
  <c r="G243" i="2"/>
  <c r="G244" i="2"/>
  <c r="G34" i="2"/>
  <c r="G35" i="2"/>
  <c r="G237" i="2" l="1"/>
  <c r="G238" i="2"/>
  <c r="G239" i="2"/>
  <c r="G233" i="2" l="1"/>
  <c r="G234" i="2"/>
  <c r="G235" i="2"/>
  <c r="G23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01" i="2" l="1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32" i="2"/>
  <c r="G197" i="2" l="1"/>
  <c r="G198" i="2"/>
  <c r="G199" i="2"/>
  <c r="G20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12" i="2"/>
  <c r="G113" i="2"/>
  <c r="G114" i="2"/>
  <c r="G115" i="2"/>
  <c r="G110" i="2" l="1"/>
  <c r="G111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09" i="2" l="1"/>
  <c r="G100" i="2"/>
  <c r="G101" i="2"/>
  <c r="G102" i="2"/>
  <c r="G103" i="2"/>
  <c r="G104" i="2"/>
  <c r="G105" i="2"/>
  <c r="G106" i="2"/>
  <c r="G107" i="2"/>
  <c r="G108" i="2"/>
  <c r="G97" i="2"/>
  <c r="G98" i="2"/>
  <c r="G99" i="2"/>
  <c r="G96" i="2" l="1"/>
  <c r="G94" i="2" l="1"/>
  <c r="G82" i="2"/>
  <c r="G83" i="2"/>
  <c r="G84" i="2"/>
  <c r="G85" i="2"/>
  <c r="G86" i="2"/>
  <c r="G87" i="2"/>
  <c r="G88" i="2"/>
  <c r="G89" i="2"/>
  <c r="G90" i="2"/>
  <c r="G91" i="2"/>
  <c r="G92" i="2"/>
  <c r="G93" i="2"/>
  <c r="G95" i="2"/>
  <c r="G269" i="2"/>
  <c r="G81" i="2" l="1"/>
  <c r="G70" i="2" l="1"/>
  <c r="G71" i="2"/>
  <c r="G72" i="2"/>
  <c r="G73" i="2"/>
  <c r="G74" i="2"/>
  <c r="G75" i="2"/>
  <c r="G76" i="2"/>
  <c r="G77" i="2"/>
  <c r="G78" i="2"/>
  <c r="G79" i="2"/>
  <c r="G80" i="2"/>
  <c r="G60" i="2" l="1"/>
  <c r="G61" i="2"/>
  <c r="G62" i="2"/>
  <c r="G63" i="2"/>
  <c r="G64" i="2"/>
  <c r="G65" i="2"/>
  <c r="G66" i="2"/>
  <c r="G67" i="2"/>
  <c r="G68" i="2"/>
  <c r="G69" i="2"/>
  <c r="G59" i="2"/>
  <c r="G53" i="2"/>
  <c r="G54" i="2"/>
  <c r="G55" i="2"/>
  <c r="G56" i="2"/>
  <c r="G57" i="2"/>
  <c r="G58" i="2"/>
  <c r="G52" i="2" l="1"/>
  <c r="G49" i="2" l="1"/>
  <c r="G50" i="2"/>
  <c r="G51" i="2"/>
  <c r="G48" i="2"/>
  <c r="G41" i="2" l="1"/>
  <c r="G42" i="2"/>
  <c r="G43" i="2"/>
  <c r="G44" i="2"/>
  <c r="G45" i="2"/>
  <c r="G46" i="2"/>
  <c r="G47" i="2"/>
  <c r="G33" i="2" l="1"/>
  <c r="G29" i="2"/>
  <c r="G23" i="2"/>
  <c r="G8" i="2" l="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4" i="2"/>
  <c r="G25" i="2"/>
  <c r="G26" i="2"/>
  <c r="G27" i="2"/>
  <c r="G28" i="2"/>
  <c r="G30" i="2"/>
  <c r="G31" i="2"/>
  <c r="G32" i="2"/>
  <c r="G36" i="2"/>
  <c r="G37" i="2"/>
  <c r="G38" i="2"/>
  <c r="G39" i="2"/>
  <c r="G40" i="2"/>
  <c r="G270" i="2" l="1"/>
  <c r="H270" i="2"/>
  <c r="I270" i="2"/>
  <c r="D270" i="2"/>
  <c r="E270" i="2"/>
  <c r="C270" i="2"/>
</calcChain>
</file>

<file path=xl/sharedStrings.xml><?xml version="1.0" encoding="utf-8"?>
<sst xmlns="http://schemas.openxmlformats.org/spreadsheetml/2006/main" count="354" uniqueCount="206">
  <si>
    <t>№ п/п</t>
  </si>
  <si>
    <t>Наименование экспортера</t>
  </si>
  <si>
    <t>Объем квоты на экспорт</t>
  </si>
  <si>
    <t>в том числе:</t>
  </si>
  <si>
    <t>Общий объем 
(тонн)</t>
  </si>
  <si>
    <t>3 кл. (тонн)</t>
  </si>
  <si>
    <t>4 кл. (тонн)</t>
  </si>
  <si>
    <t>Станции отгрузки при экспорте</t>
  </si>
  <si>
    <t>Сводный перечень заявителей, получивших квоту на вывоз товара (пшеница мягкая 3 и 4 класса)
на май 2020 года</t>
  </si>
  <si>
    <t>ТОО СП Дэн</t>
  </si>
  <si>
    <t>станция Баранкульский</t>
  </si>
  <si>
    <t>станция Жазык</t>
  </si>
  <si>
    <t>Объем квоты на экспорт по станциям (по информации экспортеров)</t>
  </si>
  <si>
    <t>ТОО Silk Way LTD</t>
  </si>
  <si>
    <t>станция Атбасар</t>
  </si>
  <si>
    <t>ТОО Логос Грейн</t>
  </si>
  <si>
    <t>станция МАКИНКА</t>
  </si>
  <si>
    <t>станция ДЖАЛТЫР</t>
  </si>
  <si>
    <t>станция ШОРТАНДЫ</t>
  </si>
  <si>
    <t>станция ОБГ. ПУНКТ № 80</t>
  </si>
  <si>
    <t>станция АТБАСАР</t>
  </si>
  <si>
    <t>станция ИРЧЕНКО</t>
  </si>
  <si>
    <t>станция ОБГ. ПУНКТ № 75</t>
  </si>
  <si>
    <t>станция СМИРНОВО</t>
  </si>
  <si>
    <t>TOO Grain Pool</t>
  </si>
  <si>
    <t>станция Зыряновск</t>
  </si>
  <si>
    <t>станция Предгорное</t>
  </si>
  <si>
    <t>станция Оскемен-1</t>
  </si>
  <si>
    <t>станция Жолкудук</t>
  </si>
  <si>
    <t>ТОО Grain Agro Trade</t>
  </si>
  <si>
    <t>ТОО Sercan Investment Group</t>
  </si>
  <si>
    <t>ТОО Жалтыр-Тас</t>
  </si>
  <si>
    <t>станция Белоградовка</t>
  </si>
  <si>
    <t>станция Сулы</t>
  </si>
  <si>
    <t>ТОО Эль-Бриз</t>
  </si>
  <si>
    <t>станция Азат</t>
  </si>
  <si>
    <t>ВСЕГО объем:</t>
  </si>
  <si>
    <t>станция Бель-Агач</t>
  </si>
  <si>
    <t>станция Павлодар</t>
  </si>
  <si>
    <t>ТОО «ВКЗ-АГРО»</t>
  </si>
  <si>
    <t>станция Чкалово</t>
  </si>
  <si>
    <t xml:space="preserve">станция Обгонный пункт №75 </t>
  </si>
  <si>
    <t>станция Аманкарагай</t>
  </si>
  <si>
    <t>станция Сарыколь</t>
  </si>
  <si>
    <t>станция Макинка</t>
  </si>
  <si>
    <t>станция Костанай</t>
  </si>
  <si>
    <t>ТОО "Бидай Жерi"</t>
  </si>
  <si>
    <t>ТОО Элит Колос</t>
  </si>
  <si>
    <t>станция Талшик</t>
  </si>
  <si>
    <t>станция Даут</t>
  </si>
  <si>
    <t>ТОО Вилмир</t>
  </si>
  <si>
    <t>станция Жасыл</t>
  </si>
  <si>
    <t>ТОО NOOR-Лес</t>
  </si>
  <si>
    <t>станция Павлодар-Порт</t>
  </si>
  <si>
    <t>ТОО Беркат Логистик</t>
  </si>
  <si>
    <t>ТОО Астана-Трейд-Агро</t>
  </si>
  <si>
    <t>станция Смирново</t>
  </si>
  <si>
    <t>станция Шарбакты</t>
  </si>
  <si>
    <t>станция Тальщик</t>
  </si>
  <si>
    <t>станция Володарское</t>
  </si>
  <si>
    <t>ТОО Беркат Экспорт</t>
  </si>
  <si>
    <t>ТОО «KAZNAN-GRAIN»</t>
  </si>
  <si>
    <t>станция Курорт-Боровое</t>
  </si>
  <si>
    <t>станция Кзыл-ту</t>
  </si>
  <si>
    <t>станция Шортанды</t>
  </si>
  <si>
    <t>станция Кара-Адыр</t>
  </si>
  <si>
    <t>станция Кокшетау-1</t>
  </si>
  <si>
    <t>станция Тастак</t>
  </si>
  <si>
    <t>станция Павлодар Порт</t>
  </si>
  <si>
    <t>станция Сороковая</t>
  </si>
  <si>
    <t>станция ОП-86</t>
  </si>
  <si>
    <t>ТОО Olzha Grain</t>
  </si>
  <si>
    <t>ТОО Olzha Logistics</t>
  </si>
  <si>
    <t>станция Денисовка</t>
  </si>
  <si>
    <t>станция Карагалинская</t>
  </si>
  <si>
    <t>ТОО "Bless Group"</t>
  </si>
  <si>
    <t>станция Есиль</t>
  </si>
  <si>
    <t>станция Джаркуль</t>
  </si>
  <si>
    <t>станция Ковыльная</t>
  </si>
  <si>
    <t>станция Кокшетау 2</t>
  </si>
  <si>
    <t>ТОО Жайылхан</t>
  </si>
  <si>
    <t>станция Айтеке би</t>
  </si>
  <si>
    <t>ТОО Tobol Capital Invest</t>
  </si>
  <si>
    <t>ТОО КСШ-2003</t>
  </si>
  <si>
    <t>ТОО Таджикская мукомольная компания</t>
  </si>
  <si>
    <t xml:space="preserve">станция Пешковский Тупик </t>
  </si>
  <si>
    <t xml:space="preserve">станция Тогузак </t>
  </si>
  <si>
    <t xml:space="preserve">станция Джаркуль </t>
  </si>
  <si>
    <t xml:space="preserve">станция Тобол </t>
  </si>
  <si>
    <t xml:space="preserve">станция Сарыколь </t>
  </si>
  <si>
    <t xml:space="preserve">станция 75 разъезд </t>
  </si>
  <si>
    <t xml:space="preserve">станция Атбасар </t>
  </si>
  <si>
    <t xml:space="preserve">станция Перелески </t>
  </si>
  <si>
    <t>станция Кзыл-Ту</t>
  </si>
  <si>
    <t>ТОО СП Кокше Трейд</t>
  </si>
  <si>
    <t>станция Возвышенка</t>
  </si>
  <si>
    <t>ИП  "IBRAGIMOV TRADING"</t>
  </si>
  <si>
    <t>станция Приишимская</t>
  </si>
  <si>
    <t>станция Державинская</t>
  </si>
  <si>
    <t>ТОО Caspian Trade Commodity</t>
  </si>
  <si>
    <t>станция Жанысбай</t>
  </si>
  <si>
    <t>станция Сурган</t>
  </si>
  <si>
    <t>станция Успеновка</t>
  </si>
  <si>
    <t>станция Аркалык</t>
  </si>
  <si>
    <t>ТОО Вариант-Агро</t>
  </si>
  <si>
    <t>станция Новоишимская</t>
  </si>
  <si>
    <t>ТОО Амиран Агро</t>
  </si>
  <si>
    <t>ТОО АГРО ПРО ТРЕЙД</t>
  </si>
  <si>
    <t>ТОО Северное Зерно</t>
  </si>
  <si>
    <t>ТОО Караван Транс Логистик</t>
  </si>
  <si>
    <t xml:space="preserve"> станция Павлодар-Порт</t>
  </si>
  <si>
    <t>ПК "АУЕС"</t>
  </si>
  <si>
    <t>ТОО TOPAGRO Export</t>
  </si>
  <si>
    <t>ТОО ASG Holding</t>
  </si>
  <si>
    <t>станция Петропавловск</t>
  </si>
  <si>
    <t>ТОО Азамат-2030</t>
  </si>
  <si>
    <t>ТОО Содружество Казахстан</t>
  </si>
  <si>
    <t>станция БУЛАЕВО 1</t>
  </si>
  <si>
    <t>станция МАМЛЮТКА</t>
  </si>
  <si>
    <t>ТОО Гленкор Агрикалчер Казахстан</t>
  </si>
  <si>
    <t>станция Булаево 1</t>
  </si>
  <si>
    <t>станция Мамлютка</t>
  </si>
  <si>
    <t>ТОО Гросс Ост Тайм</t>
  </si>
  <si>
    <t>ТОО «АЗК Мирас»</t>
  </si>
  <si>
    <t>станция Уголки</t>
  </si>
  <si>
    <t>станция Кайранкуль</t>
  </si>
  <si>
    <t xml:space="preserve">станция Костанай </t>
  </si>
  <si>
    <t xml:space="preserve">станция Смирново </t>
  </si>
  <si>
    <t>станция Булаево</t>
  </si>
  <si>
    <t>ТОО Агросиндикат Казахстан</t>
  </si>
  <si>
    <t>станция Булаево-1</t>
  </si>
  <si>
    <t>TOO COFCO International Kazakhstan</t>
  </si>
  <si>
    <t>станция Тобол</t>
  </si>
  <si>
    <t>ТОО «Альпина Агро»</t>
  </si>
  <si>
    <t>станция Кара-Адырь</t>
  </si>
  <si>
    <t>станция Кзылту</t>
  </si>
  <si>
    <t>ТОО "Норд ТЭК"</t>
  </si>
  <si>
    <t>ТОО Юникарго</t>
  </si>
  <si>
    <t>ТОО "Euroasia Transit Group"</t>
  </si>
  <si>
    <t>станция Семей</t>
  </si>
  <si>
    <t>ТОО Лиман</t>
  </si>
  <si>
    <t xml:space="preserve">станция Новоишимская </t>
  </si>
  <si>
    <t>ТОО Агро Нан Экспорт</t>
  </si>
  <si>
    <t>ТОО Enrichment Trade</t>
  </si>
  <si>
    <t>станция Джалтыр</t>
  </si>
  <si>
    <t>станция Ак-Куль</t>
  </si>
  <si>
    <t>станция Перелески</t>
  </si>
  <si>
    <t>станция Бабатай</t>
  </si>
  <si>
    <t>станция Зааятская</t>
  </si>
  <si>
    <t>станция Тогузак</t>
  </si>
  <si>
    <t>станция Пешковский тупик</t>
  </si>
  <si>
    <t>станция Ковыльное</t>
  </si>
  <si>
    <t>станция Кустанай</t>
  </si>
  <si>
    <t>станция Аккуль</t>
  </si>
  <si>
    <t>станция Кара-адыр</t>
  </si>
  <si>
    <t>станция Джамантуз</t>
  </si>
  <si>
    <t>станция Бауманская</t>
  </si>
  <si>
    <t>ТОО «Данэкс KZ»</t>
  </si>
  <si>
    <t>ТОО «Астана-Export-Import»</t>
  </si>
  <si>
    <t>станция Киялы</t>
  </si>
  <si>
    <t>АО Атамекен-Агро</t>
  </si>
  <si>
    <t>ТОО «AllianceExport»</t>
  </si>
  <si>
    <t>станция Кумай</t>
  </si>
  <si>
    <t>ТОО "Kaz progress trade"</t>
  </si>
  <si>
    <t>ТОО Provider grain</t>
  </si>
  <si>
    <t>ТОО "ASKA Capital"</t>
  </si>
  <si>
    <t>станция Дауит</t>
  </si>
  <si>
    <t>станция Павлодар порт</t>
  </si>
  <si>
    <t>станция Сарыбел</t>
  </si>
  <si>
    <t>станция Мынкуль</t>
  </si>
  <si>
    <t>ТОО ОРТАМАКС</t>
  </si>
  <si>
    <t>станция Белес</t>
  </si>
  <si>
    <t>станция Актобе II</t>
  </si>
  <si>
    <t>станция Мартук</t>
  </si>
  <si>
    <t>ТОО "Каз Экспорт Трейд"</t>
  </si>
  <si>
    <t>ТОО Тамыз Инвест</t>
  </si>
  <si>
    <t>станция Баранкульский рзд</t>
  </si>
  <si>
    <t>станция Тайнча</t>
  </si>
  <si>
    <t>ТОО NurEr Zher</t>
  </si>
  <si>
    <t>ТОО Altyn Grain Group</t>
  </si>
  <si>
    <t xml:space="preserve">ТОО Standard Grain </t>
  </si>
  <si>
    <t>станция Новоишимское</t>
  </si>
  <si>
    <t>ТОО АгроХимФос</t>
  </si>
  <si>
    <t>ТОО Исток</t>
  </si>
  <si>
    <t>ТОО Agro Trade Eurasia</t>
  </si>
  <si>
    <t>ТОО "Батыс Агро Трейд"</t>
  </si>
  <si>
    <t>станция Актобе2</t>
  </si>
  <si>
    <t>ТОО Exclusive Trade KZ</t>
  </si>
  <si>
    <t>ТОО Seed Trade Froup</t>
  </si>
  <si>
    <t>ТОО Nur Dala - 2019</t>
  </si>
  <si>
    <t xml:space="preserve">станция Тальщик </t>
  </si>
  <si>
    <t xml:space="preserve">станция Кзылту </t>
  </si>
  <si>
    <t>станция Карагай</t>
  </si>
  <si>
    <t>ТОО Фирма Арасан</t>
  </si>
  <si>
    <t>ТОО АБИ-ЖЕР</t>
  </si>
  <si>
    <t>ТОО Умет</t>
  </si>
  <si>
    <t>ТОО ABC Trading</t>
  </si>
  <si>
    <t>станция Акколь</t>
  </si>
  <si>
    <t>станция Ирченко</t>
  </si>
  <si>
    <t>ТОО ЮжКаз-Азия Импэкс</t>
  </si>
  <si>
    <t>ТОО Лалазар Груп</t>
  </si>
  <si>
    <t>ТОО Каз Экспорт ЗиМ</t>
  </si>
  <si>
    <t>станция Приречная</t>
  </si>
  <si>
    <t>ТОО ASG Export</t>
  </si>
  <si>
    <t>ТОО Agro Resource</t>
  </si>
  <si>
    <t>ТОО "Агрофирма Жамбылская"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</si>
</sst>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/>
    <xf numFmtId="0" fontId="4" fillId="0" borderId="0" xfId="0" applyFont="1" applyFill="1"/>
    <xf numFmtId="164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164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/>
    <xf numFmtId="164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72"/>
  <sheetViews>
    <sheetView tabSelected="1" topLeftCell="A2" zoomScaleNormal="100" workbookViewId="0">
      <pane xSplit="5" ySplit="6" topLeftCell="F257" activePane="bottomRight" state="frozen"/>
      <selection activeCell="A2" sqref="A2"/>
      <selection pane="topRight" activeCell="G2" sqref="G2"/>
      <selection pane="bottomLeft" activeCell="A11" sqref="A11"/>
      <selection pane="bottomRight" activeCell="G274" sqref="G274"/>
    </sheetView>
  </sheetViews>
  <sheetFormatPr defaultRowHeight="15" x14ac:dyDescent="0.25"/>
  <cols>
    <col min="1" max="1" width="5" style="5" customWidth="1"/>
    <col min="2" max="2" width="32.42578125" style="2" customWidth="1"/>
    <col min="3" max="3" width="18" style="1" customWidth="1"/>
    <col min="4" max="4" width="17.85546875" style="1" customWidth="1"/>
    <col min="5" max="5" width="17.42578125" style="1" customWidth="1"/>
    <col min="6" max="6" width="29.28515625" style="1" customWidth="1"/>
    <col min="7" max="7" width="16.5703125" style="1" customWidth="1"/>
    <col min="8" max="8" width="15.140625" style="1" customWidth="1"/>
    <col min="9" max="9" width="13.7109375" style="1" customWidth="1"/>
    <col min="10" max="16384" width="9.140625" style="1"/>
  </cols>
  <sheetData>
    <row r="2" spans="1:11" ht="42" customHeight="1" x14ac:dyDescent="0.3">
      <c r="A2" s="95" t="s">
        <v>8</v>
      </c>
      <c r="B2" s="95"/>
      <c r="C2" s="95"/>
      <c r="D2" s="95"/>
      <c r="E2" s="95"/>
      <c r="F2" s="95"/>
      <c r="G2" s="95"/>
      <c r="H2" s="95"/>
      <c r="I2" s="95"/>
    </row>
    <row r="4" spans="1:11" s="3" customFormat="1" ht="30.75" customHeight="1" x14ac:dyDescent="0.25">
      <c r="A4" s="96" t="s">
        <v>0</v>
      </c>
      <c r="B4" s="96" t="s">
        <v>1</v>
      </c>
      <c r="C4" s="97" t="s">
        <v>2</v>
      </c>
      <c r="D4" s="97"/>
      <c r="E4" s="97"/>
      <c r="F4" s="96" t="s">
        <v>7</v>
      </c>
      <c r="G4" s="98" t="s">
        <v>12</v>
      </c>
      <c r="H4" s="99"/>
      <c r="I4" s="100"/>
    </row>
    <row r="5" spans="1:11" s="3" customFormat="1" ht="15" customHeight="1" x14ac:dyDescent="0.25">
      <c r="A5" s="96"/>
      <c r="B5" s="96"/>
      <c r="C5" s="96" t="s">
        <v>4</v>
      </c>
      <c r="D5" s="97" t="s">
        <v>3</v>
      </c>
      <c r="E5" s="97"/>
      <c r="F5" s="96"/>
      <c r="G5" s="101" t="s">
        <v>4</v>
      </c>
      <c r="H5" s="102" t="s">
        <v>3</v>
      </c>
      <c r="I5" s="102"/>
    </row>
    <row r="6" spans="1:11" s="4" customFormat="1" ht="15" customHeight="1" x14ac:dyDescent="0.25">
      <c r="A6" s="96"/>
      <c r="B6" s="96"/>
      <c r="C6" s="96"/>
      <c r="D6" s="96" t="s">
        <v>5</v>
      </c>
      <c r="E6" s="96" t="s">
        <v>6</v>
      </c>
      <c r="F6" s="96"/>
      <c r="G6" s="101"/>
      <c r="H6" s="101" t="s">
        <v>5</v>
      </c>
      <c r="I6" s="101" t="s">
        <v>6</v>
      </c>
    </row>
    <row r="7" spans="1:11" s="4" customFormat="1" ht="62.25" customHeight="1" x14ac:dyDescent="0.25">
      <c r="A7" s="96"/>
      <c r="B7" s="96"/>
      <c r="C7" s="96"/>
      <c r="D7" s="96"/>
      <c r="E7" s="96"/>
      <c r="F7" s="96"/>
      <c r="G7" s="101"/>
      <c r="H7" s="101"/>
      <c r="I7" s="101"/>
    </row>
    <row r="8" spans="1:11" x14ac:dyDescent="0.25">
      <c r="A8" s="72">
        <v>1</v>
      </c>
      <c r="B8" s="69" t="s">
        <v>9</v>
      </c>
      <c r="C8" s="66">
        <v>1161.9948336821355</v>
      </c>
      <c r="D8" s="66">
        <v>1161.9948336821355</v>
      </c>
      <c r="E8" s="66">
        <v>0</v>
      </c>
      <c r="F8" s="11" t="s">
        <v>10</v>
      </c>
      <c r="G8" s="12">
        <f t="shared" ref="G8:G39" si="0">H8+I8</f>
        <v>517.5</v>
      </c>
      <c r="H8" s="12">
        <v>517.5</v>
      </c>
      <c r="I8" s="12"/>
      <c r="K8" s="13"/>
    </row>
    <row r="9" spans="1:11" x14ac:dyDescent="0.25">
      <c r="A9" s="73"/>
      <c r="B9" s="71"/>
      <c r="C9" s="68"/>
      <c r="D9" s="68"/>
      <c r="E9" s="68"/>
      <c r="F9" s="11" t="s">
        <v>11</v>
      </c>
      <c r="G9" s="12">
        <f t="shared" si="0"/>
        <v>644.495</v>
      </c>
      <c r="H9" s="12">
        <v>644.495</v>
      </c>
      <c r="I9" s="12"/>
    </row>
    <row r="10" spans="1:11" x14ac:dyDescent="0.25">
      <c r="A10" s="7">
        <v>2</v>
      </c>
      <c r="B10" s="8" t="s">
        <v>13</v>
      </c>
      <c r="C10" s="9">
        <v>1559.4045579797089</v>
      </c>
      <c r="D10" s="9">
        <v>0</v>
      </c>
      <c r="E10" s="9">
        <v>1559.4045579797089</v>
      </c>
      <c r="F10" s="6" t="s">
        <v>14</v>
      </c>
      <c r="G10" s="9">
        <f t="shared" si="0"/>
        <v>1559.405</v>
      </c>
      <c r="H10" s="9"/>
      <c r="I10" s="9">
        <v>1559.405</v>
      </c>
      <c r="K10" s="13"/>
    </row>
    <row r="11" spans="1:11" s="14" customFormat="1" x14ac:dyDescent="0.25">
      <c r="A11" s="72">
        <v>3</v>
      </c>
      <c r="B11" s="69" t="s">
        <v>15</v>
      </c>
      <c r="C11" s="66">
        <v>10040.558751846813</v>
      </c>
      <c r="D11" s="66">
        <v>2806.304945574012</v>
      </c>
      <c r="E11" s="66">
        <v>7234.2538062727999</v>
      </c>
      <c r="F11" s="11" t="s">
        <v>16</v>
      </c>
      <c r="G11" s="12">
        <f t="shared" si="0"/>
        <v>1549.8050000000001</v>
      </c>
      <c r="H11" s="12">
        <v>283.30500000000001</v>
      </c>
      <c r="I11" s="12">
        <v>1266.5</v>
      </c>
      <c r="K11" s="48"/>
    </row>
    <row r="12" spans="1:11" s="14" customFormat="1" x14ac:dyDescent="0.25">
      <c r="A12" s="77"/>
      <c r="B12" s="70"/>
      <c r="C12" s="67"/>
      <c r="D12" s="67"/>
      <c r="E12" s="67"/>
      <c r="F12" s="11" t="s">
        <v>17</v>
      </c>
      <c r="G12" s="12">
        <f t="shared" si="0"/>
        <v>3509.2910000000002</v>
      </c>
      <c r="H12" s="12"/>
      <c r="I12" s="12">
        <v>3509.2910000000002</v>
      </c>
    </row>
    <row r="13" spans="1:11" s="14" customFormat="1" x14ac:dyDescent="0.25">
      <c r="A13" s="77"/>
      <c r="B13" s="70"/>
      <c r="C13" s="67"/>
      <c r="D13" s="67"/>
      <c r="E13" s="67"/>
      <c r="F13" s="11" t="s">
        <v>18</v>
      </c>
      <c r="G13" s="12">
        <f t="shared" si="0"/>
        <v>423</v>
      </c>
      <c r="H13" s="12">
        <v>423</v>
      </c>
      <c r="I13" s="12"/>
    </row>
    <row r="14" spans="1:11" s="14" customFormat="1" x14ac:dyDescent="0.25">
      <c r="A14" s="77"/>
      <c r="B14" s="70"/>
      <c r="C14" s="67"/>
      <c r="D14" s="67"/>
      <c r="E14" s="67"/>
      <c r="F14" s="11" t="s">
        <v>19</v>
      </c>
      <c r="G14" s="12">
        <f t="shared" si="0"/>
        <v>0</v>
      </c>
      <c r="H14" s="12"/>
      <c r="I14" s="12"/>
    </row>
    <row r="15" spans="1:11" s="14" customFormat="1" x14ac:dyDescent="0.25">
      <c r="A15" s="77"/>
      <c r="B15" s="70"/>
      <c r="C15" s="67"/>
      <c r="D15" s="67"/>
      <c r="E15" s="67"/>
      <c r="F15" s="11" t="s">
        <v>20</v>
      </c>
      <c r="G15" s="12">
        <f t="shared" si="0"/>
        <v>0</v>
      </c>
      <c r="H15" s="12"/>
      <c r="I15" s="12"/>
    </row>
    <row r="16" spans="1:11" s="14" customFormat="1" x14ac:dyDescent="0.25">
      <c r="A16" s="77"/>
      <c r="B16" s="70"/>
      <c r="C16" s="67"/>
      <c r="D16" s="67"/>
      <c r="E16" s="67"/>
      <c r="F16" s="11" t="s">
        <v>21</v>
      </c>
      <c r="G16" s="12">
        <f t="shared" si="0"/>
        <v>1827</v>
      </c>
      <c r="H16" s="12"/>
      <c r="I16" s="12">
        <v>1827</v>
      </c>
    </row>
    <row r="17" spans="1:11" s="14" customFormat="1" x14ac:dyDescent="0.25">
      <c r="A17" s="77"/>
      <c r="B17" s="70"/>
      <c r="C17" s="67"/>
      <c r="D17" s="67"/>
      <c r="E17" s="67"/>
      <c r="F17" s="11" t="s">
        <v>22</v>
      </c>
      <c r="G17" s="12">
        <f t="shared" si="0"/>
        <v>2100</v>
      </c>
      <c r="H17" s="12">
        <v>2100</v>
      </c>
      <c r="I17" s="12"/>
    </row>
    <row r="18" spans="1:11" s="14" customFormat="1" x14ac:dyDescent="0.25">
      <c r="A18" s="73"/>
      <c r="B18" s="71"/>
      <c r="C18" s="68"/>
      <c r="D18" s="68"/>
      <c r="E18" s="68"/>
      <c r="F18" s="11" t="s">
        <v>23</v>
      </c>
      <c r="G18" s="12">
        <f t="shared" si="0"/>
        <v>631.46299999999997</v>
      </c>
      <c r="H18" s="12"/>
      <c r="I18" s="12">
        <v>631.46299999999997</v>
      </c>
    </row>
    <row r="19" spans="1:11" x14ac:dyDescent="0.25">
      <c r="A19" s="72">
        <v>4</v>
      </c>
      <c r="B19" s="69" t="s">
        <v>24</v>
      </c>
      <c r="C19" s="66">
        <v>10060.674567611024</v>
      </c>
      <c r="D19" s="66">
        <v>10060.674567611024</v>
      </c>
      <c r="E19" s="66">
        <v>0</v>
      </c>
      <c r="F19" s="11" t="s">
        <v>25</v>
      </c>
      <c r="G19" s="12">
        <f t="shared" si="0"/>
        <v>6856.7049999999999</v>
      </c>
      <c r="H19" s="12">
        <v>6856.7049999999999</v>
      </c>
      <c r="I19" s="12"/>
      <c r="K19" s="13"/>
    </row>
    <row r="20" spans="1:11" x14ac:dyDescent="0.25">
      <c r="A20" s="77"/>
      <c r="B20" s="70"/>
      <c r="C20" s="67"/>
      <c r="D20" s="67"/>
      <c r="E20" s="67"/>
      <c r="F20" s="11" t="s">
        <v>26</v>
      </c>
      <c r="G20" s="12">
        <f t="shared" si="0"/>
        <v>0</v>
      </c>
      <c r="H20" s="12"/>
      <c r="I20" s="12"/>
    </row>
    <row r="21" spans="1:11" x14ac:dyDescent="0.25">
      <c r="A21" s="77"/>
      <c r="B21" s="70"/>
      <c r="C21" s="67"/>
      <c r="D21" s="67"/>
      <c r="E21" s="67"/>
      <c r="F21" s="11" t="s">
        <v>27</v>
      </c>
      <c r="G21" s="12">
        <f t="shared" si="0"/>
        <v>0</v>
      </c>
      <c r="H21" s="12"/>
      <c r="I21" s="12"/>
    </row>
    <row r="22" spans="1:11" x14ac:dyDescent="0.25">
      <c r="A22" s="77"/>
      <c r="B22" s="70"/>
      <c r="C22" s="67"/>
      <c r="D22" s="67"/>
      <c r="E22" s="67"/>
      <c r="F22" s="11" t="s">
        <v>28</v>
      </c>
      <c r="G22" s="12">
        <f t="shared" si="0"/>
        <v>1203.97</v>
      </c>
      <c r="H22" s="12">
        <v>1203.97</v>
      </c>
      <c r="I22" s="12"/>
    </row>
    <row r="23" spans="1:11" x14ac:dyDescent="0.25">
      <c r="A23" s="73"/>
      <c r="B23" s="71"/>
      <c r="C23" s="68"/>
      <c r="D23" s="68"/>
      <c r="E23" s="68"/>
      <c r="F23" s="11" t="s">
        <v>37</v>
      </c>
      <c r="G23" s="12">
        <f t="shared" si="0"/>
        <v>2000</v>
      </c>
      <c r="H23" s="12">
        <v>2000</v>
      </c>
      <c r="I23" s="12"/>
    </row>
    <row r="24" spans="1:11" s="14" customFormat="1" x14ac:dyDescent="0.25">
      <c r="A24" s="72">
        <v>5</v>
      </c>
      <c r="B24" s="69" t="s">
        <v>29</v>
      </c>
      <c r="C24" s="66">
        <v>8595.6959798868138</v>
      </c>
      <c r="D24" s="66">
        <v>8124.3921099913232</v>
      </c>
      <c r="E24" s="66">
        <v>471.30386989549123</v>
      </c>
      <c r="F24" s="11" t="s">
        <v>25</v>
      </c>
      <c r="G24" s="12">
        <f t="shared" si="0"/>
        <v>1338.3620000000001</v>
      </c>
      <c r="H24" s="12">
        <v>1338.3620000000001</v>
      </c>
      <c r="I24" s="12"/>
      <c r="K24" s="48"/>
    </row>
    <row r="25" spans="1:11" s="14" customFormat="1" x14ac:dyDescent="0.25">
      <c r="A25" s="77"/>
      <c r="B25" s="70"/>
      <c r="C25" s="67"/>
      <c r="D25" s="67"/>
      <c r="E25" s="67"/>
      <c r="F25" s="11" t="s">
        <v>26</v>
      </c>
      <c r="G25" s="12">
        <f t="shared" si="0"/>
        <v>1255</v>
      </c>
      <c r="H25" s="12">
        <v>1255</v>
      </c>
      <c r="I25" s="12"/>
    </row>
    <row r="26" spans="1:11" s="14" customFormat="1" x14ac:dyDescent="0.25">
      <c r="A26" s="77"/>
      <c r="B26" s="70"/>
      <c r="C26" s="67"/>
      <c r="D26" s="67"/>
      <c r="E26" s="67"/>
      <c r="F26" s="11" t="s">
        <v>27</v>
      </c>
      <c r="G26" s="12">
        <f t="shared" si="0"/>
        <v>0</v>
      </c>
      <c r="H26" s="12"/>
      <c r="I26" s="12"/>
    </row>
    <row r="27" spans="1:11" s="14" customFormat="1" x14ac:dyDescent="0.25">
      <c r="A27" s="77"/>
      <c r="B27" s="70"/>
      <c r="C27" s="67"/>
      <c r="D27" s="67"/>
      <c r="E27" s="67"/>
      <c r="F27" s="11" t="s">
        <v>28</v>
      </c>
      <c r="G27" s="12">
        <f t="shared" si="0"/>
        <v>2796.03</v>
      </c>
      <c r="H27" s="12">
        <v>2796.03</v>
      </c>
      <c r="I27" s="12"/>
    </row>
    <row r="28" spans="1:11" s="14" customFormat="1" x14ac:dyDescent="0.25">
      <c r="A28" s="77"/>
      <c r="B28" s="70"/>
      <c r="C28" s="67"/>
      <c r="D28" s="67"/>
      <c r="E28" s="67"/>
      <c r="F28" s="11" t="s">
        <v>14</v>
      </c>
      <c r="G28" s="12">
        <f t="shared" si="0"/>
        <v>961.30399999999997</v>
      </c>
      <c r="H28" s="12">
        <v>490</v>
      </c>
      <c r="I28" s="12">
        <v>471.30399999999997</v>
      </c>
    </row>
    <row r="29" spans="1:11" s="14" customFormat="1" x14ac:dyDescent="0.25">
      <c r="A29" s="73"/>
      <c r="B29" s="71"/>
      <c r="C29" s="68"/>
      <c r="D29" s="68"/>
      <c r="E29" s="68"/>
      <c r="F29" s="11" t="s">
        <v>38</v>
      </c>
      <c r="G29" s="12">
        <f t="shared" si="0"/>
        <v>2245</v>
      </c>
      <c r="H29" s="12">
        <v>2245</v>
      </c>
      <c r="I29" s="12"/>
    </row>
    <row r="30" spans="1:11" x14ac:dyDescent="0.25">
      <c r="A30" s="72">
        <v>6</v>
      </c>
      <c r="B30" s="69" t="s">
        <v>30</v>
      </c>
      <c r="C30" s="66">
        <v>10060.674567611024</v>
      </c>
      <c r="D30" s="66">
        <v>10060.674567611024</v>
      </c>
      <c r="E30" s="66">
        <v>0</v>
      </c>
      <c r="F30" s="11" t="s">
        <v>25</v>
      </c>
      <c r="G30" s="12">
        <f t="shared" si="0"/>
        <v>2356.7049999999999</v>
      </c>
      <c r="H30" s="12">
        <v>2356.7049999999999</v>
      </c>
      <c r="I30" s="12"/>
      <c r="K30" s="13"/>
    </row>
    <row r="31" spans="1:11" x14ac:dyDescent="0.25">
      <c r="A31" s="77"/>
      <c r="B31" s="70"/>
      <c r="C31" s="67"/>
      <c r="D31" s="67"/>
      <c r="E31" s="67"/>
      <c r="F31" s="11" t="s">
        <v>26</v>
      </c>
      <c r="G31" s="12">
        <f t="shared" si="0"/>
        <v>0</v>
      </c>
      <c r="H31" s="12"/>
      <c r="I31" s="12"/>
    </row>
    <row r="32" spans="1:11" x14ac:dyDescent="0.25">
      <c r="A32" s="77"/>
      <c r="B32" s="70"/>
      <c r="C32" s="67"/>
      <c r="D32" s="67"/>
      <c r="E32" s="67"/>
      <c r="F32" s="11" t="s">
        <v>27</v>
      </c>
      <c r="G32" s="12">
        <f t="shared" si="0"/>
        <v>0</v>
      </c>
      <c r="H32" s="12"/>
      <c r="I32" s="12"/>
    </row>
    <row r="33" spans="1:11" x14ac:dyDescent="0.25">
      <c r="A33" s="77"/>
      <c r="B33" s="70"/>
      <c r="C33" s="67"/>
      <c r="D33" s="67"/>
      <c r="E33" s="67"/>
      <c r="F33" s="11" t="s">
        <v>37</v>
      </c>
      <c r="G33" s="12">
        <f t="shared" si="0"/>
        <v>4650</v>
      </c>
      <c r="H33" s="12">
        <v>4650</v>
      </c>
      <c r="I33" s="12"/>
    </row>
    <row r="34" spans="1:11" x14ac:dyDescent="0.25">
      <c r="A34" s="77"/>
      <c r="B34" s="70"/>
      <c r="C34" s="67"/>
      <c r="D34" s="67"/>
      <c r="E34" s="67"/>
      <c r="F34" s="11" t="s">
        <v>38</v>
      </c>
      <c r="G34" s="43">
        <f t="shared" si="0"/>
        <v>1053</v>
      </c>
      <c r="H34" s="43">
        <v>1053</v>
      </c>
      <c r="I34" s="43"/>
    </row>
    <row r="35" spans="1:11" x14ac:dyDescent="0.25">
      <c r="A35" s="73"/>
      <c r="B35" s="71"/>
      <c r="C35" s="68"/>
      <c r="D35" s="68"/>
      <c r="E35" s="68"/>
      <c r="F35" s="11" t="s">
        <v>28</v>
      </c>
      <c r="G35" s="43">
        <f t="shared" si="0"/>
        <v>2000</v>
      </c>
      <c r="H35" s="43">
        <v>2000</v>
      </c>
      <c r="I35" s="43"/>
    </row>
    <row r="36" spans="1:11" x14ac:dyDescent="0.25">
      <c r="A36" s="92">
        <v>7</v>
      </c>
      <c r="B36" s="89" t="s">
        <v>31</v>
      </c>
      <c r="C36" s="86">
        <v>9120.0014955393945</v>
      </c>
      <c r="D36" s="86">
        <v>3008.1416957156966</v>
      </c>
      <c r="E36" s="86">
        <v>6111.8597998236983</v>
      </c>
      <c r="F36" s="6" t="s">
        <v>32</v>
      </c>
      <c r="G36" s="9">
        <f t="shared" si="0"/>
        <v>1960</v>
      </c>
      <c r="H36" s="9">
        <v>1960</v>
      </c>
      <c r="I36" s="9"/>
      <c r="K36" s="13"/>
    </row>
    <row r="37" spans="1:11" x14ac:dyDescent="0.25">
      <c r="A37" s="93"/>
      <c r="B37" s="90"/>
      <c r="C37" s="87"/>
      <c r="D37" s="87"/>
      <c r="E37" s="87"/>
      <c r="F37" s="6" t="s">
        <v>33</v>
      </c>
      <c r="G37" s="9">
        <f t="shared" si="0"/>
        <v>420</v>
      </c>
      <c r="H37" s="9">
        <v>420</v>
      </c>
      <c r="I37" s="9"/>
    </row>
    <row r="38" spans="1:11" x14ac:dyDescent="0.25">
      <c r="A38" s="93"/>
      <c r="B38" s="90"/>
      <c r="C38" s="87"/>
      <c r="D38" s="87"/>
      <c r="E38" s="87"/>
      <c r="F38" s="6" t="s">
        <v>16</v>
      </c>
      <c r="G38" s="9">
        <f t="shared" si="0"/>
        <v>3720.6419999999998</v>
      </c>
      <c r="H38" s="9">
        <v>628.14200000000005</v>
      </c>
      <c r="I38" s="9">
        <v>3092.5</v>
      </c>
    </row>
    <row r="39" spans="1:11" x14ac:dyDescent="0.25">
      <c r="A39" s="94"/>
      <c r="B39" s="91"/>
      <c r="C39" s="88"/>
      <c r="D39" s="88"/>
      <c r="E39" s="88"/>
      <c r="F39" s="6" t="s">
        <v>20</v>
      </c>
      <c r="G39" s="9">
        <f t="shared" si="0"/>
        <v>3019.36</v>
      </c>
      <c r="H39" s="9"/>
      <c r="I39" s="9">
        <v>3019.36</v>
      </c>
    </row>
    <row r="40" spans="1:11" x14ac:dyDescent="0.25">
      <c r="A40" s="7">
        <v>8</v>
      </c>
      <c r="B40" s="8" t="s">
        <v>34</v>
      </c>
      <c r="C40" s="9">
        <v>2012.1349135222054</v>
      </c>
      <c r="D40" s="9">
        <v>1509.101185141654</v>
      </c>
      <c r="E40" s="9">
        <v>503.03372838055134</v>
      </c>
      <c r="F40" s="6" t="s">
        <v>35</v>
      </c>
      <c r="G40" s="9">
        <f>H40+I40</f>
        <v>2012.1350000000002</v>
      </c>
      <c r="H40" s="9">
        <v>1509.1010000000001</v>
      </c>
      <c r="I40" s="9">
        <v>503.03399999999999</v>
      </c>
      <c r="K40" s="13"/>
    </row>
    <row r="41" spans="1:11" s="14" customFormat="1" x14ac:dyDescent="0.25">
      <c r="A41" s="72">
        <v>9</v>
      </c>
      <c r="B41" s="69" t="s">
        <v>39</v>
      </c>
      <c r="C41" s="66">
        <v>2956.392100908547</v>
      </c>
      <c r="D41" s="66">
        <v>2956.392100908547</v>
      </c>
      <c r="E41" s="66">
        <v>0</v>
      </c>
      <c r="F41" s="11" t="s">
        <v>40</v>
      </c>
      <c r="G41" s="12">
        <f t="shared" ref="G41:G269" si="1">H41+I41</f>
        <v>0</v>
      </c>
      <c r="H41" s="12"/>
      <c r="I41" s="12"/>
      <c r="K41" s="48"/>
    </row>
    <row r="42" spans="1:11" s="14" customFormat="1" x14ac:dyDescent="0.25">
      <c r="A42" s="77"/>
      <c r="B42" s="70"/>
      <c r="C42" s="67"/>
      <c r="D42" s="67"/>
      <c r="E42" s="67"/>
      <c r="F42" s="11" t="s">
        <v>41</v>
      </c>
      <c r="G42" s="12">
        <f t="shared" si="1"/>
        <v>864.13199999999995</v>
      </c>
      <c r="H42" s="12">
        <v>864.13199999999995</v>
      </c>
      <c r="I42" s="12"/>
    </row>
    <row r="43" spans="1:11" s="14" customFormat="1" x14ac:dyDescent="0.25">
      <c r="A43" s="77"/>
      <c r="B43" s="70"/>
      <c r="C43" s="67"/>
      <c r="D43" s="67"/>
      <c r="E43" s="67"/>
      <c r="F43" s="11" t="s">
        <v>42</v>
      </c>
      <c r="G43" s="12">
        <f t="shared" si="1"/>
        <v>285.37200000000001</v>
      </c>
      <c r="H43" s="12">
        <v>285.37200000000001</v>
      </c>
      <c r="I43" s="12"/>
    </row>
    <row r="44" spans="1:11" s="14" customFormat="1" x14ac:dyDescent="0.25">
      <c r="A44" s="77"/>
      <c r="B44" s="70"/>
      <c r="C44" s="67"/>
      <c r="D44" s="67"/>
      <c r="E44" s="67"/>
      <c r="F44" s="11" t="s">
        <v>43</v>
      </c>
      <c r="G44" s="12">
        <f t="shared" si="1"/>
        <v>944.04700000000003</v>
      </c>
      <c r="H44" s="12">
        <v>944.04700000000003</v>
      </c>
      <c r="I44" s="12"/>
    </row>
    <row r="45" spans="1:11" s="14" customFormat="1" x14ac:dyDescent="0.25">
      <c r="A45" s="77"/>
      <c r="B45" s="70"/>
      <c r="C45" s="67"/>
      <c r="D45" s="67"/>
      <c r="E45" s="67"/>
      <c r="F45" s="11" t="s">
        <v>44</v>
      </c>
      <c r="G45" s="12">
        <f t="shared" si="1"/>
        <v>862.84100000000001</v>
      </c>
      <c r="H45" s="12">
        <v>862.84100000000001</v>
      </c>
      <c r="I45" s="12"/>
    </row>
    <row r="46" spans="1:11" s="14" customFormat="1" x14ac:dyDescent="0.25">
      <c r="A46" s="77"/>
      <c r="B46" s="70"/>
      <c r="C46" s="67"/>
      <c r="D46" s="67"/>
      <c r="E46" s="67"/>
      <c r="F46" s="11" t="s">
        <v>45</v>
      </c>
      <c r="G46" s="12">
        <f t="shared" si="1"/>
        <v>0</v>
      </c>
      <c r="H46" s="12"/>
      <c r="I46" s="12"/>
    </row>
    <row r="47" spans="1:11" s="14" customFormat="1" x14ac:dyDescent="0.25">
      <c r="A47" s="73"/>
      <c r="B47" s="71"/>
      <c r="C47" s="68"/>
      <c r="D47" s="68"/>
      <c r="E47" s="68"/>
      <c r="F47" s="11" t="s">
        <v>33</v>
      </c>
      <c r="G47" s="12">
        <f t="shared" si="1"/>
        <v>0</v>
      </c>
      <c r="H47" s="12"/>
      <c r="I47" s="12"/>
    </row>
    <row r="48" spans="1:11" x14ac:dyDescent="0.25">
      <c r="A48" s="7">
        <v>10</v>
      </c>
      <c r="B48" s="8" t="s">
        <v>46</v>
      </c>
      <c r="C48" s="9">
        <v>472.34318788169821</v>
      </c>
      <c r="D48" s="9">
        <v>453.70986281839862</v>
      </c>
      <c r="E48" s="9">
        <v>18.633325063299537</v>
      </c>
      <c r="F48" s="6" t="s">
        <v>33</v>
      </c>
      <c r="G48" s="12">
        <f t="shared" si="1"/>
        <v>472.34299999999996</v>
      </c>
      <c r="H48" s="9">
        <v>453.71</v>
      </c>
      <c r="I48" s="9">
        <v>18.632999999999999</v>
      </c>
      <c r="K48" s="13"/>
    </row>
    <row r="49" spans="1:11" x14ac:dyDescent="0.25">
      <c r="A49" s="72">
        <v>11</v>
      </c>
      <c r="B49" s="69" t="s">
        <v>47</v>
      </c>
      <c r="C49" s="66">
        <v>204.30161541074872</v>
      </c>
      <c r="D49" s="66">
        <v>15.478347822269562</v>
      </c>
      <c r="E49" s="66">
        <v>188.82326758847915</v>
      </c>
      <c r="F49" s="11" t="s">
        <v>48</v>
      </c>
      <c r="G49" s="12">
        <f t="shared" si="1"/>
        <v>0</v>
      </c>
      <c r="H49" s="12"/>
      <c r="I49" s="12"/>
      <c r="K49" s="13"/>
    </row>
    <row r="50" spans="1:11" x14ac:dyDescent="0.25">
      <c r="A50" s="73"/>
      <c r="B50" s="71"/>
      <c r="C50" s="68"/>
      <c r="D50" s="68"/>
      <c r="E50" s="68"/>
      <c r="F50" s="11" t="s">
        <v>49</v>
      </c>
      <c r="G50" s="12">
        <f t="shared" si="1"/>
        <v>204.30100000000002</v>
      </c>
      <c r="H50" s="12">
        <v>15.478</v>
      </c>
      <c r="I50" s="12">
        <v>188.82300000000001</v>
      </c>
    </row>
    <row r="51" spans="1:11" x14ac:dyDescent="0.25">
      <c r="A51" s="7">
        <v>12</v>
      </c>
      <c r="B51" s="8" t="s">
        <v>50</v>
      </c>
      <c r="C51" s="9">
        <v>3521.2360986638587</v>
      </c>
      <c r="D51" s="9">
        <v>3521.2360986638587</v>
      </c>
      <c r="E51" s="9">
        <v>0</v>
      </c>
      <c r="F51" s="6" t="s">
        <v>51</v>
      </c>
      <c r="G51" s="9">
        <f t="shared" si="1"/>
        <v>3521.2359999999999</v>
      </c>
      <c r="H51" s="9">
        <v>3521.2359999999999</v>
      </c>
      <c r="I51" s="9"/>
      <c r="K51" s="13"/>
    </row>
    <row r="52" spans="1:11" x14ac:dyDescent="0.25">
      <c r="A52" s="7">
        <v>13</v>
      </c>
      <c r="B52" s="8" t="s">
        <v>52</v>
      </c>
      <c r="C52" s="9">
        <v>520.19422099052542</v>
      </c>
      <c r="D52" s="9">
        <v>0</v>
      </c>
      <c r="E52" s="9">
        <v>520.19422099052542</v>
      </c>
      <c r="F52" s="6" t="s">
        <v>53</v>
      </c>
      <c r="G52" s="9">
        <f t="shared" si="1"/>
        <v>520.19399999999996</v>
      </c>
      <c r="H52" s="9"/>
      <c r="I52" s="9">
        <v>520.19399999999996</v>
      </c>
      <c r="K52" s="13"/>
    </row>
    <row r="53" spans="1:11" x14ac:dyDescent="0.25">
      <c r="A53" s="72">
        <v>14</v>
      </c>
      <c r="B53" s="69" t="s">
        <v>54</v>
      </c>
      <c r="C53" s="66">
        <v>3169.0697309305606</v>
      </c>
      <c r="D53" s="66">
        <v>228.88034641315085</v>
      </c>
      <c r="E53" s="66">
        <v>2940.18938451741</v>
      </c>
      <c r="F53" s="11" t="s">
        <v>14</v>
      </c>
      <c r="G53" s="12">
        <f t="shared" si="1"/>
        <v>2129.069</v>
      </c>
      <c r="H53" s="12">
        <v>228.88</v>
      </c>
      <c r="I53" s="12">
        <v>1900.1890000000001</v>
      </c>
      <c r="K53" s="13"/>
    </row>
    <row r="54" spans="1:11" x14ac:dyDescent="0.25">
      <c r="A54" s="73"/>
      <c r="B54" s="71"/>
      <c r="C54" s="68"/>
      <c r="D54" s="68"/>
      <c r="E54" s="68"/>
      <c r="F54" s="11" t="s">
        <v>70</v>
      </c>
      <c r="G54" s="12">
        <f t="shared" si="1"/>
        <v>1040</v>
      </c>
      <c r="H54" s="12"/>
      <c r="I54" s="12">
        <v>1040</v>
      </c>
    </row>
    <row r="55" spans="1:11" x14ac:dyDescent="0.25">
      <c r="A55" s="72">
        <v>15</v>
      </c>
      <c r="B55" s="69" t="s">
        <v>55</v>
      </c>
      <c r="C55" s="66">
        <v>2776.7366230198031</v>
      </c>
      <c r="D55" s="66">
        <v>1528.6405242531391</v>
      </c>
      <c r="E55" s="66">
        <v>1248.0960987666638</v>
      </c>
      <c r="F55" s="11" t="s">
        <v>56</v>
      </c>
      <c r="G55" s="12">
        <f t="shared" si="1"/>
        <v>2776.7370000000001</v>
      </c>
      <c r="H55" s="12">
        <v>1528.6410000000001</v>
      </c>
      <c r="I55" s="12">
        <v>1248.096</v>
      </c>
      <c r="K55" s="13"/>
    </row>
    <row r="56" spans="1:11" x14ac:dyDescent="0.25">
      <c r="A56" s="77"/>
      <c r="B56" s="70"/>
      <c r="C56" s="67"/>
      <c r="D56" s="67"/>
      <c r="E56" s="67"/>
      <c r="F56" s="11" t="s">
        <v>57</v>
      </c>
      <c r="G56" s="12">
        <f t="shared" si="1"/>
        <v>0</v>
      </c>
      <c r="H56" s="12"/>
      <c r="I56" s="12"/>
    </row>
    <row r="57" spans="1:11" x14ac:dyDescent="0.25">
      <c r="A57" s="77"/>
      <c r="B57" s="70"/>
      <c r="C57" s="67"/>
      <c r="D57" s="67"/>
      <c r="E57" s="67"/>
      <c r="F57" s="11" t="s">
        <v>58</v>
      </c>
      <c r="G57" s="12">
        <f t="shared" si="1"/>
        <v>0</v>
      </c>
      <c r="H57" s="12"/>
      <c r="I57" s="12"/>
    </row>
    <row r="58" spans="1:11" x14ac:dyDescent="0.25">
      <c r="A58" s="73"/>
      <c r="B58" s="71"/>
      <c r="C58" s="68"/>
      <c r="D58" s="68"/>
      <c r="E58" s="68"/>
      <c r="F58" s="11" t="s">
        <v>59</v>
      </c>
      <c r="G58" s="12">
        <f t="shared" si="1"/>
        <v>0</v>
      </c>
      <c r="H58" s="12"/>
      <c r="I58" s="12"/>
    </row>
    <row r="59" spans="1:11" x14ac:dyDescent="0.25">
      <c r="A59" s="17">
        <v>16</v>
      </c>
      <c r="B59" s="16" t="s">
        <v>60</v>
      </c>
      <c r="C59" s="15">
        <v>826.28823257517718</v>
      </c>
      <c r="D59" s="15">
        <v>0</v>
      </c>
      <c r="E59" s="15">
        <v>826.28823257517718</v>
      </c>
      <c r="F59" s="11" t="s">
        <v>14</v>
      </c>
      <c r="G59" s="12">
        <f t="shared" si="1"/>
        <v>826.28800000000001</v>
      </c>
      <c r="H59" s="12"/>
      <c r="I59" s="12">
        <v>826.28800000000001</v>
      </c>
      <c r="K59" s="13"/>
    </row>
    <row r="60" spans="1:11" s="14" customFormat="1" x14ac:dyDescent="0.25">
      <c r="A60" s="72">
        <v>17</v>
      </c>
      <c r="B60" s="69" t="s">
        <v>61</v>
      </c>
      <c r="C60" s="66">
        <v>1097.1065009234146</v>
      </c>
      <c r="D60" s="66">
        <v>324.25302614546143</v>
      </c>
      <c r="E60" s="66">
        <v>772.85347477795324</v>
      </c>
      <c r="F60" s="11" t="s">
        <v>14</v>
      </c>
      <c r="G60" s="12">
        <f t="shared" si="1"/>
        <v>772.85299999999995</v>
      </c>
      <c r="H60" s="12"/>
      <c r="I60" s="12">
        <v>772.85299999999995</v>
      </c>
      <c r="K60" s="48"/>
    </row>
    <row r="61" spans="1:11" s="14" customFormat="1" x14ac:dyDescent="0.25">
      <c r="A61" s="77"/>
      <c r="B61" s="70"/>
      <c r="C61" s="67"/>
      <c r="D61" s="67"/>
      <c r="E61" s="67"/>
      <c r="F61" s="11" t="s">
        <v>62</v>
      </c>
      <c r="G61" s="12">
        <f t="shared" si="1"/>
        <v>0</v>
      </c>
      <c r="H61" s="12"/>
      <c r="I61" s="12"/>
    </row>
    <row r="62" spans="1:11" s="14" customFormat="1" x14ac:dyDescent="0.25">
      <c r="A62" s="77"/>
      <c r="B62" s="70"/>
      <c r="C62" s="67"/>
      <c r="D62" s="67"/>
      <c r="E62" s="67"/>
      <c r="F62" s="11" t="s">
        <v>63</v>
      </c>
      <c r="G62" s="12">
        <f t="shared" si="1"/>
        <v>0</v>
      </c>
      <c r="H62" s="12"/>
      <c r="I62" s="12"/>
    </row>
    <row r="63" spans="1:11" s="14" customFormat="1" x14ac:dyDescent="0.25">
      <c r="A63" s="77"/>
      <c r="B63" s="70"/>
      <c r="C63" s="67"/>
      <c r="D63" s="67"/>
      <c r="E63" s="67"/>
      <c r="F63" s="11" t="s">
        <v>64</v>
      </c>
      <c r="G63" s="12">
        <f t="shared" si="1"/>
        <v>0</v>
      </c>
      <c r="H63" s="12"/>
      <c r="I63" s="12"/>
    </row>
    <row r="64" spans="1:11" s="14" customFormat="1" x14ac:dyDescent="0.25">
      <c r="A64" s="77"/>
      <c r="B64" s="70"/>
      <c r="C64" s="67"/>
      <c r="D64" s="67"/>
      <c r="E64" s="67"/>
      <c r="F64" s="11" t="s">
        <v>65</v>
      </c>
      <c r="G64" s="12">
        <f t="shared" si="1"/>
        <v>0</v>
      </c>
      <c r="H64" s="12"/>
      <c r="I64" s="12"/>
    </row>
    <row r="65" spans="1:11" s="14" customFormat="1" x14ac:dyDescent="0.25">
      <c r="A65" s="77"/>
      <c r="B65" s="70"/>
      <c r="C65" s="67"/>
      <c r="D65" s="67"/>
      <c r="E65" s="67"/>
      <c r="F65" s="11" t="s">
        <v>66</v>
      </c>
      <c r="G65" s="12">
        <f t="shared" si="1"/>
        <v>0</v>
      </c>
      <c r="H65" s="12"/>
      <c r="I65" s="12"/>
    </row>
    <row r="66" spans="1:11" s="14" customFormat="1" x14ac:dyDescent="0.25">
      <c r="A66" s="77"/>
      <c r="B66" s="70"/>
      <c r="C66" s="67"/>
      <c r="D66" s="67"/>
      <c r="E66" s="67"/>
      <c r="F66" s="11" t="s">
        <v>67</v>
      </c>
      <c r="G66" s="12">
        <f t="shared" si="1"/>
        <v>324.25299999999999</v>
      </c>
      <c r="H66" s="12">
        <v>324.25299999999999</v>
      </c>
      <c r="I66" s="12"/>
    </row>
    <row r="67" spans="1:11" s="14" customFormat="1" x14ac:dyDescent="0.25">
      <c r="A67" s="77"/>
      <c r="B67" s="70"/>
      <c r="C67" s="67"/>
      <c r="D67" s="67"/>
      <c r="E67" s="67"/>
      <c r="F67" s="11" t="s">
        <v>58</v>
      </c>
      <c r="G67" s="12">
        <f t="shared" si="1"/>
        <v>0</v>
      </c>
      <c r="H67" s="12"/>
      <c r="I67" s="12"/>
    </row>
    <row r="68" spans="1:11" s="14" customFormat="1" x14ac:dyDescent="0.25">
      <c r="A68" s="77"/>
      <c r="B68" s="70"/>
      <c r="C68" s="67"/>
      <c r="D68" s="67"/>
      <c r="E68" s="67"/>
      <c r="F68" s="11" t="s">
        <v>68</v>
      </c>
      <c r="G68" s="12">
        <f t="shared" si="1"/>
        <v>0</v>
      </c>
      <c r="H68" s="12"/>
      <c r="I68" s="12"/>
    </row>
    <row r="69" spans="1:11" s="14" customFormat="1" x14ac:dyDescent="0.25">
      <c r="A69" s="73"/>
      <c r="B69" s="71"/>
      <c r="C69" s="68"/>
      <c r="D69" s="68"/>
      <c r="E69" s="68"/>
      <c r="F69" s="11" t="s">
        <v>69</v>
      </c>
      <c r="G69" s="12">
        <f t="shared" si="1"/>
        <v>0</v>
      </c>
      <c r="H69" s="12"/>
      <c r="I69" s="12"/>
    </row>
    <row r="70" spans="1:11" s="14" customFormat="1" x14ac:dyDescent="0.25">
      <c r="A70" s="72">
        <v>18</v>
      </c>
      <c r="B70" s="69" t="s">
        <v>71</v>
      </c>
      <c r="C70" s="66">
        <v>4683.2440112229315</v>
      </c>
      <c r="D70" s="66">
        <v>4683.2440112229315</v>
      </c>
      <c r="E70" s="66">
        <v>0</v>
      </c>
      <c r="F70" s="11" t="s">
        <v>45</v>
      </c>
      <c r="G70" s="12">
        <f t="shared" si="1"/>
        <v>4683.2439999999997</v>
      </c>
      <c r="H70" s="12">
        <v>4683.2439999999997</v>
      </c>
      <c r="I70" s="12"/>
      <c r="K70" s="48"/>
    </row>
    <row r="71" spans="1:11" s="14" customFormat="1" x14ac:dyDescent="0.25">
      <c r="A71" s="73"/>
      <c r="B71" s="71"/>
      <c r="C71" s="68"/>
      <c r="D71" s="68"/>
      <c r="E71" s="68"/>
      <c r="F71" s="11" t="s">
        <v>43</v>
      </c>
      <c r="G71" s="12">
        <f t="shared" si="1"/>
        <v>0</v>
      </c>
      <c r="H71" s="12"/>
      <c r="I71" s="12"/>
    </row>
    <row r="72" spans="1:11" s="14" customFormat="1" x14ac:dyDescent="0.25">
      <c r="A72" s="72">
        <v>19</v>
      </c>
      <c r="B72" s="69" t="s">
        <v>72</v>
      </c>
      <c r="C72" s="66">
        <v>3897.9635912190656</v>
      </c>
      <c r="D72" s="66">
        <v>3897.9635912190656</v>
      </c>
      <c r="E72" s="66">
        <v>0</v>
      </c>
      <c r="F72" s="11" t="s">
        <v>43</v>
      </c>
      <c r="G72" s="12">
        <f t="shared" si="1"/>
        <v>0</v>
      </c>
      <c r="H72" s="12"/>
      <c r="I72" s="12"/>
      <c r="K72" s="48"/>
    </row>
    <row r="73" spans="1:11" s="14" customFormat="1" x14ac:dyDescent="0.25">
      <c r="A73" s="77"/>
      <c r="B73" s="70"/>
      <c r="C73" s="67"/>
      <c r="D73" s="67"/>
      <c r="E73" s="67"/>
      <c r="F73" s="11" t="s">
        <v>73</v>
      </c>
      <c r="G73" s="12">
        <f t="shared" si="1"/>
        <v>1050</v>
      </c>
      <c r="H73" s="12">
        <v>1050</v>
      </c>
      <c r="I73" s="12"/>
    </row>
    <row r="74" spans="1:11" s="14" customFormat="1" x14ac:dyDescent="0.25">
      <c r="A74" s="73"/>
      <c r="B74" s="71"/>
      <c r="C74" s="68"/>
      <c r="D74" s="68"/>
      <c r="E74" s="68"/>
      <c r="F74" s="11" t="s">
        <v>74</v>
      </c>
      <c r="G74" s="12">
        <f t="shared" si="1"/>
        <v>2847.9639999999999</v>
      </c>
      <c r="H74" s="12">
        <v>2847.9639999999999</v>
      </c>
      <c r="I74" s="12"/>
    </row>
    <row r="75" spans="1:11" s="14" customFormat="1" x14ac:dyDescent="0.25">
      <c r="A75" s="72">
        <v>20</v>
      </c>
      <c r="B75" s="69" t="s">
        <v>75</v>
      </c>
      <c r="C75" s="66">
        <v>2042.3169372250375</v>
      </c>
      <c r="D75" s="66">
        <v>743.48385054645462</v>
      </c>
      <c r="E75" s="66">
        <v>1298.833086678583</v>
      </c>
      <c r="F75" s="11" t="s">
        <v>76</v>
      </c>
      <c r="G75" s="12">
        <f t="shared" si="1"/>
        <v>1045</v>
      </c>
      <c r="H75" s="12"/>
      <c r="I75" s="12">
        <v>1045</v>
      </c>
      <c r="K75" s="48"/>
    </row>
    <row r="76" spans="1:11" s="14" customFormat="1" x14ac:dyDescent="0.25">
      <c r="A76" s="77"/>
      <c r="B76" s="70"/>
      <c r="C76" s="67"/>
      <c r="D76" s="67"/>
      <c r="E76" s="67"/>
      <c r="F76" s="11" t="s">
        <v>14</v>
      </c>
      <c r="G76" s="12">
        <f t="shared" si="1"/>
        <v>0</v>
      </c>
      <c r="H76" s="12"/>
      <c r="I76" s="12"/>
    </row>
    <row r="77" spans="1:11" s="14" customFormat="1" x14ac:dyDescent="0.25">
      <c r="A77" s="77"/>
      <c r="B77" s="70"/>
      <c r="C77" s="67"/>
      <c r="D77" s="67"/>
      <c r="E77" s="67"/>
      <c r="F77" s="11" t="s">
        <v>77</v>
      </c>
      <c r="G77" s="12">
        <f t="shared" si="1"/>
        <v>743.48400000000004</v>
      </c>
      <c r="H77" s="12">
        <v>743.48400000000004</v>
      </c>
      <c r="I77" s="12"/>
    </row>
    <row r="78" spans="1:11" s="14" customFormat="1" x14ac:dyDescent="0.25">
      <c r="A78" s="77"/>
      <c r="B78" s="70"/>
      <c r="C78" s="67"/>
      <c r="D78" s="67"/>
      <c r="E78" s="67"/>
      <c r="F78" s="11" t="s">
        <v>78</v>
      </c>
      <c r="G78" s="12">
        <f t="shared" si="1"/>
        <v>253.833</v>
      </c>
      <c r="H78" s="12"/>
      <c r="I78" s="12">
        <v>253.833</v>
      </c>
    </row>
    <row r="79" spans="1:11" s="14" customFormat="1" x14ac:dyDescent="0.25">
      <c r="A79" s="77"/>
      <c r="B79" s="70"/>
      <c r="C79" s="67"/>
      <c r="D79" s="67"/>
      <c r="E79" s="67"/>
      <c r="F79" s="11" t="s">
        <v>79</v>
      </c>
      <c r="G79" s="12">
        <f t="shared" si="1"/>
        <v>0</v>
      </c>
      <c r="H79" s="12"/>
      <c r="I79" s="12"/>
    </row>
    <row r="80" spans="1:11" s="14" customFormat="1" x14ac:dyDescent="0.25">
      <c r="A80" s="73"/>
      <c r="B80" s="71"/>
      <c r="C80" s="68"/>
      <c r="D80" s="68"/>
      <c r="E80" s="68"/>
      <c r="F80" s="11" t="s">
        <v>33</v>
      </c>
      <c r="G80" s="12">
        <f t="shared" si="1"/>
        <v>0</v>
      </c>
      <c r="H80" s="12"/>
      <c r="I80" s="12"/>
    </row>
    <row r="81" spans="1:9" s="14" customFormat="1" x14ac:dyDescent="0.25">
      <c r="A81" s="20">
        <v>21</v>
      </c>
      <c r="B81" s="19" t="s">
        <v>80</v>
      </c>
      <c r="C81" s="18">
        <v>1549.3438834120975</v>
      </c>
      <c r="D81" s="18">
        <v>1549.3438834120975</v>
      </c>
      <c r="E81" s="18">
        <v>0</v>
      </c>
      <c r="F81" s="11" t="s">
        <v>81</v>
      </c>
      <c r="G81" s="12">
        <f t="shared" si="1"/>
        <v>1549.3440000000001</v>
      </c>
      <c r="H81" s="12">
        <v>1549.3440000000001</v>
      </c>
      <c r="I81" s="12"/>
    </row>
    <row r="82" spans="1:9" s="14" customFormat="1" x14ac:dyDescent="0.25">
      <c r="A82" s="72">
        <v>22</v>
      </c>
      <c r="B82" s="69" t="s">
        <v>82</v>
      </c>
      <c r="C82" s="66">
        <v>2479.5025444931184</v>
      </c>
      <c r="D82" s="66">
        <v>2315.8646665834685</v>
      </c>
      <c r="E82" s="66">
        <v>163.63787790965009</v>
      </c>
      <c r="F82" s="11" t="s">
        <v>85</v>
      </c>
      <c r="G82" s="12">
        <f t="shared" si="1"/>
        <v>150</v>
      </c>
      <c r="H82" s="12">
        <v>150</v>
      </c>
      <c r="I82" s="12"/>
    </row>
    <row r="83" spans="1:9" s="14" customFormat="1" x14ac:dyDescent="0.25">
      <c r="A83" s="77"/>
      <c r="B83" s="70"/>
      <c r="C83" s="67"/>
      <c r="D83" s="67"/>
      <c r="E83" s="67"/>
      <c r="F83" s="11" t="s">
        <v>86</v>
      </c>
      <c r="G83" s="12">
        <f t="shared" si="1"/>
        <v>163.63800000000001</v>
      </c>
      <c r="H83" s="12"/>
      <c r="I83" s="12">
        <v>163.63800000000001</v>
      </c>
    </row>
    <row r="84" spans="1:9" s="14" customFormat="1" x14ac:dyDescent="0.25">
      <c r="A84" s="77"/>
      <c r="B84" s="70"/>
      <c r="C84" s="67"/>
      <c r="D84" s="67"/>
      <c r="E84" s="67"/>
      <c r="F84" s="11" t="s">
        <v>87</v>
      </c>
      <c r="G84" s="12">
        <f t="shared" si="1"/>
        <v>165.86500000000001</v>
      </c>
      <c r="H84" s="12">
        <v>165.86500000000001</v>
      </c>
      <c r="I84" s="12"/>
    </row>
    <row r="85" spans="1:9" s="14" customFormat="1" x14ac:dyDescent="0.25">
      <c r="A85" s="77"/>
      <c r="B85" s="70"/>
      <c r="C85" s="67"/>
      <c r="D85" s="67"/>
      <c r="E85" s="67"/>
      <c r="F85" s="11" t="s">
        <v>88</v>
      </c>
      <c r="G85" s="12">
        <f t="shared" si="1"/>
        <v>0</v>
      </c>
      <c r="H85" s="12"/>
      <c r="I85" s="12"/>
    </row>
    <row r="86" spans="1:9" s="14" customFormat="1" x14ac:dyDescent="0.25">
      <c r="A86" s="77"/>
      <c r="B86" s="70"/>
      <c r="C86" s="67"/>
      <c r="D86" s="67"/>
      <c r="E86" s="67"/>
      <c r="F86" s="11" t="s">
        <v>89</v>
      </c>
      <c r="G86" s="12">
        <f t="shared" si="1"/>
        <v>0</v>
      </c>
      <c r="H86" s="12"/>
      <c r="I86" s="12"/>
    </row>
    <row r="87" spans="1:9" s="14" customFormat="1" x14ac:dyDescent="0.25">
      <c r="A87" s="77"/>
      <c r="B87" s="70"/>
      <c r="C87" s="67"/>
      <c r="D87" s="67"/>
      <c r="E87" s="67"/>
      <c r="F87" s="11" t="s">
        <v>45</v>
      </c>
      <c r="G87" s="12">
        <f t="shared" si="1"/>
        <v>0</v>
      </c>
      <c r="H87" s="12"/>
      <c r="I87" s="12"/>
    </row>
    <row r="88" spans="1:9" s="14" customFormat="1" x14ac:dyDescent="0.25">
      <c r="A88" s="77"/>
      <c r="B88" s="70"/>
      <c r="C88" s="67"/>
      <c r="D88" s="67"/>
      <c r="E88" s="67"/>
      <c r="F88" s="11" t="s">
        <v>90</v>
      </c>
      <c r="G88" s="12">
        <f t="shared" si="1"/>
        <v>0</v>
      </c>
      <c r="H88" s="12"/>
      <c r="I88" s="12"/>
    </row>
    <row r="89" spans="1:9" s="14" customFormat="1" x14ac:dyDescent="0.25">
      <c r="A89" s="77"/>
      <c r="B89" s="70"/>
      <c r="C89" s="67"/>
      <c r="D89" s="67"/>
      <c r="E89" s="67"/>
      <c r="F89" s="11" t="s">
        <v>91</v>
      </c>
      <c r="G89" s="12">
        <f t="shared" si="1"/>
        <v>0</v>
      </c>
      <c r="H89" s="12"/>
      <c r="I89" s="12"/>
    </row>
    <row r="90" spans="1:9" s="14" customFormat="1" x14ac:dyDescent="0.25">
      <c r="A90" s="73"/>
      <c r="B90" s="71"/>
      <c r="C90" s="68"/>
      <c r="D90" s="68"/>
      <c r="E90" s="68"/>
      <c r="F90" s="11" t="s">
        <v>92</v>
      </c>
      <c r="G90" s="12">
        <f t="shared" si="1"/>
        <v>2000</v>
      </c>
      <c r="H90" s="12">
        <v>2000</v>
      </c>
      <c r="I90" s="12"/>
    </row>
    <row r="91" spans="1:9" s="14" customFormat="1" x14ac:dyDescent="0.25">
      <c r="A91" s="72">
        <v>23</v>
      </c>
      <c r="B91" s="69" t="s">
        <v>83</v>
      </c>
      <c r="C91" s="66">
        <v>92.798656144187333</v>
      </c>
      <c r="D91" s="66">
        <v>10.563708295991576</v>
      </c>
      <c r="E91" s="66">
        <v>82.234947848195759</v>
      </c>
      <c r="F91" s="11" t="s">
        <v>87</v>
      </c>
      <c r="G91" s="12">
        <f t="shared" si="1"/>
        <v>92.799000000000007</v>
      </c>
      <c r="H91" s="12">
        <v>10.564</v>
      </c>
      <c r="I91" s="12">
        <v>82.234999999999999</v>
      </c>
    </row>
    <row r="92" spans="1:9" s="14" customFormat="1" x14ac:dyDescent="0.25">
      <c r="A92" s="73"/>
      <c r="B92" s="71"/>
      <c r="C92" s="68"/>
      <c r="D92" s="68"/>
      <c r="E92" s="68"/>
      <c r="F92" s="11" t="s">
        <v>93</v>
      </c>
      <c r="G92" s="12">
        <f t="shared" si="1"/>
        <v>0</v>
      </c>
      <c r="H92" s="12"/>
      <c r="I92" s="12"/>
    </row>
    <row r="93" spans="1:9" s="14" customFormat="1" ht="30" x14ac:dyDescent="0.25">
      <c r="A93" s="22">
        <v>24</v>
      </c>
      <c r="B93" s="23" t="s">
        <v>84</v>
      </c>
      <c r="C93" s="21">
        <v>399.75235237064163</v>
      </c>
      <c r="D93" s="21">
        <v>399.75235237064163</v>
      </c>
      <c r="E93" s="21">
        <v>0</v>
      </c>
      <c r="F93" s="11" t="s">
        <v>28</v>
      </c>
      <c r="G93" s="12">
        <f t="shared" si="1"/>
        <v>399.75200000000001</v>
      </c>
      <c r="H93" s="12">
        <v>399.75200000000001</v>
      </c>
      <c r="I93" s="12"/>
    </row>
    <row r="94" spans="1:9" s="14" customFormat="1" x14ac:dyDescent="0.25">
      <c r="A94" s="72">
        <v>25</v>
      </c>
      <c r="B94" s="69" t="s">
        <v>94</v>
      </c>
      <c r="C94" s="66">
        <v>447.70001825869059</v>
      </c>
      <c r="D94" s="66">
        <v>447.70001825869059</v>
      </c>
      <c r="E94" s="66">
        <v>0</v>
      </c>
      <c r="F94" s="11" t="s">
        <v>95</v>
      </c>
      <c r="G94" s="12">
        <f t="shared" si="1"/>
        <v>0</v>
      </c>
      <c r="H94" s="12"/>
      <c r="I94" s="12"/>
    </row>
    <row r="95" spans="1:9" s="14" customFormat="1" x14ac:dyDescent="0.25">
      <c r="A95" s="73"/>
      <c r="B95" s="71"/>
      <c r="C95" s="68"/>
      <c r="D95" s="68"/>
      <c r="E95" s="68"/>
      <c r="F95" s="11" t="s">
        <v>40</v>
      </c>
      <c r="G95" s="12">
        <f t="shared" si="1"/>
        <v>447.7</v>
      </c>
      <c r="H95" s="12">
        <v>447.7</v>
      </c>
      <c r="I95" s="12"/>
    </row>
    <row r="96" spans="1:9" s="14" customFormat="1" x14ac:dyDescent="0.25">
      <c r="A96" s="72">
        <v>26</v>
      </c>
      <c r="B96" s="69" t="s">
        <v>96</v>
      </c>
      <c r="C96" s="66">
        <v>732.22997997512493</v>
      </c>
      <c r="D96" s="66">
        <v>0</v>
      </c>
      <c r="E96" s="66">
        <v>732.22997997512493</v>
      </c>
      <c r="F96" s="11" t="s">
        <v>14</v>
      </c>
      <c r="G96" s="12">
        <f t="shared" si="1"/>
        <v>732.23</v>
      </c>
      <c r="H96" s="12"/>
      <c r="I96" s="12">
        <v>732.23</v>
      </c>
    </row>
    <row r="97" spans="1:9" s="14" customFormat="1" x14ac:dyDescent="0.25">
      <c r="A97" s="77"/>
      <c r="B97" s="70"/>
      <c r="C97" s="67"/>
      <c r="D97" s="67"/>
      <c r="E97" s="67"/>
      <c r="F97" s="11" t="s">
        <v>97</v>
      </c>
      <c r="G97" s="12">
        <f t="shared" si="1"/>
        <v>0</v>
      </c>
      <c r="H97" s="12"/>
      <c r="I97" s="12"/>
    </row>
    <row r="98" spans="1:9" s="14" customFormat="1" x14ac:dyDescent="0.25">
      <c r="A98" s="77"/>
      <c r="B98" s="70"/>
      <c r="C98" s="67"/>
      <c r="D98" s="67"/>
      <c r="E98" s="67"/>
      <c r="F98" s="11" t="s">
        <v>76</v>
      </c>
      <c r="G98" s="12">
        <f t="shared" si="1"/>
        <v>0</v>
      </c>
      <c r="H98" s="12"/>
      <c r="I98" s="12"/>
    </row>
    <row r="99" spans="1:9" s="14" customFormat="1" x14ac:dyDescent="0.25">
      <c r="A99" s="73"/>
      <c r="B99" s="71"/>
      <c r="C99" s="68"/>
      <c r="D99" s="68"/>
      <c r="E99" s="68"/>
      <c r="F99" s="11" t="s">
        <v>98</v>
      </c>
      <c r="G99" s="12">
        <f t="shared" si="1"/>
        <v>0</v>
      </c>
      <c r="H99" s="12"/>
      <c r="I99" s="12"/>
    </row>
    <row r="100" spans="1:9" s="14" customFormat="1" x14ac:dyDescent="0.25">
      <c r="A100" s="72">
        <v>27</v>
      </c>
      <c r="B100" s="69" t="s">
        <v>99</v>
      </c>
      <c r="C100" s="66">
        <v>4483.3042012709702</v>
      </c>
      <c r="D100" s="66">
        <v>3999.7122234585991</v>
      </c>
      <c r="E100" s="66">
        <v>483.59197781237123</v>
      </c>
      <c r="F100" s="11" t="s">
        <v>66</v>
      </c>
      <c r="G100" s="12">
        <f t="shared" si="1"/>
        <v>0</v>
      </c>
      <c r="H100" s="12"/>
      <c r="I100" s="12"/>
    </row>
    <row r="101" spans="1:9" s="14" customFormat="1" x14ac:dyDescent="0.25">
      <c r="A101" s="77"/>
      <c r="B101" s="70"/>
      <c r="C101" s="67"/>
      <c r="D101" s="67"/>
      <c r="E101" s="67"/>
      <c r="F101" s="11" t="s">
        <v>42</v>
      </c>
      <c r="G101" s="12">
        <f t="shared" si="1"/>
        <v>272.68400000000003</v>
      </c>
      <c r="H101" s="12">
        <v>272.68400000000003</v>
      </c>
      <c r="I101" s="12"/>
    </row>
    <row r="102" spans="1:9" s="14" customFormat="1" x14ac:dyDescent="0.25">
      <c r="A102" s="77"/>
      <c r="B102" s="70"/>
      <c r="C102" s="67"/>
      <c r="D102" s="67"/>
      <c r="E102" s="67"/>
      <c r="F102" s="11" t="s">
        <v>100</v>
      </c>
      <c r="G102" s="12">
        <f t="shared" si="1"/>
        <v>0</v>
      </c>
      <c r="H102" s="12"/>
      <c r="I102" s="12"/>
    </row>
    <row r="103" spans="1:9" s="14" customFormat="1" x14ac:dyDescent="0.25">
      <c r="A103" s="77"/>
      <c r="B103" s="70"/>
      <c r="C103" s="67"/>
      <c r="D103" s="67"/>
      <c r="E103" s="67"/>
      <c r="F103" s="11" t="s">
        <v>77</v>
      </c>
      <c r="G103" s="12">
        <f t="shared" si="1"/>
        <v>0</v>
      </c>
      <c r="H103" s="12"/>
      <c r="I103" s="12"/>
    </row>
    <row r="104" spans="1:9" s="14" customFormat="1" x14ac:dyDescent="0.25">
      <c r="A104" s="77"/>
      <c r="B104" s="70"/>
      <c r="C104" s="67"/>
      <c r="D104" s="67"/>
      <c r="E104" s="67"/>
      <c r="F104" s="11" t="s">
        <v>101</v>
      </c>
      <c r="G104" s="12">
        <f t="shared" si="1"/>
        <v>483</v>
      </c>
      <c r="H104" s="12">
        <v>483</v>
      </c>
      <c r="I104" s="12"/>
    </row>
    <row r="105" spans="1:9" s="14" customFormat="1" x14ac:dyDescent="0.25">
      <c r="A105" s="77"/>
      <c r="B105" s="70"/>
      <c r="C105" s="67"/>
      <c r="D105" s="67"/>
      <c r="E105" s="67"/>
      <c r="F105" s="11" t="s">
        <v>43</v>
      </c>
      <c r="G105" s="12">
        <f t="shared" si="1"/>
        <v>0</v>
      </c>
      <c r="H105" s="12"/>
      <c r="I105" s="12"/>
    </row>
    <row r="106" spans="1:9" s="14" customFormat="1" x14ac:dyDescent="0.25">
      <c r="A106" s="77"/>
      <c r="B106" s="70"/>
      <c r="C106" s="67"/>
      <c r="D106" s="67"/>
      <c r="E106" s="67"/>
      <c r="F106" s="11" t="s">
        <v>102</v>
      </c>
      <c r="G106" s="12">
        <f t="shared" si="1"/>
        <v>2692.5920000000001</v>
      </c>
      <c r="H106" s="12">
        <v>2209</v>
      </c>
      <c r="I106" s="12">
        <v>483.59199999999998</v>
      </c>
    </row>
    <row r="107" spans="1:9" s="14" customFormat="1" x14ac:dyDescent="0.25">
      <c r="A107" s="73"/>
      <c r="B107" s="71"/>
      <c r="C107" s="68"/>
      <c r="D107" s="68"/>
      <c r="E107" s="68"/>
      <c r="F107" s="11" t="s">
        <v>103</v>
      </c>
      <c r="G107" s="12">
        <f t="shared" si="1"/>
        <v>1035</v>
      </c>
      <c r="H107" s="12">
        <v>1035</v>
      </c>
      <c r="I107" s="12"/>
    </row>
    <row r="108" spans="1:9" s="14" customFormat="1" x14ac:dyDescent="0.25">
      <c r="A108" s="26">
        <v>28</v>
      </c>
      <c r="B108" s="25" t="s">
        <v>104</v>
      </c>
      <c r="C108" s="24">
        <v>5746.8851872983741</v>
      </c>
      <c r="D108" s="24">
        <v>0</v>
      </c>
      <c r="E108" s="24">
        <v>5746.8851872983741</v>
      </c>
      <c r="F108" s="11" t="s">
        <v>105</v>
      </c>
      <c r="G108" s="12">
        <f t="shared" si="1"/>
        <v>5746.8850000000002</v>
      </c>
      <c r="H108" s="12"/>
      <c r="I108" s="12">
        <v>5746.8850000000002</v>
      </c>
    </row>
    <row r="109" spans="1:9" s="14" customFormat="1" x14ac:dyDescent="0.25">
      <c r="A109" s="26">
        <v>29</v>
      </c>
      <c r="B109" s="25" t="s">
        <v>106</v>
      </c>
      <c r="C109" s="24">
        <v>1509.1011851416536</v>
      </c>
      <c r="D109" s="24">
        <v>1509.1011851416536</v>
      </c>
      <c r="E109" s="24">
        <v>0</v>
      </c>
      <c r="F109" s="11" t="s">
        <v>28</v>
      </c>
      <c r="G109" s="12">
        <f t="shared" si="1"/>
        <v>1509.1010000000001</v>
      </c>
      <c r="H109" s="12">
        <v>1509.1010000000001</v>
      </c>
      <c r="I109" s="12"/>
    </row>
    <row r="110" spans="1:9" s="14" customFormat="1" x14ac:dyDescent="0.25">
      <c r="A110" s="29">
        <v>30</v>
      </c>
      <c r="B110" s="28" t="s">
        <v>107</v>
      </c>
      <c r="C110" s="27">
        <v>905.50699018800333</v>
      </c>
      <c r="D110" s="27">
        <v>905.50699018800333</v>
      </c>
      <c r="E110" s="27">
        <v>0</v>
      </c>
      <c r="F110" s="11" t="s">
        <v>45</v>
      </c>
      <c r="G110" s="12">
        <f t="shared" si="1"/>
        <v>905.50699999999995</v>
      </c>
      <c r="H110" s="12">
        <v>905.50699999999995</v>
      </c>
      <c r="I110" s="12"/>
    </row>
    <row r="111" spans="1:9" s="14" customFormat="1" x14ac:dyDescent="0.25">
      <c r="A111" s="29">
        <v>31</v>
      </c>
      <c r="B111" s="28" t="s">
        <v>108</v>
      </c>
      <c r="C111" s="27">
        <v>140.86705012704766</v>
      </c>
      <c r="D111" s="27">
        <v>0</v>
      </c>
      <c r="E111" s="27">
        <v>140.86705012704766</v>
      </c>
      <c r="F111" s="11" t="s">
        <v>130</v>
      </c>
      <c r="G111" s="12">
        <f t="shared" si="1"/>
        <v>140.86699999999999</v>
      </c>
      <c r="H111" s="12"/>
      <c r="I111" s="12">
        <v>140.86699999999999</v>
      </c>
    </row>
    <row r="112" spans="1:9" s="14" customFormat="1" x14ac:dyDescent="0.25">
      <c r="A112" s="30">
        <v>32</v>
      </c>
      <c r="B112" s="31" t="s">
        <v>109</v>
      </c>
      <c r="C112" s="32">
        <v>70.982586378051209</v>
      </c>
      <c r="D112" s="32">
        <v>37.039379488116751</v>
      </c>
      <c r="E112" s="32">
        <v>33.943206889934466</v>
      </c>
      <c r="F112" s="33" t="s">
        <v>110</v>
      </c>
      <c r="G112" s="34">
        <f t="shared" si="1"/>
        <v>70.981999999999999</v>
      </c>
      <c r="H112" s="34">
        <v>37.039000000000001</v>
      </c>
      <c r="I112" s="34">
        <v>33.942999999999998</v>
      </c>
    </row>
    <row r="113" spans="1:9" s="14" customFormat="1" x14ac:dyDescent="0.25">
      <c r="A113" s="30">
        <v>33</v>
      </c>
      <c r="B113" s="31" t="s">
        <v>111</v>
      </c>
      <c r="C113" s="32">
        <v>2339.1068369695631</v>
      </c>
      <c r="D113" s="32">
        <v>1534.2528715606811</v>
      </c>
      <c r="E113" s="32">
        <v>804.853965408882</v>
      </c>
      <c r="F113" s="33" t="s">
        <v>32</v>
      </c>
      <c r="G113" s="34">
        <f t="shared" si="1"/>
        <v>2339.107</v>
      </c>
      <c r="H113" s="34">
        <v>1534.2529999999999</v>
      </c>
      <c r="I113" s="34">
        <v>804.85400000000004</v>
      </c>
    </row>
    <row r="114" spans="1:9" s="14" customFormat="1" x14ac:dyDescent="0.25">
      <c r="A114" s="84">
        <v>34</v>
      </c>
      <c r="B114" s="82" t="s">
        <v>112</v>
      </c>
      <c r="C114" s="80">
        <v>133.30393802084606</v>
      </c>
      <c r="D114" s="80">
        <v>0</v>
      </c>
      <c r="E114" s="80">
        <v>133.30393802084606</v>
      </c>
      <c r="F114" s="33" t="s">
        <v>93</v>
      </c>
      <c r="G114" s="34">
        <f t="shared" si="1"/>
        <v>0</v>
      </c>
      <c r="H114" s="34"/>
      <c r="I114" s="34"/>
    </row>
    <row r="115" spans="1:9" s="14" customFormat="1" x14ac:dyDescent="0.25">
      <c r="A115" s="85"/>
      <c r="B115" s="83"/>
      <c r="C115" s="81"/>
      <c r="D115" s="81"/>
      <c r="E115" s="81"/>
      <c r="F115" s="33" t="s">
        <v>53</v>
      </c>
      <c r="G115" s="34">
        <f t="shared" si="1"/>
        <v>133.304</v>
      </c>
      <c r="H115" s="34"/>
      <c r="I115" s="34">
        <v>133.304</v>
      </c>
    </row>
    <row r="116" spans="1:9" s="14" customFormat="1" x14ac:dyDescent="0.25">
      <c r="A116" s="72">
        <v>35</v>
      </c>
      <c r="B116" s="69" t="s">
        <v>113</v>
      </c>
      <c r="C116" s="66">
        <v>5231.6513819034099</v>
      </c>
      <c r="D116" s="66">
        <v>4532.1135639357362</v>
      </c>
      <c r="E116" s="66">
        <v>699.53781796767305</v>
      </c>
      <c r="F116" s="11" t="s">
        <v>33</v>
      </c>
      <c r="G116" s="12">
        <f t="shared" si="1"/>
        <v>4738.152</v>
      </c>
      <c r="H116" s="12">
        <v>4038.614</v>
      </c>
      <c r="I116" s="12">
        <v>699.53800000000001</v>
      </c>
    </row>
    <row r="117" spans="1:9" s="14" customFormat="1" x14ac:dyDescent="0.25">
      <c r="A117" s="77"/>
      <c r="B117" s="70"/>
      <c r="C117" s="67"/>
      <c r="D117" s="67"/>
      <c r="E117" s="67"/>
      <c r="F117" s="11" t="s">
        <v>105</v>
      </c>
      <c r="G117" s="12">
        <f t="shared" si="1"/>
        <v>0</v>
      </c>
      <c r="H117" s="12"/>
      <c r="I117" s="12"/>
    </row>
    <row r="118" spans="1:9" s="14" customFormat="1" x14ac:dyDescent="0.25">
      <c r="A118" s="77"/>
      <c r="B118" s="70"/>
      <c r="C118" s="67"/>
      <c r="D118" s="67"/>
      <c r="E118" s="67"/>
      <c r="F118" s="11" t="s">
        <v>28</v>
      </c>
      <c r="G118" s="12">
        <f t="shared" si="1"/>
        <v>493.5</v>
      </c>
      <c r="H118" s="12">
        <v>493.5</v>
      </c>
      <c r="I118" s="12"/>
    </row>
    <row r="119" spans="1:9" s="14" customFormat="1" x14ac:dyDescent="0.25">
      <c r="A119" s="73"/>
      <c r="B119" s="71"/>
      <c r="C119" s="68"/>
      <c r="D119" s="68"/>
      <c r="E119" s="68"/>
      <c r="F119" s="11" t="s">
        <v>114</v>
      </c>
      <c r="G119" s="12">
        <f t="shared" si="1"/>
        <v>0</v>
      </c>
      <c r="H119" s="12"/>
      <c r="I119" s="12"/>
    </row>
    <row r="120" spans="1:9" s="14" customFormat="1" x14ac:dyDescent="0.25">
      <c r="A120" s="72">
        <v>36</v>
      </c>
      <c r="B120" s="69" t="s">
        <v>115</v>
      </c>
      <c r="C120" s="66">
        <v>6035.9017068382345</v>
      </c>
      <c r="D120" s="66">
        <v>5778.3484379073925</v>
      </c>
      <c r="E120" s="66">
        <v>257.55326893084225</v>
      </c>
      <c r="F120" s="11" t="s">
        <v>149</v>
      </c>
      <c r="G120" s="12">
        <f t="shared" si="1"/>
        <v>3065</v>
      </c>
      <c r="H120" s="12">
        <v>3065</v>
      </c>
      <c r="I120" s="12"/>
    </row>
    <row r="121" spans="1:9" s="14" customFormat="1" x14ac:dyDescent="0.25">
      <c r="A121" s="77"/>
      <c r="B121" s="70"/>
      <c r="C121" s="67"/>
      <c r="D121" s="67"/>
      <c r="E121" s="67"/>
      <c r="F121" s="11" t="s">
        <v>150</v>
      </c>
      <c r="G121" s="12">
        <f t="shared" si="1"/>
        <v>0</v>
      </c>
      <c r="H121" s="12"/>
      <c r="I121" s="12"/>
    </row>
    <row r="122" spans="1:9" s="14" customFormat="1" x14ac:dyDescent="0.25">
      <c r="A122" s="77"/>
      <c r="B122" s="70"/>
      <c r="C122" s="67"/>
      <c r="D122" s="67"/>
      <c r="E122" s="67"/>
      <c r="F122" s="11" t="s">
        <v>151</v>
      </c>
      <c r="G122" s="12">
        <f t="shared" si="1"/>
        <v>2970.9009999999998</v>
      </c>
      <c r="H122" s="12">
        <v>2713.348</v>
      </c>
      <c r="I122" s="12">
        <v>257.553</v>
      </c>
    </row>
    <row r="123" spans="1:9" s="14" customFormat="1" x14ac:dyDescent="0.25">
      <c r="A123" s="77"/>
      <c r="B123" s="70"/>
      <c r="C123" s="67"/>
      <c r="D123" s="67"/>
      <c r="E123" s="67"/>
      <c r="F123" s="11" t="s">
        <v>105</v>
      </c>
      <c r="G123" s="12">
        <f t="shared" si="1"/>
        <v>0</v>
      </c>
      <c r="H123" s="12"/>
      <c r="I123" s="12"/>
    </row>
    <row r="124" spans="1:9" s="14" customFormat="1" x14ac:dyDescent="0.25">
      <c r="A124" s="77"/>
      <c r="B124" s="70"/>
      <c r="C124" s="67"/>
      <c r="D124" s="67"/>
      <c r="E124" s="67"/>
      <c r="F124" s="11" t="s">
        <v>152</v>
      </c>
      <c r="G124" s="12">
        <f t="shared" si="1"/>
        <v>0</v>
      </c>
      <c r="H124" s="12"/>
      <c r="I124" s="12"/>
    </row>
    <row r="125" spans="1:9" s="14" customFormat="1" x14ac:dyDescent="0.25">
      <c r="A125" s="72">
        <v>37</v>
      </c>
      <c r="B125" s="69" t="s">
        <v>116</v>
      </c>
      <c r="C125" s="66">
        <v>1399.0177870565824</v>
      </c>
      <c r="D125" s="66">
        <v>0</v>
      </c>
      <c r="E125" s="66">
        <v>1399.0177870565824</v>
      </c>
      <c r="F125" s="11" t="s">
        <v>117</v>
      </c>
      <c r="G125" s="12">
        <f t="shared" si="1"/>
        <v>0</v>
      </c>
      <c r="H125" s="12"/>
      <c r="I125" s="12"/>
    </row>
    <row r="126" spans="1:9" s="14" customFormat="1" x14ac:dyDescent="0.25">
      <c r="A126" s="77"/>
      <c r="B126" s="70"/>
      <c r="C126" s="67"/>
      <c r="D126" s="67"/>
      <c r="E126" s="67"/>
      <c r="F126" s="11" t="s">
        <v>23</v>
      </c>
      <c r="G126" s="12">
        <f t="shared" si="1"/>
        <v>420</v>
      </c>
      <c r="H126" s="12"/>
      <c r="I126" s="12">
        <v>420</v>
      </c>
    </row>
    <row r="127" spans="1:9" s="14" customFormat="1" x14ac:dyDescent="0.25">
      <c r="A127" s="77"/>
      <c r="B127" s="70"/>
      <c r="C127" s="67"/>
      <c r="D127" s="67"/>
      <c r="E127" s="67"/>
      <c r="F127" s="11" t="s">
        <v>118</v>
      </c>
      <c r="G127" s="12">
        <f t="shared" si="1"/>
        <v>0</v>
      </c>
      <c r="H127" s="12"/>
      <c r="I127" s="12"/>
    </row>
    <row r="128" spans="1:9" s="14" customFormat="1" x14ac:dyDescent="0.25">
      <c r="A128" s="73"/>
      <c r="B128" s="71"/>
      <c r="C128" s="68"/>
      <c r="D128" s="68"/>
      <c r="E128" s="68"/>
      <c r="F128" s="11" t="s">
        <v>20</v>
      </c>
      <c r="G128" s="12">
        <f t="shared" si="1"/>
        <v>979</v>
      </c>
      <c r="H128" s="12"/>
      <c r="I128" s="12">
        <v>979</v>
      </c>
    </row>
    <row r="129" spans="1:9" s="14" customFormat="1" x14ac:dyDescent="0.25">
      <c r="A129" s="72">
        <v>38</v>
      </c>
      <c r="B129" s="74" t="s">
        <v>119</v>
      </c>
      <c r="C129" s="66">
        <v>10060.674567611024</v>
      </c>
      <c r="D129" s="66">
        <v>0</v>
      </c>
      <c r="E129" s="66">
        <v>10060.674567611024</v>
      </c>
      <c r="F129" s="11" t="s">
        <v>59</v>
      </c>
      <c r="G129" s="12">
        <f t="shared" si="1"/>
        <v>6325.4009999999998</v>
      </c>
      <c r="H129" s="12"/>
      <c r="I129" s="12">
        <v>6325.4009999999998</v>
      </c>
    </row>
    <row r="130" spans="1:9" s="14" customFormat="1" x14ac:dyDescent="0.25">
      <c r="A130" s="77"/>
      <c r="B130" s="75"/>
      <c r="C130" s="67"/>
      <c r="D130" s="67"/>
      <c r="E130" s="67"/>
      <c r="F130" s="11" t="s">
        <v>49</v>
      </c>
      <c r="G130" s="12">
        <f t="shared" si="1"/>
        <v>1001.47</v>
      </c>
      <c r="H130" s="12"/>
      <c r="I130" s="12">
        <v>1001.47</v>
      </c>
    </row>
    <row r="131" spans="1:9" s="14" customFormat="1" x14ac:dyDescent="0.25">
      <c r="A131" s="77"/>
      <c r="B131" s="75"/>
      <c r="C131" s="67"/>
      <c r="D131" s="67"/>
      <c r="E131" s="67"/>
      <c r="F131" s="11" t="s">
        <v>56</v>
      </c>
      <c r="G131" s="12">
        <f t="shared" si="1"/>
        <v>2733.8040000000001</v>
      </c>
      <c r="H131" s="12"/>
      <c r="I131" s="12">
        <v>2733.8040000000001</v>
      </c>
    </row>
    <row r="132" spans="1:9" s="14" customFormat="1" x14ac:dyDescent="0.25">
      <c r="A132" s="77"/>
      <c r="B132" s="75"/>
      <c r="C132" s="67"/>
      <c r="D132" s="67"/>
      <c r="E132" s="67"/>
      <c r="F132" s="11" t="s">
        <v>105</v>
      </c>
      <c r="G132" s="12">
        <f t="shared" si="1"/>
        <v>0</v>
      </c>
      <c r="H132" s="12"/>
      <c r="I132" s="12"/>
    </row>
    <row r="133" spans="1:9" s="14" customFormat="1" x14ac:dyDescent="0.25">
      <c r="A133" s="77"/>
      <c r="B133" s="75"/>
      <c r="C133" s="67"/>
      <c r="D133" s="67"/>
      <c r="E133" s="67"/>
      <c r="F133" s="11" t="s">
        <v>120</v>
      </c>
      <c r="G133" s="12">
        <f t="shared" si="1"/>
        <v>0</v>
      </c>
      <c r="H133" s="12"/>
      <c r="I133" s="12"/>
    </row>
    <row r="134" spans="1:9" s="14" customFormat="1" x14ac:dyDescent="0.25">
      <c r="A134" s="77"/>
      <c r="B134" s="75"/>
      <c r="C134" s="67"/>
      <c r="D134" s="67"/>
      <c r="E134" s="67"/>
      <c r="F134" s="11" t="s">
        <v>14</v>
      </c>
      <c r="G134" s="12">
        <f t="shared" si="1"/>
        <v>0</v>
      </c>
      <c r="H134" s="12"/>
      <c r="I134" s="12"/>
    </row>
    <row r="135" spans="1:9" s="14" customFormat="1" x14ac:dyDescent="0.25">
      <c r="A135" s="73"/>
      <c r="B135" s="76"/>
      <c r="C135" s="68"/>
      <c r="D135" s="68"/>
      <c r="E135" s="68"/>
      <c r="F135" s="11" t="s">
        <v>121</v>
      </c>
      <c r="G135" s="12">
        <f t="shared" si="1"/>
        <v>0</v>
      </c>
      <c r="H135" s="12"/>
      <c r="I135" s="12"/>
    </row>
    <row r="136" spans="1:9" s="14" customFormat="1" x14ac:dyDescent="0.25">
      <c r="A136" s="29">
        <v>39</v>
      </c>
      <c r="B136" s="28" t="s">
        <v>122</v>
      </c>
      <c r="C136" s="27">
        <v>2887.4136009043641</v>
      </c>
      <c r="D136" s="27">
        <v>1831.0427713052065</v>
      </c>
      <c r="E136" s="27">
        <v>1056.3708295991576</v>
      </c>
      <c r="F136" s="11" t="s">
        <v>144</v>
      </c>
      <c r="G136" s="12">
        <f t="shared" si="1"/>
        <v>2887.4139999999998</v>
      </c>
      <c r="H136" s="12">
        <v>1831.0429999999999</v>
      </c>
      <c r="I136" s="12">
        <v>1056.3710000000001</v>
      </c>
    </row>
    <row r="137" spans="1:9" s="14" customFormat="1" x14ac:dyDescent="0.25">
      <c r="A137" s="72">
        <v>40</v>
      </c>
      <c r="B137" s="69" t="s">
        <v>123</v>
      </c>
      <c r="C137" s="66">
        <v>9346.8289613070247</v>
      </c>
      <c r="D137" s="66">
        <v>4527.1707545206691</v>
      </c>
      <c r="E137" s="66">
        <v>4819.6582067863555</v>
      </c>
      <c r="F137" s="11" t="s">
        <v>124</v>
      </c>
      <c r="G137" s="12">
        <f t="shared" si="1"/>
        <v>0</v>
      </c>
      <c r="H137" s="12"/>
      <c r="I137" s="12"/>
    </row>
    <row r="138" spans="1:9" s="14" customFormat="1" x14ac:dyDescent="0.25">
      <c r="A138" s="77"/>
      <c r="B138" s="70"/>
      <c r="C138" s="67"/>
      <c r="D138" s="67"/>
      <c r="E138" s="67"/>
      <c r="F138" s="11" t="s">
        <v>33</v>
      </c>
      <c r="G138" s="12">
        <f t="shared" si="1"/>
        <v>2562.585</v>
      </c>
      <c r="H138" s="12">
        <v>2562.585</v>
      </c>
      <c r="I138" s="12"/>
    </row>
    <row r="139" spans="1:9" s="14" customFormat="1" x14ac:dyDescent="0.25">
      <c r="A139" s="77"/>
      <c r="B139" s="70"/>
      <c r="C139" s="67"/>
      <c r="D139" s="67"/>
      <c r="E139" s="67"/>
      <c r="F139" s="11" t="s">
        <v>125</v>
      </c>
      <c r="G139" s="12">
        <f t="shared" si="1"/>
        <v>2257.7179999999998</v>
      </c>
      <c r="H139" s="12"/>
      <c r="I139" s="12">
        <v>2257.7179999999998</v>
      </c>
    </row>
    <row r="140" spans="1:9" s="14" customFormat="1" x14ac:dyDescent="0.25">
      <c r="A140" s="77"/>
      <c r="B140" s="70"/>
      <c r="C140" s="67"/>
      <c r="D140" s="67"/>
      <c r="E140" s="67"/>
      <c r="F140" s="11" t="s">
        <v>105</v>
      </c>
      <c r="G140" s="12">
        <f t="shared" si="1"/>
        <v>0</v>
      </c>
      <c r="H140" s="12"/>
      <c r="I140" s="12"/>
    </row>
    <row r="141" spans="1:9" s="14" customFormat="1" x14ac:dyDescent="0.25">
      <c r="A141" s="77"/>
      <c r="B141" s="70"/>
      <c r="C141" s="67"/>
      <c r="D141" s="67"/>
      <c r="E141" s="67"/>
      <c r="F141" s="11" t="s">
        <v>44</v>
      </c>
      <c r="G141" s="12">
        <f t="shared" si="1"/>
        <v>2561.94</v>
      </c>
      <c r="H141" s="12"/>
      <c r="I141" s="12">
        <v>2561.94</v>
      </c>
    </row>
    <row r="142" spans="1:9" s="14" customFormat="1" x14ac:dyDescent="0.25">
      <c r="A142" s="77"/>
      <c r="B142" s="70"/>
      <c r="C142" s="67"/>
      <c r="D142" s="67"/>
      <c r="E142" s="67"/>
      <c r="F142" s="11" t="s">
        <v>91</v>
      </c>
      <c r="G142" s="12">
        <f t="shared" si="1"/>
        <v>1028.6859999999999</v>
      </c>
      <c r="H142" s="12">
        <v>1028.6859999999999</v>
      </c>
      <c r="I142" s="12"/>
    </row>
    <row r="143" spans="1:9" s="14" customFormat="1" x14ac:dyDescent="0.25">
      <c r="A143" s="77"/>
      <c r="B143" s="70"/>
      <c r="C143" s="67"/>
      <c r="D143" s="67"/>
      <c r="E143" s="67"/>
      <c r="F143" s="11" t="s">
        <v>126</v>
      </c>
      <c r="G143" s="12">
        <f t="shared" si="1"/>
        <v>935.9</v>
      </c>
      <c r="H143" s="12">
        <v>935.9</v>
      </c>
      <c r="I143" s="12"/>
    </row>
    <row r="144" spans="1:9" s="14" customFormat="1" x14ac:dyDescent="0.25">
      <c r="A144" s="77"/>
      <c r="B144" s="70"/>
      <c r="C144" s="67"/>
      <c r="D144" s="67"/>
      <c r="E144" s="67"/>
      <c r="F144" s="11" t="s">
        <v>127</v>
      </c>
      <c r="G144" s="12">
        <f t="shared" si="1"/>
        <v>0</v>
      </c>
      <c r="H144" s="12"/>
      <c r="I144" s="12"/>
    </row>
    <row r="145" spans="1:9" s="14" customFormat="1" x14ac:dyDescent="0.25">
      <c r="A145" s="77"/>
      <c r="B145" s="70"/>
      <c r="C145" s="67"/>
      <c r="D145" s="67"/>
      <c r="E145" s="67"/>
      <c r="F145" s="11" t="s">
        <v>121</v>
      </c>
      <c r="G145" s="12">
        <f t="shared" si="1"/>
        <v>0</v>
      </c>
      <c r="H145" s="12"/>
      <c r="I145" s="12"/>
    </row>
    <row r="146" spans="1:9" s="14" customFormat="1" x14ac:dyDescent="0.25">
      <c r="A146" s="77"/>
      <c r="B146" s="70"/>
      <c r="C146" s="67"/>
      <c r="D146" s="67"/>
      <c r="E146" s="67"/>
      <c r="F146" s="11" t="s">
        <v>128</v>
      </c>
      <c r="G146" s="12">
        <f t="shared" si="1"/>
        <v>0</v>
      </c>
      <c r="H146" s="12"/>
      <c r="I146" s="12"/>
    </row>
    <row r="147" spans="1:9" s="14" customFormat="1" x14ac:dyDescent="0.25">
      <c r="A147" s="73"/>
      <c r="B147" s="71"/>
      <c r="C147" s="68"/>
      <c r="D147" s="68"/>
      <c r="E147" s="68"/>
      <c r="F147" s="11" t="s">
        <v>76</v>
      </c>
      <c r="G147" s="12">
        <f t="shared" si="1"/>
        <v>0</v>
      </c>
      <c r="H147" s="12"/>
      <c r="I147" s="12"/>
    </row>
    <row r="148" spans="1:9" s="14" customFormat="1" x14ac:dyDescent="0.25">
      <c r="A148" s="72">
        <v>41</v>
      </c>
      <c r="B148" s="69" t="s">
        <v>129</v>
      </c>
      <c r="C148" s="66">
        <v>9279.5200302473368</v>
      </c>
      <c r="D148" s="66">
        <v>7535.445251140658</v>
      </c>
      <c r="E148" s="66">
        <v>1744.0747791066781</v>
      </c>
      <c r="F148" s="11" t="s">
        <v>35</v>
      </c>
      <c r="G148" s="12">
        <f t="shared" si="1"/>
        <v>3130</v>
      </c>
      <c r="H148" s="12">
        <v>3130</v>
      </c>
      <c r="I148" s="12"/>
    </row>
    <row r="149" spans="1:9" s="14" customFormat="1" x14ac:dyDescent="0.25">
      <c r="A149" s="77"/>
      <c r="B149" s="70"/>
      <c r="C149" s="67"/>
      <c r="D149" s="67"/>
      <c r="E149" s="67"/>
      <c r="F149" s="11" t="s">
        <v>44</v>
      </c>
      <c r="G149" s="12">
        <f t="shared" si="1"/>
        <v>0</v>
      </c>
      <c r="H149" s="12"/>
      <c r="I149" s="12"/>
    </row>
    <row r="150" spans="1:9" s="14" customFormat="1" x14ac:dyDescent="0.25">
      <c r="A150" s="77"/>
      <c r="B150" s="70"/>
      <c r="C150" s="67"/>
      <c r="D150" s="67"/>
      <c r="E150" s="67"/>
      <c r="F150" s="11" t="s">
        <v>51</v>
      </c>
      <c r="G150" s="12">
        <f t="shared" si="1"/>
        <v>0</v>
      </c>
      <c r="H150" s="12"/>
      <c r="I150" s="12"/>
    </row>
    <row r="151" spans="1:9" s="14" customFormat="1" x14ac:dyDescent="0.25">
      <c r="A151" s="77"/>
      <c r="B151" s="70"/>
      <c r="C151" s="67"/>
      <c r="D151" s="67"/>
      <c r="E151" s="67"/>
      <c r="F151" s="11" t="s">
        <v>14</v>
      </c>
      <c r="G151" s="12">
        <f t="shared" si="1"/>
        <v>0</v>
      </c>
      <c r="H151" s="12"/>
      <c r="I151" s="12"/>
    </row>
    <row r="152" spans="1:9" s="14" customFormat="1" x14ac:dyDescent="0.25">
      <c r="A152" s="77"/>
      <c r="B152" s="70"/>
      <c r="C152" s="67"/>
      <c r="D152" s="67"/>
      <c r="E152" s="67"/>
      <c r="F152" s="11" t="s">
        <v>124</v>
      </c>
      <c r="G152" s="12">
        <f t="shared" si="1"/>
        <v>560</v>
      </c>
      <c r="H152" s="12"/>
      <c r="I152" s="12">
        <v>560</v>
      </c>
    </row>
    <row r="153" spans="1:9" s="14" customFormat="1" x14ac:dyDescent="0.25">
      <c r="A153" s="77"/>
      <c r="B153" s="70"/>
      <c r="C153" s="67"/>
      <c r="D153" s="67"/>
      <c r="E153" s="67"/>
      <c r="F153" s="11" t="s">
        <v>49</v>
      </c>
      <c r="G153" s="12">
        <f t="shared" si="1"/>
        <v>0</v>
      </c>
      <c r="H153" s="12"/>
      <c r="I153" s="12"/>
    </row>
    <row r="154" spans="1:9" s="14" customFormat="1" x14ac:dyDescent="0.25">
      <c r="A154" s="77"/>
      <c r="B154" s="70"/>
      <c r="C154" s="67"/>
      <c r="D154" s="67"/>
      <c r="E154" s="67"/>
      <c r="F154" s="11" t="s">
        <v>48</v>
      </c>
      <c r="G154" s="12">
        <f t="shared" si="1"/>
        <v>0</v>
      </c>
      <c r="H154" s="12"/>
      <c r="I154" s="12"/>
    </row>
    <row r="155" spans="1:9" s="14" customFormat="1" x14ac:dyDescent="0.25">
      <c r="A155" s="77"/>
      <c r="B155" s="70"/>
      <c r="C155" s="67"/>
      <c r="D155" s="67"/>
      <c r="E155" s="67"/>
      <c r="F155" s="11" t="s">
        <v>130</v>
      </c>
      <c r="G155" s="12">
        <f t="shared" si="1"/>
        <v>694.78399999999999</v>
      </c>
      <c r="H155" s="12"/>
      <c r="I155" s="12">
        <v>694.78399999999999</v>
      </c>
    </row>
    <row r="156" spans="1:9" s="14" customFormat="1" x14ac:dyDescent="0.25">
      <c r="A156" s="77"/>
      <c r="B156" s="70"/>
      <c r="C156" s="67"/>
      <c r="D156" s="67"/>
      <c r="E156" s="67"/>
      <c r="F156" s="11" t="s">
        <v>121</v>
      </c>
      <c r="G156" s="12">
        <f t="shared" si="1"/>
        <v>0</v>
      </c>
      <c r="H156" s="12"/>
      <c r="I156" s="12"/>
    </row>
    <row r="157" spans="1:9" s="14" customFormat="1" x14ac:dyDescent="0.25">
      <c r="A157" s="77"/>
      <c r="B157" s="70"/>
      <c r="C157" s="67"/>
      <c r="D157" s="67"/>
      <c r="E157" s="67"/>
      <c r="F157" s="11" t="s">
        <v>59</v>
      </c>
      <c r="G157" s="12">
        <f t="shared" si="1"/>
        <v>489.291</v>
      </c>
      <c r="H157" s="12"/>
      <c r="I157" s="12">
        <v>489.291</v>
      </c>
    </row>
    <row r="158" spans="1:9" s="14" customFormat="1" x14ac:dyDescent="0.25">
      <c r="A158" s="77"/>
      <c r="B158" s="70"/>
      <c r="C158" s="67"/>
      <c r="D158" s="67"/>
      <c r="E158" s="67"/>
      <c r="F158" s="11" t="s">
        <v>73</v>
      </c>
      <c r="G158" s="12">
        <f t="shared" si="1"/>
        <v>770</v>
      </c>
      <c r="H158" s="12">
        <v>770</v>
      </c>
      <c r="I158" s="12"/>
    </row>
    <row r="159" spans="1:9" s="14" customFormat="1" x14ac:dyDescent="0.25">
      <c r="A159" s="77"/>
      <c r="B159" s="70"/>
      <c r="C159" s="67"/>
      <c r="D159" s="67"/>
      <c r="E159" s="67"/>
      <c r="F159" s="11" t="s">
        <v>28</v>
      </c>
      <c r="G159" s="12">
        <f t="shared" si="1"/>
        <v>3635.4450000000002</v>
      </c>
      <c r="H159" s="12">
        <v>3635.4450000000002</v>
      </c>
      <c r="I159" s="12"/>
    </row>
    <row r="160" spans="1:9" s="14" customFormat="1" x14ac:dyDescent="0.25">
      <c r="A160" s="72">
        <v>42</v>
      </c>
      <c r="B160" s="74" t="s">
        <v>131</v>
      </c>
      <c r="C160" s="66">
        <v>7727.1061319909313</v>
      </c>
      <c r="D160" s="66">
        <v>6772.5448017124427</v>
      </c>
      <c r="E160" s="66">
        <v>954.56133027848955</v>
      </c>
      <c r="F160" s="11" t="s">
        <v>73</v>
      </c>
      <c r="G160" s="12">
        <f t="shared" si="1"/>
        <v>6292.5450000000001</v>
      </c>
      <c r="H160" s="12">
        <v>6292.5450000000001</v>
      </c>
      <c r="I160" s="12"/>
    </row>
    <row r="161" spans="1:9" s="14" customFormat="1" x14ac:dyDescent="0.25">
      <c r="A161" s="77"/>
      <c r="B161" s="75"/>
      <c r="C161" s="67"/>
      <c r="D161" s="67"/>
      <c r="E161" s="67"/>
      <c r="F161" s="11" t="s">
        <v>56</v>
      </c>
      <c r="G161" s="12">
        <f t="shared" si="1"/>
        <v>480</v>
      </c>
      <c r="H161" s="12">
        <v>480</v>
      </c>
      <c r="I161" s="12"/>
    </row>
    <row r="162" spans="1:9" s="14" customFormat="1" x14ac:dyDescent="0.25">
      <c r="A162" s="73"/>
      <c r="B162" s="76"/>
      <c r="C162" s="68"/>
      <c r="D162" s="68"/>
      <c r="E162" s="68"/>
      <c r="F162" s="11" t="s">
        <v>132</v>
      </c>
      <c r="G162" s="12">
        <f t="shared" si="1"/>
        <v>954.56100000000004</v>
      </c>
      <c r="H162" s="12"/>
      <c r="I162" s="12">
        <v>954.56100000000004</v>
      </c>
    </row>
    <row r="163" spans="1:9" s="14" customFormat="1" x14ac:dyDescent="0.25">
      <c r="A163" s="72">
        <v>43</v>
      </c>
      <c r="B163" s="69" t="s">
        <v>133</v>
      </c>
      <c r="C163" s="66">
        <v>3499.9205474574615</v>
      </c>
      <c r="D163" s="66">
        <v>1708.5429917025178</v>
      </c>
      <c r="E163" s="66">
        <v>1791.3775557549434</v>
      </c>
      <c r="F163" s="11" t="s">
        <v>128</v>
      </c>
      <c r="G163" s="12">
        <f t="shared" si="1"/>
        <v>1093.07</v>
      </c>
      <c r="H163" s="12"/>
      <c r="I163" s="12">
        <v>1093.07</v>
      </c>
    </row>
    <row r="164" spans="1:9" s="14" customFormat="1" x14ac:dyDescent="0.25">
      <c r="A164" s="77"/>
      <c r="B164" s="70"/>
      <c r="C164" s="67"/>
      <c r="D164" s="67"/>
      <c r="E164" s="67"/>
      <c r="F164" s="11" t="s">
        <v>134</v>
      </c>
      <c r="G164" s="12">
        <f t="shared" si="1"/>
        <v>998.54300000000001</v>
      </c>
      <c r="H164" s="12">
        <v>998.54300000000001</v>
      </c>
      <c r="I164" s="12"/>
    </row>
    <row r="165" spans="1:9" s="14" customFormat="1" x14ac:dyDescent="0.25">
      <c r="A165" s="77"/>
      <c r="B165" s="70"/>
      <c r="C165" s="67"/>
      <c r="D165" s="67"/>
      <c r="E165" s="67"/>
      <c r="F165" s="11" t="s">
        <v>64</v>
      </c>
      <c r="G165" s="12">
        <f t="shared" si="1"/>
        <v>698.3</v>
      </c>
      <c r="H165" s="12"/>
      <c r="I165" s="12">
        <v>698.3</v>
      </c>
    </row>
    <row r="166" spans="1:9" s="14" customFormat="1" x14ac:dyDescent="0.25">
      <c r="A166" s="77"/>
      <c r="B166" s="70"/>
      <c r="C166" s="67"/>
      <c r="D166" s="67"/>
      <c r="E166" s="67"/>
      <c r="F166" s="11" t="s">
        <v>11</v>
      </c>
      <c r="G166" s="12">
        <f t="shared" si="1"/>
        <v>710</v>
      </c>
      <c r="H166" s="12">
        <v>710</v>
      </c>
      <c r="I166" s="12"/>
    </row>
    <row r="167" spans="1:9" s="14" customFormat="1" x14ac:dyDescent="0.25">
      <c r="A167" s="73"/>
      <c r="B167" s="71"/>
      <c r="C167" s="68"/>
      <c r="D167" s="68"/>
      <c r="E167" s="68"/>
      <c r="F167" s="11" t="s">
        <v>135</v>
      </c>
      <c r="G167" s="12">
        <f t="shared" si="1"/>
        <v>0</v>
      </c>
      <c r="H167" s="12"/>
      <c r="I167" s="12"/>
    </row>
    <row r="168" spans="1:9" s="14" customFormat="1" x14ac:dyDescent="0.25">
      <c r="A168" s="29">
        <v>44</v>
      </c>
      <c r="B168" s="28" t="s">
        <v>136</v>
      </c>
      <c r="C168" s="27">
        <v>420.0331631977603</v>
      </c>
      <c r="D168" s="27">
        <v>420.0331631977603</v>
      </c>
      <c r="E168" s="27">
        <v>0</v>
      </c>
      <c r="F168" s="11" t="s">
        <v>155</v>
      </c>
      <c r="G168" s="12">
        <f t="shared" si="1"/>
        <v>420.03300000000002</v>
      </c>
      <c r="H168" s="12">
        <v>420.03300000000002</v>
      </c>
      <c r="I168" s="12"/>
    </row>
    <row r="169" spans="1:9" s="14" customFormat="1" x14ac:dyDescent="0.25">
      <c r="A169" s="72">
        <v>45</v>
      </c>
      <c r="B169" s="69" t="s">
        <v>137</v>
      </c>
      <c r="C169" s="66">
        <v>2292.8277339585525</v>
      </c>
      <c r="D169" s="66">
        <v>967.3338596758</v>
      </c>
      <c r="E169" s="66">
        <v>1325.4938742827526</v>
      </c>
      <c r="F169" s="11" t="s">
        <v>35</v>
      </c>
      <c r="G169" s="12">
        <f t="shared" si="1"/>
        <v>267</v>
      </c>
      <c r="H169" s="12">
        <v>267</v>
      </c>
      <c r="I169" s="12"/>
    </row>
    <row r="170" spans="1:9" s="14" customFormat="1" x14ac:dyDescent="0.25">
      <c r="A170" s="77"/>
      <c r="B170" s="70"/>
      <c r="C170" s="67"/>
      <c r="D170" s="67"/>
      <c r="E170" s="67"/>
      <c r="F170" s="11" t="s">
        <v>40</v>
      </c>
      <c r="G170" s="12">
        <f t="shared" si="1"/>
        <v>0</v>
      </c>
      <c r="H170" s="12"/>
      <c r="I170" s="12"/>
    </row>
    <row r="171" spans="1:9" s="14" customFormat="1" x14ac:dyDescent="0.25">
      <c r="A171" s="77"/>
      <c r="B171" s="70"/>
      <c r="C171" s="67"/>
      <c r="D171" s="67"/>
      <c r="E171" s="67"/>
      <c r="F171" s="11" t="s">
        <v>48</v>
      </c>
      <c r="G171" s="12">
        <f t="shared" si="1"/>
        <v>700</v>
      </c>
      <c r="H171" s="12">
        <v>700</v>
      </c>
      <c r="I171" s="12"/>
    </row>
    <row r="172" spans="1:9" s="14" customFormat="1" x14ac:dyDescent="0.25">
      <c r="A172" s="77"/>
      <c r="B172" s="70"/>
      <c r="C172" s="67"/>
      <c r="D172" s="67"/>
      <c r="E172" s="67"/>
      <c r="F172" s="11" t="s">
        <v>14</v>
      </c>
      <c r="G172" s="12">
        <f t="shared" si="1"/>
        <v>0</v>
      </c>
      <c r="H172" s="12"/>
      <c r="I172" s="12"/>
    </row>
    <row r="173" spans="1:9" s="14" customFormat="1" x14ac:dyDescent="0.25">
      <c r="A173" s="73"/>
      <c r="B173" s="71"/>
      <c r="C173" s="68"/>
      <c r="D173" s="68"/>
      <c r="E173" s="68"/>
      <c r="F173" s="11" t="s">
        <v>66</v>
      </c>
      <c r="G173" s="12">
        <f t="shared" si="1"/>
        <v>1320</v>
      </c>
      <c r="H173" s="12"/>
      <c r="I173" s="12">
        <v>1320</v>
      </c>
    </row>
    <row r="174" spans="1:9" s="14" customFormat="1" x14ac:dyDescent="0.25">
      <c r="A174" s="29">
        <v>46</v>
      </c>
      <c r="B174" s="28" t="s">
        <v>138</v>
      </c>
      <c r="C174" s="27">
        <v>754.55059257082678</v>
      </c>
      <c r="D174" s="27">
        <v>251.51686419027553</v>
      </c>
      <c r="E174" s="27">
        <v>503.03372838055105</v>
      </c>
      <c r="F174" s="11" t="s">
        <v>139</v>
      </c>
      <c r="G174" s="12">
        <f t="shared" si="1"/>
        <v>754.55099999999993</v>
      </c>
      <c r="H174" s="12">
        <v>251.517</v>
      </c>
      <c r="I174" s="12">
        <v>503.03399999999999</v>
      </c>
    </row>
    <row r="175" spans="1:9" s="14" customFormat="1" x14ac:dyDescent="0.25">
      <c r="A175" s="29">
        <v>47</v>
      </c>
      <c r="B175" s="28" t="s">
        <v>140</v>
      </c>
      <c r="C175" s="27">
        <v>1760.6180493319293</v>
      </c>
      <c r="D175" s="27">
        <v>1760.6180493319293</v>
      </c>
      <c r="E175" s="27">
        <v>0</v>
      </c>
      <c r="F175" s="11" t="s">
        <v>141</v>
      </c>
      <c r="G175" s="12">
        <f t="shared" si="1"/>
        <v>1760.6179999999999</v>
      </c>
      <c r="H175" s="12">
        <v>1760.6179999999999</v>
      </c>
      <c r="I175" s="12"/>
    </row>
    <row r="176" spans="1:9" s="14" customFormat="1" x14ac:dyDescent="0.25">
      <c r="A176" s="72">
        <v>48</v>
      </c>
      <c r="B176" s="69" t="s">
        <v>142</v>
      </c>
      <c r="C176" s="66">
        <v>689.3015846288572</v>
      </c>
      <c r="D176" s="66">
        <v>519.5483256832847</v>
      </c>
      <c r="E176" s="66">
        <v>169.75325894557244</v>
      </c>
      <c r="F176" s="11" t="s">
        <v>153</v>
      </c>
      <c r="G176" s="12">
        <f t="shared" si="1"/>
        <v>0</v>
      </c>
      <c r="H176" s="12"/>
      <c r="I176" s="12"/>
    </row>
    <row r="177" spans="1:9" s="14" customFormat="1" x14ac:dyDescent="0.25">
      <c r="A177" s="77"/>
      <c r="B177" s="70"/>
      <c r="C177" s="67"/>
      <c r="D177" s="67"/>
      <c r="E177" s="67"/>
      <c r="F177" s="11" t="s">
        <v>105</v>
      </c>
      <c r="G177" s="12">
        <f t="shared" si="1"/>
        <v>199.30099999999999</v>
      </c>
      <c r="H177" s="12">
        <v>29.547999999999998</v>
      </c>
      <c r="I177" s="12">
        <v>169.75299999999999</v>
      </c>
    </row>
    <row r="178" spans="1:9" s="14" customFormat="1" x14ac:dyDescent="0.25">
      <c r="A178" s="77"/>
      <c r="B178" s="70"/>
      <c r="C178" s="67"/>
      <c r="D178" s="67"/>
      <c r="E178" s="67"/>
      <c r="F178" s="11" t="s">
        <v>154</v>
      </c>
      <c r="G178" s="12">
        <f t="shared" si="1"/>
        <v>0</v>
      </c>
      <c r="H178" s="12"/>
      <c r="I178" s="12"/>
    </row>
    <row r="179" spans="1:9" s="14" customFormat="1" x14ac:dyDescent="0.25">
      <c r="A179" s="73"/>
      <c r="B179" s="71"/>
      <c r="C179" s="68"/>
      <c r="D179" s="68"/>
      <c r="E179" s="68"/>
      <c r="F179" s="11" t="s">
        <v>148</v>
      </c>
      <c r="G179" s="12">
        <f t="shared" si="1"/>
        <v>490</v>
      </c>
      <c r="H179" s="12">
        <v>490</v>
      </c>
      <c r="I179" s="12"/>
    </row>
    <row r="180" spans="1:9" s="14" customFormat="1" x14ac:dyDescent="0.25">
      <c r="A180" s="72">
        <v>49</v>
      </c>
      <c r="B180" s="69" t="s">
        <v>143</v>
      </c>
      <c r="C180" s="66">
        <v>7041.4661298709561</v>
      </c>
      <c r="D180" s="66">
        <v>4796.4266001085562</v>
      </c>
      <c r="E180" s="66">
        <v>2245.0395297624</v>
      </c>
      <c r="F180" s="11" t="s">
        <v>77</v>
      </c>
      <c r="G180" s="12">
        <f t="shared" si="1"/>
        <v>0</v>
      </c>
      <c r="H180" s="12"/>
      <c r="I180" s="12"/>
    </row>
    <row r="181" spans="1:9" s="14" customFormat="1" x14ac:dyDescent="0.25">
      <c r="A181" s="77"/>
      <c r="B181" s="70"/>
      <c r="C181" s="67"/>
      <c r="D181" s="67"/>
      <c r="E181" s="67"/>
      <c r="F181" s="11" t="s">
        <v>45</v>
      </c>
      <c r="G181" s="12">
        <f t="shared" si="1"/>
        <v>1746</v>
      </c>
      <c r="H181" s="12">
        <v>1746</v>
      </c>
      <c r="I181" s="12"/>
    </row>
    <row r="182" spans="1:9" s="14" customFormat="1" x14ac:dyDescent="0.25">
      <c r="A182" s="77"/>
      <c r="B182" s="70"/>
      <c r="C182" s="67"/>
      <c r="D182" s="67"/>
      <c r="E182" s="67"/>
      <c r="F182" s="11" t="s">
        <v>56</v>
      </c>
      <c r="G182" s="12">
        <f t="shared" si="1"/>
        <v>342</v>
      </c>
      <c r="H182" s="12"/>
      <c r="I182" s="12">
        <v>342</v>
      </c>
    </row>
    <row r="183" spans="1:9" s="14" customFormat="1" x14ac:dyDescent="0.25">
      <c r="A183" s="77"/>
      <c r="B183" s="70"/>
      <c r="C183" s="67"/>
      <c r="D183" s="67"/>
      <c r="E183" s="67"/>
      <c r="F183" s="11" t="s">
        <v>42</v>
      </c>
      <c r="G183" s="12">
        <f t="shared" si="1"/>
        <v>0</v>
      </c>
      <c r="H183" s="12"/>
      <c r="I183" s="12"/>
    </row>
    <row r="184" spans="1:9" s="14" customFormat="1" x14ac:dyDescent="0.25">
      <c r="A184" s="77"/>
      <c r="B184" s="70"/>
      <c r="C184" s="67"/>
      <c r="D184" s="67"/>
      <c r="E184" s="67"/>
      <c r="F184" s="11" t="s">
        <v>144</v>
      </c>
      <c r="G184" s="12">
        <f t="shared" si="1"/>
        <v>1042</v>
      </c>
      <c r="H184" s="12">
        <v>1042</v>
      </c>
      <c r="I184" s="12"/>
    </row>
    <row r="185" spans="1:9" s="14" customFormat="1" x14ac:dyDescent="0.25">
      <c r="A185" s="77"/>
      <c r="B185" s="70"/>
      <c r="C185" s="67"/>
      <c r="D185" s="67"/>
      <c r="E185" s="67"/>
      <c r="F185" s="11" t="s">
        <v>76</v>
      </c>
      <c r="G185" s="12">
        <f t="shared" si="1"/>
        <v>490</v>
      </c>
      <c r="H185" s="12">
        <v>490</v>
      </c>
      <c r="I185" s="12"/>
    </row>
    <row r="186" spans="1:9" s="14" customFormat="1" x14ac:dyDescent="0.25">
      <c r="A186" s="77"/>
      <c r="B186" s="70"/>
      <c r="C186" s="67"/>
      <c r="D186" s="67"/>
      <c r="E186" s="67"/>
      <c r="F186" s="11" t="s">
        <v>121</v>
      </c>
      <c r="G186" s="12">
        <f t="shared" si="1"/>
        <v>1811.4270000000001</v>
      </c>
      <c r="H186" s="12">
        <v>468.42700000000002</v>
      </c>
      <c r="I186" s="12">
        <v>1343</v>
      </c>
    </row>
    <row r="187" spans="1:9" s="14" customFormat="1" x14ac:dyDescent="0.25">
      <c r="A187" s="77"/>
      <c r="B187" s="70"/>
      <c r="C187" s="67"/>
      <c r="D187" s="67"/>
      <c r="E187" s="67"/>
      <c r="F187" s="11" t="s">
        <v>145</v>
      </c>
      <c r="G187" s="12">
        <f t="shared" si="1"/>
        <v>1050</v>
      </c>
      <c r="H187" s="12">
        <v>1050</v>
      </c>
      <c r="I187" s="12"/>
    </row>
    <row r="188" spans="1:9" s="14" customFormat="1" x14ac:dyDescent="0.25">
      <c r="A188" s="77"/>
      <c r="B188" s="70"/>
      <c r="C188" s="67"/>
      <c r="D188" s="67"/>
      <c r="E188" s="67"/>
      <c r="F188" s="11" t="s">
        <v>33</v>
      </c>
      <c r="G188" s="12">
        <f t="shared" si="1"/>
        <v>0</v>
      </c>
      <c r="H188" s="12"/>
      <c r="I188" s="12"/>
    </row>
    <row r="189" spans="1:9" s="14" customFormat="1" x14ac:dyDescent="0.25">
      <c r="A189" s="77"/>
      <c r="B189" s="70"/>
      <c r="C189" s="67"/>
      <c r="D189" s="67"/>
      <c r="E189" s="67"/>
      <c r="F189" s="11" t="s">
        <v>14</v>
      </c>
      <c r="G189" s="12">
        <f t="shared" si="1"/>
        <v>0</v>
      </c>
      <c r="H189" s="12"/>
      <c r="I189" s="12"/>
    </row>
    <row r="190" spans="1:9" s="14" customFormat="1" x14ac:dyDescent="0.25">
      <c r="A190" s="77"/>
      <c r="B190" s="70"/>
      <c r="C190" s="67"/>
      <c r="D190" s="67"/>
      <c r="E190" s="67"/>
      <c r="F190" s="11" t="s">
        <v>146</v>
      </c>
      <c r="G190" s="12">
        <f t="shared" si="1"/>
        <v>0</v>
      </c>
      <c r="H190" s="12"/>
      <c r="I190" s="12"/>
    </row>
    <row r="191" spans="1:9" s="14" customFormat="1" x14ac:dyDescent="0.25">
      <c r="A191" s="77"/>
      <c r="B191" s="70"/>
      <c r="C191" s="67"/>
      <c r="D191" s="67"/>
      <c r="E191" s="67"/>
      <c r="F191" s="11" t="s">
        <v>124</v>
      </c>
      <c r="G191" s="12">
        <f t="shared" si="1"/>
        <v>560</v>
      </c>
      <c r="H191" s="12"/>
      <c r="I191" s="12">
        <v>560</v>
      </c>
    </row>
    <row r="192" spans="1:9" s="14" customFormat="1" x14ac:dyDescent="0.25">
      <c r="A192" s="77"/>
      <c r="B192" s="70"/>
      <c r="C192" s="67"/>
      <c r="D192" s="67"/>
      <c r="E192" s="67"/>
      <c r="F192" s="11" t="s">
        <v>59</v>
      </c>
      <c r="G192" s="12">
        <f t="shared" si="1"/>
        <v>0</v>
      </c>
      <c r="H192" s="12"/>
      <c r="I192" s="12"/>
    </row>
    <row r="193" spans="1:9" s="14" customFormat="1" x14ac:dyDescent="0.25">
      <c r="A193" s="77"/>
      <c r="B193" s="70"/>
      <c r="C193" s="67"/>
      <c r="D193" s="67"/>
      <c r="E193" s="67"/>
      <c r="F193" s="11" t="s">
        <v>79</v>
      </c>
      <c r="G193" s="12">
        <f t="shared" si="1"/>
        <v>0</v>
      </c>
      <c r="H193" s="12"/>
      <c r="I193" s="12"/>
    </row>
    <row r="194" spans="1:9" s="14" customFormat="1" x14ac:dyDescent="0.25">
      <c r="A194" s="77"/>
      <c r="B194" s="70"/>
      <c r="C194" s="67"/>
      <c r="D194" s="67"/>
      <c r="E194" s="67"/>
      <c r="F194" s="11" t="s">
        <v>147</v>
      </c>
      <c r="G194" s="12">
        <f t="shared" si="1"/>
        <v>0</v>
      </c>
      <c r="H194" s="12"/>
      <c r="I194" s="12"/>
    </row>
    <row r="195" spans="1:9" s="14" customFormat="1" x14ac:dyDescent="0.25">
      <c r="A195" s="77"/>
      <c r="B195" s="70"/>
      <c r="C195" s="67"/>
      <c r="D195" s="67"/>
      <c r="E195" s="67"/>
      <c r="F195" s="11" t="s">
        <v>148</v>
      </c>
      <c r="G195" s="12">
        <f t="shared" si="1"/>
        <v>0</v>
      </c>
      <c r="H195" s="12"/>
      <c r="I195" s="12"/>
    </row>
    <row r="196" spans="1:9" s="14" customFormat="1" x14ac:dyDescent="0.25">
      <c r="A196" s="72">
        <v>50</v>
      </c>
      <c r="B196" s="69" t="s">
        <v>157</v>
      </c>
      <c r="C196" s="66">
        <v>182.81704487161534</v>
      </c>
      <c r="D196" s="66">
        <v>139.91883154905031</v>
      </c>
      <c r="E196" s="66">
        <v>42.898213322565027</v>
      </c>
      <c r="F196" s="11" t="s">
        <v>156</v>
      </c>
      <c r="G196" s="12">
        <f t="shared" si="1"/>
        <v>182.81700000000001</v>
      </c>
      <c r="H196" s="12">
        <v>139.91900000000001</v>
      </c>
      <c r="I196" s="12">
        <v>42.898000000000003</v>
      </c>
    </row>
    <row r="197" spans="1:9" s="14" customFormat="1" x14ac:dyDescent="0.25">
      <c r="A197" s="77"/>
      <c r="B197" s="70"/>
      <c r="C197" s="67"/>
      <c r="D197" s="67"/>
      <c r="E197" s="67"/>
      <c r="F197" s="11" t="s">
        <v>49</v>
      </c>
      <c r="G197" s="12">
        <f t="shared" si="1"/>
        <v>0</v>
      </c>
      <c r="H197" s="12"/>
      <c r="I197" s="12"/>
    </row>
    <row r="198" spans="1:9" s="14" customFormat="1" x14ac:dyDescent="0.25">
      <c r="A198" s="77"/>
      <c r="B198" s="70"/>
      <c r="C198" s="67"/>
      <c r="D198" s="67"/>
      <c r="E198" s="67"/>
      <c r="F198" s="11" t="s">
        <v>68</v>
      </c>
      <c r="G198" s="12">
        <f t="shared" si="1"/>
        <v>0</v>
      </c>
      <c r="H198" s="12"/>
      <c r="I198" s="12"/>
    </row>
    <row r="199" spans="1:9" s="14" customFormat="1" x14ac:dyDescent="0.25">
      <c r="A199" s="73"/>
      <c r="B199" s="71"/>
      <c r="C199" s="68"/>
      <c r="D199" s="68"/>
      <c r="E199" s="68"/>
      <c r="F199" s="11" t="s">
        <v>105</v>
      </c>
      <c r="G199" s="12">
        <f t="shared" si="1"/>
        <v>0</v>
      </c>
      <c r="H199" s="12"/>
      <c r="I199" s="12"/>
    </row>
    <row r="200" spans="1:9" s="14" customFormat="1" x14ac:dyDescent="0.25">
      <c r="A200" s="72">
        <v>51</v>
      </c>
      <c r="B200" s="69" t="s">
        <v>158</v>
      </c>
      <c r="C200" s="66">
        <v>851.81920642540365</v>
      </c>
      <c r="D200" s="66">
        <v>825.09704870637199</v>
      </c>
      <c r="E200" s="66">
        <v>26.722157719031642</v>
      </c>
      <c r="F200" s="11" t="s">
        <v>159</v>
      </c>
      <c r="G200" s="12">
        <f t="shared" si="1"/>
        <v>0</v>
      </c>
      <c r="H200" s="12"/>
      <c r="I200" s="12"/>
    </row>
    <row r="201" spans="1:9" s="14" customFormat="1" x14ac:dyDescent="0.25">
      <c r="A201" s="77"/>
      <c r="B201" s="70"/>
      <c r="C201" s="67"/>
      <c r="D201" s="67"/>
      <c r="E201" s="67"/>
      <c r="F201" s="11" t="s">
        <v>76</v>
      </c>
      <c r="G201" s="12">
        <f t="shared" si="1"/>
        <v>825.09699999999998</v>
      </c>
      <c r="H201" s="12">
        <v>825.09699999999998</v>
      </c>
      <c r="I201" s="12"/>
    </row>
    <row r="202" spans="1:9" s="14" customFormat="1" x14ac:dyDescent="0.25">
      <c r="A202" s="77"/>
      <c r="B202" s="70"/>
      <c r="C202" s="67"/>
      <c r="D202" s="67"/>
      <c r="E202" s="67"/>
      <c r="F202" s="11" t="s">
        <v>98</v>
      </c>
      <c r="G202" s="12">
        <f t="shared" si="1"/>
        <v>0</v>
      </c>
      <c r="H202" s="12"/>
      <c r="I202" s="12"/>
    </row>
    <row r="203" spans="1:9" s="14" customFormat="1" x14ac:dyDescent="0.25">
      <c r="A203" s="73"/>
      <c r="B203" s="71"/>
      <c r="C203" s="68"/>
      <c r="D203" s="68"/>
      <c r="E203" s="68"/>
      <c r="F203" s="11" t="s">
        <v>57</v>
      </c>
      <c r="G203" s="12">
        <f t="shared" si="1"/>
        <v>0</v>
      </c>
      <c r="H203" s="12"/>
      <c r="I203" s="12"/>
    </row>
    <row r="204" spans="1:9" s="14" customFormat="1" x14ac:dyDescent="0.25">
      <c r="A204" s="37">
        <v>52</v>
      </c>
      <c r="B204" s="36" t="s">
        <v>160</v>
      </c>
      <c r="C204" s="35">
        <v>2155.1147053084505</v>
      </c>
      <c r="D204" s="35">
        <v>706.8147038824261</v>
      </c>
      <c r="E204" s="35">
        <v>1448.3000014260247</v>
      </c>
      <c r="F204" s="11" t="s">
        <v>125</v>
      </c>
      <c r="G204" s="12">
        <f t="shared" si="1"/>
        <v>2155.1149999999998</v>
      </c>
      <c r="H204" s="12">
        <v>706.81500000000005</v>
      </c>
      <c r="I204" s="12">
        <v>1448.3</v>
      </c>
    </row>
    <row r="205" spans="1:9" s="14" customFormat="1" x14ac:dyDescent="0.25">
      <c r="A205" s="105">
        <v>53</v>
      </c>
      <c r="B205" s="104" t="s">
        <v>161</v>
      </c>
      <c r="C205" s="103">
        <v>3263.4006278113948</v>
      </c>
      <c r="D205" s="103">
        <v>1245.3671407901995</v>
      </c>
      <c r="E205" s="103">
        <v>2018.0334870211952</v>
      </c>
      <c r="F205" s="11" t="s">
        <v>33</v>
      </c>
      <c r="G205" s="12">
        <f t="shared" si="1"/>
        <v>2225.3670000000002</v>
      </c>
      <c r="H205" s="12">
        <v>1245.367</v>
      </c>
      <c r="I205" s="12">
        <v>980</v>
      </c>
    </row>
    <row r="206" spans="1:9" s="14" customFormat="1" x14ac:dyDescent="0.25">
      <c r="A206" s="105"/>
      <c r="B206" s="104"/>
      <c r="C206" s="103"/>
      <c r="D206" s="103"/>
      <c r="E206" s="103"/>
      <c r="F206" s="11" t="s">
        <v>156</v>
      </c>
      <c r="G206" s="12">
        <f t="shared" si="1"/>
        <v>0</v>
      </c>
      <c r="H206" s="12"/>
      <c r="I206" s="12"/>
    </row>
    <row r="207" spans="1:9" s="14" customFormat="1" x14ac:dyDescent="0.25">
      <c r="A207" s="105"/>
      <c r="B207" s="104"/>
      <c r="C207" s="103"/>
      <c r="D207" s="103"/>
      <c r="E207" s="103"/>
      <c r="F207" s="11" t="s">
        <v>76</v>
      </c>
      <c r="G207" s="12">
        <f t="shared" si="1"/>
        <v>0</v>
      </c>
      <c r="H207" s="12"/>
      <c r="I207" s="12"/>
    </row>
    <row r="208" spans="1:9" s="14" customFormat="1" x14ac:dyDescent="0.25">
      <c r="A208" s="105"/>
      <c r="B208" s="104"/>
      <c r="C208" s="103"/>
      <c r="D208" s="103"/>
      <c r="E208" s="103"/>
      <c r="F208" s="11" t="s">
        <v>44</v>
      </c>
      <c r="G208" s="12">
        <f t="shared" si="1"/>
        <v>0</v>
      </c>
      <c r="H208" s="12"/>
      <c r="I208" s="12"/>
    </row>
    <row r="209" spans="1:9" s="14" customFormat="1" x14ac:dyDescent="0.25">
      <c r="A209" s="105"/>
      <c r="B209" s="104"/>
      <c r="C209" s="103"/>
      <c r="D209" s="103"/>
      <c r="E209" s="103"/>
      <c r="F209" s="11" t="s">
        <v>14</v>
      </c>
      <c r="G209" s="12">
        <f t="shared" si="1"/>
        <v>0</v>
      </c>
      <c r="H209" s="12"/>
      <c r="I209" s="12"/>
    </row>
    <row r="210" spans="1:9" s="14" customFormat="1" x14ac:dyDescent="0.25">
      <c r="A210" s="105"/>
      <c r="B210" s="104"/>
      <c r="C210" s="103"/>
      <c r="D210" s="103"/>
      <c r="E210" s="103"/>
      <c r="F210" s="11" t="s">
        <v>162</v>
      </c>
      <c r="G210" s="12">
        <f t="shared" si="1"/>
        <v>0</v>
      </c>
      <c r="H210" s="12"/>
      <c r="I210" s="12"/>
    </row>
    <row r="211" spans="1:9" s="14" customFormat="1" x14ac:dyDescent="0.25">
      <c r="A211" s="105"/>
      <c r="B211" s="104"/>
      <c r="C211" s="103"/>
      <c r="D211" s="103"/>
      <c r="E211" s="103"/>
      <c r="F211" s="11" t="s">
        <v>124</v>
      </c>
      <c r="G211" s="12">
        <f t="shared" si="1"/>
        <v>0</v>
      </c>
      <c r="H211" s="12"/>
      <c r="I211" s="12"/>
    </row>
    <row r="212" spans="1:9" s="14" customFormat="1" x14ac:dyDescent="0.25">
      <c r="A212" s="105"/>
      <c r="B212" s="104"/>
      <c r="C212" s="103"/>
      <c r="D212" s="103"/>
      <c r="E212" s="103"/>
      <c r="F212" s="11" t="s">
        <v>128</v>
      </c>
      <c r="G212" s="12">
        <f t="shared" si="1"/>
        <v>0</v>
      </c>
      <c r="H212" s="12"/>
      <c r="I212" s="12"/>
    </row>
    <row r="213" spans="1:9" s="14" customFormat="1" x14ac:dyDescent="0.25">
      <c r="A213" s="105"/>
      <c r="B213" s="104"/>
      <c r="C213" s="103"/>
      <c r="D213" s="103"/>
      <c r="E213" s="103"/>
      <c r="F213" s="11" t="s">
        <v>121</v>
      </c>
      <c r="G213" s="12">
        <f t="shared" si="1"/>
        <v>1038.0329999999999</v>
      </c>
      <c r="H213" s="12"/>
      <c r="I213" s="12">
        <v>1038.0329999999999</v>
      </c>
    </row>
    <row r="214" spans="1:9" s="14" customFormat="1" x14ac:dyDescent="0.25">
      <c r="A214" s="105"/>
      <c r="B214" s="104"/>
      <c r="C214" s="103"/>
      <c r="D214" s="103"/>
      <c r="E214" s="103"/>
      <c r="F214" s="11" t="s">
        <v>56</v>
      </c>
      <c r="G214" s="12">
        <f t="shared" si="1"/>
        <v>0</v>
      </c>
      <c r="H214" s="12"/>
      <c r="I214" s="12"/>
    </row>
    <row r="215" spans="1:9" s="14" customFormat="1" x14ac:dyDescent="0.25">
      <c r="A215" s="38">
        <v>54</v>
      </c>
      <c r="B215" s="39" t="s">
        <v>163</v>
      </c>
      <c r="C215" s="12">
        <v>3289.5940970818988</v>
      </c>
      <c r="D215" s="12">
        <v>1710.068189966968</v>
      </c>
      <c r="E215" s="12">
        <v>1579.525907114931</v>
      </c>
      <c r="F215" s="11" t="s">
        <v>14</v>
      </c>
      <c r="G215" s="12">
        <f t="shared" si="1"/>
        <v>3289.5940000000001</v>
      </c>
      <c r="H215" s="12">
        <v>1710.068</v>
      </c>
      <c r="I215" s="12">
        <v>1579.5260000000001</v>
      </c>
    </row>
    <row r="216" spans="1:9" s="14" customFormat="1" x14ac:dyDescent="0.25">
      <c r="A216" s="37">
        <v>55</v>
      </c>
      <c r="B216" s="36" t="s">
        <v>164</v>
      </c>
      <c r="C216" s="35">
        <v>2867.2922517691422</v>
      </c>
      <c r="D216" s="35">
        <v>0</v>
      </c>
      <c r="E216" s="35">
        <v>2867.2922517691422</v>
      </c>
      <c r="F216" s="11" t="s">
        <v>14</v>
      </c>
      <c r="G216" s="12">
        <f t="shared" si="1"/>
        <v>2867.2919999999999</v>
      </c>
      <c r="H216" s="12"/>
      <c r="I216" s="12">
        <v>2867.2919999999999</v>
      </c>
    </row>
    <row r="217" spans="1:9" s="14" customFormat="1" x14ac:dyDescent="0.25">
      <c r="A217" s="72">
        <v>56</v>
      </c>
      <c r="B217" s="69" t="s">
        <v>165</v>
      </c>
      <c r="C217" s="66">
        <v>809.77363527244381</v>
      </c>
      <c r="D217" s="66">
        <v>598.73841037359296</v>
      </c>
      <c r="E217" s="66">
        <v>211.03522489885071</v>
      </c>
      <c r="F217" s="11" t="s">
        <v>166</v>
      </c>
      <c r="G217" s="12">
        <f t="shared" si="1"/>
        <v>0</v>
      </c>
      <c r="H217" s="12"/>
      <c r="I217" s="12"/>
    </row>
    <row r="218" spans="1:9" s="14" customFormat="1" x14ac:dyDescent="0.25">
      <c r="A218" s="77"/>
      <c r="B218" s="70"/>
      <c r="C218" s="67"/>
      <c r="D218" s="67"/>
      <c r="E218" s="67"/>
      <c r="F218" s="11" t="s">
        <v>33</v>
      </c>
      <c r="G218" s="12">
        <f t="shared" si="1"/>
        <v>0</v>
      </c>
      <c r="H218" s="12"/>
      <c r="I218" s="12"/>
    </row>
    <row r="219" spans="1:9" s="14" customFormat="1" x14ac:dyDescent="0.25">
      <c r="A219" s="77"/>
      <c r="B219" s="70"/>
      <c r="C219" s="67"/>
      <c r="D219" s="67"/>
      <c r="E219" s="67"/>
      <c r="F219" s="11" t="s">
        <v>167</v>
      </c>
      <c r="G219" s="12">
        <f t="shared" si="1"/>
        <v>422.03499999999997</v>
      </c>
      <c r="H219" s="12">
        <v>211</v>
      </c>
      <c r="I219" s="12">
        <v>211.035</v>
      </c>
    </row>
    <row r="220" spans="1:9" s="14" customFormat="1" x14ac:dyDescent="0.25">
      <c r="A220" s="77"/>
      <c r="B220" s="70"/>
      <c r="C220" s="67"/>
      <c r="D220" s="67"/>
      <c r="E220" s="67"/>
      <c r="F220" s="11" t="s">
        <v>168</v>
      </c>
      <c r="G220" s="12">
        <f t="shared" si="1"/>
        <v>353</v>
      </c>
      <c r="H220" s="12">
        <v>353</v>
      </c>
      <c r="I220" s="12"/>
    </row>
    <row r="221" spans="1:9" s="14" customFormat="1" x14ac:dyDescent="0.25">
      <c r="A221" s="73"/>
      <c r="B221" s="71"/>
      <c r="C221" s="68"/>
      <c r="D221" s="68"/>
      <c r="E221" s="68"/>
      <c r="F221" s="11" t="s">
        <v>169</v>
      </c>
      <c r="G221" s="12">
        <f t="shared" si="1"/>
        <v>0</v>
      </c>
      <c r="H221" s="12"/>
      <c r="I221" s="12"/>
    </row>
    <row r="222" spans="1:9" s="14" customFormat="1" x14ac:dyDescent="0.25">
      <c r="A222" s="72">
        <v>57</v>
      </c>
      <c r="B222" s="69" t="s">
        <v>170</v>
      </c>
      <c r="C222" s="66">
        <v>1575.5851408867975</v>
      </c>
      <c r="D222" s="66">
        <v>1465.4207543714567</v>
      </c>
      <c r="E222" s="66">
        <v>110.16438651534069</v>
      </c>
      <c r="F222" s="11" t="s">
        <v>171</v>
      </c>
      <c r="G222" s="12">
        <f t="shared" si="1"/>
        <v>0</v>
      </c>
      <c r="H222" s="12"/>
      <c r="I222" s="12"/>
    </row>
    <row r="223" spans="1:9" s="14" customFormat="1" x14ac:dyDescent="0.25">
      <c r="A223" s="77"/>
      <c r="B223" s="70"/>
      <c r="C223" s="67"/>
      <c r="D223" s="67"/>
      <c r="E223" s="67"/>
      <c r="F223" s="11" t="s">
        <v>28</v>
      </c>
      <c r="G223" s="12">
        <f t="shared" si="1"/>
        <v>415.42099999999999</v>
      </c>
      <c r="H223" s="12">
        <v>415.42099999999999</v>
      </c>
      <c r="I223" s="12"/>
    </row>
    <row r="224" spans="1:9" s="14" customFormat="1" x14ac:dyDescent="0.25">
      <c r="A224" s="77"/>
      <c r="B224" s="70"/>
      <c r="C224" s="67"/>
      <c r="D224" s="67"/>
      <c r="E224" s="67"/>
      <c r="F224" s="11" t="s">
        <v>167</v>
      </c>
      <c r="G224" s="12">
        <f t="shared" si="1"/>
        <v>110.164</v>
      </c>
      <c r="H224" s="12"/>
      <c r="I224" s="12">
        <v>110.164</v>
      </c>
    </row>
    <row r="225" spans="1:9" s="14" customFormat="1" x14ac:dyDescent="0.25">
      <c r="A225" s="77"/>
      <c r="B225" s="70"/>
      <c r="C225" s="67"/>
      <c r="D225" s="67"/>
      <c r="E225" s="67"/>
      <c r="F225" s="11" t="s">
        <v>64</v>
      </c>
      <c r="G225" s="12">
        <f t="shared" si="1"/>
        <v>350</v>
      </c>
      <c r="H225" s="12">
        <v>350</v>
      </c>
      <c r="I225" s="12"/>
    </row>
    <row r="226" spans="1:9" s="14" customFormat="1" x14ac:dyDescent="0.25">
      <c r="A226" s="77"/>
      <c r="B226" s="70"/>
      <c r="C226" s="67"/>
      <c r="D226" s="67"/>
      <c r="E226" s="67"/>
      <c r="F226" s="11" t="s">
        <v>172</v>
      </c>
      <c r="G226" s="12">
        <f t="shared" si="1"/>
        <v>0</v>
      </c>
      <c r="H226" s="12"/>
      <c r="I226" s="12"/>
    </row>
    <row r="227" spans="1:9" s="14" customFormat="1" x14ac:dyDescent="0.25">
      <c r="A227" s="77"/>
      <c r="B227" s="70"/>
      <c r="C227" s="67"/>
      <c r="D227" s="67"/>
      <c r="E227" s="67"/>
      <c r="F227" s="11" t="s">
        <v>11</v>
      </c>
      <c r="G227" s="12">
        <f t="shared" si="1"/>
        <v>210</v>
      </c>
      <c r="H227" s="12">
        <v>210</v>
      </c>
      <c r="I227" s="12"/>
    </row>
    <row r="228" spans="1:9" s="14" customFormat="1" x14ac:dyDescent="0.25">
      <c r="A228" s="77"/>
      <c r="B228" s="70"/>
      <c r="C228" s="67"/>
      <c r="D228" s="67"/>
      <c r="E228" s="67"/>
      <c r="F228" s="11" t="s">
        <v>176</v>
      </c>
      <c r="G228" s="12">
        <f t="shared" si="1"/>
        <v>490</v>
      </c>
      <c r="H228" s="12">
        <v>490</v>
      </c>
      <c r="I228" s="12"/>
    </row>
    <row r="229" spans="1:9" s="14" customFormat="1" x14ac:dyDescent="0.25">
      <c r="A229" s="77"/>
      <c r="B229" s="70"/>
      <c r="C229" s="67"/>
      <c r="D229" s="67"/>
      <c r="E229" s="67"/>
      <c r="F229" s="11" t="s">
        <v>32</v>
      </c>
      <c r="G229" s="12">
        <f t="shared" si="1"/>
        <v>0</v>
      </c>
      <c r="H229" s="12"/>
      <c r="I229" s="12"/>
    </row>
    <row r="230" spans="1:9" s="14" customFormat="1" x14ac:dyDescent="0.25">
      <c r="A230" s="77"/>
      <c r="B230" s="70"/>
      <c r="C230" s="67"/>
      <c r="D230" s="67"/>
      <c r="E230" s="67"/>
      <c r="F230" s="11" t="s">
        <v>173</v>
      </c>
      <c r="G230" s="12">
        <f t="shared" si="1"/>
        <v>0</v>
      </c>
      <c r="H230" s="12"/>
      <c r="I230" s="12"/>
    </row>
    <row r="231" spans="1:9" s="14" customFormat="1" x14ac:dyDescent="0.25">
      <c r="A231" s="73"/>
      <c r="B231" s="71"/>
      <c r="C231" s="68"/>
      <c r="D231" s="68"/>
      <c r="E231" s="68"/>
      <c r="F231" s="11" t="s">
        <v>73</v>
      </c>
      <c r="G231" s="12">
        <f t="shared" si="1"/>
        <v>0</v>
      </c>
      <c r="H231" s="12"/>
      <c r="I231" s="12"/>
    </row>
    <row r="232" spans="1:9" s="14" customFormat="1" x14ac:dyDescent="0.25">
      <c r="A232" s="37">
        <v>58</v>
      </c>
      <c r="B232" s="36" t="s">
        <v>174</v>
      </c>
      <c r="C232" s="35">
        <v>2358.4801749506832</v>
      </c>
      <c r="D232" s="35">
        <v>0</v>
      </c>
      <c r="E232" s="35">
        <v>2358.4801749506832</v>
      </c>
      <c r="F232" s="11" t="s">
        <v>98</v>
      </c>
      <c r="G232" s="12">
        <f t="shared" si="1"/>
        <v>2358.48</v>
      </c>
      <c r="H232" s="12"/>
      <c r="I232" s="12">
        <v>2358.48</v>
      </c>
    </row>
    <row r="233" spans="1:9" s="14" customFormat="1" x14ac:dyDescent="0.25">
      <c r="A233" s="72">
        <v>59</v>
      </c>
      <c r="B233" s="69" t="s">
        <v>175</v>
      </c>
      <c r="C233" s="66">
        <v>2249.2799999999997</v>
      </c>
      <c r="D233" s="66">
        <v>1043.45</v>
      </c>
      <c r="E233" s="66">
        <v>1205.83</v>
      </c>
      <c r="F233" s="11" t="s">
        <v>124</v>
      </c>
      <c r="G233" s="12">
        <f t="shared" si="1"/>
        <v>0</v>
      </c>
      <c r="H233" s="12"/>
      <c r="I233" s="12"/>
    </row>
    <row r="234" spans="1:9" s="14" customFormat="1" x14ac:dyDescent="0.25">
      <c r="A234" s="77"/>
      <c r="B234" s="70"/>
      <c r="C234" s="67"/>
      <c r="D234" s="67"/>
      <c r="E234" s="67"/>
      <c r="F234" s="11" t="s">
        <v>35</v>
      </c>
      <c r="G234" s="12">
        <f t="shared" si="1"/>
        <v>0</v>
      </c>
      <c r="H234" s="12"/>
      <c r="I234" s="12"/>
    </row>
    <row r="235" spans="1:9" s="14" customFormat="1" x14ac:dyDescent="0.25">
      <c r="A235" s="73"/>
      <c r="B235" s="71"/>
      <c r="C235" s="68"/>
      <c r="D235" s="68"/>
      <c r="E235" s="68"/>
      <c r="F235" s="11" t="s">
        <v>177</v>
      </c>
      <c r="G235" s="12">
        <f t="shared" si="1"/>
        <v>2249.2799999999997</v>
      </c>
      <c r="H235" s="12">
        <v>1043.45</v>
      </c>
      <c r="I235" s="12">
        <v>1205.83</v>
      </c>
    </row>
    <row r="236" spans="1:9" s="14" customFormat="1" x14ac:dyDescent="0.25">
      <c r="A236" s="72">
        <v>60</v>
      </c>
      <c r="B236" s="69" t="s">
        <v>178</v>
      </c>
      <c r="C236" s="66">
        <v>335.17841569215858</v>
      </c>
      <c r="D236" s="66">
        <v>78.615117138769307</v>
      </c>
      <c r="E236" s="66">
        <v>256.5632985533893</v>
      </c>
      <c r="F236" s="11" t="s">
        <v>149</v>
      </c>
      <c r="G236" s="43">
        <f t="shared" si="1"/>
        <v>335.178</v>
      </c>
      <c r="H236" s="43">
        <v>78.614999999999995</v>
      </c>
      <c r="I236" s="43">
        <v>256.56299999999999</v>
      </c>
    </row>
    <row r="237" spans="1:9" s="14" customFormat="1" x14ac:dyDescent="0.25">
      <c r="A237" s="73"/>
      <c r="B237" s="71"/>
      <c r="C237" s="68"/>
      <c r="D237" s="68"/>
      <c r="E237" s="68"/>
      <c r="F237" s="11" t="s">
        <v>45</v>
      </c>
      <c r="G237" s="43">
        <f t="shared" si="1"/>
        <v>0</v>
      </c>
      <c r="H237" s="43"/>
      <c r="I237" s="43"/>
    </row>
    <row r="238" spans="1:9" s="14" customFormat="1" x14ac:dyDescent="0.25">
      <c r="A238" s="41">
        <v>61</v>
      </c>
      <c r="B238" s="40" t="s">
        <v>179</v>
      </c>
      <c r="C238" s="42">
        <v>362.7808824358562</v>
      </c>
      <c r="D238" s="42">
        <v>0</v>
      </c>
      <c r="E238" s="42">
        <v>362.7808824358562</v>
      </c>
      <c r="F238" s="11" t="s">
        <v>120</v>
      </c>
      <c r="G238" s="43">
        <f t="shared" si="1"/>
        <v>362.78100000000001</v>
      </c>
      <c r="H238" s="43"/>
      <c r="I238" s="43">
        <v>362.78100000000001</v>
      </c>
    </row>
    <row r="239" spans="1:9" s="14" customFormat="1" x14ac:dyDescent="0.25">
      <c r="A239" s="72">
        <v>62</v>
      </c>
      <c r="B239" s="69" t="s">
        <v>180</v>
      </c>
      <c r="C239" s="66">
        <v>286.91434158895828</v>
      </c>
      <c r="D239" s="66">
        <v>0</v>
      </c>
      <c r="E239" s="66">
        <v>286.91434158895828</v>
      </c>
      <c r="F239" s="11" t="s">
        <v>181</v>
      </c>
      <c r="G239" s="43">
        <f t="shared" si="1"/>
        <v>286.91399999999999</v>
      </c>
      <c r="H239" s="43"/>
      <c r="I239" s="43">
        <v>286.91399999999999</v>
      </c>
    </row>
    <row r="240" spans="1:9" s="14" customFormat="1" x14ac:dyDescent="0.25">
      <c r="A240" s="77"/>
      <c r="B240" s="70"/>
      <c r="C240" s="67"/>
      <c r="D240" s="67"/>
      <c r="E240" s="67"/>
      <c r="F240" s="11" t="s">
        <v>159</v>
      </c>
      <c r="G240" s="43">
        <f t="shared" si="1"/>
        <v>0</v>
      </c>
      <c r="H240" s="43"/>
      <c r="I240" s="43"/>
    </row>
    <row r="241" spans="1:9" s="14" customFormat="1" x14ac:dyDescent="0.25">
      <c r="A241" s="77"/>
      <c r="B241" s="70"/>
      <c r="C241" s="67"/>
      <c r="D241" s="67"/>
      <c r="E241" s="67"/>
      <c r="F241" s="11" t="s">
        <v>76</v>
      </c>
      <c r="G241" s="43">
        <f t="shared" si="1"/>
        <v>0</v>
      </c>
      <c r="H241" s="43"/>
      <c r="I241" s="43"/>
    </row>
    <row r="242" spans="1:9" s="14" customFormat="1" x14ac:dyDescent="0.25">
      <c r="A242" s="73"/>
      <c r="B242" s="71"/>
      <c r="C242" s="68"/>
      <c r="D242" s="68"/>
      <c r="E242" s="68"/>
      <c r="F242" s="11" t="s">
        <v>48</v>
      </c>
      <c r="G242" s="43">
        <f t="shared" si="1"/>
        <v>0</v>
      </c>
      <c r="H242" s="43"/>
      <c r="I242" s="43"/>
    </row>
    <row r="243" spans="1:9" s="14" customFormat="1" x14ac:dyDescent="0.25">
      <c r="A243" s="41">
        <v>63</v>
      </c>
      <c r="B243" s="40" t="s">
        <v>182</v>
      </c>
      <c r="C243" s="42">
        <v>3873.359708530244</v>
      </c>
      <c r="D243" s="42">
        <v>0</v>
      </c>
      <c r="E243" s="42">
        <v>3873.359708530244</v>
      </c>
      <c r="F243" s="11" t="s">
        <v>114</v>
      </c>
      <c r="G243" s="43">
        <f t="shared" si="1"/>
        <v>3873.36</v>
      </c>
      <c r="H243" s="43"/>
      <c r="I243" s="43">
        <v>3873.36</v>
      </c>
    </row>
    <row r="244" spans="1:9" s="14" customFormat="1" x14ac:dyDescent="0.25">
      <c r="A244" s="41">
        <v>64</v>
      </c>
      <c r="B244" s="40" t="s">
        <v>183</v>
      </c>
      <c r="C244" s="42">
        <v>754.55059257082678</v>
      </c>
      <c r="D244" s="42">
        <v>754.55059257082678</v>
      </c>
      <c r="E244" s="42">
        <v>0</v>
      </c>
      <c r="F244" s="11" t="s">
        <v>57</v>
      </c>
      <c r="G244" s="43">
        <f t="shared" si="1"/>
        <v>754.55100000000004</v>
      </c>
      <c r="H244" s="43">
        <v>754.55100000000004</v>
      </c>
      <c r="I244" s="43"/>
    </row>
    <row r="245" spans="1:9" s="14" customFormat="1" x14ac:dyDescent="0.25">
      <c r="A245" s="41">
        <v>65</v>
      </c>
      <c r="B245" s="40" t="s">
        <v>184</v>
      </c>
      <c r="C245" s="42">
        <v>445.03846680182909</v>
      </c>
      <c r="D245" s="42">
        <v>0</v>
      </c>
      <c r="E245" s="42">
        <v>445.03846680182909</v>
      </c>
      <c r="F245" s="11" t="s">
        <v>114</v>
      </c>
      <c r="G245" s="43">
        <f t="shared" si="1"/>
        <v>445.03800000000001</v>
      </c>
      <c r="H245" s="43"/>
      <c r="I245" s="43">
        <v>445.03800000000001</v>
      </c>
    </row>
    <row r="246" spans="1:9" s="14" customFormat="1" x14ac:dyDescent="0.25">
      <c r="A246" s="41">
        <v>66</v>
      </c>
      <c r="B246" s="40" t="s">
        <v>185</v>
      </c>
      <c r="C246" s="42">
        <v>754.55059257082678</v>
      </c>
      <c r="D246" s="42">
        <v>0</v>
      </c>
      <c r="E246" s="42">
        <v>754.55059257082678</v>
      </c>
      <c r="F246" s="11" t="s">
        <v>186</v>
      </c>
      <c r="G246" s="43">
        <f t="shared" si="1"/>
        <v>754.55100000000004</v>
      </c>
      <c r="H246" s="43"/>
      <c r="I246" s="43">
        <v>754.55100000000004</v>
      </c>
    </row>
    <row r="247" spans="1:9" s="14" customFormat="1" x14ac:dyDescent="0.25">
      <c r="A247" s="41">
        <v>67</v>
      </c>
      <c r="B247" s="40" t="s">
        <v>187</v>
      </c>
      <c r="C247" s="42">
        <v>1771.2365883043146</v>
      </c>
      <c r="D247" s="42">
        <v>1189.8256777385179</v>
      </c>
      <c r="E247" s="42">
        <v>581.4109105657966</v>
      </c>
      <c r="F247" s="11" t="s">
        <v>14</v>
      </c>
      <c r="G247" s="43">
        <f t="shared" si="1"/>
        <v>1771.2370000000001</v>
      </c>
      <c r="H247" s="43">
        <v>1189.826</v>
      </c>
      <c r="I247" s="43">
        <v>581.41099999999994</v>
      </c>
    </row>
    <row r="248" spans="1:9" s="14" customFormat="1" x14ac:dyDescent="0.25">
      <c r="A248" s="41">
        <v>68</v>
      </c>
      <c r="B248" s="40" t="s">
        <v>188</v>
      </c>
      <c r="C248" s="42">
        <v>503.03372838055134</v>
      </c>
      <c r="D248" s="42">
        <v>0</v>
      </c>
      <c r="E248" s="42">
        <v>503.03372838055134</v>
      </c>
      <c r="F248" s="11" t="s">
        <v>139</v>
      </c>
      <c r="G248" s="43">
        <f t="shared" si="1"/>
        <v>503.03399999999999</v>
      </c>
      <c r="H248" s="43"/>
      <c r="I248" s="43">
        <v>503.03399999999999</v>
      </c>
    </row>
    <row r="249" spans="1:9" s="14" customFormat="1" x14ac:dyDescent="0.25">
      <c r="A249" s="72">
        <v>69</v>
      </c>
      <c r="B249" s="69" t="s">
        <v>189</v>
      </c>
      <c r="C249" s="66">
        <v>191.04315543182247</v>
      </c>
      <c r="D249" s="66">
        <v>0</v>
      </c>
      <c r="E249" s="66">
        <v>191.04315543182247</v>
      </c>
      <c r="F249" s="11" t="s">
        <v>190</v>
      </c>
      <c r="G249" s="43">
        <f t="shared" si="1"/>
        <v>70</v>
      </c>
      <c r="H249" s="43"/>
      <c r="I249" s="43">
        <v>70</v>
      </c>
    </row>
    <row r="250" spans="1:9" s="14" customFormat="1" x14ac:dyDescent="0.25">
      <c r="A250" s="77"/>
      <c r="B250" s="70"/>
      <c r="C250" s="67"/>
      <c r="D250" s="67"/>
      <c r="E250" s="67"/>
      <c r="F250" s="11" t="s">
        <v>191</v>
      </c>
      <c r="G250" s="43">
        <f t="shared" si="1"/>
        <v>121.04315543182247</v>
      </c>
      <c r="H250" s="43"/>
      <c r="I250" s="43">
        <f>E249-I249</f>
        <v>121.04315543182247</v>
      </c>
    </row>
    <row r="251" spans="1:9" s="14" customFormat="1" x14ac:dyDescent="0.25">
      <c r="A251" s="73"/>
      <c r="B251" s="71"/>
      <c r="C251" s="68"/>
      <c r="D251" s="68"/>
      <c r="E251" s="68"/>
      <c r="F251" s="11" t="s">
        <v>192</v>
      </c>
      <c r="G251" s="43">
        <f t="shared" si="1"/>
        <v>0</v>
      </c>
      <c r="H251" s="43"/>
      <c r="I251" s="43"/>
    </row>
    <row r="252" spans="1:9" s="14" customFormat="1" x14ac:dyDescent="0.25">
      <c r="A252" s="41">
        <v>70</v>
      </c>
      <c r="B252" s="40" t="s">
        <v>193</v>
      </c>
      <c r="C252" s="42">
        <v>2002.731201003859</v>
      </c>
      <c r="D252" s="42">
        <v>1372.1266100048149</v>
      </c>
      <c r="E252" s="42">
        <v>630.60459099904426</v>
      </c>
      <c r="F252" s="11" t="s">
        <v>58</v>
      </c>
      <c r="G252" s="43">
        <f t="shared" si="1"/>
        <v>2002.732</v>
      </c>
      <c r="H252" s="43">
        <v>1372.127</v>
      </c>
      <c r="I252" s="43">
        <v>630.60500000000002</v>
      </c>
    </row>
    <row r="253" spans="1:9" s="14" customFormat="1" x14ac:dyDescent="0.25">
      <c r="A253" s="72">
        <v>71</v>
      </c>
      <c r="B253" s="69" t="s">
        <v>195</v>
      </c>
      <c r="C253" s="66">
        <v>661.05674381401775</v>
      </c>
      <c r="D253" s="66">
        <v>100.60674567611026</v>
      </c>
      <c r="E253" s="66">
        <v>560.44999813790764</v>
      </c>
      <c r="F253" s="11" t="s">
        <v>56</v>
      </c>
      <c r="G253" s="47">
        <f t="shared" si="1"/>
        <v>0</v>
      </c>
      <c r="H253" s="47"/>
      <c r="I253" s="47"/>
    </row>
    <row r="254" spans="1:9" s="14" customFormat="1" x14ac:dyDescent="0.25">
      <c r="A254" s="77"/>
      <c r="B254" s="70"/>
      <c r="C254" s="67"/>
      <c r="D254" s="67"/>
      <c r="E254" s="67"/>
      <c r="F254" s="11" t="s">
        <v>128</v>
      </c>
      <c r="G254" s="47">
        <f t="shared" si="1"/>
        <v>0</v>
      </c>
      <c r="H254" s="47"/>
      <c r="I254" s="47"/>
    </row>
    <row r="255" spans="1:9" s="14" customFormat="1" x14ac:dyDescent="0.25">
      <c r="A255" s="73"/>
      <c r="B255" s="71"/>
      <c r="C255" s="68"/>
      <c r="D255" s="68"/>
      <c r="E255" s="68"/>
      <c r="F255" s="11" t="s">
        <v>121</v>
      </c>
      <c r="G255" s="47">
        <f t="shared" si="1"/>
        <v>661.05700000000002</v>
      </c>
      <c r="H255" s="47">
        <v>100.607</v>
      </c>
      <c r="I255" s="47">
        <v>560.45000000000005</v>
      </c>
    </row>
    <row r="256" spans="1:9" s="14" customFormat="1" x14ac:dyDescent="0.25">
      <c r="A256" s="72">
        <v>72</v>
      </c>
      <c r="B256" s="69" t="s">
        <v>196</v>
      </c>
      <c r="C256" s="66">
        <v>324.49649446999757</v>
      </c>
      <c r="D256" s="66">
        <v>324.49649446999757</v>
      </c>
      <c r="E256" s="66">
        <v>0</v>
      </c>
      <c r="F256" s="11" t="s">
        <v>105</v>
      </c>
      <c r="G256" s="47">
        <f t="shared" si="1"/>
        <v>136</v>
      </c>
      <c r="H256" s="47">
        <v>136</v>
      </c>
      <c r="I256" s="47"/>
    </row>
    <row r="257" spans="1:9" s="14" customFormat="1" x14ac:dyDescent="0.25">
      <c r="A257" s="77"/>
      <c r="B257" s="70"/>
      <c r="C257" s="67"/>
      <c r="D257" s="67"/>
      <c r="E257" s="67"/>
      <c r="F257" s="11" t="s">
        <v>197</v>
      </c>
      <c r="G257" s="47">
        <f t="shared" si="1"/>
        <v>0</v>
      </c>
      <c r="H257" s="47"/>
      <c r="I257" s="47"/>
    </row>
    <row r="258" spans="1:9" s="14" customFormat="1" x14ac:dyDescent="0.25">
      <c r="A258" s="77"/>
      <c r="B258" s="70"/>
      <c r="C258" s="67"/>
      <c r="D258" s="67"/>
      <c r="E258" s="67"/>
      <c r="F258" s="11" t="s">
        <v>198</v>
      </c>
      <c r="G258" s="47">
        <f t="shared" si="1"/>
        <v>68</v>
      </c>
      <c r="H258" s="47">
        <v>68</v>
      </c>
      <c r="I258" s="47"/>
    </row>
    <row r="259" spans="1:9" s="14" customFormat="1" x14ac:dyDescent="0.25">
      <c r="A259" s="73"/>
      <c r="B259" s="71"/>
      <c r="C259" s="68"/>
      <c r="D259" s="68"/>
      <c r="E259" s="68"/>
      <c r="F259" s="11" t="s">
        <v>33</v>
      </c>
      <c r="G259" s="47">
        <f t="shared" si="1"/>
        <v>120.496</v>
      </c>
      <c r="H259" s="47">
        <v>120.496</v>
      </c>
      <c r="I259" s="47"/>
    </row>
    <row r="260" spans="1:9" s="14" customFormat="1" x14ac:dyDescent="0.25">
      <c r="A260" s="46">
        <v>73</v>
      </c>
      <c r="B260" s="45" t="s">
        <v>199</v>
      </c>
      <c r="C260" s="44">
        <v>300.60641664174852</v>
      </c>
      <c r="D260" s="44">
        <v>224.87368276659976</v>
      </c>
      <c r="E260" s="44">
        <v>75.732733875148767</v>
      </c>
      <c r="F260" s="11" t="s">
        <v>144</v>
      </c>
      <c r="G260" s="47">
        <f t="shared" si="1"/>
        <v>300.60699999999997</v>
      </c>
      <c r="H260" s="47">
        <v>224.874</v>
      </c>
      <c r="I260" s="47">
        <v>75.733000000000004</v>
      </c>
    </row>
    <row r="261" spans="1:9" s="14" customFormat="1" x14ac:dyDescent="0.25">
      <c r="A261" s="51">
        <v>74</v>
      </c>
      <c r="B261" s="50" t="s">
        <v>200</v>
      </c>
      <c r="C261" s="49">
        <v>606.15564269856418</v>
      </c>
      <c r="D261" s="49">
        <v>0</v>
      </c>
      <c r="E261" s="49">
        <v>606.15564269856418</v>
      </c>
      <c r="F261" s="11" t="s">
        <v>53</v>
      </c>
      <c r="G261" s="52">
        <f t="shared" si="1"/>
        <v>606.15599999999995</v>
      </c>
      <c r="H261" s="52"/>
      <c r="I261" s="52">
        <v>606.15599999999995</v>
      </c>
    </row>
    <row r="262" spans="1:9" s="14" customFormat="1" x14ac:dyDescent="0.25">
      <c r="A262" s="72">
        <v>75</v>
      </c>
      <c r="B262" s="69" t="s">
        <v>201</v>
      </c>
      <c r="C262" s="66">
        <v>504.73146721383569</v>
      </c>
      <c r="D262" s="66">
        <v>389.81944837003931</v>
      </c>
      <c r="E262" s="66">
        <v>114.91201884379637</v>
      </c>
      <c r="F262" s="11" t="s">
        <v>202</v>
      </c>
      <c r="G262" s="57">
        <f t="shared" si="1"/>
        <v>0</v>
      </c>
      <c r="H262" s="57"/>
      <c r="I262" s="57"/>
    </row>
    <row r="263" spans="1:9" s="14" customFormat="1" x14ac:dyDescent="0.25">
      <c r="A263" s="73"/>
      <c r="B263" s="71"/>
      <c r="C263" s="68"/>
      <c r="D263" s="68"/>
      <c r="E263" s="68"/>
      <c r="F263" s="11" t="s">
        <v>49</v>
      </c>
      <c r="G263" s="57">
        <f t="shared" si="1"/>
        <v>504.73099999999999</v>
      </c>
      <c r="H263" s="57">
        <v>389.81900000000002</v>
      </c>
      <c r="I263" s="57">
        <v>114.91200000000001</v>
      </c>
    </row>
    <row r="264" spans="1:9" s="14" customFormat="1" x14ac:dyDescent="0.25">
      <c r="A264" s="51">
        <v>76</v>
      </c>
      <c r="B264" s="50" t="s">
        <v>203</v>
      </c>
      <c r="C264" s="49">
        <v>169.48816017071593</v>
      </c>
      <c r="D264" s="49">
        <v>169.48816017071593</v>
      </c>
      <c r="E264" s="49">
        <v>0</v>
      </c>
      <c r="F264" s="11" t="s">
        <v>33</v>
      </c>
      <c r="G264" s="52">
        <f t="shared" si="1"/>
        <v>169.488</v>
      </c>
      <c r="H264" s="52">
        <v>169.488</v>
      </c>
      <c r="I264" s="52"/>
    </row>
    <row r="265" spans="1:9" s="14" customFormat="1" x14ac:dyDescent="0.25">
      <c r="A265" s="55">
        <v>77</v>
      </c>
      <c r="B265" s="54" t="s">
        <v>204</v>
      </c>
      <c r="C265" s="53">
        <v>256.34598798272896</v>
      </c>
      <c r="D265" s="53">
        <v>52.818541479957887</v>
      </c>
      <c r="E265" s="53">
        <v>203.52744650277106</v>
      </c>
      <c r="F265" s="11" t="s">
        <v>126</v>
      </c>
      <c r="G265" s="56">
        <f t="shared" si="1"/>
        <v>256.346</v>
      </c>
      <c r="H265" s="56">
        <v>52.819000000000003</v>
      </c>
      <c r="I265" s="56">
        <v>203.52699999999999</v>
      </c>
    </row>
    <row r="266" spans="1:9" s="14" customFormat="1" x14ac:dyDescent="0.25">
      <c r="A266" s="60">
        <v>78</v>
      </c>
      <c r="B266" s="59" t="s">
        <v>205</v>
      </c>
      <c r="C266" s="58">
        <v>2500</v>
      </c>
      <c r="D266" s="58"/>
      <c r="E266" s="58">
        <v>2500</v>
      </c>
      <c r="F266" s="11" t="s">
        <v>114</v>
      </c>
      <c r="G266" s="61">
        <f t="shared" si="1"/>
        <v>2500</v>
      </c>
      <c r="H266" s="61"/>
      <c r="I266" s="63">
        <v>2500</v>
      </c>
    </row>
    <row r="267" spans="1:9" s="14" customFormat="1" x14ac:dyDescent="0.25">
      <c r="A267" s="62">
        <v>79</v>
      </c>
      <c r="B267" s="64" t="s">
        <v>194</v>
      </c>
      <c r="C267" s="63">
        <v>5500</v>
      </c>
      <c r="D267" s="63"/>
      <c r="E267" s="63">
        <v>5500</v>
      </c>
      <c r="F267" s="11" t="s">
        <v>114</v>
      </c>
      <c r="G267" s="65">
        <f t="shared" ref="G267" si="2">H267+I267</f>
        <v>5500</v>
      </c>
      <c r="H267" s="65"/>
      <c r="I267" s="63">
        <v>5500</v>
      </c>
    </row>
    <row r="268" spans="1:9" s="14" customFormat="1" hidden="1" x14ac:dyDescent="0.25">
      <c r="A268" s="62"/>
      <c r="B268" s="64"/>
      <c r="C268" s="63"/>
      <c r="D268" s="63"/>
      <c r="E268" s="63"/>
      <c r="F268" s="11"/>
      <c r="G268" s="65">
        <f t="shared" si="1"/>
        <v>0</v>
      </c>
      <c r="H268" s="65"/>
      <c r="I268" s="65"/>
    </row>
    <row r="269" spans="1:9" hidden="1" x14ac:dyDescent="0.25">
      <c r="A269" s="7"/>
      <c r="B269" s="8"/>
      <c r="C269" s="9"/>
      <c r="D269" s="9"/>
      <c r="E269" s="9"/>
      <c r="F269" s="6"/>
      <c r="G269" s="9">
        <f t="shared" si="1"/>
        <v>0</v>
      </c>
      <c r="H269" s="9"/>
      <c r="I269" s="9"/>
    </row>
    <row r="270" spans="1:9" x14ac:dyDescent="0.25">
      <c r="A270" s="78" t="s">
        <v>36</v>
      </c>
      <c r="B270" s="79"/>
      <c r="C270" s="10">
        <f>SUM(C8:C269)</f>
        <v>209942.00536825482</v>
      </c>
      <c r="D270" s="10">
        <f>SUM(D8:D269)</f>
        <v>121586.18452853672</v>
      </c>
      <c r="E270" s="10">
        <f>SUM(E8:E269)</f>
        <v>88355.820839718072</v>
      </c>
      <c r="F270" s="10"/>
      <c r="G270" s="10">
        <f>SUM(G8:G269)</f>
        <v>209873.6551554318</v>
      </c>
      <c r="H270" s="10">
        <f>SUM(H8:H269)</f>
        <v>121550.117</v>
      </c>
      <c r="I270" s="10">
        <f>SUM(I8:I269)</f>
        <v>88323.538155431816</v>
      </c>
    </row>
    <row r="271" spans="1:9" x14ac:dyDescent="0.25">
      <c r="A271" s="2"/>
    </row>
    <row r="272" spans="1:9" x14ac:dyDescent="0.25">
      <c r="G272" s="13"/>
    </row>
  </sheetData>
  <mergeCells count="230">
    <mergeCell ref="A256:A259"/>
    <mergeCell ref="E233:E235"/>
    <mergeCell ref="D233:D235"/>
    <mergeCell ref="C233:C235"/>
    <mergeCell ref="B233:B235"/>
    <mergeCell ref="A233:A235"/>
    <mergeCell ref="E217:E221"/>
    <mergeCell ref="D217:D221"/>
    <mergeCell ref="C217:C221"/>
    <mergeCell ref="B217:B221"/>
    <mergeCell ref="A217:A221"/>
    <mergeCell ref="E222:E231"/>
    <mergeCell ref="D222:D231"/>
    <mergeCell ref="C222:C231"/>
    <mergeCell ref="B222:B231"/>
    <mergeCell ref="A222:A231"/>
    <mergeCell ref="E236:E237"/>
    <mergeCell ref="D236:D237"/>
    <mergeCell ref="C236:C237"/>
    <mergeCell ref="B236:B237"/>
    <mergeCell ref="A236:A237"/>
    <mergeCell ref="C253:C255"/>
    <mergeCell ref="B253:B255"/>
    <mergeCell ref="A253:A255"/>
    <mergeCell ref="E200:E203"/>
    <mergeCell ref="D200:D203"/>
    <mergeCell ref="C200:C203"/>
    <mergeCell ref="B200:B203"/>
    <mergeCell ref="A200:A203"/>
    <mergeCell ref="E205:E214"/>
    <mergeCell ref="D205:D214"/>
    <mergeCell ref="C205:C214"/>
    <mergeCell ref="B205:B214"/>
    <mergeCell ref="A205:A214"/>
    <mergeCell ref="E180:E195"/>
    <mergeCell ref="D180:D195"/>
    <mergeCell ref="C180:C195"/>
    <mergeCell ref="B180:B195"/>
    <mergeCell ref="A180:A195"/>
    <mergeCell ref="E196:E199"/>
    <mergeCell ref="D196:D199"/>
    <mergeCell ref="C196:C199"/>
    <mergeCell ref="B196:B199"/>
    <mergeCell ref="A196:A199"/>
    <mergeCell ref="E169:E173"/>
    <mergeCell ref="D169:D173"/>
    <mergeCell ref="C169:C173"/>
    <mergeCell ref="B169:B173"/>
    <mergeCell ref="A169:A173"/>
    <mergeCell ref="E176:E179"/>
    <mergeCell ref="D176:D179"/>
    <mergeCell ref="C176:C179"/>
    <mergeCell ref="B176:B179"/>
    <mergeCell ref="A176:A179"/>
    <mergeCell ref="E160:E162"/>
    <mergeCell ref="D160:D162"/>
    <mergeCell ref="C160:C162"/>
    <mergeCell ref="B160:B162"/>
    <mergeCell ref="A160:A162"/>
    <mergeCell ref="E163:E167"/>
    <mergeCell ref="D163:D167"/>
    <mergeCell ref="C163:C167"/>
    <mergeCell ref="B163:B167"/>
    <mergeCell ref="A163:A167"/>
    <mergeCell ref="E137:E147"/>
    <mergeCell ref="D137:D147"/>
    <mergeCell ref="C137:C147"/>
    <mergeCell ref="B137:B147"/>
    <mergeCell ref="A137:A147"/>
    <mergeCell ref="E148:E159"/>
    <mergeCell ref="D148:D159"/>
    <mergeCell ref="C148:C159"/>
    <mergeCell ref="B148:B159"/>
    <mergeCell ref="A148:A159"/>
    <mergeCell ref="A2:I2"/>
    <mergeCell ref="E19:E23"/>
    <mergeCell ref="D19:D23"/>
    <mergeCell ref="C19:C23"/>
    <mergeCell ref="B19:B23"/>
    <mergeCell ref="A19:A23"/>
    <mergeCell ref="A4:A7"/>
    <mergeCell ref="B4:B7"/>
    <mergeCell ref="C4:E4"/>
    <mergeCell ref="D6:D7"/>
    <mergeCell ref="E6:E7"/>
    <mergeCell ref="G4:I4"/>
    <mergeCell ref="G5:G7"/>
    <mergeCell ref="H5:I5"/>
    <mergeCell ref="H6:H7"/>
    <mergeCell ref="I6:I7"/>
    <mergeCell ref="F4:F7"/>
    <mergeCell ref="C5:C7"/>
    <mergeCell ref="D5:E5"/>
    <mergeCell ref="B8:B9"/>
    <mergeCell ref="A8:A9"/>
    <mergeCell ref="C8:C9"/>
    <mergeCell ref="D8:D9"/>
    <mergeCell ref="E8:E9"/>
    <mergeCell ref="E24:E29"/>
    <mergeCell ref="D24:D29"/>
    <mergeCell ref="C24:C29"/>
    <mergeCell ref="B24:B29"/>
    <mergeCell ref="A24:A29"/>
    <mergeCell ref="E70:E71"/>
    <mergeCell ref="D70:D71"/>
    <mergeCell ref="C70:C71"/>
    <mergeCell ref="B70:B71"/>
    <mergeCell ref="A70:A71"/>
    <mergeCell ref="A36:A39"/>
    <mergeCell ref="E41:E47"/>
    <mergeCell ref="D41:D47"/>
    <mergeCell ref="C41:C47"/>
    <mergeCell ref="B41:B47"/>
    <mergeCell ref="A41:A47"/>
    <mergeCell ref="E30:E35"/>
    <mergeCell ref="D30:D35"/>
    <mergeCell ref="C30:C35"/>
    <mergeCell ref="B30:B35"/>
    <mergeCell ref="A30:A35"/>
    <mergeCell ref="A11:A18"/>
    <mergeCell ref="B11:B18"/>
    <mergeCell ref="C11:C18"/>
    <mergeCell ref="D11:D18"/>
    <mergeCell ref="E11:E18"/>
    <mergeCell ref="E60:E69"/>
    <mergeCell ref="D60:D69"/>
    <mergeCell ref="C60:C69"/>
    <mergeCell ref="B60:B69"/>
    <mergeCell ref="A60:A69"/>
    <mergeCell ref="E55:E58"/>
    <mergeCell ref="D55:D58"/>
    <mergeCell ref="C55:C58"/>
    <mergeCell ref="B55:B58"/>
    <mergeCell ref="A55:A58"/>
    <mergeCell ref="E49:E50"/>
    <mergeCell ref="D49:D50"/>
    <mergeCell ref="C49:C50"/>
    <mergeCell ref="B49:B50"/>
    <mergeCell ref="A49:A50"/>
    <mergeCell ref="E36:E39"/>
    <mergeCell ref="D36:D39"/>
    <mergeCell ref="C36:C39"/>
    <mergeCell ref="B36:B39"/>
    <mergeCell ref="E82:E90"/>
    <mergeCell ref="D82:D90"/>
    <mergeCell ref="C82:C90"/>
    <mergeCell ref="B82:B90"/>
    <mergeCell ref="A82:A90"/>
    <mergeCell ref="A270:B270"/>
    <mergeCell ref="E100:E107"/>
    <mergeCell ref="D100:D107"/>
    <mergeCell ref="C100:C107"/>
    <mergeCell ref="B100:B107"/>
    <mergeCell ref="A100:A107"/>
    <mergeCell ref="E96:E99"/>
    <mergeCell ref="D96:D99"/>
    <mergeCell ref="C96:C99"/>
    <mergeCell ref="B96:B99"/>
    <mergeCell ref="A96:A99"/>
    <mergeCell ref="E114:E115"/>
    <mergeCell ref="D114:D115"/>
    <mergeCell ref="C114:C115"/>
    <mergeCell ref="B114:B115"/>
    <mergeCell ref="A114:A115"/>
    <mergeCell ref="E116:E119"/>
    <mergeCell ref="D116:D119"/>
    <mergeCell ref="C116:C119"/>
    <mergeCell ref="B72:B74"/>
    <mergeCell ref="A72:A74"/>
    <mergeCell ref="E75:E80"/>
    <mergeCell ref="D75:D80"/>
    <mergeCell ref="C75:C80"/>
    <mergeCell ref="B75:B80"/>
    <mergeCell ref="A75:A80"/>
    <mergeCell ref="E53:E54"/>
    <mergeCell ref="D53:D54"/>
    <mergeCell ref="C53:C54"/>
    <mergeCell ref="B53:B54"/>
    <mergeCell ref="A53:A54"/>
    <mergeCell ref="E72:E74"/>
    <mergeCell ref="D72:D74"/>
    <mergeCell ref="C72:C74"/>
    <mergeCell ref="E91:E92"/>
    <mergeCell ref="D91:D92"/>
    <mergeCell ref="E262:E263"/>
    <mergeCell ref="D262:D263"/>
    <mergeCell ref="C262:C263"/>
    <mergeCell ref="B262:B263"/>
    <mergeCell ref="A262:A263"/>
    <mergeCell ref="E239:E242"/>
    <mergeCell ref="D239:D242"/>
    <mergeCell ref="C239:C242"/>
    <mergeCell ref="B239:B242"/>
    <mergeCell ref="A239:A242"/>
    <mergeCell ref="E249:E251"/>
    <mergeCell ref="D249:D251"/>
    <mergeCell ref="C249:C251"/>
    <mergeCell ref="B249:B251"/>
    <mergeCell ref="A249:A251"/>
    <mergeCell ref="E253:E255"/>
    <mergeCell ref="D253:D255"/>
    <mergeCell ref="C91:C92"/>
    <mergeCell ref="B91:B92"/>
    <mergeCell ref="A91:A92"/>
    <mergeCell ref="B116:B119"/>
    <mergeCell ref="A116:A119"/>
    <mergeCell ref="E256:E259"/>
    <mergeCell ref="D256:D259"/>
    <mergeCell ref="C256:C259"/>
    <mergeCell ref="B256:B259"/>
    <mergeCell ref="E94:E95"/>
    <mergeCell ref="D94:D95"/>
    <mergeCell ref="C94:C95"/>
    <mergeCell ref="B94:B95"/>
    <mergeCell ref="A94:A95"/>
    <mergeCell ref="E129:E135"/>
    <mergeCell ref="D129:D135"/>
    <mergeCell ref="C129:C135"/>
    <mergeCell ref="B129:B135"/>
    <mergeCell ref="A129:A135"/>
    <mergeCell ref="E120:E124"/>
    <mergeCell ref="D120:D124"/>
    <mergeCell ref="C120:C124"/>
    <mergeCell ref="B120:B124"/>
    <mergeCell ref="A120:A124"/>
    <mergeCell ref="E125:E128"/>
    <mergeCell ref="D125:D128"/>
    <mergeCell ref="C125:C128"/>
    <mergeCell ref="B125:B128"/>
    <mergeCell ref="A125:A128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 экспортерам</vt:lpstr>
      <vt:lpstr>'По экспортерам'!Область_печати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2020-05-13T12:46:07Z</dcterms:modified>
</cp:coreProperties>
</file>