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bl\"/>
    </mc:Choice>
  </mc:AlternateContent>
  <xr:revisionPtr revIDLastSave="0" documentId="13_ncr:1_{4E74BCE8-3F06-4D03-8630-D907CF51602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лан выпуска 2021" sheetId="1" r:id="rId1"/>
    <sheet name="План выпуска 2021 (каз)" sheetId="4" r:id="rId2"/>
    <sheet name="План выпуска 2021 (анг)" sheetId="5" r:id="rId3"/>
  </sheets>
  <definedNames>
    <definedName name="_xlnm.Print_Area" localSheetId="0">'План выпуска 2021'!$D$5:$R$145</definedName>
    <definedName name="_xlnm.Print_Area" localSheetId="2">'План выпуска 2021 (анг)'!$D$5:$R$145</definedName>
    <definedName name="_xlnm.Print_Area" localSheetId="1">'План выпуска 2021 (каз)'!$D$5:$R$145</definedName>
  </definedNames>
  <calcPr calcId="191029" iterate="1" calcOnSave="0"/>
</workbook>
</file>

<file path=xl/calcChain.xml><?xml version="1.0" encoding="utf-8"?>
<calcChain xmlns="http://schemas.openxmlformats.org/spreadsheetml/2006/main">
  <c r="S30" i="5" l="1"/>
  <c r="S29" i="5"/>
  <c r="W27" i="5"/>
  <c r="S27" i="5"/>
  <c r="S26" i="5"/>
  <c r="W24" i="5"/>
  <c r="S24" i="5"/>
  <c r="W23" i="5"/>
  <c r="S23" i="5"/>
  <c r="W21" i="5"/>
  <c r="S21" i="5"/>
  <c r="S20" i="5"/>
  <c r="W19" i="5"/>
  <c r="W17" i="5"/>
  <c r="S17" i="5"/>
  <c r="W16" i="5"/>
  <c r="S16" i="5"/>
  <c r="S15" i="5"/>
  <c r="R143" i="4"/>
  <c r="Q143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S30" i="4"/>
  <c r="S29" i="4"/>
  <c r="W27" i="4"/>
  <c r="S27" i="4"/>
  <c r="S26" i="4"/>
  <c r="W24" i="4"/>
  <c r="S24" i="4"/>
  <c r="W23" i="4"/>
  <c r="S23" i="4"/>
  <c r="W21" i="4"/>
  <c r="S21" i="4"/>
  <c r="S20" i="4"/>
  <c r="W19" i="4"/>
  <c r="S19" i="4"/>
  <c r="W17" i="4"/>
  <c r="S17" i="4"/>
  <c r="W16" i="4"/>
  <c r="S16" i="4"/>
  <c r="S15" i="4"/>
  <c r="S32" i="4" l="1"/>
  <c r="W35" i="4"/>
  <c r="R144" i="4"/>
  <c r="W35" i="5"/>
  <c r="G143" i="1"/>
  <c r="H143" i="1"/>
  <c r="I143" i="1"/>
  <c r="O143" i="1"/>
  <c r="P143" i="1"/>
  <c r="Q143" i="1"/>
  <c r="R143" i="1"/>
  <c r="S19" i="1"/>
  <c r="W19" i="1"/>
  <c r="F143" i="1" l="1"/>
  <c r="J143" i="1"/>
  <c r="K143" i="1"/>
  <c r="L143" i="1"/>
  <c r="M143" i="1"/>
  <c r="N143" i="1"/>
  <c r="E143" i="1"/>
  <c r="R144" i="1" l="1"/>
  <c r="W17" i="1" l="1"/>
  <c r="W16" i="1"/>
  <c r="W27" i="1"/>
  <c r="W24" i="1"/>
  <c r="W23" i="1"/>
  <c r="W21" i="1"/>
  <c r="W35" i="1" l="1"/>
  <c r="S30" i="1" l="1"/>
  <c r="S29" i="1"/>
  <c r="S27" i="1"/>
  <c r="S26" i="1"/>
  <c r="S24" i="1"/>
  <c r="S23" i="1"/>
  <c r="S21" i="1"/>
  <c r="S20" i="1"/>
  <c r="S17" i="1" l="1"/>
  <c r="S16" i="1"/>
  <c r="S15" i="1"/>
  <c r="S32" i="1" l="1"/>
  <c r="S19" i="5"/>
  <c r="S32" i="5"/>
</calcChain>
</file>

<file path=xl/sharedStrings.xml><?xml version="1.0" encoding="utf-8"?>
<sst xmlns="http://schemas.openxmlformats.org/spreadsheetml/2006/main" count="159" uniqueCount="98">
  <si>
    <t>Утверждаю</t>
  </si>
  <si>
    <t>Вице-министр финансов РК</t>
  </si>
  <si>
    <t>________ Шолпанкулов Б.Ш.</t>
  </si>
  <si>
    <t>__________ Шолпанкулов Б.Ш.</t>
  </si>
  <si>
    <t xml:space="preserve">План выпусков государственных ценных бумаг </t>
  </si>
  <si>
    <t>млрд. тенге</t>
  </si>
  <si>
    <t>15 лет</t>
  </si>
  <si>
    <t>10 лет</t>
  </si>
  <si>
    <t>7 лет</t>
  </si>
  <si>
    <t>6 лет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</si>
  <si>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</si>
  <si>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</si>
  <si>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</si>
  <si>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</si>
  <si>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</si>
  <si>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</si>
  <si>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</si>
  <si>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</si>
  <si>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</si>
  <si>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</si>
  <si>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</si>
  <si>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</si>
  <si>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</si>
  <si>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</t>
  </si>
  <si>
    <t>3 года</t>
  </si>
  <si>
    <t>Дата</t>
  </si>
  <si>
    <t>5 лет</t>
  </si>
  <si>
    <t>KZKD00000972</t>
  </si>
  <si>
    <t>12 лет</t>
  </si>
  <si>
    <t>8 лет</t>
  </si>
  <si>
    <t>KZKD00000899</t>
  </si>
  <si>
    <t>KZKD00000931</t>
  </si>
  <si>
    <t>KZKD00001095</t>
  </si>
  <si>
    <t>Министерства финансов Республики Казахстан на 2021 год*</t>
  </si>
  <si>
    <t>Итого в 2021 году</t>
  </si>
  <si>
    <t>Первый вице-министр финансов РК</t>
  </si>
  <si>
    <t>Новый</t>
  </si>
  <si>
    <t>KZKD00000105</t>
  </si>
  <si>
    <t>1 год</t>
  </si>
  <si>
    <t>KZKD00000790</t>
  </si>
  <si>
    <t>14 лет</t>
  </si>
  <si>
    <t>* План подлежит изменению и дополнению в течение 2021 года</t>
  </si>
  <si>
    <t>2 год</t>
  </si>
  <si>
    <t>4 года</t>
  </si>
  <si>
    <t>KZ000A1A1S55</t>
  </si>
  <si>
    <t>KZKD00000865</t>
  </si>
  <si>
    <t>11 лет</t>
  </si>
  <si>
    <t>13 лет</t>
  </si>
  <si>
    <t>KZKD00000550</t>
  </si>
  <si>
    <t>First Vice-Minister of Finance of the Republic of Kazakhstan</t>
  </si>
  <si>
    <t>__________ Sholpankulov B.S.</t>
  </si>
  <si>
    <t>billion tenge</t>
  </si>
  <si>
    <t>Date</t>
  </si>
  <si>
    <t>15 years</t>
  </si>
  <si>
    <t>14 years</t>
  </si>
  <si>
    <t>13 years</t>
  </si>
  <si>
    <t>12 years</t>
  </si>
  <si>
    <t>11 years</t>
  </si>
  <si>
    <t>8 years</t>
  </si>
  <si>
    <t>7 years</t>
  </si>
  <si>
    <t>6 years</t>
  </si>
  <si>
    <t>5 years</t>
  </si>
  <si>
    <t>4 years</t>
  </si>
  <si>
    <t>3 years</t>
  </si>
  <si>
    <t>2 years</t>
  </si>
  <si>
    <t>1 year</t>
  </si>
  <si>
    <t>new</t>
  </si>
  <si>
    <t>Total in 2021</t>
  </si>
  <si>
    <t>Total</t>
  </si>
  <si>
    <t>* The plan is subject to change and addition during 2021</t>
  </si>
  <si>
    <t>Approved</t>
  </si>
  <si>
    <t>of the Ministry of Finance of the Republic of Kazakhstan*</t>
  </si>
  <si>
    <t>14 жыл</t>
  </si>
  <si>
    <t>13 жыл</t>
  </si>
  <si>
    <t>15 жыл</t>
  </si>
  <si>
    <t>12 жыл</t>
  </si>
  <si>
    <t>11 жыл</t>
  </si>
  <si>
    <t>10 жыл</t>
  </si>
  <si>
    <t>8 жыл</t>
  </si>
  <si>
    <t>7 жыл</t>
  </si>
  <si>
    <t>6 жыл</t>
  </si>
  <si>
    <t>5 жыл</t>
  </si>
  <si>
    <t>4 жыл</t>
  </si>
  <si>
    <t>3 жыл</t>
  </si>
  <si>
    <t>2 жыл</t>
  </si>
  <si>
    <t>1 жыл</t>
  </si>
  <si>
    <t>Жаңа</t>
  </si>
  <si>
    <t>млрд. теңге</t>
  </si>
  <si>
    <t>Күні</t>
  </si>
  <si>
    <t>Барлығы 2021 жылда</t>
  </si>
  <si>
    <t>* Жоспар 2021 жыл ішінде өзгертілуге және толықтырылуға жатады</t>
  </si>
  <si>
    <t>Қазақстан Республикасы Қаржы министрлігінің 2021 жылға арналған*</t>
  </si>
  <si>
    <t>Жиыны</t>
  </si>
  <si>
    <t>Бекітемін</t>
  </si>
  <si>
    <t>мемлекеттік бағалы қағаздардың шығару жоспары</t>
  </si>
  <si>
    <t>ҚР Қаржы бірінші вице-министрі</t>
  </si>
  <si>
    <t>__________ Б.Ш. Шолпанқұлов</t>
  </si>
  <si>
    <t>Government securities issues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</si>
</sst>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2"/>
      <color theme="1"/>
      <name val="Calibri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sz val="22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 applyBorder="1" applyAlignment="1">
      <alignment horizontal="center"/>
    </xf>
    <xf numFmtId="164" fontId="3" fillId="0" borderId="0" xfId="0" applyNumberFormat="1" applyFont="1" applyFill="1"/>
    <xf numFmtId="0" fontId="3" fillId="0" borderId="0" xfId="0" applyFont="1" applyFill="1"/>
    <xf numFmtId="14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14" fontId="6" fillId="0" borderId="0" xfId="0" applyNumberFormat="1" applyFont="1" applyFill="1" applyBorder="1" applyAlignment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/>
    <xf numFmtId="0" fontId="2" fillId="0" borderId="0" xfId="0" applyFont="1" applyFill="1" applyBorder="1" applyAlignment="1"/>
    <xf numFmtId="0" fontId="8" fillId="0" borderId="1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vertical="center" wrapText="1"/>
    </xf>
    <xf numFmtId="3" fontId="5" fillId="0" borderId="6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 wrapText="1"/>
    </xf>
    <xf numFmtId="164" fontId="5" fillId="0" borderId="6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/>
    <xf numFmtId="10" fontId="3" fillId="0" borderId="0" xfId="0" applyNumberFormat="1" applyFont="1" applyFill="1" applyBorder="1" applyAlignment="1"/>
    <xf numFmtId="0" fontId="9" fillId="0" borderId="5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right" wrapText="1"/>
    </xf>
    <xf numFmtId="0" fontId="1" fillId="0" borderId="0" xfId="0" applyFont="1" applyFill="1" applyAlignment="1"/>
    <xf numFmtId="14" fontId="7" fillId="0" borderId="3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right" wrapText="1"/>
    </xf>
    <xf numFmtId="3" fontId="9" fillId="0" borderId="8" xfId="0" applyNumberFormat="1" applyFont="1" applyFill="1" applyBorder="1" applyAlignment="1">
      <alignment horizontal="right" vertical="top" wrapText="1"/>
    </xf>
    <xf numFmtId="14" fontId="7" fillId="0" borderId="4" xfId="0" applyNumberFormat="1" applyFont="1" applyFill="1" applyBorder="1" applyAlignment="1">
      <alignment horizontal="center" vertical="center" wrapText="1"/>
    </xf>
    <xf numFmtId="3" fontId="9" fillId="0" borderId="7" xfId="0" applyNumberFormat="1" applyFont="1" applyFill="1" applyBorder="1" applyAlignment="1">
      <alignment horizontal="right" vertical="top" wrapText="1"/>
    </xf>
    <xf numFmtId="3" fontId="7" fillId="0" borderId="7" xfId="0" applyNumberFormat="1" applyFont="1" applyFill="1" applyBorder="1" applyAlignment="1">
      <alignment horizontal="right" vertical="top" wrapText="1"/>
    </xf>
    <xf numFmtId="3" fontId="7" fillId="0" borderId="7" xfId="0" applyNumberFormat="1" applyFont="1" applyFill="1" applyBorder="1" applyAlignment="1">
      <alignment horizontal="right"/>
    </xf>
    <xf numFmtId="14" fontId="7" fillId="0" borderId="4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/>
    <xf numFmtId="0" fontId="2" fillId="0" borderId="0" xfId="0" applyFont="1" applyFill="1"/>
    <xf numFmtId="164" fontId="12" fillId="0" borderId="0" xfId="0" applyNumberFormat="1" applyFont="1" applyFill="1"/>
    <xf numFmtId="0" fontId="12" fillId="0" borderId="0" xfId="0" applyFont="1" applyFill="1"/>
    <xf numFmtId="0" fontId="2" fillId="0" borderId="0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14" fontId="7" fillId="0" borderId="11" xfId="0" applyNumberFormat="1" applyFont="1" applyFill="1" applyBorder="1" applyAlignment="1">
      <alignment horizontal="center" vertical="top" wrapText="1"/>
    </xf>
    <xf numFmtId="14" fontId="7" fillId="0" borderId="7" xfId="0" applyNumberFormat="1" applyFont="1" applyFill="1" applyBorder="1" applyAlignment="1">
      <alignment horizontal="center" vertical="top" wrapText="1"/>
    </xf>
    <xf numFmtId="14" fontId="7" fillId="0" borderId="13" xfId="0" applyNumberFormat="1" applyFont="1" applyFill="1" applyBorder="1" applyAlignment="1">
      <alignment horizontal="center" vertical="top" wrapText="1"/>
    </xf>
    <xf numFmtId="3" fontId="7" fillId="0" borderId="14" xfId="0" applyNumberFormat="1" applyFont="1" applyFill="1" applyBorder="1" applyAlignment="1">
      <alignment horizontal="right" wrapText="1"/>
    </xf>
    <xf numFmtId="3" fontId="7" fillId="0" borderId="14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3" fontId="7" fillId="0" borderId="9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45"/>
  <sheetViews>
    <sheetView tabSelected="1" view="pageBreakPreview" topLeftCell="A5" zoomScale="55" zoomScaleNormal="70" zoomScaleSheetLayoutView="55" workbookViewId="0">
      <pane xSplit="4" ySplit="10" topLeftCell="E15" activePane="bottomRight" state="frozen"/>
      <selection activeCell="A5" sqref="A5"/>
      <selection pane="topRight" activeCell="E5" sqref="E5"/>
      <selection pane="bottomLeft" activeCell="A16" sqref="A16"/>
      <selection pane="bottomRight" activeCell="K27" sqref="K27"/>
    </sheetView>
  </sheetViews>
  <sheetFormatPr defaultColWidth="8" defaultRowHeight="15" x14ac:dyDescent="0.25"/>
  <cols>
    <col min="1" max="3" width="8" style="5"/>
    <col min="4" max="4" width="16.25" style="5" customWidth="1"/>
    <col min="5" max="18" width="15.25" style="5" customWidth="1"/>
    <col min="19" max="20" width="0" style="5" hidden="1" customWidth="1"/>
    <col min="21" max="21" width="8" style="5"/>
    <col min="22" max="24" width="8" style="5" hidden="1" customWidth="1"/>
    <col min="25" max="16384" width="8" style="5"/>
  </cols>
  <sheetData>
    <row r="1" spans="4:23" ht="20.25" hidden="1" x14ac:dyDescent="0.3">
      <c r="H1" s="47"/>
      <c r="I1" s="47"/>
      <c r="J1" s="59"/>
      <c r="K1" s="59"/>
      <c r="L1" s="59"/>
      <c r="M1" s="59"/>
      <c r="N1" s="59"/>
      <c r="O1" s="59"/>
      <c r="P1" s="59"/>
      <c r="Q1" s="59"/>
      <c r="R1" s="59"/>
    </row>
    <row r="2" spans="4:23" ht="20.25" hidden="1" x14ac:dyDescent="0.3">
      <c r="H2" s="59" t="s">
        <v>1</v>
      </c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4:23" ht="20.25" hidden="1" x14ac:dyDescent="0.3">
      <c r="H3" s="59" t="s">
        <v>2</v>
      </c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4:23" ht="15" hidden="1" customHeight="1" x14ac:dyDescent="0.25">
      <c r="D4" s="6"/>
      <c r="E4" s="6">
        <v>49338</v>
      </c>
      <c r="F4" s="6"/>
      <c r="G4" s="6"/>
      <c r="H4" s="6">
        <v>49076</v>
      </c>
      <c r="I4" s="6"/>
      <c r="J4" s="6"/>
      <c r="K4" s="6">
        <v>47518</v>
      </c>
      <c r="L4" s="6"/>
      <c r="M4" s="6"/>
      <c r="N4" s="6"/>
      <c r="O4" s="6"/>
      <c r="P4" s="6"/>
      <c r="Q4" s="6"/>
      <c r="R4" s="6">
        <v>47343</v>
      </c>
    </row>
    <row r="5" spans="4:23" ht="27.75" x14ac:dyDescent="0.4">
      <c r="H5" s="47"/>
      <c r="I5" s="47"/>
      <c r="J5" s="7"/>
      <c r="K5" s="8"/>
      <c r="L5" s="8"/>
      <c r="M5" s="8"/>
      <c r="N5" s="8"/>
      <c r="O5" s="8"/>
      <c r="P5" s="8"/>
      <c r="Q5" s="8"/>
      <c r="R5" s="20" t="s">
        <v>0</v>
      </c>
    </row>
    <row r="6" spans="4:23" ht="27.75" x14ac:dyDescent="0.4">
      <c r="J6" s="8"/>
      <c r="K6" s="8"/>
      <c r="L6" s="8"/>
      <c r="M6" s="8"/>
      <c r="N6" s="8"/>
      <c r="O6" s="8"/>
      <c r="P6" s="8"/>
      <c r="Q6" s="8"/>
      <c r="R6" s="20" t="s">
        <v>35</v>
      </c>
    </row>
    <row r="7" spans="4:23" ht="23.25" x14ac:dyDescent="0.35">
      <c r="J7" s="8"/>
      <c r="K7" s="8"/>
      <c r="L7" s="8"/>
      <c r="M7" s="8"/>
      <c r="N7" s="8"/>
      <c r="O7" s="8"/>
      <c r="P7" s="8"/>
      <c r="Q7" s="8"/>
      <c r="R7" s="8"/>
    </row>
    <row r="8" spans="4:23" ht="29.25" customHeight="1" x14ac:dyDescent="0.4">
      <c r="H8" s="47"/>
      <c r="I8" s="47"/>
      <c r="J8" s="7"/>
      <c r="K8" s="7"/>
      <c r="L8" s="7"/>
      <c r="M8" s="7"/>
      <c r="N8" s="7"/>
      <c r="O8" s="7"/>
      <c r="P8" s="7"/>
      <c r="Q8" s="7"/>
      <c r="R8" s="20" t="s">
        <v>3</v>
      </c>
    </row>
    <row r="9" spans="4:23" ht="15.75" customHeight="1" x14ac:dyDescent="0.3">
      <c r="J9" s="36"/>
      <c r="K9" s="36"/>
      <c r="L9" s="36"/>
      <c r="M9" s="36"/>
      <c r="N9" s="36"/>
      <c r="O9" s="36"/>
      <c r="P9" s="36"/>
      <c r="Q9" s="36"/>
      <c r="R9" s="9"/>
    </row>
    <row r="10" spans="4:23" ht="30.75" customHeight="1" x14ac:dyDescent="0.3">
      <c r="D10" s="58" t="s">
        <v>4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23"/>
    </row>
    <row r="11" spans="4:23" ht="25.5" customHeight="1" x14ac:dyDescent="0.3">
      <c r="D11" s="58" t="s">
        <v>33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23"/>
    </row>
    <row r="12" spans="4:23" ht="26.25" customHeight="1" thickBot="1" x14ac:dyDescent="0.35">
      <c r="D12" s="1"/>
      <c r="E12" s="1"/>
      <c r="F12" s="1"/>
      <c r="G12" s="1"/>
      <c r="H12" s="1"/>
      <c r="I12" s="1"/>
      <c r="J12" s="1"/>
      <c r="K12" s="1"/>
      <c r="L12" s="1"/>
      <c r="M12" s="4"/>
      <c r="N12" s="4"/>
      <c r="O12" s="4"/>
      <c r="P12" s="1"/>
      <c r="Q12" s="1"/>
      <c r="R12" s="19" t="s">
        <v>5</v>
      </c>
    </row>
    <row r="13" spans="4:23" ht="31.5" customHeight="1" thickBot="1" x14ac:dyDescent="0.3">
      <c r="D13" s="56" t="s">
        <v>25</v>
      </c>
      <c r="E13" s="18" t="s">
        <v>6</v>
      </c>
      <c r="F13" s="18" t="s">
        <v>40</v>
      </c>
      <c r="G13" s="18" t="s">
        <v>47</v>
      </c>
      <c r="H13" s="18" t="s">
        <v>28</v>
      </c>
      <c r="I13" s="18" t="s">
        <v>46</v>
      </c>
      <c r="J13" s="37" t="s">
        <v>7</v>
      </c>
      <c r="K13" s="18" t="s">
        <v>29</v>
      </c>
      <c r="L13" s="18" t="s">
        <v>8</v>
      </c>
      <c r="M13" s="38" t="s">
        <v>9</v>
      </c>
      <c r="N13" s="18" t="s">
        <v>26</v>
      </c>
      <c r="O13" s="18" t="s">
        <v>43</v>
      </c>
      <c r="P13" s="18" t="s">
        <v>24</v>
      </c>
      <c r="Q13" s="38" t="s">
        <v>42</v>
      </c>
      <c r="R13" s="38" t="s">
        <v>38</v>
      </c>
    </row>
    <row r="14" spans="4:23" ht="21.75" customHeight="1" thickBot="1" x14ac:dyDescent="0.3">
      <c r="D14" s="57"/>
      <c r="E14" s="10" t="s">
        <v>27</v>
      </c>
      <c r="F14" s="10" t="s">
        <v>36</v>
      </c>
      <c r="G14" s="10" t="s">
        <v>36</v>
      </c>
      <c r="H14" s="10" t="s">
        <v>31</v>
      </c>
      <c r="I14" s="10" t="s">
        <v>48</v>
      </c>
      <c r="J14" s="10" t="s">
        <v>36</v>
      </c>
      <c r="K14" s="10" t="s">
        <v>39</v>
      </c>
      <c r="L14" s="10" t="s">
        <v>32</v>
      </c>
      <c r="M14" s="10" t="s">
        <v>30</v>
      </c>
      <c r="N14" s="10" t="s">
        <v>36</v>
      </c>
      <c r="O14" s="10" t="s">
        <v>45</v>
      </c>
      <c r="P14" s="10" t="s">
        <v>37</v>
      </c>
      <c r="Q14" s="10" t="s">
        <v>44</v>
      </c>
      <c r="R14" s="10" t="s">
        <v>36</v>
      </c>
    </row>
    <row r="15" spans="4:23" ht="19.5" customHeight="1" x14ac:dyDescent="0.35">
      <c r="D15" s="24">
        <v>44202</v>
      </c>
      <c r="E15" s="25"/>
      <c r="F15" s="25"/>
      <c r="G15" s="25"/>
      <c r="H15" s="25"/>
      <c r="I15" s="25"/>
      <c r="J15" s="26"/>
      <c r="K15" s="25"/>
      <c r="L15" s="25"/>
      <c r="M15" s="25"/>
      <c r="N15" s="25"/>
      <c r="O15" s="25"/>
      <c r="P15" s="25">
        <v>15</v>
      </c>
      <c r="Q15" s="25"/>
      <c r="R15" s="25"/>
      <c r="S15" s="32">
        <f>SUM(E15:R21)</f>
        <v>95</v>
      </c>
      <c r="T15" s="33" t="s">
        <v>11</v>
      </c>
      <c r="V15" s="3"/>
      <c r="W15" s="3"/>
    </row>
    <row r="16" spans="4:23" ht="19.5" customHeight="1" x14ac:dyDescent="0.35">
      <c r="D16" s="27">
        <v>44209</v>
      </c>
      <c r="E16" s="22"/>
      <c r="F16" s="22"/>
      <c r="G16" s="22"/>
      <c r="H16" s="22"/>
      <c r="I16" s="22"/>
      <c r="J16" s="28"/>
      <c r="K16" s="22"/>
      <c r="L16" s="22"/>
      <c r="M16" s="22">
        <v>10</v>
      </c>
      <c r="N16" s="22"/>
      <c r="O16" s="22"/>
      <c r="P16" s="22"/>
      <c r="Q16" s="22"/>
      <c r="R16" s="22"/>
      <c r="S16" s="34">
        <f>SUM(E23:R33)</f>
        <v>150</v>
      </c>
      <c r="T16" s="35" t="s">
        <v>12</v>
      </c>
      <c r="V16" s="2">
        <v>2</v>
      </c>
      <c r="W16" s="3" t="e">
        <f>(R24+R33+R36+R38+R41+R44+R46+#REF!)*9.5%/2</f>
        <v>#REF!</v>
      </c>
    </row>
    <row r="17" spans="4:23" ht="23.1" customHeight="1" x14ac:dyDescent="0.35">
      <c r="D17" s="27">
        <v>44214</v>
      </c>
      <c r="E17" s="22"/>
      <c r="F17" s="22"/>
      <c r="G17" s="22"/>
      <c r="H17" s="22"/>
      <c r="I17" s="22">
        <v>20</v>
      </c>
      <c r="J17" s="29"/>
      <c r="K17" s="22"/>
      <c r="L17" s="22"/>
      <c r="M17" s="22"/>
      <c r="N17" s="22"/>
      <c r="O17" s="22"/>
      <c r="P17" s="22"/>
      <c r="Q17" s="22"/>
      <c r="R17" s="22"/>
      <c r="S17" s="34">
        <f>SUM(E35:R39)</f>
        <v>80</v>
      </c>
      <c r="T17" s="35" t="s">
        <v>13</v>
      </c>
      <c r="V17" s="2">
        <v>6</v>
      </c>
      <c r="W17" s="3">
        <f>15.15*9.1%</f>
        <v>1.3786499999999999</v>
      </c>
    </row>
    <row r="18" spans="4:23" ht="23.1" customHeight="1" x14ac:dyDescent="0.35">
      <c r="D18" s="27">
        <v>44216</v>
      </c>
      <c r="E18" s="22"/>
      <c r="F18" s="22"/>
      <c r="G18" s="22"/>
      <c r="H18" s="22"/>
      <c r="I18" s="22"/>
      <c r="J18" s="29"/>
      <c r="K18" s="22"/>
      <c r="L18" s="22"/>
      <c r="M18" s="22"/>
      <c r="N18" s="22"/>
      <c r="O18" s="22"/>
      <c r="P18" s="22"/>
      <c r="Q18" s="22"/>
      <c r="R18" s="22">
        <v>10</v>
      </c>
      <c r="S18" s="34"/>
      <c r="T18" s="35"/>
      <c r="V18" s="2"/>
      <c r="W18" s="3"/>
    </row>
    <row r="19" spans="4:23" ht="23.1" customHeight="1" x14ac:dyDescent="0.35">
      <c r="D19" s="27">
        <v>44218</v>
      </c>
      <c r="E19" s="22"/>
      <c r="F19" s="22"/>
      <c r="G19" s="22"/>
      <c r="H19" s="22"/>
      <c r="I19" s="22"/>
      <c r="J19" s="28"/>
      <c r="K19" s="22"/>
      <c r="L19" s="22"/>
      <c r="M19" s="22"/>
      <c r="N19" s="22"/>
      <c r="O19" s="22"/>
      <c r="P19" s="22"/>
      <c r="Q19" s="22">
        <v>15</v>
      </c>
      <c r="R19" s="22"/>
      <c r="S19" s="34">
        <f>SUM(E41:R49)</f>
        <v>115</v>
      </c>
      <c r="T19" s="33" t="s">
        <v>14</v>
      </c>
      <c r="V19" s="2">
        <v>7</v>
      </c>
      <c r="W19" s="3">
        <f>15.2*9%</f>
        <v>1.3679999999999999</v>
      </c>
    </row>
    <row r="20" spans="4:23" ht="23.1" customHeight="1" x14ac:dyDescent="0.35">
      <c r="D20" s="27">
        <v>44221</v>
      </c>
      <c r="E20" s="22"/>
      <c r="F20" s="22"/>
      <c r="G20" s="22"/>
      <c r="H20" s="22"/>
      <c r="I20" s="22"/>
      <c r="J20" s="29"/>
      <c r="K20" s="22"/>
      <c r="L20" s="22"/>
      <c r="M20" s="22">
        <v>10</v>
      </c>
      <c r="N20" s="22"/>
      <c r="O20" s="22"/>
      <c r="P20" s="22"/>
      <c r="Q20" s="22"/>
      <c r="R20" s="22"/>
      <c r="S20" s="34">
        <f>SUM(E51:R57)</f>
        <v>100</v>
      </c>
      <c r="T20" s="35" t="s">
        <v>15</v>
      </c>
      <c r="V20" s="2">
        <v>10</v>
      </c>
      <c r="W20" s="3"/>
    </row>
    <row r="21" spans="4:23" ht="23.1" customHeight="1" x14ac:dyDescent="0.35">
      <c r="D21" s="27">
        <v>44223</v>
      </c>
      <c r="E21" s="22"/>
      <c r="F21" s="22"/>
      <c r="G21" s="22"/>
      <c r="H21" s="22">
        <v>15</v>
      </c>
      <c r="I21" s="22"/>
      <c r="J21" s="28"/>
      <c r="K21" s="22"/>
      <c r="L21" s="22"/>
      <c r="M21" s="22"/>
      <c r="N21" s="22"/>
      <c r="O21" s="22"/>
      <c r="P21" s="42"/>
      <c r="Q21" s="22"/>
      <c r="R21" s="22"/>
      <c r="S21" s="34">
        <f>SUM(E58:R69)</f>
        <v>150</v>
      </c>
      <c r="T21" s="35" t="s">
        <v>16</v>
      </c>
      <c r="V21" s="2">
        <v>11</v>
      </c>
      <c r="W21" s="3">
        <f>46.2*8.44%</f>
        <v>3.8992799999999996</v>
      </c>
    </row>
    <row r="22" spans="4:23" ht="23.1" customHeight="1" x14ac:dyDescent="0.35">
      <c r="D22" s="27">
        <v>44225</v>
      </c>
      <c r="E22" s="22"/>
      <c r="F22" s="22"/>
      <c r="G22" s="22"/>
      <c r="H22" s="22"/>
      <c r="I22" s="22"/>
      <c r="J22" s="28"/>
      <c r="K22" s="22"/>
      <c r="L22" s="22"/>
      <c r="M22" s="22"/>
      <c r="N22" s="22"/>
      <c r="O22" s="22"/>
      <c r="P22" s="22">
        <v>15</v>
      </c>
      <c r="Q22" s="22"/>
      <c r="R22" s="22"/>
      <c r="S22" s="34"/>
      <c r="T22" s="35"/>
      <c r="V22" s="2"/>
      <c r="W22" s="3"/>
    </row>
    <row r="23" spans="4:23" ht="22.5" customHeight="1" x14ac:dyDescent="0.35">
      <c r="D23" s="27">
        <v>44228</v>
      </c>
      <c r="E23" s="22"/>
      <c r="F23" s="22"/>
      <c r="G23" s="22"/>
      <c r="H23" s="22"/>
      <c r="I23" s="22"/>
      <c r="J23" s="28"/>
      <c r="K23" s="22"/>
      <c r="L23" s="22"/>
      <c r="M23" s="22"/>
      <c r="N23" s="22">
        <v>10</v>
      </c>
      <c r="O23" s="22"/>
      <c r="P23" s="22"/>
      <c r="Q23" s="22"/>
      <c r="R23" s="22"/>
      <c r="S23" s="34">
        <f>SUM(E70:R83)</f>
        <v>205</v>
      </c>
      <c r="T23" s="33" t="s">
        <v>17</v>
      </c>
      <c r="V23" s="2">
        <v>13</v>
      </c>
      <c r="W23" s="3">
        <f>5*8.46%</f>
        <v>0.42300000000000004</v>
      </c>
    </row>
    <row r="24" spans="4:23" ht="23.1" customHeight="1" x14ac:dyDescent="0.35">
      <c r="D24" s="27">
        <v>44230</v>
      </c>
      <c r="E24" s="22"/>
      <c r="F24" s="22"/>
      <c r="G24" s="22"/>
      <c r="H24" s="22"/>
      <c r="I24" s="22"/>
      <c r="J24" s="29"/>
      <c r="K24" s="22">
        <v>10</v>
      </c>
      <c r="L24" s="22"/>
      <c r="M24" s="22"/>
      <c r="N24" s="22"/>
      <c r="O24" s="22"/>
      <c r="P24" s="22"/>
      <c r="Q24" s="22"/>
      <c r="R24" s="22"/>
      <c r="S24" s="34">
        <f>SUM(E84:R86)</f>
        <v>35</v>
      </c>
      <c r="T24" s="35" t="s">
        <v>18</v>
      </c>
      <c r="V24" s="2">
        <v>14</v>
      </c>
      <c r="W24" s="3">
        <f>66.738985*8.07%</f>
        <v>5.3858360895000006</v>
      </c>
    </row>
    <row r="25" spans="4:23" ht="23.1" customHeight="1" x14ac:dyDescent="0.35">
      <c r="D25" s="27">
        <v>44232</v>
      </c>
      <c r="E25" s="22"/>
      <c r="F25" s="22"/>
      <c r="G25" s="22"/>
      <c r="H25" s="22"/>
      <c r="I25" s="22"/>
      <c r="J25" s="29"/>
      <c r="K25" s="22"/>
      <c r="L25" s="22"/>
      <c r="M25" s="22"/>
      <c r="N25" s="22"/>
      <c r="O25" s="22">
        <v>15</v>
      </c>
      <c r="P25" s="22"/>
      <c r="Q25" s="22"/>
      <c r="R25" s="22"/>
      <c r="S25" s="34"/>
      <c r="T25" s="35"/>
      <c r="V25" s="2"/>
      <c r="W25" s="3"/>
    </row>
    <row r="26" spans="4:23" ht="23.1" customHeight="1" x14ac:dyDescent="0.35">
      <c r="D26" s="27">
        <v>44235</v>
      </c>
      <c r="E26" s="22"/>
      <c r="F26" s="22"/>
      <c r="G26" s="22"/>
      <c r="H26" s="22"/>
      <c r="I26" s="22"/>
      <c r="J26" s="29"/>
      <c r="K26" s="22"/>
      <c r="L26" s="22">
        <v>15</v>
      </c>
      <c r="M26" s="22"/>
      <c r="N26" s="22"/>
      <c r="O26" s="22"/>
      <c r="P26" s="22"/>
      <c r="Q26" s="22"/>
      <c r="R26" s="22"/>
      <c r="S26" s="34">
        <f>SUM(E100:R101)</f>
        <v>25</v>
      </c>
      <c r="T26" s="35" t="s">
        <v>19</v>
      </c>
      <c r="V26" s="2">
        <v>15</v>
      </c>
      <c r="W26" s="3"/>
    </row>
    <row r="27" spans="4:23" ht="23.1" customHeight="1" x14ac:dyDescent="0.35">
      <c r="D27" s="27">
        <v>44237</v>
      </c>
      <c r="E27" s="22"/>
      <c r="F27" s="22"/>
      <c r="G27" s="22"/>
      <c r="H27" s="22"/>
      <c r="I27" s="22">
        <v>20</v>
      </c>
      <c r="J27" s="28"/>
      <c r="K27" s="30"/>
      <c r="L27" s="22"/>
      <c r="M27" s="22"/>
      <c r="N27" s="22"/>
      <c r="O27" s="22"/>
      <c r="P27" s="22"/>
      <c r="Q27" s="22"/>
      <c r="R27" s="22"/>
      <c r="S27" s="34">
        <f>SUM(E112:R112)</f>
        <v>10</v>
      </c>
      <c r="T27" s="33" t="s">
        <v>20</v>
      </c>
      <c r="V27" s="2">
        <v>16</v>
      </c>
      <c r="W27" s="3">
        <f>60*8.07%</f>
        <v>4.8420000000000005</v>
      </c>
    </row>
    <row r="28" spans="4:23" ht="23.1" customHeight="1" x14ac:dyDescent="0.35">
      <c r="D28" s="27">
        <v>44239</v>
      </c>
      <c r="E28" s="22"/>
      <c r="F28" s="22"/>
      <c r="G28" s="22"/>
      <c r="H28" s="22"/>
      <c r="I28" s="22"/>
      <c r="J28" s="28"/>
      <c r="K28" s="30"/>
      <c r="L28" s="22"/>
      <c r="M28" s="22"/>
      <c r="N28" s="22"/>
      <c r="O28" s="22"/>
      <c r="P28" s="22"/>
      <c r="Q28" s="22"/>
      <c r="R28" s="22">
        <v>10</v>
      </c>
      <c r="S28" s="34"/>
      <c r="T28" s="33"/>
      <c r="V28" s="2"/>
      <c r="W28" s="3"/>
    </row>
    <row r="29" spans="4:23" ht="23.1" customHeight="1" x14ac:dyDescent="0.35">
      <c r="D29" s="27">
        <v>44242</v>
      </c>
      <c r="E29" s="22"/>
      <c r="F29" s="22"/>
      <c r="G29" s="22"/>
      <c r="H29" s="22"/>
      <c r="I29" s="22"/>
      <c r="J29" s="29">
        <v>10</v>
      </c>
      <c r="K29" s="30"/>
      <c r="L29" s="22"/>
      <c r="M29" s="22"/>
      <c r="N29" s="22"/>
      <c r="O29" s="22"/>
      <c r="P29" s="22"/>
      <c r="Q29" s="22"/>
      <c r="R29" s="22"/>
      <c r="S29" s="32" t="e">
        <f>SUM(#REF!)</f>
        <v>#REF!</v>
      </c>
      <c r="T29" s="35" t="s">
        <v>21</v>
      </c>
      <c r="V29" s="3">
        <v>17</v>
      </c>
      <c r="W29" s="3"/>
    </row>
    <row r="30" spans="4:23" ht="23.1" customHeight="1" x14ac:dyDescent="0.35">
      <c r="D30" s="27">
        <v>44244</v>
      </c>
      <c r="E30" s="22"/>
      <c r="F30" s="22"/>
      <c r="G30" s="22">
        <v>15</v>
      </c>
      <c r="H30" s="22"/>
      <c r="I30" s="22"/>
      <c r="J30" s="28"/>
      <c r="K30" s="30"/>
      <c r="L30" s="22"/>
      <c r="M30" s="22"/>
      <c r="N30" s="22"/>
      <c r="O30" s="22"/>
      <c r="P30" s="22"/>
      <c r="Q30" s="22"/>
      <c r="R30" s="22"/>
      <c r="S30" s="32" t="e">
        <f>SUM(#REF!)</f>
        <v>#REF!</v>
      </c>
      <c r="T30" s="35" t="s">
        <v>22</v>
      </c>
      <c r="V30" s="3">
        <v>18</v>
      </c>
      <c r="W30" s="3"/>
    </row>
    <row r="31" spans="4:23" ht="23.1" customHeight="1" x14ac:dyDescent="0.35">
      <c r="D31" s="27">
        <v>44246</v>
      </c>
      <c r="E31" s="22"/>
      <c r="F31" s="22"/>
      <c r="G31" s="22"/>
      <c r="H31" s="22"/>
      <c r="I31" s="22"/>
      <c r="J31" s="28"/>
      <c r="K31" s="30"/>
      <c r="L31" s="22"/>
      <c r="M31" s="22"/>
      <c r="N31" s="22"/>
      <c r="O31" s="22"/>
      <c r="P31" s="22"/>
      <c r="Q31" s="22">
        <v>20</v>
      </c>
      <c r="R31" s="22"/>
      <c r="S31" s="32"/>
      <c r="T31" s="35"/>
      <c r="V31" s="3"/>
      <c r="W31" s="3"/>
    </row>
    <row r="32" spans="4:23" ht="23.1" customHeight="1" x14ac:dyDescent="0.35">
      <c r="D32" s="27">
        <v>44249</v>
      </c>
      <c r="E32" s="22"/>
      <c r="F32" s="22"/>
      <c r="G32" s="22"/>
      <c r="H32" s="22">
        <v>10</v>
      </c>
      <c r="I32" s="22"/>
      <c r="J32" s="28"/>
      <c r="K32" s="30"/>
      <c r="L32" s="22"/>
      <c r="M32" s="22"/>
      <c r="N32" s="22"/>
      <c r="O32" s="22"/>
      <c r="P32" s="22"/>
      <c r="Q32" s="22"/>
      <c r="R32" s="22"/>
      <c r="S32" s="32" t="e">
        <f>SUM(S15:S30)</f>
        <v>#REF!</v>
      </c>
      <c r="T32" s="33"/>
      <c r="V32" s="3">
        <v>19</v>
      </c>
      <c r="W32" s="3"/>
    </row>
    <row r="33" spans="4:23" ht="23.1" customHeight="1" x14ac:dyDescent="0.35">
      <c r="D33" s="27">
        <v>44251</v>
      </c>
      <c r="E33" s="22"/>
      <c r="F33" s="22"/>
      <c r="G33" s="22"/>
      <c r="H33" s="22"/>
      <c r="I33" s="22"/>
      <c r="J33" s="28"/>
      <c r="K33" s="30"/>
      <c r="L33" s="22"/>
      <c r="M33" s="22"/>
      <c r="N33" s="22"/>
      <c r="O33" s="22"/>
      <c r="P33" s="22">
        <v>15</v>
      </c>
      <c r="Q33" s="22"/>
      <c r="R33" s="22"/>
      <c r="V33" s="3">
        <v>20</v>
      </c>
      <c r="W33" s="3"/>
    </row>
    <row r="34" spans="4:23" ht="23.1" customHeight="1" x14ac:dyDescent="0.35">
      <c r="D34" s="27">
        <v>44253</v>
      </c>
      <c r="E34" s="22"/>
      <c r="F34" s="22"/>
      <c r="G34" s="22"/>
      <c r="H34" s="22"/>
      <c r="I34" s="22"/>
      <c r="J34" s="28"/>
      <c r="K34" s="30"/>
      <c r="L34" s="22"/>
      <c r="M34" s="22"/>
      <c r="N34" s="22"/>
      <c r="O34" s="22">
        <v>15</v>
      </c>
      <c r="P34" s="22"/>
      <c r="Q34" s="22"/>
      <c r="R34" s="22"/>
      <c r="V34" s="3"/>
      <c r="W34" s="3"/>
    </row>
    <row r="35" spans="4:23" ht="23.1" customHeight="1" x14ac:dyDescent="0.35">
      <c r="D35" s="31">
        <v>44256</v>
      </c>
      <c r="E35" s="22"/>
      <c r="F35" s="22"/>
      <c r="G35" s="22">
        <v>15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V35" s="3"/>
      <c r="W35" s="3" t="e">
        <f>SUM(W16:W33)</f>
        <v>#REF!</v>
      </c>
    </row>
    <row r="36" spans="4:23" ht="23.1" customHeight="1" x14ac:dyDescent="0.35">
      <c r="D36" s="31">
        <v>44258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>
        <v>15</v>
      </c>
      <c r="W36" s="5">
        <v>11</v>
      </c>
    </row>
    <row r="37" spans="4:23" ht="23.1" customHeight="1" x14ac:dyDescent="0.35">
      <c r="D37" s="31">
        <v>44260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>
        <v>20</v>
      </c>
      <c r="R37" s="22"/>
    </row>
    <row r="38" spans="4:23" ht="23.1" customHeight="1" x14ac:dyDescent="0.35">
      <c r="D38" s="31">
        <v>44264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>
        <v>15</v>
      </c>
      <c r="Q38" s="22"/>
      <c r="R38" s="22"/>
    </row>
    <row r="39" spans="4:23" ht="23.1" customHeight="1" x14ac:dyDescent="0.35">
      <c r="D39" s="31">
        <v>44265</v>
      </c>
      <c r="E39" s="22"/>
      <c r="F39" s="22">
        <v>15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4:23" ht="23.1" customHeight="1" x14ac:dyDescent="0.35">
      <c r="D40" s="31">
        <v>44267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>
        <v>15</v>
      </c>
      <c r="P40" s="22"/>
      <c r="Q40" s="22"/>
      <c r="R40" s="22"/>
    </row>
    <row r="41" spans="4:23" ht="23.1" customHeight="1" x14ac:dyDescent="0.35">
      <c r="D41" s="31">
        <v>44270</v>
      </c>
      <c r="E41" s="22"/>
      <c r="F41" s="22"/>
      <c r="G41" s="22"/>
      <c r="H41" s="22"/>
      <c r="I41" s="22"/>
      <c r="J41" s="28"/>
      <c r="K41" s="22">
        <v>10</v>
      </c>
      <c r="L41" s="22"/>
      <c r="M41" s="22"/>
      <c r="N41" s="22"/>
      <c r="O41" s="22"/>
      <c r="P41" s="22"/>
      <c r="Q41" s="22"/>
      <c r="R41" s="22"/>
    </row>
    <row r="42" spans="4:23" ht="23.1" customHeight="1" x14ac:dyDescent="0.35">
      <c r="D42" s="31">
        <v>44272</v>
      </c>
      <c r="E42" s="22"/>
      <c r="F42" s="22"/>
      <c r="G42" s="22"/>
      <c r="H42" s="22"/>
      <c r="I42" s="22"/>
      <c r="J42" s="29">
        <v>10</v>
      </c>
      <c r="K42" s="22"/>
      <c r="L42" s="22"/>
      <c r="M42" s="22"/>
      <c r="N42" s="22"/>
      <c r="O42" s="22"/>
      <c r="P42" s="22"/>
      <c r="Q42" s="22"/>
      <c r="R42" s="22"/>
    </row>
    <row r="43" spans="4:23" ht="23.1" customHeight="1" x14ac:dyDescent="0.35">
      <c r="D43" s="31">
        <v>44274</v>
      </c>
      <c r="E43" s="22"/>
      <c r="F43" s="22"/>
      <c r="G43" s="22"/>
      <c r="H43" s="22"/>
      <c r="I43" s="22"/>
      <c r="J43" s="29"/>
      <c r="K43" s="22"/>
      <c r="L43" s="22"/>
      <c r="M43" s="22"/>
      <c r="N43" s="22"/>
      <c r="O43" s="22"/>
      <c r="P43" s="22"/>
      <c r="Q43" s="22"/>
      <c r="R43" s="22">
        <v>15</v>
      </c>
    </row>
    <row r="44" spans="4:23" ht="23.1" customHeight="1" x14ac:dyDescent="0.35">
      <c r="D44" s="31">
        <v>44280</v>
      </c>
      <c r="E44" s="22"/>
      <c r="F44" s="22"/>
      <c r="G44" s="22"/>
      <c r="H44" s="22"/>
      <c r="I44" s="22"/>
      <c r="J44" s="28"/>
      <c r="K44" s="22"/>
      <c r="L44" s="22"/>
      <c r="M44" s="22"/>
      <c r="N44" s="22">
        <v>10</v>
      </c>
      <c r="O44" s="22"/>
      <c r="P44" s="22"/>
      <c r="Q44" s="22"/>
      <c r="R44" s="22"/>
    </row>
    <row r="45" spans="4:23" ht="23.1" customHeight="1" x14ac:dyDescent="0.35">
      <c r="D45" s="31">
        <v>44281</v>
      </c>
      <c r="E45" s="22"/>
      <c r="F45" s="22"/>
      <c r="G45" s="22"/>
      <c r="H45" s="22"/>
      <c r="I45" s="22"/>
      <c r="J45" s="28"/>
      <c r="K45" s="22"/>
      <c r="L45" s="22"/>
      <c r="M45" s="22"/>
      <c r="N45" s="22"/>
      <c r="O45" s="22"/>
      <c r="P45" s="22"/>
      <c r="Q45" s="22">
        <v>15</v>
      </c>
      <c r="R45" s="22"/>
    </row>
    <row r="46" spans="4:23" ht="23.1" customHeight="1" x14ac:dyDescent="0.35">
      <c r="D46" s="31">
        <v>44284</v>
      </c>
      <c r="E46" s="22">
        <v>15</v>
      </c>
      <c r="F46" s="22"/>
      <c r="G46" s="22"/>
      <c r="H46" s="22"/>
      <c r="I46" s="22"/>
      <c r="J46" s="29"/>
      <c r="K46" s="22"/>
      <c r="L46" s="22"/>
      <c r="M46" s="22"/>
      <c r="N46" s="22"/>
      <c r="O46" s="22"/>
      <c r="P46" s="22"/>
      <c r="Q46" s="22"/>
      <c r="R46" s="22"/>
    </row>
    <row r="47" spans="4:23" ht="23.1" customHeight="1" x14ac:dyDescent="0.35">
      <c r="D47" s="31">
        <v>44286</v>
      </c>
      <c r="E47" s="22"/>
      <c r="F47" s="22"/>
      <c r="G47" s="22"/>
      <c r="H47" s="22"/>
      <c r="I47" s="22"/>
      <c r="J47" s="29"/>
      <c r="K47" s="22">
        <v>10</v>
      </c>
      <c r="L47" s="22"/>
      <c r="M47" s="22"/>
      <c r="N47" s="22"/>
      <c r="O47" s="22"/>
      <c r="P47" s="22"/>
      <c r="Q47" s="22"/>
      <c r="R47" s="22"/>
    </row>
    <row r="48" spans="4:23" ht="23.1" customHeight="1" x14ac:dyDescent="0.35">
      <c r="D48" s="31">
        <v>44288</v>
      </c>
      <c r="E48" s="22"/>
      <c r="F48" s="22"/>
      <c r="G48" s="22"/>
      <c r="H48" s="22"/>
      <c r="I48" s="22"/>
      <c r="J48" s="29"/>
      <c r="K48" s="22"/>
      <c r="L48" s="22"/>
      <c r="M48" s="22"/>
      <c r="N48" s="22"/>
      <c r="O48" s="22"/>
      <c r="P48" s="22">
        <v>20</v>
      </c>
      <c r="Q48" s="22"/>
      <c r="R48" s="22"/>
    </row>
    <row r="49" spans="4:21" ht="23.1" customHeight="1" x14ac:dyDescent="0.35">
      <c r="D49" s="31">
        <v>44291</v>
      </c>
      <c r="E49" s="22"/>
      <c r="F49" s="22"/>
      <c r="G49" s="22"/>
      <c r="H49" s="22"/>
      <c r="I49" s="22"/>
      <c r="J49" s="29"/>
      <c r="K49" s="22"/>
      <c r="L49" s="22"/>
      <c r="M49" s="22">
        <v>10</v>
      </c>
      <c r="N49" s="22"/>
      <c r="O49" s="22"/>
      <c r="P49" s="22"/>
      <c r="Q49" s="22"/>
      <c r="R49" s="22"/>
    </row>
    <row r="50" spans="4:21" ht="22.5" customHeight="1" x14ac:dyDescent="0.35">
      <c r="D50" s="31">
        <v>44295</v>
      </c>
      <c r="E50" s="22"/>
      <c r="F50" s="22"/>
      <c r="G50" s="22"/>
      <c r="H50" s="22"/>
      <c r="I50" s="22"/>
      <c r="J50" s="28"/>
      <c r="K50" s="30"/>
      <c r="L50" s="22"/>
      <c r="M50" s="22"/>
      <c r="N50" s="22"/>
      <c r="O50" s="22">
        <v>15</v>
      </c>
      <c r="P50" s="22"/>
      <c r="Q50" s="22"/>
      <c r="R50" s="22"/>
    </row>
    <row r="51" spans="4:21" ht="23.1" customHeight="1" x14ac:dyDescent="0.35">
      <c r="D51" s="31">
        <v>44298</v>
      </c>
      <c r="E51" s="22"/>
      <c r="F51" s="22"/>
      <c r="G51" s="22"/>
      <c r="H51" s="22"/>
      <c r="I51" s="22"/>
      <c r="J51" s="28"/>
      <c r="K51" s="30"/>
      <c r="L51" s="22">
        <v>15</v>
      </c>
      <c r="M51" s="22"/>
      <c r="N51" s="22"/>
      <c r="O51" s="22"/>
      <c r="P51" s="22"/>
      <c r="Q51" s="22"/>
      <c r="R51" s="22"/>
    </row>
    <row r="52" spans="4:21" ht="23.1" customHeight="1" x14ac:dyDescent="0.35">
      <c r="D52" s="31">
        <v>44300</v>
      </c>
      <c r="E52" s="22"/>
      <c r="F52" s="22"/>
      <c r="G52" s="22"/>
      <c r="H52" s="22">
        <v>15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4:21" ht="23.1" customHeight="1" x14ac:dyDescent="0.35">
      <c r="D53" s="31">
        <v>44302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>
        <v>15</v>
      </c>
    </row>
    <row r="54" spans="4:21" ht="23.1" customHeight="1" x14ac:dyDescent="0.35">
      <c r="D54" s="31">
        <v>44305</v>
      </c>
      <c r="E54" s="22"/>
      <c r="F54" s="22"/>
      <c r="G54" s="22">
        <v>15</v>
      </c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4:21" ht="23.1" customHeight="1" x14ac:dyDescent="0.35">
      <c r="D55" s="31">
        <v>44307</v>
      </c>
      <c r="E55" s="22"/>
      <c r="F55" s="22"/>
      <c r="G55" s="22"/>
      <c r="H55" s="22"/>
      <c r="I55" s="22"/>
      <c r="J55" s="22"/>
      <c r="K55" s="22"/>
      <c r="L55" s="22"/>
      <c r="M55" s="22"/>
      <c r="N55" s="22">
        <v>10</v>
      </c>
      <c r="O55" s="22"/>
      <c r="P55" s="22"/>
      <c r="Q55" s="22"/>
      <c r="R55" s="21"/>
    </row>
    <row r="56" spans="4:21" ht="23.1" customHeight="1" x14ac:dyDescent="0.35">
      <c r="D56" s="31">
        <v>44309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>
        <v>15</v>
      </c>
      <c r="R56" s="21"/>
    </row>
    <row r="57" spans="4:21" ht="23.1" customHeight="1" x14ac:dyDescent="0.35">
      <c r="D57" s="31">
        <v>44312</v>
      </c>
      <c r="E57" s="22"/>
      <c r="F57" s="22"/>
      <c r="G57" s="22"/>
      <c r="H57" s="22"/>
      <c r="I57" s="22"/>
      <c r="J57" s="22"/>
      <c r="K57" s="22"/>
      <c r="L57" s="22">
        <v>15</v>
      </c>
      <c r="M57" s="22"/>
      <c r="N57" s="22"/>
      <c r="O57" s="22"/>
      <c r="P57" s="22"/>
      <c r="Q57" s="22"/>
      <c r="R57" s="21"/>
      <c r="S57" s="16"/>
    </row>
    <row r="58" spans="4:21" ht="23.1" customHeight="1" x14ac:dyDescent="0.35">
      <c r="D58" s="31">
        <v>44314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>
        <v>15</v>
      </c>
    </row>
    <row r="59" spans="4:21" ht="23.1" customHeight="1" x14ac:dyDescent="0.35">
      <c r="D59" s="31">
        <v>44320</v>
      </c>
      <c r="E59" s="22"/>
      <c r="F59" s="22"/>
      <c r="G59" s="22"/>
      <c r="H59" s="22"/>
      <c r="I59" s="22"/>
      <c r="J59" s="22"/>
      <c r="K59" s="22"/>
      <c r="L59" s="22"/>
      <c r="M59" s="22">
        <v>10</v>
      </c>
      <c r="N59" s="22"/>
      <c r="O59" s="22"/>
      <c r="P59" s="22"/>
      <c r="Q59" s="22"/>
      <c r="R59" s="21"/>
    </row>
    <row r="60" spans="4:21" ht="23.1" customHeight="1" x14ac:dyDescent="0.35">
      <c r="D60" s="31">
        <v>44321</v>
      </c>
      <c r="E60" s="22"/>
      <c r="F60" s="22"/>
      <c r="G60" s="22"/>
      <c r="H60" s="22"/>
      <c r="I60" s="22"/>
      <c r="J60" s="22"/>
      <c r="K60" s="22">
        <v>10</v>
      </c>
      <c r="L60" s="22"/>
      <c r="M60" s="22"/>
      <c r="N60" s="22"/>
      <c r="O60" s="22"/>
      <c r="P60" s="22"/>
      <c r="Q60" s="22"/>
      <c r="R60" s="21"/>
    </row>
    <row r="61" spans="4:21" ht="23.1" customHeight="1" x14ac:dyDescent="0.35">
      <c r="D61" s="31">
        <v>44327</v>
      </c>
      <c r="E61" s="22"/>
      <c r="F61" s="22"/>
      <c r="G61" s="22"/>
      <c r="H61" s="22"/>
      <c r="I61" s="22"/>
      <c r="J61" s="22"/>
      <c r="K61" s="22"/>
      <c r="L61" s="22">
        <v>15</v>
      </c>
      <c r="M61" s="22"/>
      <c r="N61" s="22"/>
      <c r="O61" s="22"/>
      <c r="P61" s="22"/>
      <c r="Q61" s="22"/>
      <c r="R61" s="21"/>
    </row>
    <row r="62" spans="4:21" ht="23.1" customHeight="1" x14ac:dyDescent="0.35">
      <c r="D62" s="31">
        <v>44328</v>
      </c>
      <c r="E62" s="22"/>
      <c r="F62" s="22">
        <v>15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1"/>
    </row>
    <row r="63" spans="4:21" ht="23.1" customHeight="1" x14ac:dyDescent="0.35">
      <c r="D63" s="31">
        <v>44333</v>
      </c>
      <c r="E63" s="22"/>
      <c r="F63" s="22"/>
      <c r="G63" s="22"/>
      <c r="H63" s="22"/>
      <c r="I63" s="22"/>
      <c r="J63" s="22"/>
      <c r="K63" s="22"/>
      <c r="L63" s="22"/>
      <c r="M63" s="22">
        <v>5</v>
      </c>
      <c r="N63" s="22"/>
      <c r="O63" s="22"/>
      <c r="P63" s="22"/>
      <c r="Q63" s="22"/>
      <c r="R63" s="21"/>
    </row>
    <row r="64" spans="4:21" ht="23.1" customHeight="1" x14ac:dyDescent="0.35">
      <c r="D64" s="31">
        <v>44335</v>
      </c>
      <c r="E64" s="22"/>
      <c r="F64" s="22"/>
      <c r="G64" s="22"/>
      <c r="H64" s="22"/>
      <c r="I64" s="22"/>
      <c r="J64" s="22"/>
      <c r="K64" s="22"/>
      <c r="L64" s="22"/>
      <c r="M64" s="22"/>
      <c r="N64" s="22">
        <v>10</v>
      </c>
      <c r="O64" s="22"/>
      <c r="P64" s="22"/>
      <c r="Q64" s="22"/>
      <c r="R64" s="21"/>
      <c r="U64" s="5" t="s">
        <v>23</v>
      </c>
    </row>
    <row r="65" spans="4:18" ht="23.1" customHeight="1" x14ac:dyDescent="0.35">
      <c r="D65" s="31">
        <v>44337</v>
      </c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>
        <v>15</v>
      </c>
    </row>
    <row r="66" spans="4:18" ht="23.1" customHeight="1" x14ac:dyDescent="0.35">
      <c r="D66" s="31">
        <v>44340</v>
      </c>
      <c r="E66" s="22">
        <v>15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1"/>
    </row>
    <row r="67" spans="4:18" ht="23.1" customHeight="1" x14ac:dyDescent="0.35">
      <c r="D67" s="31">
        <v>44342</v>
      </c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>
        <v>15</v>
      </c>
      <c r="R67" s="21"/>
    </row>
    <row r="68" spans="4:18" ht="23.1" customHeight="1" x14ac:dyDescent="0.35">
      <c r="D68" s="31">
        <v>44344</v>
      </c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>
        <v>20</v>
      </c>
      <c r="Q68" s="22"/>
      <c r="R68" s="21"/>
    </row>
    <row r="69" spans="4:18" ht="23.1" customHeight="1" x14ac:dyDescent="0.35">
      <c r="D69" s="31">
        <v>44347</v>
      </c>
      <c r="E69" s="22"/>
      <c r="F69" s="22"/>
      <c r="G69" s="22"/>
      <c r="H69" s="22"/>
      <c r="I69" s="22"/>
      <c r="J69" s="22"/>
      <c r="K69" s="22"/>
      <c r="L69" s="22"/>
      <c r="M69" s="22">
        <v>5</v>
      </c>
      <c r="N69" s="22"/>
      <c r="O69" s="22"/>
      <c r="P69" s="22"/>
      <c r="Q69" s="22"/>
      <c r="R69" s="21"/>
    </row>
    <row r="70" spans="4:18" ht="23.1" customHeight="1" x14ac:dyDescent="0.35">
      <c r="D70" s="31">
        <v>44349</v>
      </c>
      <c r="E70" s="22"/>
      <c r="F70" s="22"/>
      <c r="G70" s="22"/>
      <c r="H70" s="22">
        <v>15</v>
      </c>
      <c r="I70" s="22"/>
      <c r="J70" s="28"/>
      <c r="K70" s="22"/>
      <c r="L70" s="22"/>
      <c r="M70" s="22"/>
      <c r="N70" s="22"/>
      <c r="O70" s="22"/>
      <c r="P70" s="22"/>
      <c r="Q70" s="22"/>
      <c r="R70" s="21"/>
    </row>
    <row r="71" spans="4:18" ht="23.1" customHeight="1" x14ac:dyDescent="0.35">
      <c r="D71" s="31">
        <v>44351</v>
      </c>
      <c r="E71" s="22"/>
      <c r="F71" s="22"/>
      <c r="G71" s="22"/>
      <c r="H71" s="22"/>
      <c r="I71" s="22"/>
      <c r="J71" s="28"/>
      <c r="K71" s="22"/>
      <c r="L71" s="22"/>
      <c r="M71" s="22"/>
      <c r="N71" s="22"/>
      <c r="O71" s="22">
        <v>15</v>
      </c>
      <c r="P71" s="22"/>
      <c r="Q71" s="22"/>
      <c r="R71" s="21"/>
    </row>
    <row r="72" spans="4:18" ht="23.1" customHeight="1" x14ac:dyDescent="0.35">
      <c r="D72" s="31">
        <v>44354</v>
      </c>
      <c r="E72" s="22"/>
      <c r="F72" s="22"/>
      <c r="G72" s="22"/>
      <c r="H72" s="22"/>
      <c r="I72" s="22"/>
      <c r="J72" s="28"/>
      <c r="K72" s="22"/>
      <c r="L72" s="22">
        <v>15</v>
      </c>
      <c r="M72" s="22"/>
      <c r="N72" s="22"/>
      <c r="O72" s="22"/>
      <c r="P72" s="22"/>
      <c r="Q72" s="22"/>
      <c r="R72" s="21"/>
    </row>
    <row r="73" spans="4:18" ht="23.1" customHeight="1" x14ac:dyDescent="0.35">
      <c r="D73" s="31">
        <v>44356</v>
      </c>
      <c r="E73" s="22"/>
      <c r="F73" s="22"/>
      <c r="G73" s="22">
        <v>15</v>
      </c>
      <c r="H73" s="22"/>
      <c r="I73" s="22"/>
      <c r="J73" s="28"/>
      <c r="K73" s="22"/>
      <c r="L73" s="22"/>
      <c r="M73" s="22"/>
      <c r="N73" s="22"/>
      <c r="O73" s="22"/>
      <c r="P73" s="22"/>
      <c r="Q73" s="22"/>
      <c r="R73" s="21"/>
    </row>
    <row r="74" spans="4:18" ht="23.1" customHeight="1" x14ac:dyDescent="0.35">
      <c r="D74" s="31">
        <v>44358</v>
      </c>
      <c r="E74" s="22"/>
      <c r="F74" s="22"/>
      <c r="G74" s="22"/>
      <c r="H74" s="22"/>
      <c r="I74" s="22"/>
      <c r="J74" s="28"/>
      <c r="K74" s="22"/>
      <c r="L74" s="22"/>
      <c r="M74" s="22"/>
      <c r="N74" s="22"/>
      <c r="O74" s="22"/>
      <c r="P74" s="22"/>
      <c r="Q74" s="22"/>
      <c r="R74" s="22">
        <v>15</v>
      </c>
    </row>
    <row r="75" spans="4:18" ht="23.1" customHeight="1" x14ac:dyDescent="0.35">
      <c r="D75" s="31">
        <v>44361</v>
      </c>
      <c r="E75" s="22"/>
      <c r="F75" s="22"/>
      <c r="G75" s="22"/>
      <c r="H75" s="22"/>
      <c r="I75" s="22"/>
      <c r="J75" s="29"/>
      <c r="K75" s="22"/>
      <c r="L75" s="22"/>
      <c r="M75" s="22">
        <v>5</v>
      </c>
      <c r="N75" s="22"/>
      <c r="O75" s="22"/>
      <c r="P75" s="22"/>
      <c r="Q75" s="22"/>
      <c r="R75" s="21"/>
    </row>
    <row r="76" spans="4:18" ht="23.1" customHeight="1" x14ac:dyDescent="0.35">
      <c r="D76" s="31">
        <v>44363</v>
      </c>
      <c r="E76" s="22"/>
      <c r="F76" s="22">
        <v>15</v>
      </c>
      <c r="G76" s="22"/>
      <c r="H76" s="22"/>
      <c r="I76" s="22"/>
      <c r="J76" s="29"/>
      <c r="K76" s="22"/>
      <c r="L76" s="22"/>
      <c r="M76" s="22"/>
      <c r="N76" s="22"/>
      <c r="O76" s="22"/>
      <c r="P76" s="22"/>
      <c r="Q76" s="22"/>
      <c r="R76" s="21"/>
    </row>
    <row r="77" spans="4:18" ht="23.1" customHeight="1" x14ac:dyDescent="0.35">
      <c r="D77" s="31">
        <v>44368</v>
      </c>
      <c r="E77" s="22"/>
      <c r="F77" s="22"/>
      <c r="G77" s="22"/>
      <c r="H77" s="22"/>
      <c r="I77" s="22"/>
      <c r="J77" s="29"/>
      <c r="K77" s="22"/>
      <c r="L77" s="22">
        <v>15</v>
      </c>
      <c r="M77" s="22"/>
      <c r="N77" s="22"/>
      <c r="O77" s="22"/>
      <c r="P77" s="22"/>
      <c r="Q77" s="22"/>
      <c r="R77" s="21"/>
    </row>
    <row r="78" spans="4:18" ht="23.1" customHeight="1" x14ac:dyDescent="0.35">
      <c r="D78" s="31">
        <v>44370</v>
      </c>
      <c r="E78" s="22"/>
      <c r="F78" s="22"/>
      <c r="G78" s="22"/>
      <c r="H78" s="22"/>
      <c r="I78" s="22"/>
      <c r="J78" s="29"/>
      <c r="K78" s="22"/>
      <c r="L78" s="22"/>
      <c r="M78" s="22"/>
      <c r="N78" s="22">
        <v>10</v>
      </c>
      <c r="O78" s="22"/>
      <c r="P78" s="22"/>
      <c r="Q78" s="22"/>
      <c r="R78" s="21"/>
    </row>
    <row r="79" spans="4:18" ht="23.1" customHeight="1" x14ac:dyDescent="0.35">
      <c r="D79" s="31">
        <v>44372</v>
      </c>
      <c r="E79" s="22"/>
      <c r="F79" s="22"/>
      <c r="G79" s="22"/>
      <c r="H79" s="22"/>
      <c r="I79" s="22"/>
      <c r="J79" s="29"/>
      <c r="K79" s="22"/>
      <c r="L79" s="22"/>
      <c r="M79" s="22"/>
      <c r="N79" s="22"/>
      <c r="O79" s="22"/>
      <c r="P79" s="22">
        <v>20</v>
      </c>
      <c r="Q79" s="22"/>
      <c r="R79" s="21"/>
    </row>
    <row r="80" spans="4:18" ht="23.1" customHeight="1" x14ac:dyDescent="0.35">
      <c r="D80" s="31">
        <v>44375</v>
      </c>
      <c r="E80" s="22"/>
      <c r="F80" s="22"/>
      <c r="G80" s="22"/>
      <c r="H80" s="22">
        <v>15</v>
      </c>
      <c r="I80" s="22"/>
      <c r="J80" s="29"/>
      <c r="K80" s="22"/>
      <c r="L80" s="22"/>
      <c r="M80" s="22"/>
      <c r="N80" s="22"/>
      <c r="O80" s="22"/>
      <c r="P80" s="22"/>
      <c r="Q80" s="22"/>
      <c r="R80" s="21"/>
    </row>
    <row r="81" spans="4:18" ht="23.1" customHeight="1" x14ac:dyDescent="0.35">
      <c r="D81" s="31">
        <v>44377</v>
      </c>
      <c r="E81" s="22"/>
      <c r="F81" s="22"/>
      <c r="G81" s="22"/>
      <c r="H81" s="22"/>
      <c r="I81" s="22">
        <v>20</v>
      </c>
      <c r="J81" s="29"/>
      <c r="K81" s="22"/>
      <c r="L81" s="22"/>
      <c r="M81" s="22"/>
      <c r="N81" s="22"/>
      <c r="O81" s="22"/>
      <c r="P81" s="22"/>
      <c r="Q81" s="22"/>
      <c r="R81" s="21"/>
    </row>
    <row r="82" spans="4:18" ht="23.1" customHeight="1" x14ac:dyDescent="0.35">
      <c r="D82" s="31">
        <v>44379</v>
      </c>
      <c r="E82" s="22"/>
      <c r="F82" s="22"/>
      <c r="G82" s="22"/>
      <c r="H82" s="22"/>
      <c r="I82" s="22"/>
      <c r="J82" s="29"/>
      <c r="K82" s="22"/>
      <c r="L82" s="22"/>
      <c r="M82" s="22"/>
      <c r="N82" s="22"/>
      <c r="O82" s="22">
        <v>15</v>
      </c>
      <c r="P82" s="22"/>
      <c r="Q82" s="22"/>
      <c r="R82" s="21"/>
    </row>
    <row r="83" spans="4:18" ht="23.1" customHeight="1" x14ac:dyDescent="0.35">
      <c r="D83" s="31">
        <v>44380</v>
      </c>
      <c r="E83" s="22"/>
      <c r="F83" s="22"/>
      <c r="G83" s="22"/>
      <c r="H83" s="22"/>
      <c r="I83" s="22"/>
      <c r="J83" s="28"/>
      <c r="K83" s="30"/>
      <c r="L83" s="22">
        <v>15</v>
      </c>
      <c r="M83" s="22"/>
      <c r="N83" s="22"/>
      <c r="O83" s="22"/>
      <c r="P83" s="22"/>
      <c r="Q83" s="22"/>
      <c r="R83" s="21"/>
    </row>
    <row r="84" spans="4:18" ht="23.1" customHeight="1" x14ac:dyDescent="0.35">
      <c r="D84" s="31">
        <v>44384</v>
      </c>
      <c r="E84" s="22"/>
      <c r="F84" s="22"/>
      <c r="G84" s="22"/>
      <c r="H84" s="22"/>
      <c r="I84" s="22"/>
      <c r="J84" s="22"/>
      <c r="K84" s="22">
        <v>10</v>
      </c>
      <c r="L84" s="22"/>
      <c r="M84" s="22"/>
      <c r="N84" s="22"/>
      <c r="O84" s="22"/>
      <c r="P84" s="22"/>
      <c r="Q84" s="22"/>
      <c r="R84" s="21"/>
    </row>
    <row r="85" spans="4:18" ht="23.1" customHeight="1" x14ac:dyDescent="0.35">
      <c r="D85" s="31">
        <v>44386</v>
      </c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>
        <v>15</v>
      </c>
    </row>
    <row r="86" spans="4:18" ht="23.1" customHeight="1" x14ac:dyDescent="0.35">
      <c r="D86" s="31">
        <v>44389</v>
      </c>
      <c r="E86" s="22"/>
      <c r="F86" s="22"/>
      <c r="G86" s="22"/>
      <c r="H86" s="22"/>
      <c r="I86" s="22"/>
      <c r="J86" s="22"/>
      <c r="K86" s="22"/>
      <c r="L86" s="22"/>
      <c r="M86" s="22">
        <v>10</v>
      </c>
      <c r="N86" s="22"/>
      <c r="O86" s="22"/>
      <c r="P86" s="22"/>
      <c r="Q86" s="22"/>
      <c r="R86" s="21"/>
    </row>
    <row r="87" spans="4:18" ht="23.1" customHeight="1" x14ac:dyDescent="0.35">
      <c r="D87" s="31">
        <v>44391</v>
      </c>
      <c r="E87" s="22"/>
      <c r="F87" s="22"/>
      <c r="G87" s="22"/>
      <c r="H87" s="22"/>
      <c r="I87" s="22"/>
      <c r="J87" s="28"/>
      <c r="K87" s="22"/>
      <c r="L87" s="22"/>
      <c r="M87" s="22"/>
      <c r="N87" s="22">
        <v>10</v>
      </c>
      <c r="O87" s="22"/>
      <c r="P87" s="22"/>
      <c r="Q87" s="22"/>
      <c r="R87" s="21"/>
    </row>
    <row r="88" spans="4:18" ht="23.1" customHeight="1" x14ac:dyDescent="0.35">
      <c r="D88" s="31">
        <v>44396</v>
      </c>
      <c r="E88" s="22"/>
      <c r="F88" s="22"/>
      <c r="G88" s="22"/>
      <c r="H88" s="22"/>
      <c r="I88" s="22"/>
      <c r="J88" s="28"/>
      <c r="K88" s="22"/>
      <c r="L88" s="22">
        <v>15</v>
      </c>
      <c r="M88" s="22"/>
      <c r="N88" s="22"/>
      <c r="O88" s="22"/>
      <c r="P88" s="22"/>
      <c r="Q88" s="22"/>
      <c r="R88" s="21"/>
    </row>
    <row r="89" spans="4:18" ht="23.1" customHeight="1" x14ac:dyDescent="0.35">
      <c r="D89" s="31">
        <v>44398</v>
      </c>
      <c r="E89" s="22"/>
      <c r="F89" s="22"/>
      <c r="G89" s="22"/>
      <c r="H89" s="22">
        <v>15</v>
      </c>
      <c r="I89" s="22"/>
      <c r="J89" s="29"/>
      <c r="K89" s="22"/>
      <c r="L89" s="22"/>
      <c r="M89" s="22"/>
      <c r="N89" s="22"/>
      <c r="O89" s="22"/>
      <c r="P89" s="22"/>
      <c r="Q89" s="22"/>
      <c r="R89" s="21"/>
    </row>
    <row r="90" spans="4:18" ht="23.1" customHeight="1" x14ac:dyDescent="0.35">
      <c r="D90" s="31">
        <v>44400</v>
      </c>
      <c r="E90" s="22"/>
      <c r="F90" s="22"/>
      <c r="G90" s="22"/>
      <c r="H90" s="22"/>
      <c r="I90" s="22"/>
      <c r="J90" s="29"/>
      <c r="K90" s="22"/>
      <c r="L90" s="22"/>
      <c r="M90" s="22"/>
      <c r="N90" s="22"/>
      <c r="O90" s="22">
        <v>15</v>
      </c>
      <c r="P90" s="22"/>
      <c r="Q90" s="22"/>
      <c r="R90" s="21"/>
    </row>
    <row r="91" spans="4:18" ht="23.1" customHeight="1" x14ac:dyDescent="0.35">
      <c r="D91" s="31">
        <v>44403</v>
      </c>
      <c r="E91" s="22"/>
      <c r="F91" s="22"/>
      <c r="G91" s="22"/>
      <c r="H91" s="22"/>
      <c r="I91" s="22"/>
      <c r="J91" s="28"/>
      <c r="K91" s="22"/>
      <c r="L91" s="22"/>
      <c r="M91" s="22">
        <v>10</v>
      </c>
      <c r="N91" s="22"/>
      <c r="O91" s="22"/>
      <c r="P91" s="22"/>
      <c r="Q91" s="22"/>
      <c r="R91" s="21"/>
    </row>
    <row r="92" spans="4:18" ht="23.1" customHeight="1" x14ac:dyDescent="0.35">
      <c r="D92" s="31">
        <v>44405</v>
      </c>
      <c r="E92" s="22"/>
      <c r="F92" s="22"/>
      <c r="G92" s="22"/>
      <c r="H92" s="22"/>
      <c r="I92" s="22"/>
      <c r="J92" s="28"/>
      <c r="K92" s="22"/>
      <c r="L92" s="22"/>
      <c r="M92" s="22"/>
      <c r="N92" s="22"/>
      <c r="O92" s="22"/>
      <c r="P92" s="22">
        <v>20</v>
      </c>
      <c r="Q92" s="22"/>
      <c r="R92" s="21"/>
    </row>
    <row r="93" spans="4:18" ht="23.1" customHeight="1" x14ac:dyDescent="0.35">
      <c r="D93" s="31">
        <v>44407</v>
      </c>
      <c r="E93" s="22"/>
      <c r="F93" s="22"/>
      <c r="G93" s="22"/>
      <c r="H93" s="22"/>
      <c r="I93" s="22"/>
      <c r="J93" s="28"/>
      <c r="K93" s="22"/>
      <c r="L93" s="22"/>
      <c r="M93" s="22"/>
      <c r="N93" s="22"/>
      <c r="O93" s="22"/>
      <c r="P93" s="22"/>
      <c r="Q93" s="22"/>
      <c r="R93" s="22">
        <v>15</v>
      </c>
    </row>
    <row r="94" spans="4:18" ht="23.1" customHeight="1" x14ac:dyDescent="0.35">
      <c r="D94" s="31">
        <v>44410</v>
      </c>
      <c r="E94" s="22"/>
      <c r="F94" s="22"/>
      <c r="G94" s="22"/>
      <c r="H94" s="22"/>
      <c r="I94" s="22"/>
      <c r="J94" s="28"/>
      <c r="K94" s="22"/>
      <c r="L94" s="22">
        <v>10</v>
      </c>
      <c r="M94" s="22"/>
      <c r="N94" s="22"/>
      <c r="O94" s="22"/>
      <c r="P94" s="22"/>
      <c r="Q94" s="22"/>
      <c r="R94" s="21"/>
    </row>
    <row r="95" spans="4:18" ht="23.1" customHeight="1" x14ac:dyDescent="0.35">
      <c r="D95" s="31">
        <v>44412</v>
      </c>
      <c r="E95" s="22"/>
      <c r="F95" s="22"/>
      <c r="G95" s="22"/>
      <c r="H95" s="22"/>
      <c r="I95" s="22"/>
      <c r="J95" s="28"/>
      <c r="K95" s="22"/>
      <c r="L95" s="22"/>
      <c r="M95" s="22"/>
      <c r="N95" s="22">
        <v>10</v>
      </c>
      <c r="O95" s="22"/>
      <c r="P95" s="22"/>
      <c r="Q95" s="22"/>
      <c r="R95" s="21"/>
    </row>
    <row r="96" spans="4:18" ht="23.1" customHeight="1" x14ac:dyDescent="0.35">
      <c r="D96" s="31">
        <v>44414</v>
      </c>
      <c r="E96" s="22"/>
      <c r="F96" s="22"/>
      <c r="G96" s="22"/>
      <c r="H96" s="22"/>
      <c r="I96" s="22"/>
      <c r="J96" s="28"/>
      <c r="K96" s="22"/>
      <c r="L96" s="22"/>
      <c r="M96" s="22"/>
      <c r="N96" s="22"/>
      <c r="O96" s="22"/>
      <c r="P96" s="22"/>
      <c r="Q96" s="22">
        <v>20</v>
      </c>
      <c r="R96" s="21"/>
    </row>
    <row r="97" spans="1:18" ht="23.1" customHeight="1" x14ac:dyDescent="0.35">
      <c r="D97" s="31">
        <v>44417</v>
      </c>
      <c r="E97" s="22"/>
      <c r="F97" s="22"/>
      <c r="G97" s="22"/>
      <c r="H97" s="22"/>
      <c r="I97" s="22"/>
      <c r="J97" s="22"/>
      <c r="K97" s="22"/>
      <c r="L97" s="22"/>
      <c r="M97" s="22">
        <v>10</v>
      </c>
      <c r="N97" s="22"/>
      <c r="O97" s="22"/>
      <c r="P97" s="22"/>
      <c r="Q97" s="22"/>
      <c r="R97" s="21"/>
    </row>
    <row r="98" spans="1:18" ht="23.1" customHeight="1" x14ac:dyDescent="0.35">
      <c r="D98" s="31">
        <v>44419</v>
      </c>
      <c r="E98" s="22"/>
      <c r="F98" s="22"/>
      <c r="G98" s="22">
        <v>20</v>
      </c>
      <c r="H98" s="22"/>
      <c r="I98" s="22"/>
      <c r="J98" s="22"/>
      <c r="K98" s="30"/>
      <c r="L98" s="22"/>
      <c r="M98" s="22"/>
      <c r="N98" s="22"/>
      <c r="O98" s="22"/>
      <c r="P98" s="22"/>
      <c r="Q98" s="22"/>
      <c r="R98" s="21"/>
    </row>
    <row r="99" spans="1:18" ht="23.1" customHeight="1" x14ac:dyDescent="0.35">
      <c r="D99" s="31">
        <v>44421</v>
      </c>
      <c r="E99" s="22"/>
      <c r="F99" s="22"/>
      <c r="G99" s="22"/>
      <c r="H99" s="22"/>
      <c r="I99" s="22"/>
      <c r="J99" s="22"/>
      <c r="K99" s="30"/>
      <c r="L99" s="22"/>
      <c r="M99" s="22"/>
      <c r="N99" s="22"/>
      <c r="O99" s="22">
        <v>15</v>
      </c>
      <c r="P99" s="22"/>
      <c r="Q99" s="22"/>
      <c r="R99" s="21"/>
    </row>
    <row r="100" spans="1:18" ht="22.5" customHeight="1" x14ac:dyDescent="0.35">
      <c r="D100" s="31">
        <v>44424</v>
      </c>
      <c r="E100" s="22"/>
      <c r="F100" s="22"/>
      <c r="G100" s="22"/>
      <c r="H100" s="22"/>
      <c r="I100" s="22"/>
      <c r="J100" s="28"/>
      <c r="K100" s="22"/>
      <c r="L100" s="22">
        <v>10</v>
      </c>
      <c r="M100" s="22"/>
      <c r="N100" s="22"/>
      <c r="O100" s="22"/>
      <c r="P100" s="22"/>
      <c r="Q100" s="22"/>
      <c r="R100" s="21"/>
    </row>
    <row r="101" spans="1:18" ht="23.1" customHeight="1" x14ac:dyDescent="0.35">
      <c r="D101" s="31">
        <v>44426</v>
      </c>
      <c r="E101" s="22"/>
      <c r="F101" s="22">
        <v>15</v>
      </c>
      <c r="G101" s="22"/>
      <c r="H101" s="22"/>
      <c r="I101" s="22"/>
      <c r="J101" s="28"/>
      <c r="K101" s="22"/>
      <c r="L101" s="22"/>
      <c r="M101" s="22"/>
      <c r="N101" s="22"/>
      <c r="O101" s="22"/>
      <c r="P101" s="22"/>
      <c r="Q101" s="22"/>
      <c r="R101" s="21"/>
    </row>
    <row r="102" spans="1:18" ht="23.1" customHeight="1" x14ac:dyDescent="0.35">
      <c r="D102" s="31">
        <v>44428</v>
      </c>
      <c r="E102" s="22"/>
      <c r="F102" s="22"/>
      <c r="G102" s="22"/>
      <c r="H102" s="22"/>
      <c r="I102" s="22"/>
      <c r="J102" s="28"/>
      <c r="K102" s="22"/>
      <c r="L102" s="22"/>
      <c r="M102" s="22"/>
      <c r="N102" s="22"/>
      <c r="O102" s="22"/>
      <c r="P102" s="22"/>
      <c r="Q102" s="22"/>
      <c r="R102" s="22">
        <v>15</v>
      </c>
    </row>
    <row r="103" spans="1:18" ht="23.1" customHeight="1" x14ac:dyDescent="0.35">
      <c r="D103" s="31">
        <v>44431</v>
      </c>
      <c r="E103" s="22"/>
      <c r="F103" s="22"/>
      <c r="G103" s="22"/>
      <c r="H103" s="22"/>
      <c r="I103" s="22"/>
      <c r="J103" s="29"/>
      <c r="K103" s="22"/>
      <c r="L103" s="22"/>
      <c r="M103" s="22">
        <v>10</v>
      </c>
      <c r="N103" s="22"/>
      <c r="O103" s="22"/>
      <c r="P103" s="22"/>
      <c r="Q103" s="22"/>
      <c r="R103" s="21"/>
    </row>
    <row r="104" spans="1:18" ht="23.1" customHeight="1" x14ac:dyDescent="0.35">
      <c r="D104" s="31">
        <v>44433</v>
      </c>
      <c r="E104" s="22">
        <v>15</v>
      </c>
      <c r="F104" s="22"/>
      <c r="G104" s="22"/>
      <c r="H104" s="22"/>
      <c r="I104" s="22"/>
      <c r="J104" s="28"/>
      <c r="K104" s="22"/>
      <c r="L104" s="22"/>
      <c r="M104" s="22"/>
      <c r="N104" s="22"/>
      <c r="O104" s="22"/>
      <c r="P104" s="22"/>
      <c r="Q104" s="22"/>
      <c r="R104" s="21"/>
    </row>
    <row r="105" spans="1:18" ht="23.1" customHeight="1" x14ac:dyDescent="0.35">
      <c r="D105" s="31">
        <v>44435</v>
      </c>
      <c r="E105" s="22"/>
      <c r="F105" s="22"/>
      <c r="G105" s="22"/>
      <c r="H105" s="22"/>
      <c r="I105" s="22"/>
      <c r="J105" s="28"/>
      <c r="K105" s="22"/>
      <c r="L105" s="22"/>
      <c r="M105" s="22"/>
      <c r="N105" s="22"/>
      <c r="O105" s="22"/>
      <c r="P105" s="22"/>
      <c r="Q105" s="22">
        <v>20</v>
      </c>
      <c r="R105" s="21"/>
    </row>
    <row r="106" spans="1:18" ht="23.1" customHeight="1" x14ac:dyDescent="0.35">
      <c r="D106" s="39">
        <v>44440</v>
      </c>
      <c r="E106" s="22"/>
      <c r="F106" s="22"/>
      <c r="G106" s="22"/>
      <c r="H106" s="22"/>
      <c r="I106" s="22">
        <v>20</v>
      </c>
      <c r="J106" s="28"/>
      <c r="K106" s="22"/>
      <c r="L106" s="22"/>
      <c r="M106" s="22"/>
      <c r="N106" s="22"/>
      <c r="O106" s="22"/>
      <c r="P106" s="22"/>
      <c r="Q106" s="22"/>
      <c r="R106" s="21"/>
    </row>
    <row r="107" spans="1:18" ht="23.1" customHeight="1" x14ac:dyDescent="0.35">
      <c r="D107" s="39">
        <v>44442</v>
      </c>
      <c r="E107" s="22"/>
      <c r="F107" s="22"/>
      <c r="G107" s="22"/>
      <c r="H107" s="22"/>
      <c r="I107" s="22"/>
      <c r="J107" s="28"/>
      <c r="K107" s="22"/>
      <c r="L107" s="22"/>
      <c r="M107" s="22"/>
      <c r="N107" s="22"/>
      <c r="O107" s="22"/>
      <c r="P107" s="22">
        <v>20</v>
      </c>
      <c r="Q107" s="22"/>
      <c r="R107" s="21"/>
    </row>
    <row r="108" spans="1:18" ht="23.1" customHeight="1" x14ac:dyDescent="0.35">
      <c r="D108" s="39">
        <v>44445</v>
      </c>
      <c r="E108" s="22"/>
      <c r="F108" s="22"/>
      <c r="G108" s="22"/>
      <c r="H108" s="22"/>
      <c r="I108" s="22"/>
      <c r="J108" s="28"/>
      <c r="K108" s="22"/>
      <c r="L108" s="22"/>
      <c r="M108" s="22"/>
      <c r="N108" s="22">
        <v>10</v>
      </c>
      <c r="O108" s="22"/>
      <c r="P108" s="22"/>
      <c r="Q108" s="22"/>
      <c r="R108" s="21"/>
    </row>
    <row r="109" spans="1:18" ht="22.5" customHeight="1" x14ac:dyDescent="0.35">
      <c r="D109" s="39">
        <v>44447</v>
      </c>
      <c r="E109" s="22"/>
      <c r="F109" s="22"/>
      <c r="G109" s="22"/>
      <c r="H109" s="22"/>
      <c r="I109" s="22"/>
      <c r="J109" s="22"/>
      <c r="K109" s="22"/>
      <c r="L109" s="22"/>
      <c r="M109" s="22">
        <v>10</v>
      </c>
      <c r="N109" s="22"/>
      <c r="O109" s="22"/>
      <c r="P109" s="22"/>
      <c r="Q109" s="22"/>
      <c r="R109" s="21"/>
    </row>
    <row r="110" spans="1:18" ht="23.1" customHeight="1" x14ac:dyDescent="0.35">
      <c r="D110" s="39">
        <v>44449</v>
      </c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>
        <v>20</v>
      </c>
      <c r="P110" s="22"/>
      <c r="Q110" s="22"/>
      <c r="R110" s="21"/>
    </row>
    <row r="111" spans="1:18" ht="23.1" customHeight="1" x14ac:dyDescent="0.35">
      <c r="D111" s="39">
        <v>44452</v>
      </c>
      <c r="E111" s="22">
        <v>15</v>
      </c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</row>
    <row r="112" spans="1:18" ht="23.25" customHeight="1" x14ac:dyDescent="0.35">
      <c r="A112" s="48"/>
      <c r="D112" s="39">
        <v>44454</v>
      </c>
      <c r="E112" s="40"/>
      <c r="F112" s="40"/>
      <c r="G112" s="40"/>
      <c r="H112" s="40"/>
      <c r="I112" s="40"/>
      <c r="J112" s="40"/>
      <c r="K112" s="40"/>
      <c r="L112" s="22">
        <v>10</v>
      </c>
      <c r="M112" s="22"/>
      <c r="N112" s="40"/>
      <c r="O112" s="40"/>
      <c r="P112" s="40"/>
      <c r="Q112" s="40"/>
      <c r="R112" s="40"/>
    </row>
    <row r="113" spans="1:18" ht="23.25" customHeight="1" x14ac:dyDescent="0.35">
      <c r="A113" s="49"/>
      <c r="D113" s="39">
        <v>44456</v>
      </c>
      <c r="E113" s="40"/>
      <c r="F113" s="40"/>
      <c r="G113" s="40"/>
      <c r="H113" s="40"/>
      <c r="I113" s="40"/>
      <c r="J113" s="40"/>
      <c r="K113" s="40"/>
      <c r="L113" s="22"/>
      <c r="M113" s="22"/>
      <c r="N113" s="40"/>
      <c r="O113" s="40"/>
      <c r="P113" s="40"/>
      <c r="Q113" s="22">
        <v>20</v>
      </c>
      <c r="R113" s="40"/>
    </row>
    <row r="114" spans="1:18" ht="23.1" customHeight="1" x14ac:dyDescent="0.35">
      <c r="D114" s="39">
        <v>44459</v>
      </c>
      <c r="E114" s="22">
        <v>15</v>
      </c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</row>
    <row r="115" spans="1:18" ht="23.1" customHeight="1" x14ac:dyDescent="0.35">
      <c r="D115" s="39">
        <v>44461</v>
      </c>
      <c r="E115" s="22"/>
      <c r="F115" s="22"/>
      <c r="G115" s="22"/>
      <c r="H115" s="22"/>
      <c r="I115" s="22"/>
      <c r="J115" s="22"/>
      <c r="K115" s="30"/>
      <c r="L115" s="22"/>
      <c r="M115" s="22">
        <v>10</v>
      </c>
      <c r="N115" s="22"/>
      <c r="O115" s="22"/>
      <c r="P115" s="22"/>
      <c r="Q115" s="22"/>
      <c r="R115" s="21"/>
    </row>
    <row r="116" spans="1:18" ht="23.1" customHeight="1" x14ac:dyDescent="0.35">
      <c r="D116" s="39">
        <v>44463</v>
      </c>
      <c r="E116" s="22"/>
      <c r="F116" s="22"/>
      <c r="G116" s="22"/>
      <c r="H116" s="22"/>
      <c r="I116" s="22"/>
      <c r="J116" s="22"/>
      <c r="K116" s="30"/>
      <c r="L116" s="22"/>
      <c r="M116" s="22"/>
      <c r="N116" s="22"/>
      <c r="O116" s="22"/>
      <c r="P116" s="22">
        <v>20</v>
      </c>
      <c r="Q116" s="22"/>
      <c r="R116" s="21"/>
    </row>
    <row r="117" spans="1:18" ht="23.1" customHeight="1" x14ac:dyDescent="0.35">
      <c r="D117" s="39">
        <v>44466</v>
      </c>
      <c r="E117" s="22"/>
      <c r="F117" s="22"/>
      <c r="G117" s="22"/>
      <c r="H117" s="22"/>
      <c r="I117" s="22"/>
      <c r="J117" s="22"/>
      <c r="K117" s="30"/>
      <c r="L117" s="22"/>
      <c r="M117" s="22"/>
      <c r="N117" s="22">
        <v>20</v>
      </c>
      <c r="O117" s="22"/>
      <c r="P117" s="22"/>
      <c r="Q117" s="22"/>
      <c r="R117" s="21"/>
    </row>
    <row r="118" spans="1:18" ht="23.1" customHeight="1" x14ac:dyDescent="0.35">
      <c r="D118" s="39">
        <v>44470</v>
      </c>
      <c r="E118" s="22"/>
      <c r="F118" s="22"/>
      <c r="G118" s="22"/>
      <c r="H118" s="22"/>
      <c r="I118" s="22"/>
      <c r="J118" s="22"/>
      <c r="K118" s="30"/>
      <c r="L118" s="22"/>
      <c r="M118" s="22"/>
      <c r="N118" s="22"/>
      <c r="O118" s="22">
        <v>20</v>
      </c>
      <c r="P118" s="22"/>
      <c r="Q118" s="22"/>
      <c r="R118" s="21"/>
    </row>
    <row r="119" spans="1:18" ht="23.1" customHeight="1" x14ac:dyDescent="0.35">
      <c r="D119" s="39">
        <v>44473</v>
      </c>
      <c r="E119" s="22"/>
      <c r="F119" s="22"/>
      <c r="G119" s="22">
        <v>20</v>
      </c>
      <c r="H119" s="22"/>
      <c r="I119" s="22"/>
      <c r="J119" s="22"/>
      <c r="K119" s="30"/>
      <c r="L119" s="22"/>
      <c r="M119" s="22"/>
      <c r="N119" s="22"/>
      <c r="O119" s="22"/>
      <c r="P119" s="22"/>
      <c r="Q119" s="22"/>
      <c r="R119" s="21"/>
    </row>
    <row r="120" spans="1:18" ht="23.1" customHeight="1" x14ac:dyDescent="0.35">
      <c r="D120" s="31">
        <v>44475</v>
      </c>
      <c r="E120" s="22"/>
      <c r="F120" s="22"/>
      <c r="G120" s="22"/>
      <c r="H120" s="22"/>
      <c r="I120" s="22"/>
      <c r="J120" s="22"/>
      <c r="K120" s="30"/>
      <c r="L120" s="22"/>
      <c r="M120" s="22">
        <v>10</v>
      </c>
      <c r="N120" s="22"/>
      <c r="O120" s="22"/>
      <c r="P120" s="22"/>
      <c r="Q120" s="22"/>
      <c r="R120" s="21"/>
    </row>
    <row r="121" spans="1:18" ht="23.1" customHeight="1" x14ac:dyDescent="0.35">
      <c r="D121" s="39">
        <v>44477</v>
      </c>
      <c r="E121" s="22"/>
      <c r="F121" s="22"/>
      <c r="G121" s="22"/>
      <c r="H121" s="22"/>
      <c r="I121" s="22"/>
      <c r="J121" s="22"/>
      <c r="K121" s="30"/>
      <c r="L121" s="22"/>
      <c r="M121" s="22"/>
      <c r="N121" s="22"/>
      <c r="O121" s="22"/>
      <c r="P121" s="22"/>
      <c r="Q121" s="22"/>
      <c r="R121" s="22">
        <v>15</v>
      </c>
    </row>
    <row r="122" spans="1:18" ht="23.1" customHeight="1" x14ac:dyDescent="0.35">
      <c r="D122" s="31">
        <v>44480</v>
      </c>
      <c r="E122" s="22"/>
      <c r="F122" s="22"/>
      <c r="G122" s="22"/>
      <c r="H122" s="22"/>
      <c r="I122" s="22"/>
      <c r="J122" s="22"/>
      <c r="K122" s="30"/>
      <c r="L122" s="22"/>
      <c r="M122" s="22"/>
      <c r="N122" s="22">
        <v>20</v>
      </c>
      <c r="O122" s="22"/>
      <c r="P122" s="22"/>
      <c r="Q122" s="22"/>
      <c r="R122" s="21"/>
    </row>
    <row r="123" spans="1:18" ht="23.1" customHeight="1" x14ac:dyDescent="0.35">
      <c r="D123" s="39">
        <v>44484</v>
      </c>
      <c r="E123" s="22"/>
      <c r="F123" s="22"/>
      <c r="G123" s="22"/>
      <c r="H123" s="22"/>
      <c r="I123" s="22"/>
      <c r="J123" s="22"/>
      <c r="K123" s="30"/>
      <c r="L123" s="22"/>
      <c r="M123" s="22"/>
      <c r="N123" s="22"/>
      <c r="O123" s="22"/>
      <c r="P123" s="22"/>
      <c r="Q123" s="22">
        <v>20</v>
      </c>
      <c r="R123" s="21"/>
    </row>
    <row r="124" spans="1:18" ht="23.1" customHeight="1" x14ac:dyDescent="0.35">
      <c r="D124" s="31">
        <v>44487</v>
      </c>
      <c r="E124" s="22"/>
      <c r="F124" s="22"/>
      <c r="G124" s="22"/>
      <c r="H124" s="22"/>
      <c r="I124" s="22"/>
      <c r="J124" s="22"/>
      <c r="K124" s="30"/>
      <c r="L124" s="22"/>
      <c r="M124" s="22"/>
      <c r="N124" s="22">
        <v>20</v>
      </c>
      <c r="O124" s="22"/>
      <c r="P124" s="22"/>
      <c r="Q124" s="22"/>
      <c r="R124" s="21"/>
    </row>
    <row r="125" spans="1:18" ht="23.1" customHeight="1" x14ac:dyDescent="0.35">
      <c r="D125" s="31">
        <v>44489</v>
      </c>
      <c r="E125" s="22"/>
      <c r="F125" s="22"/>
      <c r="G125" s="22"/>
      <c r="H125" s="22"/>
      <c r="I125" s="22"/>
      <c r="J125" s="22"/>
      <c r="K125" s="30"/>
      <c r="L125" s="22"/>
      <c r="M125" s="22">
        <v>10</v>
      </c>
      <c r="N125" s="22"/>
      <c r="O125" s="22"/>
      <c r="P125" s="22"/>
      <c r="Q125" s="22"/>
      <c r="R125" s="21"/>
    </row>
    <row r="126" spans="1:18" ht="23.1" customHeight="1" x14ac:dyDescent="0.35">
      <c r="D126" s="39">
        <v>44491</v>
      </c>
      <c r="E126" s="22"/>
      <c r="F126" s="22">
        <v>20</v>
      </c>
      <c r="G126" s="22"/>
      <c r="H126" s="22"/>
      <c r="I126" s="22"/>
      <c r="J126" s="22"/>
      <c r="K126" s="30"/>
      <c r="L126" s="22"/>
      <c r="M126" s="22"/>
      <c r="N126" s="22"/>
      <c r="O126" s="22"/>
      <c r="P126" s="22"/>
      <c r="Q126" s="22"/>
      <c r="R126" s="21"/>
    </row>
    <row r="127" spans="1:18" ht="23.1" customHeight="1" x14ac:dyDescent="0.35">
      <c r="D127" s="31">
        <v>44494</v>
      </c>
      <c r="E127" s="22">
        <v>15</v>
      </c>
      <c r="F127" s="22"/>
      <c r="G127" s="22"/>
      <c r="H127" s="22"/>
      <c r="I127" s="22"/>
      <c r="J127" s="22"/>
      <c r="K127" s="30"/>
      <c r="L127" s="22"/>
      <c r="M127" s="22"/>
      <c r="N127" s="22"/>
      <c r="O127" s="22"/>
      <c r="P127" s="22"/>
      <c r="Q127" s="22"/>
      <c r="R127" s="21"/>
    </row>
    <row r="128" spans="1:18" ht="23.1" customHeight="1" x14ac:dyDescent="0.35">
      <c r="D128" s="39">
        <v>44498</v>
      </c>
      <c r="E128" s="22"/>
      <c r="F128" s="22"/>
      <c r="G128" s="22"/>
      <c r="H128" s="22"/>
      <c r="I128" s="22"/>
      <c r="J128" s="22"/>
      <c r="K128" s="30"/>
      <c r="L128" s="22"/>
      <c r="M128" s="22"/>
      <c r="N128" s="22"/>
      <c r="O128" s="22">
        <v>20</v>
      </c>
      <c r="P128" s="22"/>
      <c r="Q128" s="22"/>
      <c r="R128" s="21"/>
    </row>
    <row r="129" spans="4:18" ht="23.1" customHeight="1" x14ac:dyDescent="0.35">
      <c r="D129" s="31">
        <v>44501</v>
      </c>
      <c r="E129" s="22"/>
      <c r="F129" s="22"/>
      <c r="G129" s="22"/>
      <c r="H129" s="22"/>
      <c r="I129" s="22"/>
      <c r="J129" s="22"/>
      <c r="K129" s="30"/>
      <c r="L129" s="22"/>
      <c r="M129" s="22"/>
      <c r="N129" s="22">
        <v>20</v>
      </c>
      <c r="O129" s="22"/>
      <c r="P129" s="22"/>
      <c r="Q129" s="22"/>
      <c r="R129" s="21"/>
    </row>
    <row r="130" spans="4:18" ht="23.1" customHeight="1" x14ac:dyDescent="0.35">
      <c r="D130" s="31">
        <v>44503</v>
      </c>
      <c r="E130" s="22"/>
      <c r="F130" s="22"/>
      <c r="G130" s="22"/>
      <c r="H130" s="22"/>
      <c r="I130" s="22"/>
      <c r="J130" s="22"/>
      <c r="K130" s="30"/>
      <c r="L130" s="22"/>
      <c r="M130" s="22">
        <v>10</v>
      </c>
      <c r="N130" s="22"/>
      <c r="O130" s="22"/>
      <c r="P130" s="22"/>
      <c r="Q130" s="22"/>
      <c r="R130" s="21"/>
    </row>
    <row r="131" spans="4:18" ht="23.1" customHeight="1" x14ac:dyDescent="0.35">
      <c r="D131" s="39">
        <v>44505</v>
      </c>
      <c r="E131" s="22"/>
      <c r="F131" s="22"/>
      <c r="G131" s="22"/>
      <c r="H131" s="22"/>
      <c r="I131" s="22"/>
      <c r="J131" s="22"/>
      <c r="K131" s="30"/>
      <c r="L131" s="22"/>
      <c r="M131" s="22"/>
      <c r="N131" s="22"/>
      <c r="O131" s="22"/>
      <c r="P131" s="22"/>
      <c r="Q131" s="22"/>
      <c r="R131" s="21">
        <v>15</v>
      </c>
    </row>
    <row r="132" spans="4:18" ht="23.1" customHeight="1" x14ac:dyDescent="0.35">
      <c r="D132" s="31">
        <v>44508</v>
      </c>
      <c r="E132" s="22"/>
      <c r="F132" s="22"/>
      <c r="G132" s="22"/>
      <c r="H132" s="22"/>
      <c r="I132" s="22"/>
      <c r="J132" s="22"/>
      <c r="K132" s="30"/>
      <c r="L132" s="22"/>
      <c r="M132" s="22"/>
      <c r="N132" s="22"/>
      <c r="O132" s="22"/>
      <c r="P132" s="22"/>
      <c r="Q132" s="22">
        <v>20</v>
      </c>
      <c r="R132" s="22"/>
    </row>
    <row r="133" spans="4:18" ht="23.1" customHeight="1" x14ac:dyDescent="0.35">
      <c r="D133" s="31">
        <v>44510</v>
      </c>
      <c r="E133" s="22"/>
      <c r="F133" s="22"/>
      <c r="G133" s="22"/>
      <c r="H133" s="22"/>
      <c r="I133" s="22">
        <v>20</v>
      </c>
      <c r="J133" s="22"/>
      <c r="K133" s="30"/>
      <c r="L133" s="22"/>
      <c r="M133" s="22"/>
      <c r="N133" s="22"/>
      <c r="O133" s="22"/>
      <c r="P133" s="22"/>
      <c r="Q133" s="22"/>
      <c r="R133" s="21"/>
    </row>
    <row r="134" spans="4:18" ht="23.1" customHeight="1" x14ac:dyDescent="0.35">
      <c r="D134" s="39">
        <v>44512</v>
      </c>
      <c r="E134" s="22"/>
      <c r="F134" s="22"/>
      <c r="G134" s="22"/>
      <c r="H134" s="22"/>
      <c r="I134" s="22"/>
      <c r="J134" s="22"/>
      <c r="K134" s="30"/>
      <c r="L134" s="22"/>
      <c r="M134" s="22"/>
      <c r="N134" s="22"/>
      <c r="O134" s="22"/>
      <c r="P134" s="22">
        <v>20</v>
      </c>
      <c r="Q134" s="22"/>
      <c r="R134" s="21"/>
    </row>
    <row r="135" spans="4:18" ht="23.1" customHeight="1" x14ac:dyDescent="0.35">
      <c r="D135" s="31">
        <v>44515</v>
      </c>
      <c r="E135" s="22"/>
      <c r="F135" s="22"/>
      <c r="G135" s="22"/>
      <c r="H135" s="22"/>
      <c r="I135" s="22"/>
      <c r="J135" s="22"/>
      <c r="K135" s="30"/>
      <c r="L135" s="22"/>
      <c r="M135" s="22"/>
      <c r="N135" s="22">
        <v>20</v>
      </c>
      <c r="O135" s="22"/>
      <c r="P135" s="22"/>
      <c r="Q135" s="22"/>
      <c r="R135" s="21"/>
    </row>
    <row r="136" spans="4:18" ht="23.1" customHeight="1" x14ac:dyDescent="0.35">
      <c r="D136" s="31">
        <v>44517</v>
      </c>
      <c r="E136" s="22"/>
      <c r="F136" s="22"/>
      <c r="G136" s="22"/>
      <c r="H136" s="22">
        <v>15</v>
      </c>
      <c r="I136" s="22"/>
      <c r="J136" s="22"/>
      <c r="K136" s="30"/>
      <c r="L136" s="22"/>
      <c r="M136" s="22"/>
      <c r="N136" s="22"/>
      <c r="O136" s="22"/>
      <c r="P136" s="22"/>
      <c r="Q136" s="22"/>
      <c r="R136" s="21"/>
    </row>
    <row r="137" spans="4:18" ht="23.1" customHeight="1" x14ac:dyDescent="0.35">
      <c r="D137" s="39">
        <v>44519</v>
      </c>
      <c r="E137" s="22"/>
      <c r="F137" s="22"/>
      <c r="G137" s="22"/>
      <c r="H137" s="22"/>
      <c r="I137" s="22"/>
      <c r="J137" s="22"/>
      <c r="K137" s="30"/>
      <c r="L137" s="22"/>
      <c r="M137" s="22"/>
      <c r="N137" s="22"/>
      <c r="O137" s="22">
        <v>20</v>
      </c>
      <c r="P137" s="22"/>
      <c r="Q137" s="22"/>
      <c r="R137" s="21"/>
    </row>
    <row r="138" spans="4:18" ht="23.1" customHeight="1" x14ac:dyDescent="0.35">
      <c r="D138" s="31">
        <v>44522</v>
      </c>
      <c r="E138" s="22"/>
      <c r="F138" s="22">
        <v>20</v>
      </c>
      <c r="G138" s="22"/>
      <c r="H138" s="22"/>
      <c r="I138" s="22"/>
      <c r="J138" s="22"/>
      <c r="K138" s="30"/>
      <c r="L138" s="22"/>
      <c r="M138" s="22"/>
      <c r="N138" s="22"/>
      <c r="O138" s="22"/>
      <c r="P138" s="22"/>
      <c r="Q138" s="22"/>
      <c r="R138" s="21"/>
    </row>
    <row r="139" spans="4:18" ht="23.1" customHeight="1" x14ac:dyDescent="0.35">
      <c r="D139" s="31">
        <v>44524</v>
      </c>
      <c r="E139" s="22"/>
      <c r="F139" s="22"/>
      <c r="G139" s="22"/>
      <c r="H139" s="22"/>
      <c r="I139" s="22"/>
      <c r="J139" s="22"/>
      <c r="K139" s="30"/>
      <c r="L139" s="22"/>
      <c r="M139" s="22">
        <v>15</v>
      </c>
      <c r="N139" s="22"/>
      <c r="O139" s="22"/>
      <c r="P139" s="22"/>
      <c r="Q139" s="22"/>
      <c r="R139" s="21"/>
    </row>
    <row r="140" spans="4:18" ht="23.1" customHeight="1" x14ac:dyDescent="0.35">
      <c r="D140" s="39">
        <v>44526</v>
      </c>
      <c r="E140" s="22"/>
      <c r="F140" s="22"/>
      <c r="G140" s="22"/>
      <c r="H140" s="22"/>
      <c r="I140" s="22"/>
      <c r="J140" s="22"/>
      <c r="K140" s="30"/>
      <c r="L140" s="22"/>
      <c r="M140" s="22"/>
      <c r="N140" s="22"/>
      <c r="O140" s="22"/>
      <c r="P140" s="22"/>
      <c r="Q140" s="22"/>
      <c r="R140" s="21">
        <v>15</v>
      </c>
    </row>
    <row r="141" spans="4:18" ht="23.1" customHeight="1" x14ac:dyDescent="0.35">
      <c r="D141" s="31">
        <v>44529</v>
      </c>
      <c r="E141" s="22"/>
      <c r="F141" s="22"/>
      <c r="G141" s="22"/>
      <c r="H141" s="22"/>
      <c r="I141" s="22"/>
      <c r="J141" s="22"/>
      <c r="K141" s="30"/>
      <c r="L141" s="22"/>
      <c r="M141" s="22"/>
      <c r="N141" s="22">
        <v>20</v>
      </c>
      <c r="O141" s="22"/>
      <c r="P141" s="22"/>
      <c r="Q141" s="22"/>
      <c r="R141" s="21"/>
    </row>
    <row r="142" spans="4:18" ht="23.1" customHeight="1" thickBot="1" x14ac:dyDescent="0.4">
      <c r="D142" s="41">
        <v>44536</v>
      </c>
      <c r="E142" s="42">
        <v>10</v>
      </c>
      <c r="F142" s="42"/>
      <c r="G142" s="42"/>
      <c r="H142" s="42"/>
      <c r="I142" s="42"/>
      <c r="J142" s="42"/>
      <c r="K142" s="43"/>
      <c r="L142" s="42"/>
      <c r="M142" s="42"/>
      <c r="N142" s="42"/>
      <c r="O142" s="42"/>
      <c r="P142" s="42"/>
      <c r="Q142" s="42"/>
      <c r="R142" s="44"/>
    </row>
    <row r="143" spans="4:18" ht="49.5" customHeight="1" thickBot="1" x14ac:dyDescent="0.3">
      <c r="D143" s="46" t="s">
        <v>34</v>
      </c>
      <c r="E143" s="45">
        <f t="shared" ref="E143:R143" si="0">SUM(E15:E142)</f>
        <v>100</v>
      </c>
      <c r="F143" s="45">
        <f t="shared" si="0"/>
        <v>100</v>
      </c>
      <c r="G143" s="45">
        <f t="shared" si="0"/>
        <v>100</v>
      </c>
      <c r="H143" s="45">
        <f t="shared" si="0"/>
        <v>100</v>
      </c>
      <c r="I143" s="45">
        <f t="shared" si="0"/>
        <v>100</v>
      </c>
      <c r="J143" s="45">
        <f t="shared" si="0"/>
        <v>20</v>
      </c>
      <c r="K143" s="45">
        <f t="shared" si="0"/>
        <v>50</v>
      </c>
      <c r="L143" s="45">
        <f t="shared" si="0"/>
        <v>150</v>
      </c>
      <c r="M143" s="45">
        <f t="shared" si="0"/>
        <v>160</v>
      </c>
      <c r="N143" s="45">
        <f t="shared" si="0"/>
        <v>200</v>
      </c>
      <c r="O143" s="45">
        <f t="shared" si="0"/>
        <v>200</v>
      </c>
      <c r="P143" s="45">
        <f t="shared" si="0"/>
        <v>200</v>
      </c>
      <c r="Q143" s="45">
        <f t="shared" si="0"/>
        <v>200</v>
      </c>
      <c r="R143" s="45">
        <f t="shared" si="0"/>
        <v>200</v>
      </c>
    </row>
    <row r="144" spans="4:18" ht="28.5" customHeight="1" thickBot="1" x14ac:dyDescent="0.3">
      <c r="D144" s="17" t="s">
        <v>10</v>
      </c>
      <c r="E144" s="11"/>
      <c r="F144" s="11"/>
      <c r="G144" s="11"/>
      <c r="H144" s="11"/>
      <c r="I144" s="11"/>
      <c r="J144" s="12"/>
      <c r="K144" s="12"/>
      <c r="L144" s="13"/>
      <c r="M144" s="12"/>
      <c r="N144" s="12"/>
      <c r="O144" s="12"/>
      <c r="P144" s="12"/>
      <c r="Q144" s="12"/>
      <c r="R144" s="14">
        <f>SUM(E143:R143)</f>
        <v>1880</v>
      </c>
    </row>
    <row r="145" spans="4:18" ht="20.25" x14ac:dyDescent="0.3">
      <c r="D145" s="15" t="s">
        <v>41</v>
      </c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</sheetData>
  <mergeCells count="6">
    <mergeCell ref="D13:D14"/>
    <mergeCell ref="D10:R10"/>
    <mergeCell ref="D11:R11"/>
    <mergeCell ref="J1:R1"/>
    <mergeCell ref="H2:R2"/>
    <mergeCell ref="H3:R3"/>
  </mergeCells>
  <pageMargins left="1.0236220472440944" right="0.23622047244094491" top="0.74803149606299213" bottom="0.74803149606299213" header="0.31496062992125984" footer="0.31496062992125984"/>
  <pageSetup paperSize="9" scale="3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D58B4-CD11-469F-9AAA-61124260579A}">
  <sheetPr>
    <pageSetUpPr fitToPage="1"/>
  </sheetPr>
  <dimension ref="A1:X145"/>
  <sheetViews>
    <sheetView view="pageBreakPreview" topLeftCell="A5" zoomScale="70" zoomScaleNormal="70" zoomScaleSheetLayoutView="70" workbookViewId="0">
      <pane xSplit="4" ySplit="10" topLeftCell="E138" activePane="bottomRight" state="frozen"/>
      <selection activeCell="A5" sqref="A5"/>
      <selection pane="topRight" activeCell="E5" sqref="E5"/>
      <selection pane="bottomLeft" activeCell="A16" sqref="A16"/>
      <selection pane="bottomRight" activeCell="A50" sqref="A50:XFD50"/>
    </sheetView>
  </sheetViews>
  <sheetFormatPr defaultColWidth="8" defaultRowHeight="15" x14ac:dyDescent="0.25"/>
  <cols>
    <col min="1" max="3" width="8" style="5"/>
    <col min="4" max="4" width="16.25" style="5" customWidth="1"/>
    <col min="5" max="18" width="15.25" style="5" customWidth="1"/>
    <col min="19" max="20" width="0" style="5" hidden="1" customWidth="1"/>
    <col min="21" max="21" width="8" style="5"/>
    <col min="22" max="24" width="8" style="5" hidden="1" customWidth="1"/>
    <col min="25" max="16384" width="8" style="5"/>
  </cols>
  <sheetData>
    <row r="1" spans="4:23" ht="20.25" hidden="1" x14ac:dyDescent="0.3">
      <c r="H1" s="50"/>
      <c r="I1" s="50"/>
      <c r="J1" s="59"/>
      <c r="K1" s="59"/>
      <c r="L1" s="59"/>
      <c r="M1" s="59"/>
      <c r="N1" s="59"/>
      <c r="O1" s="59"/>
      <c r="P1" s="59"/>
      <c r="Q1" s="59"/>
      <c r="R1" s="59"/>
    </row>
    <row r="2" spans="4:23" ht="20.25" hidden="1" x14ac:dyDescent="0.3">
      <c r="H2" s="59" t="s">
        <v>1</v>
      </c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4:23" ht="20.25" hidden="1" x14ac:dyDescent="0.3">
      <c r="H3" s="59" t="s">
        <v>2</v>
      </c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4:23" ht="15" hidden="1" customHeight="1" x14ac:dyDescent="0.25">
      <c r="D4" s="6"/>
      <c r="E4" s="6">
        <v>49338</v>
      </c>
      <c r="F4" s="6"/>
      <c r="G4" s="6"/>
      <c r="H4" s="6">
        <v>49076</v>
      </c>
      <c r="I4" s="6"/>
      <c r="J4" s="6"/>
      <c r="K4" s="6">
        <v>47518</v>
      </c>
      <c r="L4" s="6"/>
      <c r="M4" s="6"/>
      <c r="N4" s="6"/>
      <c r="O4" s="6"/>
      <c r="P4" s="6"/>
      <c r="Q4" s="6"/>
      <c r="R4" s="6">
        <v>47343</v>
      </c>
    </row>
    <row r="5" spans="4:23" ht="27.75" x14ac:dyDescent="0.4">
      <c r="H5" s="50"/>
      <c r="I5" s="50"/>
      <c r="J5" s="7"/>
      <c r="K5" s="8"/>
      <c r="L5" s="8"/>
      <c r="M5" s="8"/>
      <c r="N5" s="8"/>
      <c r="O5" s="8"/>
      <c r="P5" s="8"/>
      <c r="Q5" s="8"/>
      <c r="R5" s="20" t="s">
        <v>93</v>
      </c>
    </row>
    <row r="6" spans="4:23" ht="27.75" x14ac:dyDescent="0.4">
      <c r="J6" s="8"/>
      <c r="K6" s="8"/>
      <c r="L6" s="8"/>
      <c r="M6" s="8"/>
      <c r="N6" s="8"/>
      <c r="O6" s="8"/>
      <c r="P6" s="8"/>
      <c r="Q6" s="8"/>
      <c r="R6" s="20" t="s">
        <v>95</v>
      </c>
    </row>
    <row r="7" spans="4:23" ht="23.25" x14ac:dyDescent="0.35">
      <c r="J7" s="8"/>
      <c r="K7" s="8"/>
      <c r="L7" s="8"/>
      <c r="M7" s="8"/>
      <c r="N7" s="8"/>
      <c r="O7" s="8"/>
      <c r="P7" s="8"/>
      <c r="Q7" s="8"/>
      <c r="R7" s="8"/>
    </row>
    <row r="8" spans="4:23" ht="29.25" customHeight="1" x14ac:dyDescent="0.4">
      <c r="H8" s="50"/>
      <c r="I8" s="50"/>
      <c r="J8" s="7"/>
      <c r="K8" s="7"/>
      <c r="L8" s="7"/>
      <c r="M8" s="7"/>
      <c r="N8" s="7"/>
      <c r="O8" s="7"/>
      <c r="P8" s="7"/>
      <c r="Q8" s="7"/>
      <c r="R8" s="20" t="s">
        <v>96</v>
      </c>
    </row>
    <row r="9" spans="4:23" ht="15.75" customHeight="1" x14ac:dyDescent="0.3">
      <c r="J9" s="36"/>
      <c r="K9" s="36"/>
      <c r="L9" s="36"/>
      <c r="M9" s="36"/>
      <c r="N9" s="36"/>
      <c r="O9" s="36"/>
      <c r="P9" s="36"/>
      <c r="Q9" s="36"/>
      <c r="R9" s="9"/>
    </row>
    <row r="10" spans="4:23" ht="30.75" customHeight="1" x14ac:dyDescent="0.3">
      <c r="D10" s="58" t="s">
        <v>91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23"/>
    </row>
    <row r="11" spans="4:23" ht="25.5" customHeight="1" x14ac:dyDescent="0.3">
      <c r="D11" s="58" t="s">
        <v>94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23"/>
    </row>
    <row r="12" spans="4:23" ht="26.25" customHeight="1" thickBot="1" x14ac:dyDescent="0.35">
      <c r="D12" s="1"/>
      <c r="E12" s="1"/>
      <c r="F12" s="1"/>
      <c r="G12" s="1"/>
      <c r="H12" s="1"/>
      <c r="I12" s="1"/>
      <c r="J12" s="1"/>
      <c r="K12" s="1"/>
      <c r="L12" s="1"/>
      <c r="M12" s="4"/>
      <c r="N12" s="4"/>
      <c r="O12" s="4"/>
      <c r="P12" s="1"/>
      <c r="Q12" s="1"/>
      <c r="R12" s="19" t="s">
        <v>87</v>
      </c>
    </row>
    <row r="13" spans="4:23" ht="31.5" customHeight="1" thickBot="1" x14ac:dyDescent="0.3">
      <c r="D13" s="56" t="s">
        <v>88</v>
      </c>
      <c r="E13" s="18" t="s">
        <v>74</v>
      </c>
      <c r="F13" s="18" t="s">
        <v>72</v>
      </c>
      <c r="G13" s="18" t="s">
        <v>73</v>
      </c>
      <c r="H13" s="18" t="s">
        <v>75</v>
      </c>
      <c r="I13" s="18" t="s">
        <v>76</v>
      </c>
      <c r="J13" s="37" t="s">
        <v>77</v>
      </c>
      <c r="K13" s="18" t="s">
        <v>78</v>
      </c>
      <c r="L13" s="18" t="s">
        <v>79</v>
      </c>
      <c r="M13" s="38" t="s">
        <v>80</v>
      </c>
      <c r="N13" s="18" t="s">
        <v>81</v>
      </c>
      <c r="O13" s="18" t="s">
        <v>82</v>
      </c>
      <c r="P13" s="18" t="s">
        <v>83</v>
      </c>
      <c r="Q13" s="38" t="s">
        <v>84</v>
      </c>
      <c r="R13" s="38" t="s">
        <v>85</v>
      </c>
    </row>
    <row r="14" spans="4:23" ht="21.75" customHeight="1" thickBot="1" x14ac:dyDescent="0.3">
      <c r="D14" s="57"/>
      <c r="E14" s="10" t="s">
        <v>27</v>
      </c>
      <c r="F14" s="10" t="s">
        <v>86</v>
      </c>
      <c r="G14" s="10" t="s">
        <v>86</v>
      </c>
      <c r="H14" s="10" t="s">
        <v>31</v>
      </c>
      <c r="I14" s="10" t="s">
        <v>48</v>
      </c>
      <c r="J14" s="10" t="s">
        <v>86</v>
      </c>
      <c r="K14" s="10" t="s">
        <v>39</v>
      </c>
      <c r="L14" s="10" t="s">
        <v>32</v>
      </c>
      <c r="M14" s="10" t="s">
        <v>30</v>
      </c>
      <c r="N14" s="10" t="s">
        <v>86</v>
      </c>
      <c r="O14" s="10" t="s">
        <v>45</v>
      </c>
      <c r="P14" s="10" t="s">
        <v>37</v>
      </c>
      <c r="Q14" s="10" t="s">
        <v>44</v>
      </c>
      <c r="R14" s="10" t="s">
        <v>86</v>
      </c>
    </row>
    <row r="15" spans="4:23" ht="19.5" customHeight="1" x14ac:dyDescent="0.35">
      <c r="D15" s="24">
        <v>44202</v>
      </c>
      <c r="E15" s="25"/>
      <c r="F15" s="25"/>
      <c r="G15" s="25"/>
      <c r="H15" s="25"/>
      <c r="I15" s="25"/>
      <c r="J15" s="26"/>
      <c r="K15" s="25"/>
      <c r="L15" s="25"/>
      <c r="M15" s="25"/>
      <c r="N15" s="25"/>
      <c r="O15" s="25"/>
      <c r="P15" s="25">
        <v>15</v>
      </c>
      <c r="Q15" s="25"/>
      <c r="R15" s="25"/>
      <c r="S15" s="32">
        <f>SUM(E15:R21)</f>
        <v>95</v>
      </c>
      <c r="T15" s="33" t="s">
        <v>11</v>
      </c>
      <c r="V15" s="3"/>
      <c r="W15" s="3"/>
    </row>
    <row r="16" spans="4:23" ht="19.5" customHeight="1" x14ac:dyDescent="0.35">
      <c r="D16" s="27">
        <v>44209</v>
      </c>
      <c r="E16" s="22"/>
      <c r="F16" s="22"/>
      <c r="G16" s="22"/>
      <c r="H16" s="22"/>
      <c r="I16" s="22"/>
      <c r="J16" s="28"/>
      <c r="K16" s="22"/>
      <c r="L16" s="22"/>
      <c r="M16" s="22">
        <v>10</v>
      </c>
      <c r="N16" s="22"/>
      <c r="O16" s="22"/>
      <c r="P16" s="22"/>
      <c r="Q16" s="22"/>
      <c r="R16" s="22"/>
      <c r="S16" s="34">
        <f>SUM(E23:R33)</f>
        <v>150</v>
      </c>
      <c r="T16" s="35" t="s">
        <v>12</v>
      </c>
      <c r="V16" s="2">
        <v>2</v>
      </c>
      <c r="W16" s="3" t="e">
        <f>(R24+R33+R36+R38+R41+R44+R46+#REF!)*9.5%/2</f>
        <v>#REF!</v>
      </c>
    </row>
    <row r="17" spans="4:23" ht="23.1" customHeight="1" x14ac:dyDescent="0.35">
      <c r="D17" s="27">
        <v>44214</v>
      </c>
      <c r="E17" s="22"/>
      <c r="F17" s="22"/>
      <c r="G17" s="22"/>
      <c r="H17" s="22"/>
      <c r="I17" s="22">
        <v>20</v>
      </c>
      <c r="J17" s="29"/>
      <c r="K17" s="22"/>
      <c r="L17" s="22"/>
      <c r="M17" s="22"/>
      <c r="N17" s="22"/>
      <c r="O17" s="22"/>
      <c r="P17" s="22"/>
      <c r="Q17" s="22"/>
      <c r="R17" s="22"/>
      <c r="S17" s="34">
        <f>SUM(E35:R39)</f>
        <v>80</v>
      </c>
      <c r="T17" s="35" t="s">
        <v>13</v>
      </c>
      <c r="V17" s="2">
        <v>6</v>
      </c>
      <c r="W17" s="3">
        <f>15.15*9.1%</f>
        <v>1.3786499999999999</v>
      </c>
    </row>
    <row r="18" spans="4:23" ht="23.1" customHeight="1" x14ac:dyDescent="0.35">
      <c r="D18" s="27">
        <v>44216</v>
      </c>
      <c r="E18" s="22"/>
      <c r="F18" s="22"/>
      <c r="G18" s="22"/>
      <c r="H18" s="22"/>
      <c r="I18" s="22"/>
      <c r="J18" s="29"/>
      <c r="K18" s="22"/>
      <c r="L18" s="22"/>
      <c r="M18" s="22"/>
      <c r="N18" s="22"/>
      <c r="O18" s="22"/>
      <c r="P18" s="22"/>
      <c r="Q18" s="22"/>
      <c r="R18" s="22">
        <v>10</v>
      </c>
      <c r="S18" s="34"/>
      <c r="T18" s="35"/>
      <c r="V18" s="2"/>
      <c r="W18" s="3"/>
    </row>
    <row r="19" spans="4:23" ht="23.1" customHeight="1" x14ac:dyDescent="0.35">
      <c r="D19" s="27">
        <v>44218</v>
      </c>
      <c r="E19" s="22"/>
      <c r="F19" s="22"/>
      <c r="G19" s="22"/>
      <c r="H19" s="22"/>
      <c r="I19" s="22"/>
      <c r="J19" s="28"/>
      <c r="K19" s="22"/>
      <c r="L19" s="22"/>
      <c r="M19" s="22"/>
      <c r="N19" s="22"/>
      <c r="O19" s="22"/>
      <c r="P19" s="22"/>
      <c r="Q19" s="22">
        <v>15</v>
      </c>
      <c r="R19" s="22"/>
      <c r="S19" s="34">
        <f>SUM(E41:R49)</f>
        <v>115</v>
      </c>
      <c r="T19" s="33" t="s">
        <v>14</v>
      </c>
      <c r="V19" s="2">
        <v>7</v>
      </c>
      <c r="W19" s="3">
        <f>15.2*9%</f>
        <v>1.3679999999999999</v>
      </c>
    </row>
    <row r="20" spans="4:23" ht="23.1" customHeight="1" x14ac:dyDescent="0.35">
      <c r="D20" s="27">
        <v>44221</v>
      </c>
      <c r="E20" s="22"/>
      <c r="F20" s="22"/>
      <c r="G20" s="22"/>
      <c r="H20" s="22"/>
      <c r="I20" s="22"/>
      <c r="J20" s="29"/>
      <c r="K20" s="22"/>
      <c r="L20" s="22"/>
      <c r="M20" s="22">
        <v>10</v>
      </c>
      <c r="N20" s="22"/>
      <c r="O20" s="22"/>
      <c r="P20" s="22"/>
      <c r="Q20" s="22"/>
      <c r="R20" s="22"/>
      <c r="S20" s="34">
        <f>SUM(E51:R57)</f>
        <v>100</v>
      </c>
      <c r="T20" s="35" t="s">
        <v>15</v>
      </c>
      <c r="V20" s="2">
        <v>10</v>
      </c>
      <c r="W20" s="3"/>
    </row>
    <row r="21" spans="4:23" ht="23.1" customHeight="1" x14ac:dyDescent="0.35">
      <c r="D21" s="27">
        <v>44223</v>
      </c>
      <c r="E21" s="22"/>
      <c r="F21" s="22"/>
      <c r="G21" s="22"/>
      <c r="H21" s="22">
        <v>15</v>
      </c>
      <c r="I21" s="22"/>
      <c r="J21" s="28"/>
      <c r="K21" s="22"/>
      <c r="L21" s="22"/>
      <c r="M21" s="22"/>
      <c r="N21" s="22"/>
      <c r="O21" s="22"/>
      <c r="P21" s="42"/>
      <c r="Q21" s="22"/>
      <c r="R21" s="22"/>
      <c r="S21" s="34">
        <f>SUM(E58:R69)</f>
        <v>150</v>
      </c>
      <c r="T21" s="35" t="s">
        <v>16</v>
      </c>
      <c r="V21" s="2">
        <v>11</v>
      </c>
      <c r="W21" s="3">
        <f>46.2*8.44%</f>
        <v>3.8992799999999996</v>
      </c>
    </row>
    <row r="22" spans="4:23" ht="23.1" customHeight="1" x14ac:dyDescent="0.35">
      <c r="D22" s="27">
        <v>44225</v>
      </c>
      <c r="E22" s="22"/>
      <c r="F22" s="22"/>
      <c r="G22" s="22"/>
      <c r="H22" s="22"/>
      <c r="I22" s="22"/>
      <c r="J22" s="28"/>
      <c r="K22" s="22"/>
      <c r="L22" s="22"/>
      <c r="M22" s="22"/>
      <c r="N22" s="22"/>
      <c r="O22" s="22"/>
      <c r="P22" s="22">
        <v>15</v>
      </c>
      <c r="Q22" s="22"/>
      <c r="R22" s="22"/>
      <c r="S22" s="34"/>
      <c r="T22" s="35"/>
      <c r="V22" s="2"/>
      <c r="W22" s="3"/>
    </row>
    <row r="23" spans="4:23" ht="22.5" customHeight="1" x14ac:dyDescent="0.35">
      <c r="D23" s="27">
        <v>44228</v>
      </c>
      <c r="E23" s="22"/>
      <c r="F23" s="22"/>
      <c r="G23" s="22"/>
      <c r="H23" s="22"/>
      <c r="I23" s="22"/>
      <c r="J23" s="28"/>
      <c r="K23" s="22"/>
      <c r="L23" s="22"/>
      <c r="M23" s="22"/>
      <c r="N23" s="22">
        <v>10</v>
      </c>
      <c r="O23" s="22"/>
      <c r="P23" s="22"/>
      <c r="Q23" s="22"/>
      <c r="R23" s="22"/>
      <c r="S23" s="34">
        <f>SUM(E70:R83)</f>
        <v>205</v>
      </c>
      <c r="T23" s="33" t="s">
        <v>17</v>
      </c>
      <c r="V23" s="2">
        <v>13</v>
      </c>
      <c r="W23" s="3">
        <f>5*8.46%</f>
        <v>0.42300000000000004</v>
      </c>
    </row>
    <row r="24" spans="4:23" ht="23.1" customHeight="1" x14ac:dyDescent="0.35">
      <c r="D24" s="27">
        <v>44230</v>
      </c>
      <c r="E24" s="22"/>
      <c r="F24" s="22"/>
      <c r="G24" s="22"/>
      <c r="H24" s="22"/>
      <c r="I24" s="22"/>
      <c r="J24" s="29"/>
      <c r="K24" s="22">
        <v>10</v>
      </c>
      <c r="L24" s="22"/>
      <c r="M24" s="22"/>
      <c r="N24" s="22"/>
      <c r="O24" s="22"/>
      <c r="P24" s="22"/>
      <c r="Q24" s="22"/>
      <c r="R24" s="22"/>
      <c r="S24" s="34">
        <f>SUM(E84:R86)</f>
        <v>35</v>
      </c>
      <c r="T24" s="35" t="s">
        <v>18</v>
      </c>
      <c r="V24" s="2">
        <v>14</v>
      </c>
      <c r="W24" s="3">
        <f>66.738985*8.07%</f>
        <v>5.3858360895000006</v>
      </c>
    </row>
    <row r="25" spans="4:23" ht="23.1" customHeight="1" x14ac:dyDescent="0.35">
      <c r="D25" s="27">
        <v>44232</v>
      </c>
      <c r="E25" s="22"/>
      <c r="F25" s="22"/>
      <c r="G25" s="22"/>
      <c r="H25" s="22"/>
      <c r="I25" s="22"/>
      <c r="J25" s="29"/>
      <c r="K25" s="22"/>
      <c r="L25" s="22"/>
      <c r="M25" s="22"/>
      <c r="N25" s="22"/>
      <c r="O25" s="22">
        <v>15</v>
      </c>
      <c r="P25" s="22"/>
      <c r="Q25" s="22"/>
      <c r="R25" s="22"/>
      <c r="S25" s="34"/>
      <c r="T25" s="35"/>
      <c r="V25" s="2"/>
      <c r="W25" s="3"/>
    </row>
    <row r="26" spans="4:23" ht="23.1" customHeight="1" x14ac:dyDescent="0.35">
      <c r="D26" s="27">
        <v>44235</v>
      </c>
      <c r="E26" s="22"/>
      <c r="F26" s="22"/>
      <c r="G26" s="22"/>
      <c r="H26" s="22"/>
      <c r="I26" s="22"/>
      <c r="J26" s="29"/>
      <c r="K26" s="22"/>
      <c r="L26" s="22">
        <v>15</v>
      </c>
      <c r="M26" s="22"/>
      <c r="N26" s="22"/>
      <c r="O26" s="22"/>
      <c r="P26" s="22"/>
      <c r="Q26" s="22"/>
      <c r="R26" s="22"/>
      <c r="S26" s="34">
        <f>SUM(E100:R101)</f>
        <v>25</v>
      </c>
      <c r="T26" s="35" t="s">
        <v>19</v>
      </c>
      <c r="V26" s="2">
        <v>15</v>
      </c>
      <c r="W26" s="3"/>
    </row>
    <row r="27" spans="4:23" ht="23.1" customHeight="1" x14ac:dyDescent="0.35">
      <c r="D27" s="27">
        <v>44237</v>
      </c>
      <c r="E27" s="22"/>
      <c r="F27" s="22"/>
      <c r="G27" s="22"/>
      <c r="H27" s="22"/>
      <c r="I27" s="22">
        <v>20</v>
      </c>
      <c r="J27" s="28"/>
      <c r="K27" s="30"/>
      <c r="L27" s="22"/>
      <c r="M27" s="22"/>
      <c r="N27" s="22"/>
      <c r="O27" s="22"/>
      <c r="P27" s="22"/>
      <c r="Q27" s="22"/>
      <c r="R27" s="22"/>
      <c r="S27" s="34">
        <f>SUM(E112:R112)</f>
        <v>10</v>
      </c>
      <c r="T27" s="33" t="s">
        <v>20</v>
      </c>
      <c r="V27" s="2">
        <v>16</v>
      </c>
      <c r="W27" s="3">
        <f>60*8.07%</f>
        <v>4.8420000000000005</v>
      </c>
    </row>
    <row r="28" spans="4:23" ht="23.1" customHeight="1" x14ac:dyDescent="0.35">
      <c r="D28" s="27">
        <v>44239</v>
      </c>
      <c r="E28" s="22"/>
      <c r="F28" s="22"/>
      <c r="G28" s="22"/>
      <c r="H28" s="22"/>
      <c r="I28" s="22"/>
      <c r="J28" s="28"/>
      <c r="K28" s="30"/>
      <c r="L28" s="22"/>
      <c r="M28" s="22"/>
      <c r="N28" s="22"/>
      <c r="O28" s="22"/>
      <c r="P28" s="22"/>
      <c r="Q28" s="22"/>
      <c r="R28" s="22">
        <v>10</v>
      </c>
      <c r="S28" s="34"/>
      <c r="T28" s="33"/>
      <c r="V28" s="2"/>
      <c r="W28" s="3"/>
    </row>
    <row r="29" spans="4:23" ht="23.1" customHeight="1" x14ac:dyDescent="0.35">
      <c r="D29" s="27">
        <v>44242</v>
      </c>
      <c r="E29" s="22"/>
      <c r="F29" s="22"/>
      <c r="G29" s="22"/>
      <c r="H29" s="22"/>
      <c r="I29" s="22"/>
      <c r="J29" s="29">
        <v>10</v>
      </c>
      <c r="K29" s="30"/>
      <c r="L29" s="22"/>
      <c r="M29" s="22"/>
      <c r="N29" s="22"/>
      <c r="O29" s="22"/>
      <c r="P29" s="22"/>
      <c r="Q29" s="22"/>
      <c r="R29" s="22"/>
      <c r="S29" s="32" t="e">
        <f>SUM(#REF!)</f>
        <v>#REF!</v>
      </c>
      <c r="T29" s="35" t="s">
        <v>21</v>
      </c>
      <c r="V29" s="3">
        <v>17</v>
      </c>
      <c r="W29" s="3"/>
    </row>
    <row r="30" spans="4:23" ht="23.1" customHeight="1" x14ac:dyDescent="0.35">
      <c r="D30" s="27">
        <v>44244</v>
      </c>
      <c r="E30" s="22"/>
      <c r="F30" s="22"/>
      <c r="G30" s="22">
        <v>15</v>
      </c>
      <c r="H30" s="22"/>
      <c r="I30" s="22"/>
      <c r="J30" s="28"/>
      <c r="K30" s="30"/>
      <c r="L30" s="22"/>
      <c r="M30" s="22"/>
      <c r="N30" s="22"/>
      <c r="O30" s="22"/>
      <c r="P30" s="22"/>
      <c r="Q30" s="22"/>
      <c r="R30" s="22"/>
      <c r="S30" s="32" t="e">
        <f>SUM(#REF!)</f>
        <v>#REF!</v>
      </c>
      <c r="T30" s="35" t="s">
        <v>22</v>
      </c>
      <c r="V30" s="3">
        <v>18</v>
      </c>
      <c r="W30" s="3"/>
    </row>
    <row r="31" spans="4:23" ht="23.1" customHeight="1" x14ac:dyDescent="0.35">
      <c r="D31" s="27">
        <v>44246</v>
      </c>
      <c r="E31" s="22"/>
      <c r="F31" s="22"/>
      <c r="G31" s="22"/>
      <c r="H31" s="22"/>
      <c r="I31" s="22"/>
      <c r="J31" s="28"/>
      <c r="K31" s="30"/>
      <c r="L31" s="22"/>
      <c r="M31" s="22"/>
      <c r="N31" s="22"/>
      <c r="O31" s="22"/>
      <c r="P31" s="22"/>
      <c r="Q31" s="22">
        <v>20</v>
      </c>
      <c r="R31" s="22"/>
      <c r="S31" s="32"/>
      <c r="T31" s="35"/>
      <c r="V31" s="3"/>
      <c r="W31" s="3"/>
    </row>
    <row r="32" spans="4:23" ht="23.1" customHeight="1" x14ac:dyDescent="0.35">
      <c r="D32" s="27">
        <v>44249</v>
      </c>
      <c r="E32" s="22"/>
      <c r="F32" s="22"/>
      <c r="G32" s="22"/>
      <c r="H32" s="22">
        <v>10</v>
      </c>
      <c r="I32" s="22"/>
      <c r="J32" s="28"/>
      <c r="K32" s="30"/>
      <c r="L32" s="22"/>
      <c r="M32" s="22"/>
      <c r="N32" s="22"/>
      <c r="O32" s="22"/>
      <c r="P32" s="22"/>
      <c r="Q32" s="22"/>
      <c r="R32" s="22"/>
      <c r="S32" s="32" t="e">
        <f>SUM(S15:S30)</f>
        <v>#REF!</v>
      </c>
      <c r="T32" s="33"/>
      <c r="V32" s="3">
        <v>19</v>
      </c>
      <c r="W32" s="3"/>
    </row>
    <row r="33" spans="4:23" ht="23.1" customHeight="1" x14ac:dyDescent="0.35">
      <c r="D33" s="27">
        <v>44251</v>
      </c>
      <c r="E33" s="22"/>
      <c r="F33" s="22"/>
      <c r="G33" s="22"/>
      <c r="H33" s="22"/>
      <c r="I33" s="22"/>
      <c r="J33" s="28"/>
      <c r="K33" s="30"/>
      <c r="L33" s="22"/>
      <c r="M33" s="22"/>
      <c r="N33" s="22"/>
      <c r="O33" s="22"/>
      <c r="P33" s="22">
        <v>15</v>
      </c>
      <c r="Q33" s="22"/>
      <c r="R33" s="22"/>
      <c r="V33" s="3">
        <v>20</v>
      </c>
      <c r="W33" s="3"/>
    </row>
    <row r="34" spans="4:23" ht="23.1" customHeight="1" x14ac:dyDescent="0.35">
      <c r="D34" s="27">
        <v>44253</v>
      </c>
      <c r="E34" s="22"/>
      <c r="F34" s="22"/>
      <c r="G34" s="22"/>
      <c r="H34" s="22"/>
      <c r="I34" s="22"/>
      <c r="J34" s="28"/>
      <c r="K34" s="30"/>
      <c r="L34" s="22"/>
      <c r="M34" s="22"/>
      <c r="N34" s="22"/>
      <c r="O34" s="22">
        <v>15</v>
      </c>
      <c r="P34" s="22"/>
      <c r="Q34" s="22"/>
      <c r="R34" s="22"/>
      <c r="V34" s="3"/>
      <c r="W34" s="3"/>
    </row>
    <row r="35" spans="4:23" ht="23.1" customHeight="1" x14ac:dyDescent="0.35">
      <c r="D35" s="31">
        <v>44256</v>
      </c>
      <c r="E35" s="22"/>
      <c r="F35" s="22"/>
      <c r="G35" s="22">
        <v>15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V35" s="3"/>
      <c r="W35" s="3" t="e">
        <f>SUM(W16:W33)</f>
        <v>#REF!</v>
      </c>
    </row>
    <row r="36" spans="4:23" ht="23.1" customHeight="1" x14ac:dyDescent="0.35">
      <c r="D36" s="31">
        <v>44258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>
        <v>15</v>
      </c>
      <c r="W36" s="5">
        <v>11</v>
      </c>
    </row>
    <row r="37" spans="4:23" ht="23.1" customHeight="1" x14ac:dyDescent="0.35">
      <c r="D37" s="31">
        <v>44260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>
        <v>20</v>
      </c>
      <c r="R37" s="22"/>
    </row>
    <row r="38" spans="4:23" ht="23.1" customHeight="1" x14ac:dyDescent="0.35">
      <c r="D38" s="31">
        <v>44264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>
        <v>15</v>
      </c>
      <c r="Q38" s="22"/>
      <c r="R38" s="22"/>
    </row>
    <row r="39" spans="4:23" ht="23.1" customHeight="1" x14ac:dyDescent="0.35">
      <c r="D39" s="31">
        <v>44265</v>
      </c>
      <c r="E39" s="22"/>
      <c r="F39" s="22">
        <v>15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4:23" ht="23.1" customHeight="1" x14ac:dyDescent="0.35">
      <c r="D40" s="31">
        <v>44267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>
        <v>15</v>
      </c>
      <c r="P40" s="22"/>
      <c r="Q40" s="22"/>
      <c r="R40" s="22"/>
    </row>
    <row r="41" spans="4:23" ht="23.1" customHeight="1" x14ac:dyDescent="0.35">
      <c r="D41" s="31">
        <v>44270</v>
      </c>
      <c r="E41" s="22"/>
      <c r="F41" s="22"/>
      <c r="G41" s="22"/>
      <c r="H41" s="22"/>
      <c r="I41" s="22"/>
      <c r="J41" s="28"/>
      <c r="K41" s="22">
        <v>10</v>
      </c>
      <c r="L41" s="22"/>
      <c r="M41" s="22"/>
      <c r="N41" s="22"/>
      <c r="O41" s="22"/>
      <c r="P41" s="22"/>
      <c r="Q41" s="22"/>
      <c r="R41" s="22"/>
    </row>
    <row r="42" spans="4:23" ht="23.1" customHeight="1" x14ac:dyDescent="0.35">
      <c r="D42" s="31">
        <v>44272</v>
      </c>
      <c r="E42" s="22"/>
      <c r="F42" s="22"/>
      <c r="G42" s="22"/>
      <c r="H42" s="22"/>
      <c r="I42" s="22"/>
      <c r="J42" s="29">
        <v>10</v>
      </c>
      <c r="K42" s="22"/>
      <c r="L42" s="22"/>
      <c r="M42" s="22"/>
      <c r="N42" s="22"/>
      <c r="O42" s="22"/>
      <c r="P42" s="22"/>
      <c r="Q42" s="22"/>
      <c r="R42" s="22"/>
    </row>
    <row r="43" spans="4:23" ht="23.1" customHeight="1" x14ac:dyDescent="0.35">
      <c r="D43" s="31">
        <v>44274</v>
      </c>
      <c r="E43" s="22"/>
      <c r="F43" s="22"/>
      <c r="G43" s="22"/>
      <c r="H43" s="22"/>
      <c r="I43" s="22"/>
      <c r="J43" s="29"/>
      <c r="K43" s="22"/>
      <c r="L43" s="22"/>
      <c r="M43" s="22"/>
      <c r="N43" s="22"/>
      <c r="O43" s="22"/>
      <c r="P43" s="22"/>
      <c r="Q43" s="22"/>
      <c r="R43" s="22">
        <v>15</v>
      </c>
    </row>
    <row r="44" spans="4:23" ht="23.1" customHeight="1" x14ac:dyDescent="0.35">
      <c r="D44" s="31">
        <v>44280</v>
      </c>
      <c r="E44" s="22"/>
      <c r="F44" s="22"/>
      <c r="G44" s="22"/>
      <c r="H44" s="22"/>
      <c r="I44" s="22"/>
      <c r="J44" s="28"/>
      <c r="K44" s="22"/>
      <c r="L44" s="22"/>
      <c r="M44" s="22"/>
      <c r="N44" s="22">
        <v>10</v>
      </c>
      <c r="O44" s="22"/>
      <c r="P44" s="22"/>
      <c r="Q44" s="22"/>
      <c r="R44" s="22"/>
    </row>
    <row r="45" spans="4:23" ht="23.1" customHeight="1" x14ac:dyDescent="0.35">
      <c r="D45" s="31">
        <v>44281</v>
      </c>
      <c r="E45" s="22"/>
      <c r="F45" s="22"/>
      <c r="G45" s="22"/>
      <c r="H45" s="22"/>
      <c r="I45" s="22"/>
      <c r="J45" s="28"/>
      <c r="K45" s="22"/>
      <c r="L45" s="22"/>
      <c r="M45" s="22"/>
      <c r="N45" s="22"/>
      <c r="O45" s="22"/>
      <c r="P45" s="22"/>
      <c r="Q45" s="22">
        <v>15</v>
      </c>
      <c r="R45" s="22"/>
    </row>
    <row r="46" spans="4:23" ht="23.1" customHeight="1" x14ac:dyDescent="0.35">
      <c r="D46" s="31">
        <v>44284</v>
      </c>
      <c r="E46" s="22">
        <v>15</v>
      </c>
      <c r="F46" s="22"/>
      <c r="G46" s="22"/>
      <c r="H46" s="22"/>
      <c r="I46" s="22"/>
      <c r="J46" s="29"/>
      <c r="K46" s="22"/>
      <c r="L46" s="22"/>
      <c r="M46" s="22"/>
      <c r="N46" s="22"/>
      <c r="O46" s="22"/>
      <c r="P46" s="22"/>
      <c r="Q46" s="22"/>
      <c r="R46" s="22"/>
    </row>
    <row r="47" spans="4:23" ht="23.1" customHeight="1" x14ac:dyDescent="0.35">
      <c r="D47" s="31">
        <v>44286</v>
      </c>
      <c r="E47" s="22"/>
      <c r="F47" s="22"/>
      <c r="G47" s="22"/>
      <c r="H47" s="22"/>
      <c r="I47" s="22"/>
      <c r="J47" s="29"/>
      <c r="K47" s="22">
        <v>10</v>
      </c>
      <c r="L47" s="22"/>
      <c r="M47" s="22"/>
      <c r="N47" s="22"/>
      <c r="O47" s="22"/>
      <c r="P47" s="22"/>
      <c r="Q47" s="22"/>
      <c r="R47" s="22"/>
    </row>
    <row r="48" spans="4:23" ht="23.1" customHeight="1" x14ac:dyDescent="0.35">
      <c r="D48" s="31">
        <v>44288</v>
      </c>
      <c r="E48" s="22"/>
      <c r="F48" s="22"/>
      <c r="G48" s="22"/>
      <c r="H48" s="22"/>
      <c r="I48" s="22"/>
      <c r="J48" s="29"/>
      <c r="K48" s="22"/>
      <c r="L48" s="22"/>
      <c r="M48" s="22"/>
      <c r="N48" s="22"/>
      <c r="O48" s="22"/>
      <c r="P48" s="22">
        <v>20</v>
      </c>
      <c r="Q48" s="22"/>
      <c r="R48" s="22"/>
    </row>
    <row r="49" spans="4:21" ht="23.1" customHeight="1" x14ac:dyDescent="0.35">
      <c r="D49" s="31">
        <v>44291</v>
      </c>
      <c r="E49" s="22"/>
      <c r="F49" s="22"/>
      <c r="G49" s="22"/>
      <c r="H49" s="22"/>
      <c r="I49" s="22"/>
      <c r="J49" s="29"/>
      <c r="K49" s="22"/>
      <c r="L49" s="22"/>
      <c r="M49" s="22">
        <v>10</v>
      </c>
      <c r="N49" s="22"/>
      <c r="O49" s="22"/>
      <c r="P49" s="22"/>
      <c r="Q49" s="22"/>
      <c r="R49" s="22"/>
    </row>
    <row r="50" spans="4:21" ht="22.5" customHeight="1" x14ac:dyDescent="0.35">
      <c r="D50" s="31">
        <v>44295</v>
      </c>
      <c r="E50" s="22"/>
      <c r="F50" s="22"/>
      <c r="G50" s="22"/>
      <c r="H50" s="22"/>
      <c r="I50" s="22"/>
      <c r="J50" s="28"/>
      <c r="K50" s="30"/>
      <c r="L50" s="22"/>
      <c r="M50" s="22"/>
      <c r="N50" s="22"/>
      <c r="O50" s="22">
        <v>15</v>
      </c>
      <c r="P50" s="22"/>
      <c r="Q50" s="22"/>
      <c r="R50" s="22"/>
    </row>
    <row r="51" spans="4:21" ht="23.1" customHeight="1" x14ac:dyDescent="0.35">
      <c r="D51" s="31">
        <v>44298</v>
      </c>
      <c r="E51" s="22"/>
      <c r="F51" s="22"/>
      <c r="G51" s="22"/>
      <c r="H51" s="22"/>
      <c r="I51" s="22"/>
      <c r="J51" s="28"/>
      <c r="K51" s="30"/>
      <c r="L51" s="22">
        <v>15</v>
      </c>
      <c r="M51" s="22"/>
      <c r="N51" s="22"/>
      <c r="O51" s="22"/>
      <c r="P51" s="22"/>
      <c r="Q51" s="22"/>
      <c r="R51" s="22"/>
    </row>
    <row r="52" spans="4:21" ht="23.1" customHeight="1" x14ac:dyDescent="0.35">
      <c r="D52" s="31">
        <v>44300</v>
      </c>
      <c r="E52" s="22"/>
      <c r="F52" s="22"/>
      <c r="G52" s="22"/>
      <c r="H52" s="22">
        <v>15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4:21" ht="23.1" customHeight="1" x14ac:dyDescent="0.35">
      <c r="D53" s="31">
        <v>44302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>
        <v>15</v>
      </c>
    </row>
    <row r="54" spans="4:21" ht="23.1" customHeight="1" x14ac:dyDescent="0.35">
      <c r="D54" s="31">
        <v>44305</v>
      </c>
      <c r="E54" s="22"/>
      <c r="F54" s="22"/>
      <c r="G54" s="22">
        <v>15</v>
      </c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4:21" ht="23.1" customHeight="1" x14ac:dyDescent="0.35">
      <c r="D55" s="31">
        <v>44307</v>
      </c>
      <c r="E55" s="22"/>
      <c r="F55" s="22"/>
      <c r="G55" s="22"/>
      <c r="H55" s="22"/>
      <c r="I55" s="22"/>
      <c r="J55" s="22"/>
      <c r="K55" s="22"/>
      <c r="L55" s="22"/>
      <c r="M55" s="22"/>
      <c r="N55" s="22">
        <v>10</v>
      </c>
      <c r="O55" s="22"/>
      <c r="P55" s="22"/>
      <c r="Q55" s="22"/>
      <c r="R55" s="21"/>
    </row>
    <row r="56" spans="4:21" ht="23.1" customHeight="1" x14ac:dyDescent="0.35">
      <c r="D56" s="31">
        <v>44309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>
        <v>15</v>
      </c>
      <c r="R56" s="21"/>
    </row>
    <row r="57" spans="4:21" ht="23.1" customHeight="1" x14ac:dyDescent="0.35">
      <c r="D57" s="31">
        <v>44312</v>
      </c>
      <c r="E57" s="22"/>
      <c r="F57" s="22"/>
      <c r="G57" s="22"/>
      <c r="H57" s="22"/>
      <c r="I57" s="22"/>
      <c r="J57" s="22"/>
      <c r="K57" s="22"/>
      <c r="L57" s="22">
        <v>15</v>
      </c>
      <c r="M57" s="22"/>
      <c r="N57" s="22"/>
      <c r="O57" s="22"/>
      <c r="P57" s="22"/>
      <c r="Q57" s="22"/>
      <c r="R57" s="21"/>
      <c r="S57" s="16"/>
    </row>
    <row r="58" spans="4:21" ht="23.1" customHeight="1" x14ac:dyDescent="0.35">
      <c r="D58" s="31">
        <v>44314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>
        <v>15</v>
      </c>
    </row>
    <row r="59" spans="4:21" ht="23.1" customHeight="1" x14ac:dyDescent="0.35">
      <c r="D59" s="31">
        <v>44320</v>
      </c>
      <c r="E59" s="22"/>
      <c r="F59" s="22"/>
      <c r="G59" s="22"/>
      <c r="H59" s="22"/>
      <c r="I59" s="22"/>
      <c r="J59" s="22"/>
      <c r="K59" s="22"/>
      <c r="L59" s="22"/>
      <c r="M59" s="22">
        <v>10</v>
      </c>
      <c r="N59" s="22"/>
      <c r="O59" s="22"/>
      <c r="P59" s="22"/>
      <c r="Q59" s="22"/>
      <c r="R59" s="21"/>
    </row>
    <row r="60" spans="4:21" ht="23.1" customHeight="1" x14ac:dyDescent="0.35">
      <c r="D60" s="31">
        <v>44321</v>
      </c>
      <c r="E60" s="22"/>
      <c r="F60" s="22"/>
      <c r="G60" s="22"/>
      <c r="H60" s="22"/>
      <c r="I60" s="22"/>
      <c r="J60" s="22"/>
      <c r="K60" s="22">
        <v>10</v>
      </c>
      <c r="L60" s="22"/>
      <c r="M60" s="22"/>
      <c r="N60" s="22"/>
      <c r="O60" s="22"/>
      <c r="P60" s="22"/>
      <c r="Q60" s="22"/>
      <c r="R60" s="21"/>
    </row>
    <row r="61" spans="4:21" ht="23.1" customHeight="1" x14ac:dyDescent="0.35">
      <c r="D61" s="31">
        <v>44327</v>
      </c>
      <c r="E61" s="22"/>
      <c r="F61" s="22"/>
      <c r="G61" s="22"/>
      <c r="H61" s="22"/>
      <c r="I61" s="22"/>
      <c r="J61" s="22"/>
      <c r="K61" s="22"/>
      <c r="L61" s="22">
        <v>15</v>
      </c>
      <c r="M61" s="22"/>
      <c r="N61" s="22"/>
      <c r="O61" s="22"/>
      <c r="P61" s="22"/>
      <c r="Q61" s="22"/>
      <c r="R61" s="21"/>
    </row>
    <row r="62" spans="4:21" ht="23.1" customHeight="1" x14ac:dyDescent="0.35">
      <c r="D62" s="31">
        <v>44328</v>
      </c>
      <c r="E62" s="22"/>
      <c r="F62" s="22">
        <v>15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1"/>
    </row>
    <row r="63" spans="4:21" ht="23.1" customHeight="1" x14ac:dyDescent="0.35">
      <c r="D63" s="31">
        <v>44333</v>
      </c>
      <c r="E63" s="22"/>
      <c r="F63" s="22"/>
      <c r="G63" s="22"/>
      <c r="H63" s="22"/>
      <c r="I63" s="22"/>
      <c r="J63" s="22"/>
      <c r="K63" s="22"/>
      <c r="L63" s="22"/>
      <c r="M63" s="22">
        <v>5</v>
      </c>
      <c r="N63" s="22"/>
      <c r="O63" s="22"/>
      <c r="P63" s="22"/>
      <c r="Q63" s="22"/>
      <c r="R63" s="21"/>
    </row>
    <row r="64" spans="4:21" ht="23.1" customHeight="1" x14ac:dyDescent="0.35">
      <c r="D64" s="31">
        <v>44335</v>
      </c>
      <c r="E64" s="22"/>
      <c r="F64" s="22"/>
      <c r="G64" s="22"/>
      <c r="H64" s="22"/>
      <c r="I64" s="22"/>
      <c r="J64" s="22"/>
      <c r="K64" s="22"/>
      <c r="L64" s="22"/>
      <c r="M64" s="22"/>
      <c r="N64" s="22">
        <v>10</v>
      </c>
      <c r="O64" s="22"/>
      <c r="P64" s="22"/>
      <c r="Q64" s="22"/>
      <c r="R64" s="21"/>
      <c r="U64" s="5" t="s">
        <v>23</v>
      </c>
    </row>
    <row r="65" spans="4:18" ht="23.1" customHeight="1" x14ac:dyDescent="0.35">
      <c r="D65" s="31">
        <v>44337</v>
      </c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>
        <v>15</v>
      </c>
    </row>
    <row r="66" spans="4:18" ht="23.1" customHeight="1" x14ac:dyDescent="0.35">
      <c r="D66" s="31">
        <v>44340</v>
      </c>
      <c r="E66" s="22">
        <v>15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1"/>
    </row>
    <row r="67" spans="4:18" ht="23.1" customHeight="1" x14ac:dyDescent="0.35">
      <c r="D67" s="31">
        <v>44342</v>
      </c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>
        <v>15</v>
      </c>
      <c r="R67" s="21"/>
    </row>
    <row r="68" spans="4:18" ht="23.1" customHeight="1" x14ac:dyDescent="0.35">
      <c r="D68" s="31">
        <v>44344</v>
      </c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>
        <v>20</v>
      </c>
      <c r="Q68" s="22"/>
      <c r="R68" s="21"/>
    </row>
    <row r="69" spans="4:18" ht="23.1" customHeight="1" x14ac:dyDescent="0.35">
      <c r="D69" s="31">
        <v>44347</v>
      </c>
      <c r="E69" s="22"/>
      <c r="F69" s="22"/>
      <c r="G69" s="22"/>
      <c r="H69" s="22"/>
      <c r="I69" s="22"/>
      <c r="J69" s="22"/>
      <c r="K69" s="22"/>
      <c r="L69" s="22"/>
      <c r="M69" s="22">
        <v>5</v>
      </c>
      <c r="N69" s="22"/>
      <c r="O69" s="22"/>
      <c r="P69" s="22"/>
      <c r="Q69" s="22"/>
      <c r="R69" s="21"/>
    </row>
    <row r="70" spans="4:18" ht="23.1" customHeight="1" x14ac:dyDescent="0.35">
      <c r="D70" s="31">
        <v>44349</v>
      </c>
      <c r="E70" s="22"/>
      <c r="F70" s="22"/>
      <c r="G70" s="22"/>
      <c r="H70" s="22">
        <v>15</v>
      </c>
      <c r="I70" s="22"/>
      <c r="J70" s="28"/>
      <c r="K70" s="22"/>
      <c r="L70" s="22"/>
      <c r="M70" s="22"/>
      <c r="N70" s="22"/>
      <c r="O70" s="22"/>
      <c r="P70" s="22"/>
      <c r="Q70" s="22"/>
      <c r="R70" s="21"/>
    </row>
    <row r="71" spans="4:18" ht="23.1" customHeight="1" x14ac:dyDescent="0.35">
      <c r="D71" s="31">
        <v>44351</v>
      </c>
      <c r="E71" s="22"/>
      <c r="F71" s="22"/>
      <c r="G71" s="22"/>
      <c r="H71" s="22"/>
      <c r="I71" s="22"/>
      <c r="J71" s="28"/>
      <c r="K71" s="22"/>
      <c r="L71" s="22"/>
      <c r="M71" s="22"/>
      <c r="N71" s="22"/>
      <c r="O71" s="22">
        <v>15</v>
      </c>
      <c r="P71" s="22"/>
      <c r="Q71" s="22"/>
      <c r="R71" s="21"/>
    </row>
    <row r="72" spans="4:18" ht="23.1" customHeight="1" x14ac:dyDescent="0.35">
      <c r="D72" s="31">
        <v>44354</v>
      </c>
      <c r="E72" s="22"/>
      <c r="F72" s="22"/>
      <c r="G72" s="22"/>
      <c r="H72" s="22"/>
      <c r="I72" s="22"/>
      <c r="J72" s="28"/>
      <c r="K72" s="22"/>
      <c r="L72" s="22">
        <v>15</v>
      </c>
      <c r="M72" s="22"/>
      <c r="N72" s="22"/>
      <c r="O72" s="22"/>
      <c r="P72" s="22"/>
      <c r="Q72" s="22"/>
      <c r="R72" s="21"/>
    </row>
    <row r="73" spans="4:18" ht="23.1" customHeight="1" x14ac:dyDescent="0.35">
      <c r="D73" s="31">
        <v>44356</v>
      </c>
      <c r="E73" s="22"/>
      <c r="F73" s="22"/>
      <c r="G73" s="22">
        <v>15</v>
      </c>
      <c r="H73" s="22"/>
      <c r="I73" s="22"/>
      <c r="J73" s="28"/>
      <c r="K73" s="22"/>
      <c r="L73" s="22"/>
      <c r="M73" s="22"/>
      <c r="N73" s="22"/>
      <c r="O73" s="22"/>
      <c r="P73" s="22"/>
      <c r="Q73" s="22"/>
      <c r="R73" s="21"/>
    </row>
    <row r="74" spans="4:18" ht="23.1" customHeight="1" x14ac:dyDescent="0.35">
      <c r="D74" s="31">
        <v>44358</v>
      </c>
      <c r="E74" s="22"/>
      <c r="F74" s="22"/>
      <c r="G74" s="22"/>
      <c r="H74" s="22"/>
      <c r="I74" s="22"/>
      <c r="J74" s="28"/>
      <c r="K74" s="22"/>
      <c r="L74" s="22"/>
      <c r="M74" s="22"/>
      <c r="N74" s="22"/>
      <c r="O74" s="22"/>
      <c r="P74" s="22"/>
      <c r="Q74" s="22"/>
      <c r="R74" s="22">
        <v>15</v>
      </c>
    </row>
    <row r="75" spans="4:18" ht="23.1" customHeight="1" x14ac:dyDescent="0.35">
      <c r="D75" s="31">
        <v>44361</v>
      </c>
      <c r="E75" s="22"/>
      <c r="F75" s="22"/>
      <c r="G75" s="22"/>
      <c r="H75" s="22"/>
      <c r="I75" s="22"/>
      <c r="J75" s="29"/>
      <c r="K75" s="22"/>
      <c r="L75" s="22"/>
      <c r="M75" s="22">
        <v>5</v>
      </c>
      <c r="N75" s="22"/>
      <c r="O75" s="22"/>
      <c r="P75" s="22"/>
      <c r="Q75" s="22"/>
      <c r="R75" s="21"/>
    </row>
    <row r="76" spans="4:18" ht="23.1" customHeight="1" x14ac:dyDescent="0.35">
      <c r="D76" s="31">
        <v>44363</v>
      </c>
      <c r="E76" s="22"/>
      <c r="F76" s="22">
        <v>15</v>
      </c>
      <c r="G76" s="22"/>
      <c r="H76" s="22"/>
      <c r="I76" s="22"/>
      <c r="J76" s="29"/>
      <c r="K76" s="22"/>
      <c r="L76" s="22"/>
      <c r="M76" s="22"/>
      <c r="N76" s="22"/>
      <c r="O76" s="22"/>
      <c r="P76" s="22"/>
      <c r="Q76" s="22"/>
      <c r="R76" s="21"/>
    </row>
    <row r="77" spans="4:18" ht="23.1" customHeight="1" x14ac:dyDescent="0.35">
      <c r="D77" s="31">
        <v>44368</v>
      </c>
      <c r="E77" s="22"/>
      <c r="F77" s="22"/>
      <c r="G77" s="22"/>
      <c r="H77" s="22"/>
      <c r="I77" s="22"/>
      <c r="J77" s="29"/>
      <c r="K77" s="22"/>
      <c r="L77" s="22">
        <v>15</v>
      </c>
      <c r="M77" s="22"/>
      <c r="N77" s="22"/>
      <c r="O77" s="22"/>
      <c r="P77" s="22"/>
      <c r="Q77" s="22"/>
      <c r="R77" s="21"/>
    </row>
    <row r="78" spans="4:18" ht="23.1" customHeight="1" x14ac:dyDescent="0.35">
      <c r="D78" s="31">
        <v>44370</v>
      </c>
      <c r="E78" s="22"/>
      <c r="F78" s="22"/>
      <c r="G78" s="22"/>
      <c r="H78" s="22"/>
      <c r="I78" s="22"/>
      <c r="J78" s="29"/>
      <c r="K78" s="22"/>
      <c r="L78" s="22"/>
      <c r="M78" s="22"/>
      <c r="N78" s="22">
        <v>10</v>
      </c>
      <c r="O78" s="22"/>
      <c r="P78" s="22"/>
      <c r="Q78" s="22"/>
      <c r="R78" s="21"/>
    </row>
    <row r="79" spans="4:18" ht="23.1" customHeight="1" x14ac:dyDescent="0.35">
      <c r="D79" s="31">
        <v>44372</v>
      </c>
      <c r="E79" s="22"/>
      <c r="F79" s="22"/>
      <c r="G79" s="22"/>
      <c r="H79" s="22"/>
      <c r="I79" s="22"/>
      <c r="J79" s="29"/>
      <c r="K79" s="22"/>
      <c r="L79" s="22"/>
      <c r="M79" s="22"/>
      <c r="N79" s="22"/>
      <c r="O79" s="22"/>
      <c r="P79" s="22">
        <v>20</v>
      </c>
      <c r="Q79" s="22"/>
      <c r="R79" s="21"/>
    </row>
    <row r="80" spans="4:18" ht="23.1" customHeight="1" x14ac:dyDescent="0.35">
      <c r="D80" s="31">
        <v>44375</v>
      </c>
      <c r="E80" s="22"/>
      <c r="F80" s="22"/>
      <c r="G80" s="22"/>
      <c r="H80" s="22">
        <v>15</v>
      </c>
      <c r="I80" s="22"/>
      <c r="J80" s="29"/>
      <c r="K80" s="22"/>
      <c r="L80" s="22"/>
      <c r="M80" s="22"/>
      <c r="N80" s="22"/>
      <c r="O80" s="22"/>
      <c r="P80" s="22"/>
      <c r="Q80" s="22"/>
      <c r="R80" s="21"/>
    </row>
    <row r="81" spans="4:18" ht="23.1" customHeight="1" x14ac:dyDescent="0.35">
      <c r="D81" s="31">
        <v>44377</v>
      </c>
      <c r="E81" s="22"/>
      <c r="F81" s="22"/>
      <c r="G81" s="22"/>
      <c r="H81" s="22"/>
      <c r="I81" s="22">
        <v>20</v>
      </c>
      <c r="J81" s="29"/>
      <c r="K81" s="22"/>
      <c r="L81" s="22"/>
      <c r="M81" s="22"/>
      <c r="N81" s="22"/>
      <c r="O81" s="22"/>
      <c r="P81" s="22"/>
      <c r="Q81" s="22"/>
      <c r="R81" s="21"/>
    </row>
    <row r="82" spans="4:18" ht="23.1" customHeight="1" x14ac:dyDescent="0.35">
      <c r="D82" s="31">
        <v>44379</v>
      </c>
      <c r="E82" s="22"/>
      <c r="F82" s="22"/>
      <c r="G82" s="22"/>
      <c r="H82" s="22"/>
      <c r="I82" s="22"/>
      <c r="J82" s="29"/>
      <c r="K82" s="22"/>
      <c r="L82" s="22"/>
      <c r="M82" s="22"/>
      <c r="N82" s="22"/>
      <c r="O82" s="22">
        <v>15</v>
      </c>
      <c r="P82" s="22"/>
      <c r="Q82" s="22"/>
      <c r="R82" s="21"/>
    </row>
    <row r="83" spans="4:18" ht="23.1" customHeight="1" x14ac:dyDescent="0.35">
      <c r="D83" s="31">
        <v>44380</v>
      </c>
      <c r="E83" s="22"/>
      <c r="F83" s="22"/>
      <c r="G83" s="22"/>
      <c r="H83" s="22"/>
      <c r="I83" s="22"/>
      <c r="J83" s="28"/>
      <c r="K83" s="30"/>
      <c r="L83" s="22">
        <v>15</v>
      </c>
      <c r="M83" s="22"/>
      <c r="N83" s="22"/>
      <c r="O83" s="22"/>
      <c r="P83" s="22"/>
      <c r="Q83" s="22"/>
      <c r="R83" s="21"/>
    </row>
    <row r="84" spans="4:18" ht="23.1" customHeight="1" x14ac:dyDescent="0.35">
      <c r="D84" s="31">
        <v>44384</v>
      </c>
      <c r="E84" s="22"/>
      <c r="F84" s="22"/>
      <c r="G84" s="22"/>
      <c r="H84" s="22"/>
      <c r="I84" s="22"/>
      <c r="J84" s="22"/>
      <c r="K84" s="22">
        <v>10</v>
      </c>
      <c r="L84" s="22"/>
      <c r="M84" s="22"/>
      <c r="N84" s="22"/>
      <c r="O84" s="22"/>
      <c r="P84" s="22"/>
      <c r="Q84" s="22"/>
      <c r="R84" s="21"/>
    </row>
    <row r="85" spans="4:18" ht="23.1" customHeight="1" x14ac:dyDescent="0.35">
      <c r="D85" s="31">
        <v>44386</v>
      </c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>
        <v>15</v>
      </c>
    </row>
    <row r="86" spans="4:18" ht="23.1" customHeight="1" x14ac:dyDescent="0.35">
      <c r="D86" s="31">
        <v>44389</v>
      </c>
      <c r="E86" s="22"/>
      <c r="F86" s="22"/>
      <c r="G86" s="22"/>
      <c r="H86" s="22"/>
      <c r="I86" s="22"/>
      <c r="J86" s="22"/>
      <c r="K86" s="22"/>
      <c r="L86" s="22"/>
      <c r="M86" s="22">
        <v>10</v>
      </c>
      <c r="N86" s="22"/>
      <c r="O86" s="22"/>
      <c r="P86" s="22"/>
      <c r="Q86" s="22"/>
      <c r="R86" s="21"/>
    </row>
    <row r="87" spans="4:18" ht="23.1" customHeight="1" x14ac:dyDescent="0.35">
      <c r="D87" s="31">
        <v>44391</v>
      </c>
      <c r="E87" s="22"/>
      <c r="F87" s="22"/>
      <c r="G87" s="22"/>
      <c r="H87" s="22"/>
      <c r="I87" s="22"/>
      <c r="J87" s="28"/>
      <c r="K87" s="22"/>
      <c r="L87" s="22"/>
      <c r="M87" s="22"/>
      <c r="N87" s="22">
        <v>10</v>
      </c>
      <c r="O87" s="22"/>
      <c r="P87" s="22"/>
      <c r="Q87" s="22"/>
      <c r="R87" s="21"/>
    </row>
    <row r="88" spans="4:18" ht="23.1" customHeight="1" x14ac:dyDescent="0.35">
      <c r="D88" s="31">
        <v>44396</v>
      </c>
      <c r="E88" s="22"/>
      <c r="F88" s="22"/>
      <c r="G88" s="22"/>
      <c r="H88" s="22"/>
      <c r="I88" s="22"/>
      <c r="J88" s="28"/>
      <c r="K88" s="22"/>
      <c r="L88" s="22">
        <v>15</v>
      </c>
      <c r="M88" s="22"/>
      <c r="N88" s="22"/>
      <c r="O88" s="22"/>
      <c r="P88" s="22"/>
      <c r="Q88" s="22"/>
      <c r="R88" s="21"/>
    </row>
    <row r="89" spans="4:18" ht="23.1" customHeight="1" x14ac:dyDescent="0.35">
      <c r="D89" s="31">
        <v>44398</v>
      </c>
      <c r="E89" s="22"/>
      <c r="F89" s="22"/>
      <c r="G89" s="22"/>
      <c r="H89" s="22">
        <v>15</v>
      </c>
      <c r="I89" s="22"/>
      <c r="J89" s="29"/>
      <c r="K89" s="22"/>
      <c r="L89" s="22"/>
      <c r="M89" s="22"/>
      <c r="N89" s="22"/>
      <c r="O89" s="22"/>
      <c r="P89" s="22"/>
      <c r="Q89" s="22"/>
      <c r="R89" s="21"/>
    </row>
    <row r="90" spans="4:18" ht="23.1" customHeight="1" x14ac:dyDescent="0.35">
      <c r="D90" s="31">
        <v>44400</v>
      </c>
      <c r="E90" s="22"/>
      <c r="F90" s="22"/>
      <c r="G90" s="22"/>
      <c r="H90" s="22"/>
      <c r="I90" s="22"/>
      <c r="J90" s="29"/>
      <c r="K90" s="22"/>
      <c r="L90" s="22"/>
      <c r="M90" s="22"/>
      <c r="N90" s="22"/>
      <c r="O90" s="22">
        <v>15</v>
      </c>
      <c r="P90" s="22"/>
      <c r="Q90" s="22"/>
      <c r="R90" s="21"/>
    </row>
    <row r="91" spans="4:18" ht="23.1" customHeight="1" x14ac:dyDescent="0.35">
      <c r="D91" s="31">
        <v>44403</v>
      </c>
      <c r="E91" s="22"/>
      <c r="F91" s="22"/>
      <c r="G91" s="22"/>
      <c r="H91" s="22"/>
      <c r="I91" s="22"/>
      <c r="J91" s="28"/>
      <c r="K91" s="22"/>
      <c r="L91" s="22"/>
      <c r="M91" s="22">
        <v>10</v>
      </c>
      <c r="N91" s="22"/>
      <c r="O91" s="22"/>
      <c r="P91" s="22"/>
      <c r="Q91" s="22"/>
      <c r="R91" s="21"/>
    </row>
    <row r="92" spans="4:18" ht="23.1" customHeight="1" x14ac:dyDescent="0.35">
      <c r="D92" s="31">
        <v>44405</v>
      </c>
      <c r="E92" s="22"/>
      <c r="F92" s="22"/>
      <c r="G92" s="22"/>
      <c r="H92" s="22"/>
      <c r="I92" s="22"/>
      <c r="J92" s="28"/>
      <c r="K92" s="22"/>
      <c r="L92" s="22"/>
      <c r="M92" s="22"/>
      <c r="N92" s="22"/>
      <c r="O92" s="22"/>
      <c r="P92" s="22">
        <v>20</v>
      </c>
      <c r="Q92" s="22"/>
      <c r="R92" s="21"/>
    </row>
    <row r="93" spans="4:18" ht="23.1" customHeight="1" x14ac:dyDescent="0.35">
      <c r="D93" s="31">
        <v>44407</v>
      </c>
      <c r="E93" s="22"/>
      <c r="F93" s="22"/>
      <c r="G93" s="22"/>
      <c r="H93" s="22"/>
      <c r="I93" s="22"/>
      <c r="J93" s="28"/>
      <c r="K93" s="22"/>
      <c r="L93" s="22"/>
      <c r="M93" s="22"/>
      <c r="N93" s="22"/>
      <c r="O93" s="22"/>
      <c r="P93" s="22"/>
      <c r="Q93" s="22"/>
      <c r="R93" s="22">
        <v>15</v>
      </c>
    </row>
    <row r="94" spans="4:18" ht="23.1" customHeight="1" x14ac:dyDescent="0.35">
      <c r="D94" s="31">
        <v>44410</v>
      </c>
      <c r="E94" s="22"/>
      <c r="F94" s="22"/>
      <c r="G94" s="22"/>
      <c r="H94" s="22"/>
      <c r="I94" s="22"/>
      <c r="J94" s="28"/>
      <c r="K94" s="22"/>
      <c r="L94" s="22">
        <v>10</v>
      </c>
      <c r="M94" s="22"/>
      <c r="N94" s="22"/>
      <c r="O94" s="22"/>
      <c r="P94" s="22"/>
      <c r="Q94" s="22"/>
      <c r="R94" s="21"/>
    </row>
    <row r="95" spans="4:18" ht="23.1" customHeight="1" x14ac:dyDescent="0.35">
      <c r="D95" s="31">
        <v>44412</v>
      </c>
      <c r="E95" s="22"/>
      <c r="F95" s="22"/>
      <c r="G95" s="22"/>
      <c r="H95" s="22"/>
      <c r="I95" s="22"/>
      <c r="J95" s="28"/>
      <c r="K95" s="22"/>
      <c r="L95" s="22"/>
      <c r="M95" s="22"/>
      <c r="N95" s="22">
        <v>10</v>
      </c>
      <c r="O95" s="22"/>
      <c r="P95" s="22"/>
      <c r="Q95" s="22"/>
      <c r="R95" s="21"/>
    </row>
    <row r="96" spans="4:18" ht="23.1" customHeight="1" x14ac:dyDescent="0.35">
      <c r="D96" s="31">
        <v>44414</v>
      </c>
      <c r="E96" s="22"/>
      <c r="F96" s="22"/>
      <c r="G96" s="22"/>
      <c r="H96" s="22"/>
      <c r="I96" s="22"/>
      <c r="J96" s="28"/>
      <c r="K96" s="22"/>
      <c r="L96" s="22"/>
      <c r="M96" s="22"/>
      <c r="N96" s="22"/>
      <c r="O96" s="22"/>
      <c r="P96" s="22"/>
      <c r="Q96" s="22">
        <v>20</v>
      </c>
      <c r="R96" s="21"/>
    </row>
    <row r="97" spans="1:18" ht="23.1" customHeight="1" x14ac:dyDescent="0.35">
      <c r="D97" s="31">
        <v>44417</v>
      </c>
      <c r="E97" s="22"/>
      <c r="F97" s="22"/>
      <c r="G97" s="22"/>
      <c r="H97" s="22"/>
      <c r="I97" s="22"/>
      <c r="J97" s="22"/>
      <c r="K97" s="22"/>
      <c r="L97" s="22"/>
      <c r="M97" s="22">
        <v>10</v>
      </c>
      <c r="N97" s="22"/>
      <c r="O97" s="22"/>
      <c r="P97" s="22"/>
      <c r="Q97" s="22"/>
      <c r="R97" s="21"/>
    </row>
    <row r="98" spans="1:18" ht="23.1" customHeight="1" x14ac:dyDescent="0.35">
      <c r="D98" s="31">
        <v>44419</v>
      </c>
      <c r="E98" s="22"/>
      <c r="F98" s="22"/>
      <c r="G98" s="22">
        <v>20</v>
      </c>
      <c r="H98" s="22"/>
      <c r="I98" s="22"/>
      <c r="J98" s="22"/>
      <c r="K98" s="30"/>
      <c r="L98" s="22"/>
      <c r="M98" s="22"/>
      <c r="N98" s="22"/>
      <c r="O98" s="22"/>
      <c r="P98" s="22"/>
      <c r="Q98" s="22"/>
      <c r="R98" s="21"/>
    </row>
    <row r="99" spans="1:18" ht="23.1" customHeight="1" x14ac:dyDescent="0.35">
      <c r="D99" s="31">
        <v>44421</v>
      </c>
      <c r="E99" s="22"/>
      <c r="F99" s="22"/>
      <c r="G99" s="22"/>
      <c r="H99" s="22"/>
      <c r="I99" s="22"/>
      <c r="J99" s="22"/>
      <c r="K99" s="30"/>
      <c r="L99" s="22"/>
      <c r="M99" s="22"/>
      <c r="N99" s="22"/>
      <c r="O99" s="22">
        <v>15</v>
      </c>
      <c r="P99" s="22"/>
      <c r="Q99" s="22"/>
      <c r="R99" s="21"/>
    </row>
    <row r="100" spans="1:18" ht="22.5" customHeight="1" x14ac:dyDescent="0.35">
      <c r="D100" s="31">
        <v>44424</v>
      </c>
      <c r="E100" s="22"/>
      <c r="F100" s="22"/>
      <c r="G100" s="22"/>
      <c r="H100" s="22"/>
      <c r="I100" s="22"/>
      <c r="J100" s="28"/>
      <c r="K100" s="22"/>
      <c r="L100" s="22">
        <v>10</v>
      </c>
      <c r="M100" s="22"/>
      <c r="N100" s="22"/>
      <c r="O100" s="22"/>
      <c r="P100" s="22"/>
      <c r="Q100" s="22"/>
      <c r="R100" s="21"/>
    </row>
    <row r="101" spans="1:18" ht="23.1" customHeight="1" x14ac:dyDescent="0.35">
      <c r="D101" s="31">
        <v>44426</v>
      </c>
      <c r="E101" s="22"/>
      <c r="F101" s="22">
        <v>15</v>
      </c>
      <c r="G101" s="22"/>
      <c r="H101" s="22"/>
      <c r="I101" s="22"/>
      <c r="J101" s="28"/>
      <c r="K101" s="22"/>
      <c r="L101" s="22"/>
      <c r="M101" s="22"/>
      <c r="N101" s="22"/>
      <c r="O101" s="22"/>
      <c r="P101" s="22"/>
      <c r="Q101" s="22"/>
      <c r="R101" s="21"/>
    </row>
    <row r="102" spans="1:18" ht="23.1" customHeight="1" x14ac:dyDescent="0.35">
      <c r="D102" s="31">
        <v>44428</v>
      </c>
      <c r="E102" s="22"/>
      <c r="F102" s="22"/>
      <c r="G102" s="22"/>
      <c r="H102" s="22"/>
      <c r="I102" s="22"/>
      <c r="J102" s="28"/>
      <c r="K102" s="22"/>
      <c r="L102" s="22"/>
      <c r="M102" s="22"/>
      <c r="N102" s="22"/>
      <c r="O102" s="22"/>
      <c r="P102" s="22"/>
      <c r="Q102" s="22"/>
      <c r="R102" s="22">
        <v>15</v>
      </c>
    </row>
    <row r="103" spans="1:18" ht="23.1" customHeight="1" x14ac:dyDescent="0.35">
      <c r="D103" s="31">
        <v>44431</v>
      </c>
      <c r="E103" s="22"/>
      <c r="F103" s="22"/>
      <c r="G103" s="22"/>
      <c r="H103" s="22"/>
      <c r="I103" s="22"/>
      <c r="J103" s="29"/>
      <c r="K103" s="22"/>
      <c r="L103" s="22"/>
      <c r="M103" s="22">
        <v>10</v>
      </c>
      <c r="N103" s="22"/>
      <c r="O103" s="22"/>
      <c r="P103" s="22"/>
      <c r="Q103" s="22"/>
      <c r="R103" s="21"/>
    </row>
    <row r="104" spans="1:18" ht="23.1" customHeight="1" x14ac:dyDescent="0.35">
      <c r="D104" s="31">
        <v>44433</v>
      </c>
      <c r="E104" s="22">
        <v>15</v>
      </c>
      <c r="F104" s="22"/>
      <c r="G104" s="22"/>
      <c r="H104" s="22"/>
      <c r="I104" s="22"/>
      <c r="J104" s="28"/>
      <c r="K104" s="22"/>
      <c r="L104" s="22"/>
      <c r="M104" s="22"/>
      <c r="N104" s="22"/>
      <c r="O104" s="22"/>
      <c r="P104" s="22"/>
      <c r="Q104" s="22"/>
      <c r="R104" s="21"/>
    </row>
    <row r="105" spans="1:18" ht="23.1" customHeight="1" x14ac:dyDescent="0.35">
      <c r="D105" s="31">
        <v>44435</v>
      </c>
      <c r="E105" s="22"/>
      <c r="F105" s="22"/>
      <c r="G105" s="22"/>
      <c r="H105" s="22"/>
      <c r="I105" s="22"/>
      <c r="J105" s="28"/>
      <c r="K105" s="22"/>
      <c r="L105" s="22"/>
      <c r="M105" s="22"/>
      <c r="N105" s="22"/>
      <c r="O105" s="22"/>
      <c r="P105" s="22"/>
      <c r="Q105" s="22">
        <v>20</v>
      </c>
      <c r="R105" s="21"/>
    </row>
    <row r="106" spans="1:18" ht="23.1" customHeight="1" x14ac:dyDescent="0.35">
      <c r="D106" s="39">
        <v>44440</v>
      </c>
      <c r="E106" s="22"/>
      <c r="F106" s="22"/>
      <c r="G106" s="22"/>
      <c r="H106" s="22"/>
      <c r="I106" s="22">
        <v>20</v>
      </c>
      <c r="J106" s="28"/>
      <c r="K106" s="22"/>
      <c r="L106" s="22"/>
      <c r="M106" s="22"/>
      <c r="N106" s="22"/>
      <c r="O106" s="22"/>
      <c r="P106" s="22"/>
      <c r="Q106" s="22"/>
      <c r="R106" s="21"/>
    </row>
    <row r="107" spans="1:18" ht="23.1" customHeight="1" x14ac:dyDescent="0.35">
      <c r="D107" s="39">
        <v>44442</v>
      </c>
      <c r="E107" s="22"/>
      <c r="F107" s="22"/>
      <c r="G107" s="22"/>
      <c r="H107" s="22"/>
      <c r="I107" s="22"/>
      <c r="J107" s="28"/>
      <c r="K107" s="22"/>
      <c r="L107" s="22"/>
      <c r="M107" s="22"/>
      <c r="N107" s="22"/>
      <c r="O107" s="22"/>
      <c r="P107" s="22">
        <v>20</v>
      </c>
      <c r="Q107" s="22"/>
      <c r="R107" s="21"/>
    </row>
    <row r="108" spans="1:18" ht="23.1" customHeight="1" x14ac:dyDescent="0.35">
      <c r="D108" s="39">
        <v>44445</v>
      </c>
      <c r="E108" s="22"/>
      <c r="F108" s="22"/>
      <c r="G108" s="22"/>
      <c r="H108" s="22"/>
      <c r="I108" s="22"/>
      <c r="J108" s="28"/>
      <c r="K108" s="22"/>
      <c r="L108" s="22"/>
      <c r="M108" s="22"/>
      <c r="N108" s="22">
        <v>10</v>
      </c>
      <c r="O108" s="22"/>
      <c r="P108" s="22"/>
      <c r="Q108" s="22"/>
      <c r="R108" s="21"/>
    </row>
    <row r="109" spans="1:18" ht="22.5" customHeight="1" x14ac:dyDescent="0.35">
      <c r="D109" s="39">
        <v>44447</v>
      </c>
      <c r="E109" s="22"/>
      <c r="F109" s="22"/>
      <c r="G109" s="22"/>
      <c r="H109" s="22"/>
      <c r="I109" s="22"/>
      <c r="J109" s="22"/>
      <c r="K109" s="22"/>
      <c r="L109" s="22"/>
      <c r="M109" s="22">
        <v>10</v>
      </c>
      <c r="N109" s="22"/>
      <c r="O109" s="22"/>
      <c r="P109" s="22"/>
      <c r="Q109" s="22"/>
      <c r="R109" s="21"/>
    </row>
    <row r="110" spans="1:18" ht="23.1" customHeight="1" x14ac:dyDescent="0.35">
      <c r="D110" s="39">
        <v>44449</v>
      </c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>
        <v>20</v>
      </c>
      <c r="P110" s="22"/>
      <c r="Q110" s="22"/>
      <c r="R110" s="21"/>
    </row>
    <row r="111" spans="1:18" ht="23.1" customHeight="1" x14ac:dyDescent="0.35">
      <c r="D111" s="39">
        <v>44452</v>
      </c>
      <c r="E111" s="22">
        <v>15</v>
      </c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</row>
    <row r="112" spans="1:18" ht="23.25" customHeight="1" x14ac:dyDescent="0.35">
      <c r="A112" s="48"/>
      <c r="D112" s="39">
        <v>44454</v>
      </c>
      <c r="E112" s="40"/>
      <c r="F112" s="40"/>
      <c r="G112" s="40"/>
      <c r="H112" s="40"/>
      <c r="I112" s="40"/>
      <c r="J112" s="40"/>
      <c r="K112" s="40"/>
      <c r="L112" s="22">
        <v>10</v>
      </c>
      <c r="M112" s="22"/>
      <c r="N112" s="40"/>
      <c r="O112" s="40"/>
      <c r="P112" s="40"/>
      <c r="Q112" s="40"/>
      <c r="R112" s="40"/>
    </row>
    <row r="113" spans="1:18" ht="23.25" customHeight="1" x14ac:dyDescent="0.35">
      <c r="A113" s="49"/>
      <c r="D113" s="39">
        <v>44456</v>
      </c>
      <c r="E113" s="40"/>
      <c r="F113" s="40"/>
      <c r="G113" s="40"/>
      <c r="H113" s="40"/>
      <c r="I113" s="40"/>
      <c r="J113" s="40"/>
      <c r="K113" s="40"/>
      <c r="L113" s="22"/>
      <c r="M113" s="22"/>
      <c r="N113" s="40"/>
      <c r="O113" s="40"/>
      <c r="P113" s="40"/>
      <c r="Q113" s="22">
        <v>20</v>
      </c>
      <c r="R113" s="40"/>
    </row>
    <row r="114" spans="1:18" ht="23.1" customHeight="1" x14ac:dyDescent="0.35">
      <c r="D114" s="39">
        <v>44459</v>
      </c>
      <c r="E114" s="22">
        <v>15</v>
      </c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</row>
    <row r="115" spans="1:18" ht="23.1" customHeight="1" x14ac:dyDescent="0.35">
      <c r="D115" s="39">
        <v>44461</v>
      </c>
      <c r="E115" s="22"/>
      <c r="F115" s="22"/>
      <c r="G115" s="22"/>
      <c r="H115" s="22"/>
      <c r="I115" s="22"/>
      <c r="J115" s="22"/>
      <c r="K115" s="30"/>
      <c r="L115" s="22"/>
      <c r="M115" s="22">
        <v>10</v>
      </c>
      <c r="N115" s="22"/>
      <c r="O115" s="22"/>
      <c r="P115" s="22"/>
      <c r="Q115" s="22"/>
      <c r="R115" s="21"/>
    </row>
    <row r="116" spans="1:18" ht="23.1" customHeight="1" x14ac:dyDescent="0.35">
      <c r="D116" s="39">
        <v>44463</v>
      </c>
      <c r="E116" s="22"/>
      <c r="F116" s="22"/>
      <c r="G116" s="22"/>
      <c r="H116" s="22"/>
      <c r="I116" s="22"/>
      <c r="J116" s="22"/>
      <c r="K116" s="30"/>
      <c r="L116" s="22"/>
      <c r="M116" s="22"/>
      <c r="N116" s="22"/>
      <c r="O116" s="22"/>
      <c r="P116" s="22">
        <v>20</v>
      </c>
      <c r="Q116" s="22"/>
      <c r="R116" s="21"/>
    </row>
    <row r="117" spans="1:18" ht="23.1" customHeight="1" x14ac:dyDescent="0.35">
      <c r="D117" s="39">
        <v>44466</v>
      </c>
      <c r="E117" s="22"/>
      <c r="F117" s="22"/>
      <c r="G117" s="22"/>
      <c r="H117" s="22"/>
      <c r="I117" s="22"/>
      <c r="J117" s="22"/>
      <c r="K117" s="30"/>
      <c r="L117" s="22"/>
      <c r="M117" s="22"/>
      <c r="N117" s="22">
        <v>20</v>
      </c>
      <c r="O117" s="22"/>
      <c r="P117" s="22"/>
      <c r="Q117" s="22"/>
      <c r="R117" s="21"/>
    </row>
    <row r="118" spans="1:18" ht="23.1" customHeight="1" x14ac:dyDescent="0.35">
      <c r="D118" s="39">
        <v>44470</v>
      </c>
      <c r="E118" s="22"/>
      <c r="F118" s="22"/>
      <c r="G118" s="22"/>
      <c r="H118" s="22"/>
      <c r="I118" s="22"/>
      <c r="J118" s="22"/>
      <c r="K118" s="30"/>
      <c r="L118" s="22"/>
      <c r="M118" s="22"/>
      <c r="N118" s="22"/>
      <c r="O118" s="22">
        <v>20</v>
      </c>
      <c r="P118" s="22"/>
      <c r="Q118" s="22"/>
      <c r="R118" s="21"/>
    </row>
    <row r="119" spans="1:18" ht="23.1" customHeight="1" x14ac:dyDescent="0.35">
      <c r="D119" s="39">
        <v>44473</v>
      </c>
      <c r="E119" s="22"/>
      <c r="F119" s="22"/>
      <c r="G119" s="22">
        <v>20</v>
      </c>
      <c r="H119" s="22"/>
      <c r="I119" s="22"/>
      <c r="J119" s="22"/>
      <c r="K119" s="30"/>
      <c r="L119" s="22"/>
      <c r="M119" s="22"/>
      <c r="N119" s="22"/>
      <c r="O119" s="22"/>
      <c r="P119" s="22"/>
      <c r="Q119" s="22"/>
      <c r="R119" s="21"/>
    </row>
    <row r="120" spans="1:18" ht="23.1" customHeight="1" x14ac:dyDescent="0.35">
      <c r="D120" s="31">
        <v>44475</v>
      </c>
      <c r="E120" s="22"/>
      <c r="F120" s="22"/>
      <c r="G120" s="22"/>
      <c r="H120" s="22"/>
      <c r="I120" s="22"/>
      <c r="J120" s="22"/>
      <c r="K120" s="30"/>
      <c r="L120" s="22"/>
      <c r="M120" s="22">
        <v>10</v>
      </c>
      <c r="N120" s="22"/>
      <c r="O120" s="22"/>
      <c r="P120" s="22"/>
      <c r="Q120" s="22"/>
      <c r="R120" s="21"/>
    </row>
    <row r="121" spans="1:18" ht="23.1" customHeight="1" x14ac:dyDescent="0.35">
      <c r="D121" s="39">
        <v>44477</v>
      </c>
      <c r="E121" s="22"/>
      <c r="F121" s="22"/>
      <c r="G121" s="22"/>
      <c r="H121" s="22"/>
      <c r="I121" s="22"/>
      <c r="J121" s="22"/>
      <c r="K121" s="30"/>
      <c r="L121" s="22"/>
      <c r="M121" s="22"/>
      <c r="N121" s="22"/>
      <c r="O121" s="22"/>
      <c r="P121" s="22"/>
      <c r="Q121" s="22"/>
      <c r="R121" s="22">
        <v>15</v>
      </c>
    </row>
    <row r="122" spans="1:18" ht="23.1" customHeight="1" x14ac:dyDescent="0.35">
      <c r="D122" s="31">
        <v>44480</v>
      </c>
      <c r="E122" s="22"/>
      <c r="F122" s="22"/>
      <c r="G122" s="22"/>
      <c r="H122" s="22"/>
      <c r="I122" s="22"/>
      <c r="J122" s="22"/>
      <c r="K122" s="30"/>
      <c r="L122" s="22"/>
      <c r="M122" s="22"/>
      <c r="N122" s="22">
        <v>20</v>
      </c>
      <c r="O122" s="22"/>
      <c r="P122" s="22"/>
      <c r="Q122" s="22"/>
      <c r="R122" s="21"/>
    </row>
    <row r="123" spans="1:18" ht="23.1" customHeight="1" x14ac:dyDescent="0.35">
      <c r="D123" s="39">
        <v>44484</v>
      </c>
      <c r="E123" s="22"/>
      <c r="F123" s="22"/>
      <c r="G123" s="22"/>
      <c r="H123" s="22"/>
      <c r="I123" s="22"/>
      <c r="J123" s="22"/>
      <c r="K123" s="30"/>
      <c r="L123" s="22"/>
      <c r="M123" s="22"/>
      <c r="N123" s="22"/>
      <c r="O123" s="22"/>
      <c r="P123" s="22"/>
      <c r="Q123" s="22">
        <v>20</v>
      </c>
      <c r="R123" s="21"/>
    </row>
    <row r="124" spans="1:18" ht="23.1" customHeight="1" x14ac:dyDescent="0.35">
      <c r="D124" s="31">
        <v>44487</v>
      </c>
      <c r="E124" s="22"/>
      <c r="F124" s="22"/>
      <c r="G124" s="22"/>
      <c r="H124" s="22"/>
      <c r="I124" s="22"/>
      <c r="J124" s="22"/>
      <c r="K124" s="30"/>
      <c r="L124" s="22"/>
      <c r="M124" s="22"/>
      <c r="N124" s="22">
        <v>20</v>
      </c>
      <c r="O124" s="22"/>
      <c r="P124" s="22"/>
      <c r="Q124" s="22"/>
      <c r="R124" s="21"/>
    </row>
    <row r="125" spans="1:18" ht="23.1" customHeight="1" x14ac:dyDescent="0.35">
      <c r="D125" s="31">
        <v>44489</v>
      </c>
      <c r="E125" s="22"/>
      <c r="F125" s="22"/>
      <c r="G125" s="22"/>
      <c r="H125" s="22"/>
      <c r="I125" s="22"/>
      <c r="J125" s="22"/>
      <c r="K125" s="30"/>
      <c r="L125" s="22"/>
      <c r="M125" s="22">
        <v>10</v>
      </c>
      <c r="N125" s="22"/>
      <c r="O125" s="22"/>
      <c r="P125" s="22"/>
      <c r="Q125" s="22"/>
      <c r="R125" s="21"/>
    </row>
    <row r="126" spans="1:18" ht="23.1" customHeight="1" x14ac:dyDescent="0.35">
      <c r="D126" s="39">
        <v>44491</v>
      </c>
      <c r="E126" s="22"/>
      <c r="F126" s="22">
        <v>20</v>
      </c>
      <c r="G126" s="22"/>
      <c r="H126" s="22"/>
      <c r="I126" s="22"/>
      <c r="J126" s="22"/>
      <c r="K126" s="30"/>
      <c r="L126" s="22"/>
      <c r="M126" s="22"/>
      <c r="N126" s="22"/>
      <c r="O126" s="22"/>
      <c r="P126" s="22"/>
      <c r="Q126" s="22"/>
      <c r="R126" s="21"/>
    </row>
    <row r="127" spans="1:18" ht="23.1" customHeight="1" x14ac:dyDescent="0.35">
      <c r="D127" s="31">
        <v>44494</v>
      </c>
      <c r="E127" s="22">
        <v>15</v>
      </c>
      <c r="F127" s="22"/>
      <c r="G127" s="22"/>
      <c r="H127" s="22"/>
      <c r="I127" s="22"/>
      <c r="J127" s="22"/>
      <c r="K127" s="30"/>
      <c r="L127" s="22"/>
      <c r="M127" s="22"/>
      <c r="N127" s="22"/>
      <c r="O127" s="22"/>
      <c r="P127" s="22"/>
      <c r="Q127" s="22"/>
      <c r="R127" s="21"/>
    </row>
    <row r="128" spans="1:18" ht="23.1" customHeight="1" x14ac:dyDescent="0.35">
      <c r="D128" s="39">
        <v>44498</v>
      </c>
      <c r="E128" s="22"/>
      <c r="F128" s="22"/>
      <c r="G128" s="22"/>
      <c r="H128" s="22"/>
      <c r="I128" s="22"/>
      <c r="J128" s="22"/>
      <c r="K128" s="30"/>
      <c r="L128" s="22"/>
      <c r="M128" s="22"/>
      <c r="N128" s="22"/>
      <c r="O128" s="22">
        <v>20</v>
      </c>
      <c r="P128" s="22"/>
      <c r="Q128" s="22"/>
      <c r="R128" s="21"/>
    </row>
    <row r="129" spans="4:18" ht="23.1" customHeight="1" x14ac:dyDescent="0.35">
      <c r="D129" s="31">
        <v>44501</v>
      </c>
      <c r="E129" s="22"/>
      <c r="F129" s="22"/>
      <c r="G129" s="22"/>
      <c r="H129" s="22"/>
      <c r="I129" s="22"/>
      <c r="J129" s="22"/>
      <c r="K129" s="30"/>
      <c r="L129" s="22"/>
      <c r="M129" s="22"/>
      <c r="N129" s="22">
        <v>20</v>
      </c>
      <c r="O129" s="22"/>
      <c r="P129" s="22"/>
      <c r="Q129" s="22"/>
      <c r="R129" s="21"/>
    </row>
    <row r="130" spans="4:18" ht="23.1" customHeight="1" x14ac:dyDescent="0.35">
      <c r="D130" s="31">
        <v>44503</v>
      </c>
      <c r="E130" s="22"/>
      <c r="F130" s="22"/>
      <c r="G130" s="22"/>
      <c r="H130" s="22"/>
      <c r="I130" s="22"/>
      <c r="J130" s="22"/>
      <c r="K130" s="30"/>
      <c r="L130" s="22"/>
      <c r="M130" s="22">
        <v>10</v>
      </c>
      <c r="N130" s="22"/>
      <c r="O130" s="22"/>
      <c r="P130" s="22"/>
      <c r="Q130" s="22"/>
      <c r="R130" s="21"/>
    </row>
    <row r="131" spans="4:18" ht="23.1" customHeight="1" x14ac:dyDescent="0.35">
      <c r="D131" s="39">
        <v>44505</v>
      </c>
      <c r="E131" s="22"/>
      <c r="F131" s="22"/>
      <c r="G131" s="22"/>
      <c r="H131" s="22"/>
      <c r="I131" s="22"/>
      <c r="J131" s="22"/>
      <c r="K131" s="30"/>
      <c r="L131" s="22"/>
      <c r="M131" s="22"/>
      <c r="N131" s="22"/>
      <c r="O131" s="22"/>
      <c r="P131" s="22"/>
      <c r="Q131" s="22"/>
      <c r="R131" s="21">
        <v>15</v>
      </c>
    </row>
    <row r="132" spans="4:18" ht="23.1" customHeight="1" x14ac:dyDescent="0.35">
      <c r="D132" s="31">
        <v>44508</v>
      </c>
      <c r="E132" s="22"/>
      <c r="F132" s="22"/>
      <c r="G132" s="22"/>
      <c r="H132" s="22"/>
      <c r="I132" s="22"/>
      <c r="J132" s="22"/>
      <c r="K132" s="30"/>
      <c r="L132" s="22"/>
      <c r="M132" s="22"/>
      <c r="N132" s="22"/>
      <c r="O132" s="22"/>
      <c r="P132" s="22"/>
      <c r="Q132" s="22">
        <v>20</v>
      </c>
      <c r="R132" s="22"/>
    </row>
    <row r="133" spans="4:18" ht="23.1" customHeight="1" x14ac:dyDescent="0.35">
      <c r="D133" s="31">
        <v>44510</v>
      </c>
      <c r="E133" s="22"/>
      <c r="F133" s="22"/>
      <c r="G133" s="22"/>
      <c r="H133" s="22"/>
      <c r="I133" s="22">
        <v>20</v>
      </c>
      <c r="J133" s="22"/>
      <c r="K133" s="30"/>
      <c r="L133" s="22"/>
      <c r="M133" s="22"/>
      <c r="N133" s="22"/>
      <c r="O133" s="22"/>
      <c r="P133" s="22"/>
      <c r="Q133" s="22"/>
      <c r="R133" s="21"/>
    </row>
    <row r="134" spans="4:18" ht="23.1" customHeight="1" x14ac:dyDescent="0.35">
      <c r="D134" s="39">
        <v>44512</v>
      </c>
      <c r="E134" s="22"/>
      <c r="F134" s="22"/>
      <c r="G134" s="22"/>
      <c r="H134" s="22"/>
      <c r="I134" s="22"/>
      <c r="J134" s="22"/>
      <c r="K134" s="30"/>
      <c r="L134" s="22"/>
      <c r="M134" s="22"/>
      <c r="N134" s="22"/>
      <c r="O134" s="22"/>
      <c r="P134" s="22">
        <v>20</v>
      </c>
      <c r="Q134" s="22"/>
      <c r="R134" s="21"/>
    </row>
    <row r="135" spans="4:18" ht="23.1" customHeight="1" x14ac:dyDescent="0.35">
      <c r="D135" s="31">
        <v>44515</v>
      </c>
      <c r="E135" s="22"/>
      <c r="F135" s="22"/>
      <c r="G135" s="22"/>
      <c r="H135" s="22"/>
      <c r="I135" s="22"/>
      <c r="J135" s="22"/>
      <c r="K135" s="30"/>
      <c r="L135" s="22"/>
      <c r="M135" s="22"/>
      <c r="N135" s="22">
        <v>20</v>
      </c>
      <c r="O135" s="22"/>
      <c r="P135" s="22"/>
      <c r="Q135" s="22"/>
      <c r="R135" s="21"/>
    </row>
    <row r="136" spans="4:18" ht="23.1" customHeight="1" x14ac:dyDescent="0.35">
      <c r="D136" s="31">
        <v>44517</v>
      </c>
      <c r="E136" s="22"/>
      <c r="F136" s="22"/>
      <c r="G136" s="22"/>
      <c r="H136" s="22">
        <v>15</v>
      </c>
      <c r="I136" s="22"/>
      <c r="J136" s="22"/>
      <c r="K136" s="30"/>
      <c r="L136" s="22"/>
      <c r="M136" s="22"/>
      <c r="N136" s="22"/>
      <c r="O136" s="22"/>
      <c r="P136" s="22"/>
      <c r="Q136" s="22"/>
      <c r="R136" s="21"/>
    </row>
    <row r="137" spans="4:18" ht="23.1" customHeight="1" x14ac:dyDescent="0.35">
      <c r="D137" s="39">
        <v>44519</v>
      </c>
      <c r="E137" s="22"/>
      <c r="F137" s="22"/>
      <c r="G137" s="22"/>
      <c r="H137" s="22"/>
      <c r="I137" s="22"/>
      <c r="J137" s="22"/>
      <c r="K137" s="30"/>
      <c r="L137" s="22"/>
      <c r="M137" s="22"/>
      <c r="N137" s="22"/>
      <c r="O137" s="22">
        <v>20</v>
      </c>
      <c r="P137" s="22"/>
      <c r="Q137" s="22"/>
      <c r="R137" s="21"/>
    </row>
    <row r="138" spans="4:18" ht="23.1" customHeight="1" x14ac:dyDescent="0.35">
      <c r="D138" s="31">
        <v>44522</v>
      </c>
      <c r="E138" s="22"/>
      <c r="F138" s="22">
        <v>20</v>
      </c>
      <c r="G138" s="22"/>
      <c r="H138" s="22"/>
      <c r="I138" s="22"/>
      <c r="J138" s="22"/>
      <c r="K138" s="30"/>
      <c r="L138" s="22"/>
      <c r="M138" s="22"/>
      <c r="N138" s="22"/>
      <c r="O138" s="22"/>
      <c r="P138" s="22"/>
      <c r="Q138" s="22"/>
      <c r="R138" s="21"/>
    </row>
    <row r="139" spans="4:18" ht="23.1" customHeight="1" x14ac:dyDescent="0.35">
      <c r="D139" s="31">
        <v>44524</v>
      </c>
      <c r="E139" s="22"/>
      <c r="F139" s="22"/>
      <c r="G139" s="22"/>
      <c r="H139" s="22"/>
      <c r="I139" s="22"/>
      <c r="J139" s="22"/>
      <c r="K139" s="30"/>
      <c r="L139" s="22"/>
      <c r="M139" s="22">
        <v>15</v>
      </c>
      <c r="N139" s="22"/>
      <c r="O139" s="22"/>
      <c r="P139" s="22"/>
      <c r="Q139" s="22"/>
      <c r="R139" s="21"/>
    </row>
    <row r="140" spans="4:18" ht="23.1" customHeight="1" x14ac:dyDescent="0.35">
      <c r="D140" s="39">
        <v>44526</v>
      </c>
      <c r="E140" s="22"/>
      <c r="F140" s="22"/>
      <c r="G140" s="22"/>
      <c r="H140" s="22"/>
      <c r="I140" s="22"/>
      <c r="J140" s="22"/>
      <c r="K140" s="30"/>
      <c r="L140" s="22"/>
      <c r="M140" s="22"/>
      <c r="N140" s="22"/>
      <c r="O140" s="22"/>
      <c r="P140" s="22"/>
      <c r="Q140" s="22"/>
      <c r="R140" s="21">
        <v>15</v>
      </c>
    </row>
    <row r="141" spans="4:18" ht="23.1" customHeight="1" x14ac:dyDescent="0.35">
      <c r="D141" s="31">
        <v>44529</v>
      </c>
      <c r="E141" s="22"/>
      <c r="F141" s="22"/>
      <c r="G141" s="22"/>
      <c r="H141" s="22"/>
      <c r="I141" s="22"/>
      <c r="J141" s="22"/>
      <c r="K141" s="30"/>
      <c r="L141" s="22"/>
      <c r="M141" s="22"/>
      <c r="N141" s="22">
        <v>20</v>
      </c>
      <c r="O141" s="22"/>
      <c r="P141" s="22"/>
      <c r="Q141" s="22"/>
      <c r="R141" s="21"/>
    </row>
    <row r="142" spans="4:18" ht="23.1" customHeight="1" thickBot="1" x14ac:dyDescent="0.4">
      <c r="D142" s="41">
        <v>44536</v>
      </c>
      <c r="E142" s="42">
        <v>10</v>
      </c>
      <c r="F142" s="42"/>
      <c r="G142" s="42"/>
      <c r="H142" s="42"/>
      <c r="I142" s="42"/>
      <c r="J142" s="42"/>
      <c r="K142" s="43"/>
      <c r="L142" s="42"/>
      <c r="M142" s="42"/>
      <c r="N142" s="42"/>
      <c r="O142" s="42"/>
      <c r="P142" s="42"/>
      <c r="Q142" s="42"/>
      <c r="R142" s="44"/>
    </row>
    <row r="143" spans="4:18" ht="49.5" customHeight="1" thickBot="1" x14ac:dyDescent="0.3">
      <c r="D143" s="55" t="s">
        <v>89</v>
      </c>
      <c r="E143" s="45">
        <f t="shared" ref="E143:R143" si="0">SUM(E15:E142)</f>
        <v>100</v>
      </c>
      <c r="F143" s="45">
        <f t="shared" si="0"/>
        <v>100</v>
      </c>
      <c r="G143" s="45">
        <f t="shared" si="0"/>
        <v>100</v>
      </c>
      <c r="H143" s="45">
        <f t="shared" si="0"/>
        <v>100</v>
      </c>
      <c r="I143" s="45">
        <f t="shared" si="0"/>
        <v>100</v>
      </c>
      <c r="J143" s="45">
        <f t="shared" si="0"/>
        <v>20</v>
      </c>
      <c r="K143" s="45">
        <f t="shared" si="0"/>
        <v>50</v>
      </c>
      <c r="L143" s="45">
        <f t="shared" si="0"/>
        <v>150</v>
      </c>
      <c r="M143" s="45">
        <f t="shared" si="0"/>
        <v>160</v>
      </c>
      <c r="N143" s="45">
        <f t="shared" si="0"/>
        <v>200</v>
      </c>
      <c r="O143" s="45">
        <f t="shared" si="0"/>
        <v>200</v>
      </c>
      <c r="P143" s="45">
        <f t="shared" si="0"/>
        <v>200</v>
      </c>
      <c r="Q143" s="45">
        <f t="shared" si="0"/>
        <v>200</v>
      </c>
      <c r="R143" s="45">
        <f t="shared" si="0"/>
        <v>200</v>
      </c>
    </row>
    <row r="144" spans="4:18" ht="28.5" customHeight="1" thickBot="1" x14ac:dyDescent="0.3">
      <c r="D144" s="17" t="s">
        <v>92</v>
      </c>
      <c r="E144" s="11"/>
      <c r="F144" s="11"/>
      <c r="G144" s="11"/>
      <c r="H144" s="11"/>
      <c r="I144" s="11"/>
      <c r="J144" s="12"/>
      <c r="K144" s="12"/>
      <c r="L144" s="13"/>
      <c r="M144" s="12"/>
      <c r="N144" s="12"/>
      <c r="O144" s="12"/>
      <c r="P144" s="12"/>
      <c r="Q144" s="12"/>
      <c r="R144" s="14">
        <f>SUM(E143:R143)</f>
        <v>1880</v>
      </c>
    </row>
    <row r="145" spans="4:18" ht="20.25" x14ac:dyDescent="0.3">
      <c r="D145" s="15" t="s">
        <v>90</v>
      </c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</sheetData>
  <mergeCells count="6">
    <mergeCell ref="D13:D14"/>
    <mergeCell ref="J1:R1"/>
    <mergeCell ref="H2:R2"/>
    <mergeCell ref="H3:R3"/>
    <mergeCell ref="D10:R10"/>
    <mergeCell ref="D11:R11"/>
  </mergeCells>
  <pageMargins left="1.0236220472440944" right="0.23622047244094491" top="0.74803149606299213" bottom="0.74803149606299213" header="0.31496062992125984" footer="0.31496062992125984"/>
  <pageSetup paperSize="9" scale="3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D4DD7-480C-4964-8ACA-AE868F97E1A3}">
  <sheetPr>
    <pageSetUpPr fitToPage="1"/>
  </sheetPr>
  <dimension ref="A1:X145"/>
  <sheetViews>
    <sheetView view="pageBreakPreview" topLeftCell="A5" zoomScale="64" zoomScaleNormal="70" zoomScaleSheetLayoutView="64" workbookViewId="0">
      <pane xSplit="4" ySplit="10" topLeftCell="E126" activePane="bottomRight" state="frozen"/>
      <selection activeCell="A5" sqref="A5"/>
      <selection pane="topRight" activeCell="E5" sqref="E5"/>
      <selection pane="bottomLeft" activeCell="A16" sqref="A16"/>
      <selection pane="bottomRight" activeCell="K102" sqref="K102"/>
    </sheetView>
  </sheetViews>
  <sheetFormatPr defaultColWidth="8" defaultRowHeight="15" x14ac:dyDescent="0.25"/>
  <cols>
    <col min="1" max="3" width="8" style="5"/>
    <col min="4" max="4" width="16.25" style="5" customWidth="1"/>
    <col min="5" max="18" width="15.25" style="5" customWidth="1"/>
    <col min="19" max="20" width="0" style="5" hidden="1" customWidth="1"/>
    <col min="21" max="21" width="8" style="5"/>
    <col min="22" max="24" width="8" style="5" hidden="1" customWidth="1"/>
    <col min="25" max="16384" width="8" style="5"/>
  </cols>
  <sheetData>
    <row r="1" spans="4:23" ht="20.25" hidden="1" x14ac:dyDescent="0.3">
      <c r="H1" s="50"/>
      <c r="I1" s="50"/>
      <c r="J1" s="59"/>
      <c r="K1" s="59"/>
      <c r="L1" s="59"/>
      <c r="M1" s="59"/>
      <c r="N1" s="59"/>
      <c r="O1" s="59"/>
      <c r="P1" s="59"/>
      <c r="Q1" s="59"/>
      <c r="R1" s="59"/>
    </row>
    <row r="2" spans="4:23" ht="20.25" hidden="1" x14ac:dyDescent="0.3">
      <c r="H2" s="59" t="s">
        <v>1</v>
      </c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4:23" ht="20.25" hidden="1" x14ac:dyDescent="0.3">
      <c r="H3" s="59" t="s">
        <v>2</v>
      </c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4:23" ht="15" hidden="1" customHeight="1" x14ac:dyDescent="0.25">
      <c r="D4" s="6"/>
      <c r="E4" s="6">
        <v>49338</v>
      </c>
      <c r="F4" s="6"/>
      <c r="G4" s="6"/>
      <c r="H4" s="6">
        <v>49076</v>
      </c>
      <c r="I4" s="6"/>
      <c r="J4" s="6"/>
      <c r="K4" s="6">
        <v>47518</v>
      </c>
      <c r="L4" s="6"/>
      <c r="M4" s="6"/>
      <c r="N4" s="6"/>
      <c r="O4" s="6"/>
      <c r="P4" s="6"/>
      <c r="Q4" s="6"/>
      <c r="R4" s="6">
        <v>47343</v>
      </c>
    </row>
    <row r="5" spans="4:23" ht="27.75" x14ac:dyDescent="0.4">
      <c r="H5" s="54"/>
      <c r="I5" s="54"/>
      <c r="J5" s="7"/>
      <c r="K5" s="8"/>
      <c r="L5" s="8"/>
      <c r="M5" s="8"/>
      <c r="N5" s="8"/>
      <c r="O5" s="8"/>
      <c r="P5" s="8"/>
      <c r="Q5" s="8"/>
      <c r="R5" s="20" t="s">
        <v>70</v>
      </c>
    </row>
    <row r="6" spans="4:23" ht="27.75" x14ac:dyDescent="0.4">
      <c r="J6" s="8"/>
      <c r="K6" s="8"/>
      <c r="L6" s="8"/>
      <c r="M6" s="8"/>
      <c r="N6" s="8"/>
      <c r="O6" s="8"/>
      <c r="P6" s="8"/>
      <c r="Q6" s="8"/>
      <c r="R6" s="20" t="s">
        <v>49</v>
      </c>
    </row>
    <row r="7" spans="4:23" ht="23.25" x14ac:dyDescent="0.35">
      <c r="J7" s="8"/>
      <c r="K7" s="8"/>
      <c r="L7" s="8"/>
      <c r="M7" s="8"/>
      <c r="N7" s="8"/>
      <c r="O7" s="8"/>
      <c r="P7" s="8"/>
      <c r="Q7" s="8"/>
      <c r="R7" s="8"/>
    </row>
    <row r="8" spans="4:23" ht="29.25" customHeight="1" x14ac:dyDescent="0.4">
      <c r="H8" s="54"/>
      <c r="I8" s="54"/>
      <c r="J8" s="7"/>
      <c r="K8" s="7"/>
      <c r="L8" s="7"/>
      <c r="M8" s="7"/>
      <c r="N8" s="7"/>
      <c r="O8" s="7"/>
      <c r="P8" s="7"/>
      <c r="Q8" s="7"/>
      <c r="R8" s="20" t="s">
        <v>50</v>
      </c>
    </row>
    <row r="9" spans="4:23" ht="15.75" customHeight="1" x14ac:dyDescent="0.3">
      <c r="J9" s="36"/>
      <c r="K9" s="36"/>
      <c r="L9" s="36"/>
      <c r="M9" s="36"/>
      <c r="N9" s="36"/>
      <c r="O9" s="36"/>
      <c r="P9" s="36"/>
      <c r="Q9" s="36"/>
      <c r="R9" s="9"/>
    </row>
    <row r="10" spans="4:23" ht="30.75" customHeight="1" x14ac:dyDescent="0.3">
      <c r="D10" s="53"/>
      <c r="E10" s="53"/>
      <c r="F10" s="53"/>
      <c r="G10" s="53"/>
      <c r="H10" s="53"/>
      <c r="I10" s="53"/>
      <c r="J10" s="53"/>
      <c r="K10" s="53" t="s">
        <v>97</v>
      </c>
      <c r="L10" s="53"/>
      <c r="M10" s="53"/>
      <c r="N10" s="53"/>
      <c r="O10" s="53"/>
      <c r="P10" s="53"/>
      <c r="Q10" s="53"/>
      <c r="R10" s="53"/>
      <c r="S10" s="23"/>
    </row>
    <row r="11" spans="4:23" ht="25.5" customHeight="1" x14ac:dyDescent="0.3">
      <c r="D11" s="53"/>
      <c r="E11" s="53"/>
      <c r="F11" s="53"/>
      <c r="G11" s="53"/>
      <c r="H11" s="53"/>
      <c r="I11" s="53"/>
      <c r="J11" s="53"/>
      <c r="K11" s="53" t="s">
        <v>71</v>
      </c>
      <c r="L11" s="53"/>
      <c r="M11" s="53"/>
      <c r="N11" s="53"/>
      <c r="O11" s="53"/>
      <c r="P11" s="53"/>
      <c r="Q11" s="53"/>
      <c r="R11" s="53"/>
      <c r="S11" s="23"/>
    </row>
    <row r="12" spans="4:23" ht="26.25" customHeight="1" thickBot="1" x14ac:dyDescent="0.35">
      <c r="D12" s="1"/>
      <c r="E12" s="1"/>
      <c r="F12" s="1"/>
      <c r="G12" s="1"/>
      <c r="H12" s="1"/>
      <c r="I12" s="1"/>
      <c r="J12" s="1"/>
      <c r="K12" s="1"/>
      <c r="L12" s="1"/>
      <c r="M12" s="4"/>
      <c r="N12" s="4"/>
      <c r="O12" s="4"/>
      <c r="P12" s="1"/>
      <c r="Q12" s="1"/>
      <c r="R12" s="19" t="s">
        <v>51</v>
      </c>
    </row>
    <row r="13" spans="4:23" ht="31.5" customHeight="1" thickBot="1" x14ac:dyDescent="0.3">
      <c r="D13" s="51" t="s">
        <v>52</v>
      </c>
      <c r="E13" s="18" t="s">
        <v>53</v>
      </c>
      <c r="F13" s="18" t="s">
        <v>54</v>
      </c>
      <c r="G13" s="18" t="s">
        <v>55</v>
      </c>
      <c r="H13" s="18" t="s">
        <v>56</v>
      </c>
      <c r="I13" s="18" t="s">
        <v>57</v>
      </c>
      <c r="J13" s="37" t="s">
        <v>53</v>
      </c>
      <c r="K13" s="18" t="s">
        <v>58</v>
      </c>
      <c r="L13" s="18" t="s">
        <v>59</v>
      </c>
      <c r="M13" s="38" t="s">
        <v>60</v>
      </c>
      <c r="N13" s="18" t="s">
        <v>61</v>
      </c>
      <c r="O13" s="18" t="s">
        <v>62</v>
      </c>
      <c r="P13" s="18" t="s">
        <v>63</v>
      </c>
      <c r="Q13" s="38" t="s">
        <v>64</v>
      </c>
      <c r="R13" s="38" t="s">
        <v>65</v>
      </c>
    </row>
    <row r="14" spans="4:23" ht="21.75" customHeight="1" thickBot="1" x14ac:dyDescent="0.3">
      <c r="D14" s="52"/>
      <c r="E14" s="10" t="s">
        <v>27</v>
      </c>
      <c r="F14" s="10" t="s">
        <v>66</v>
      </c>
      <c r="G14" s="10" t="s">
        <v>66</v>
      </c>
      <c r="H14" s="10" t="s">
        <v>31</v>
      </c>
      <c r="I14" s="10" t="s">
        <v>48</v>
      </c>
      <c r="J14" s="10" t="s">
        <v>66</v>
      </c>
      <c r="K14" s="10" t="s">
        <v>39</v>
      </c>
      <c r="L14" s="10" t="s">
        <v>32</v>
      </c>
      <c r="M14" s="10" t="s">
        <v>30</v>
      </c>
      <c r="N14" s="10" t="s">
        <v>66</v>
      </c>
      <c r="O14" s="10" t="s">
        <v>45</v>
      </c>
      <c r="P14" s="10" t="s">
        <v>37</v>
      </c>
      <c r="Q14" s="10" t="s">
        <v>44</v>
      </c>
      <c r="R14" s="10" t="s">
        <v>66</v>
      </c>
    </row>
    <row r="15" spans="4:23" ht="19.5" customHeight="1" x14ac:dyDescent="0.35">
      <c r="D15" s="24">
        <v>44202</v>
      </c>
      <c r="E15" s="25"/>
      <c r="F15" s="25"/>
      <c r="G15" s="25"/>
      <c r="H15" s="25"/>
      <c r="I15" s="25"/>
      <c r="J15" s="26"/>
      <c r="K15" s="25"/>
      <c r="L15" s="25"/>
      <c r="M15" s="25"/>
      <c r="N15" s="25"/>
      <c r="O15" s="25"/>
      <c r="P15" s="25">
        <v>15</v>
      </c>
      <c r="Q15" s="25"/>
      <c r="R15" s="25"/>
      <c r="S15" s="32">
        <f>SUM(E15:R21)</f>
        <v>95</v>
      </c>
      <c r="T15" s="33" t="s">
        <v>11</v>
      </c>
      <c r="V15" s="3"/>
      <c r="W15" s="3"/>
    </row>
    <row r="16" spans="4:23" ht="19.5" customHeight="1" x14ac:dyDescent="0.35">
      <c r="D16" s="27">
        <v>44209</v>
      </c>
      <c r="E16" s="22"/>
      <c r="F16" s="22"/>
      <c r="G16" s="22"/>
      <c r="H16" s="22"/>
      <c r="I16" s="22"/>
      <c r="J16" s="28"/>
      <c r="K16" s="22"/>
      <c r="L16" s="22"/>
      <c r="M16" s="22">
        <v>10</v>
      </c>
      <c r="N16" s="22"/>
      <c r="O16" s="22"/>
      <c r="P16" s="22"/>
      <c r="Q16" s="22"/>
      <c r="R16" s="22"/>
      <c r="S16" s="34">
        <f>SUM(E23:R33)</f>
        <v>150</v>
      </c>
      <c r="T16" s="35" t="s">
        <v>12</v>
      </c>
      <c r="V16" s="2">
        <v>2</v>
      </c>
      <c r="W16" s="3" t="e">
        <f>(R24+R33+R36+R38+R41+R44+R46+#REF!)*9.5%/2</f>
        <v>#REF!</v>
      </c>
    </row>
    <row r="17" spans="4:23" ht="23.1" customHeight="1" x14ac:dyDescent="0.35">
      <c r="D17" s="27">
        <v>44214</v>
      </c>
      <c r="E17" s="22"/>
      <c r="F17" s="22"/>
      <c r="G17" s="22"/>
      <c r="H17" s="22"/>
      <c r="I17" s="22">
        <v>20</v>
      </c>
      <c r="J17" s="29"/>
      <c r="K17" s="22"/>
      <c r="L17" s="22"/>
      <c r="M17" s="22"/>
      <c r="N17" s="22"/>
      <c r="O17" s="22"/>
      <c r="P17" s="22"/>
      <c r="Q17" s="22"/>
      <c r="R17" s="22"/>
      <c r="S17" s="34">
        <f>SUM(E35:R39)</f>
        <v>80</v>
      </c>
      <c r="T17" s="35" t="s">
        <v>13</v>
      </c>
      <c r="V17" s="2">
        <v>6</v>
      </c>
      <c r="W17" s="3">
        <f>15.15*9.1%</f>
        <v>1.3786499999999999</v>
      </c>
    </row>
    <row r="18" spans="4:23" ht="23.1" customHeight="1" x14ac:dyDescent="0.35">
      <c r="D18" s="27">
        <v>44216</v>
      </c>
      <c r="E18" s="22"/>
      <c r="F18" s="22"/>
      <c r="G18" s="22"/>
      <c r="H18" s="22"/>
      <c r="I18" s="22"/>
      <c r="J18" s="29"/>
      <c r="K18" s="22"/>
      <c r="L18" s="22"/>
      <c r="M18" s="22"/>
      <c r="N18" s="22"/>
      <c r="O18" s="22"/>
      <c r="P18" s="22"/>
      <c r="Q18" s="22"/>
      <c r="R18" s="22">
        <v>10</v>
      </c>
      <c r="S18" s="34"/>
      <c r="T18" s="35"/>
      <c r="V18" s="2"/>
      <c r="W18" s="3"/>
    </row>
    <row r="19" spans="4:23" ht="23.1" customHeight="1" x14ac:dyDescent="0.35">
      <c r="D19" s="27">
        <v>44218</v>
      </c>
      <c r="E19" s="22"/>
      <c r="F19" s="22"/>
      <c r="G19" s="22"/>
      <c r="H19" s="22"/>
      <c r="I19" s="22"/>
      <c r="J19" s="28"/>
      <c r="K19" s="22"/>
      <c r="L19" s="22"/>
      <c r="M19" s="22"/>
      <c r="N19" s="22"/>
      <c r="O19" s="22"/>
      <c r="P19" s="22"/>
      <c r="Q19" s="22">
        <v>15</v>
      </c>
      <c r="R19" s="22"/>
      <c r="S19" s="34">
        <f>SUM(E41:R49)</f>
        <v>115</v>
      </c>
      <c r="T19" s="33" t="s">
        <v>14</v>
      </c>
      <c r="V19" s="2">
        <v>7</v>
      </c>
      <c r="W19" s="3">
        <f>15.2*9%</f>
        <v>1.3679999999999999</v>
      </c>
    </row>
    <row r="20" spans="4:23" ht="23.1" customHeight="1" x14ac:dyDescent="0.35">
      <c r="D20" s="27">
        <v>44221</v>
      </c>
      <c r="E20" s="22"/>
      <c r="F20" s="22"/>
      <c r="G20" s="22"/>
      <c r="H20" s="22"/>
      <c r="I20" s="22"/>
      <c r="J20" s="29"/>
      <c r="K20" s="22"/>
      <c r="L20" s="22"/>
      <c r="M20" s="22">
        <v>10</v>
      </c>
      <c r="N20" s="22"/>
      <c r="O20" s="22"/>
      <c r="P20" s="22"/>
      <c r="Q20" s="22"/>
      <c r="R20" s="22"/>
      <c r="S20" s="34">
        <f>SUM(E51:R57)</f>
        <v>100</v>
      </c>
      <c r="T20" s="35" t="s">
        <v>15</v>
      </c>
      <c r="V20" s="2">
        <v>10</v>
      </c>
      <c r="W20" s="3"/>
    </row>
    <row r="21" spans="4:23" ht="23.1" customHeight="1" x14ac:dyDescent="0.35">
      <c r="D21" s="27">
        <v>44223</v>
      </c>
      <c r="E21" s="22"/>
      <c r="F21" s="22"/>
      <c r="G21" s="22"/>
      <c r="H21" s="22">
        <v>15</v>
      </c>
      <c r="I21" s="22"/>
      <c r="J21" s="28"/>
      <c r="K21" s="22"/>
      <c r="L21" s="22"/>
      <c r="M21" s="22"/>
      <c r="N21" s="22"/>
      <c r="O21" s="22"/>
      <c r="P21" s="42"/>
      <c r="Q21" s="22"/>
      <c r="R21" s="22"/>
      <c r="S21" s="34">
        <f>SUM(E58:R69)</f>
        <v>150</v>
      </c>
      <c r="T21" s="35" t="s">
        <v>16</v>
      </c>
      <c r="V21" s="2">
        <v>11</v>
      </c>
      <c r="W21" s="3">
        <f>46.2*8.44%</f>
        <v>3.8992799999999996</v>
      </c>
    </row>
    <row r="22" spans="4:23" ht="23.1" customHeight="1" x14ac:dyDescent="0.35">
      <c r="D22" s="27">
        <v>44225</v>
      </c>
      <c r="E22" s="22"/>
      <c r="F22" s="22"/>
      <c r="G22" s="22"/>
      <c r="H22" s="22"/>
      <c r="I22" s="22"/>
      <c r="J22" s="28"/>
      <c r="K22" s="22"/>
      <c r="L22" s="22"/>
      <c r="M22" s="22"/>
      <c r="N22" s="22"/>
      <c r="O22" s="22"/>
      <c r="P22" s="22">
        <v>15</v>
      </c>
      <c r="Q22" s="22"/>
      <c r="R22" s="22"/>
      <c r="S22" s="34"/>
      <c r="T22" s="35"/>
      <c r="V22" s="2"/>
      <c r="W22" s="3"/>
    </row>
    <row r="23" spans="4:23" ht="22.5" customHeight="1" x14ac:dyDescent="0.35">
      <c r="D23" s="27">
        <v>44228</v>
      </c>
      <c r="E23" s="22"/>
      <c r="F23" s="22"/>
      <c r="G23" s="22"/>
      <c r="H23" s="22"/>
      <c r="I23" s="22"/>
      <c r="J23" s="28"/>
      <c r="K23" s="22"/>
      <c r="L23" s="22"/>
      <c r="M23" s="22"/>
      <c r="N23" s="22">
        <v>10</v>
      </c>
      <c r="O23" s="22"/>
      <c r="P23" s="22"/>
      <c r="Q23" s="22"/>
      <c r="R23" s="22"/>
      <c r="S23" s="34">
        <f>SUM(E70:R83)</f>
        <v>205</v>
      </c>
      <c r="T23" s="33" t="s">
        <v>17</v>
      </c>
      <c r="V23" s="2">
        <v>13</v>
      </c>
      <c r="W23" s="3">
        <f>5*8.46%</f>
        <v>0.42300000000000004</v>
      </c>
    </row>
    <row r="24" spans="4:23" ht="23.1" customHeight="1" x14ac:dyDescent="0.35">
      <c r="D24" s="27">
        <v>44230</v>
      </c>
      <c r="E24" s="22"/>
      <c r="F24" s="22"/>
      <c r="G24" s="22"/>
      <c r="H24" s="22"/>
      <c r="I24" s="22"/>
      <c r="J24" s="29"/>
      <c r="K24" s="22">
        <v>10</v>
      </c>
      <c r="L24" s="22"/>
      <c r="M24" s="22"/>
      <c r="N24" s="22"/>
      <c r="O24" s="22"/>
      <c r="P24" s="22"/>
      <c r="Q24" s="22"/>
      <c r="R24" s="22"/>
      <c r="S24" s="34">
        <f>SUM(E84:R86)</f>
        <v>35</v>
      </c>
      <c r="T24" s="35" t="s">
        <v>18</v>
      </c>
      <c r="V24" s="2">
        <v>14</v>
      </c>
      <c r="W24" s="3">
        <f>66.738985*8.07%</f>
        <v>5.3858360895000006</v>
      </c>
    </row>
    <row r="25" spans="4:23" ht="23.1" customHeight="1" x14ac:dyDescent="0.35">
      <c r="D25" s="27">
        <v>44232</v>
      </c>
      <c r="E25" s="22"/>
      <c r="F25" s="22"/>
      <c r="G25" s="22"/>
      <c r="H25" s="22"/>
      <c r="I25" s="22"/>
      <c r="J25" s="29"/>
      <c r="K25" s="22"/>
      <c r="L25" s="22"/>
      <c r="M25" s="22"/>
      <c r="N25" s="22"/>
      <c r="O25" s="22">
        <v>15</v>
      </c>
      <c r="P25" s="22"/>
      <c r="Q25" s="22"/>
      <c r="R25" s="22"/>
      <c r="S25" s="34"/>
      <c r="T25" s="35"/>
      <c r="V25" s="2"/>
      <c r="W25" s="3"/>
    </row>
    <row r="26" spans="4:23" ht="23.1" customHeight="1" x14ac:dyDescent="0.35">
      <c r="D26" s="27">
        <v>44235</v>
      </c>
      <c r="E26" s="22"/>
      <c r="F26" s="22"/>
      <c r="G26" s="22"/>
      <c r="H26" s="22"/>
      <c r="I26" s="22"/>
      <c r="J26" s="29"/>
      <c r="K26" s="22"/>
      <c r="L26" s="22">
        <v>15</v>
      </c>
      <c r="M26" s="22"/>
      <c r="N26" s="22"/>
      <c r="O26" s="22"/>
      <c r="P26" s="22"/>
      <c r="Q26" s="22"/>
      <c r="R26" s="22"/>
      <c r="S26" s="34">
        <f>SUM(E100:R101)</f>
        <v>25</v>
      </c>
      <c r="T26" s="35" t="s">
        <v>19</v>
      </c>
      <c r="V26" s="2">
        <v>15</v>
      </c>
      <c r="W26" s="3"/>
    </row>
    <row r="27" spans="4:23" ht="23.1" customHeight="1" x14ac:dyDescent="0.35">
      <c r="D27" s="27">
        <v>44237</v>
      </c>
      <c r="E27" s="22"/>
      <c r="F27" s="22"/>
      <c r="G27" s="22"/>
      <c r="H27" s="22"/>
      <c r="I27" s="22">
        <v>20</v>
      </c>
      <c r="J27" s="28"/>
      <c r="K27" s="30"/>
      <c r="L27" s="22"/>
      <c r="M27" s="22"/>
      <c r="N27" s="22"/>
      <c r="O27" s="22"/>
      <c r="P27" s="22"/>
      <c r="Q27" s="22"/>
      <c r="R27" s="22"/>
      <c r="S27" s="34">
        <f>SUM(E112:R112)</f>
        <v>10</v>
      </c>
      <c r="T27" s="33" t="s">
        <v>20</v>
      </c>
      <c r="V27" s="2">
        <v>16</v>
      </c>
      <c r="W27" s="3">
        <f>60*8.07%</f>
        <v>4.8420000000000005</v>
      </c>
    </row>
    <row r="28" spans="4:23" ht="23.1" customHeight="1" x14ac:dyDescent="0.35">
      <c r="D28" s="27">
        <v>44239</v>
      </c>
      <c r="E28" s="22"/>
      <c r="F28" s="22"/>
      <c r="G28" s="22"/>
      <c r="H28" s="22"/>
      <c r="I28" s="22"/>
      <c r="J28" s="28"/>
      <c r="K28" s="30"/>
      <c r="L28" s="22"/>
      <c r="M28" s="22"/>
      <c r="N28" s="22"/>
      <c r="O28" s="22"/>
      <c r="P28" s="22"/>
      <c r="Q28" s="22"/>
      <c r="R28" s="22">
        <v>10</v>
      </c>
      <c r="S28" s="34"/>
      <c r="T28" s="33"/>
      <c r="V28" s="2"/>
      <c r="W28" s="3"/>
    </row>
    <row r="29" spans="4:23" ht="23.1" customHeight="1" x14ac:dyDescent="0.35">
      <c r="D29" s="27">
        <v>44242</v>
      </c>
      <c r="E29" s="22"/>
      <c r="F29" s="22"/>
      <c r="G29" s="22"/>
      <c r="H29" s="22"/>
      <c r="I29" s="22"/>
      <c r="J29" s="29">
        <v>10</v>
      </c>
      <c r="K29" s="30"/>
      <c r="L29" s="22"/>
      <c r="M29" s="22"/>
      <c r="N29" s="22"/>
      <c r="O29" s="22"/>
      <c r="P29" s="22"/>
      <c r="Q29" s="22"/>
      <c r="R29" s="22"/>
      <c r="S29" s="32" t="e">
        <f>SUM(#REF!)</f>
        <v>#REF!</v>
      </c>
      <c r="T29" s="35" t="s">
        <v>21</v>
      </c>
      <c r="V29" s="3">
        <v>17</v>
      </c>
      <c r="W29" s="3"/>
    </row>
    <row r="30" spans="4:23" ht="23.1" customHeight="1" x14ac:dyDescent="0.35">
      <c r="D30" s="27">
        <v>44244</v>
      </c>
      <c r="E30" s="22"/>
      <c r="F30" s="22"/>
      <c r="G30" s="22">
        <v>15</v>
      </c>
      <c r="H30" s="22"/>
      <c r="I30" s="22"/>
      <c r="J30" s="28"/>
      <c r="K30" s="30"/>
      <c r="L30" s="22"/>
      <c r="M30" s="22"/>
      <c r="N30" s="22"/>
      <c r="O30" s="22"/>
      <c r="P30" s="22"/>
      <c r="Q30" s="22"/>
      <c r="R30" s="22"/>
      <c r="S30" s="32" t="e">
        <f>SUM(#REF!)</f>
        <v>#REF!</v>
      </c>
      <c r="T30" s="35" t="s">
        <v>22</v>
      </c>
      <c r="V30" s="3">
        <v>18</v>
      </c>
      <c r="W30" s="3"/>
    </row>
    <row r="31" spans="4:23" ht="23.1" customHeight="1" x14ac:dyDescent="0.35">
      <c r="D31" s="27">
        <v>44246</v>
      </c>
      <c r="E31" s="22"/>
      <c r="F31" s="22"/>
      <c r="G31" s="22"/>
      <c r="H31" s="22"/>
      <c r="I31" s="22"/>
      <c r="J31" s="28"/>
      <c r="K31" s="30"/>
      <c r="L31" s="22"/>
      <c r="M31" s="22"/>
      <c r="N31" s="22"/>
      <c r="O31" s="22"/>
      <c r="P31" s="22"/>
      <c r="Q31" s="22">
        <v>20</v>
      </c>
      <c r="R31" s="22"/>
      <c r="S31" s="32"/>
      <c r="T31" s="35"/>
      <c r="V31" s="3"/>
      <c r="W31" s="3"/>
    </row>
    <row r="32" spans="4:23" ht="23.1" customHeight="1" x14ac:dyDescent="0.35">
      <c r="D32" s="27">
        <v>44249</v>
      </c>
      <c r="E32" s="22"/>
      <c r="F32" s="22"/>
      <c r="G32" s="22"/>
      <c r="H32" s="22">
        <v>10</v>
      </c>
      <c r="I32" s="22"/>
      <c r="J32" s="28"/>
      <c r="K32" s="30"/>
      <c r="L32" s="22"/>
      <c r="M32" s="22"/>
      <c r="N32" s="22"/>
      <c r="O32" s="22"/>
      <c r="P32" s="22"/>
      <c r="Q32" s="22"/>
      <c r="R32" s="22"/>
      <c r="S32" s="32" t="e">
        <f>SUM(S15:S30)</f>
        <v>#REF!</v>
      </c>
      <c r="T32" s="33"/>
      <c r="V32" s="3">
        <v>19</v>
      </c>
      <c r="W32" s="3"/>
    </row>
    <row r="33" spans="4:23" ht="23.1" customHeight="1" x14ac:dyDescent="0.35">
      <c r="D33" s="27">
        <v>44251</v>
      </c>
      <c r="E33" s="22"/>
      <c r="F33" s="22"/>
      <c r="G33" s="22"/>
      <c r="H33" s="22"/>
      <c r="I33" s="22"/>
      <c r="J33" s="28"/>
      <c r="K33" s="30"/>
      <c r="L33" s="22"/>
      <c r="M33" s="22"/>
      <c r="N33" s="22"/>
      <c r="O33" s="22"/>
      <c r="P33" s="22">
        <v>15</v>
      </c>
      <c r="Q33" s="22"/>
      <c r="R33" s="22"/>
      <c r="V33" s="3">
        <v>20</v>
      </c>
      <c r="W33" s="3"/>
    </row>
    <row r="34" spans="4:23" ht="23.1" customHeight="1" x14ac:dyDescent="0.35">
      <c r="D34" s="27">
        <v>44253</v>
      </c>
      <c r="E34" s="22"/>
      <c r="F34" s="22"/>
      <c r="G34" s="22"/>
      <c r="H34" s="22"/>
      <c r="I34" s="22"/>
      <c r="J34" s="28"/>
      <c r="K34" s="30"/>
      <c r="L34" s="22"/>
      <c r="M34" s="22"/>
      <c r="N34" s="22"/>
      <c r="O34" s="22">
        <v>15</v>
      </c>
      <c r="P34" s="22"/>
      <c r="Q34" s="22"/>
      <c r="R34" s="22"/>
      <c r="V34" s="3"/>
      <c r="W34" s="3"/>
    </row>
    <row r="35" spans="4:23" ht="23.1" customHeight="1" x14ac:dyDescent="0.35">
      <c r="D35" s="31">
        <v>44256</v>
      </c>
      <c r="E35" s="22"/>
      <c r="F35" s="22"/>
      <c r="G35" s="22">
        <v>15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V35" s="3"/>
      <c r="W35" s="3" t="e">
        <f>SUM(W16:W33)</f>
        <v>#REF!</v>
      </c>
    </row>
    <row r="36" spans="4:23" ht="23.1" customHeight="1" x14ac:dyDescent="0.35">
      <c r="D36" s="31">
        <v>44258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>
        <v>15</v>
      </c>
      <c r="W36" s="5">
        <v>11</v>
      </c>
    </row>
    <row r="37" spans="4:23" ht="23.1" customHeight="1" x14ac:dyDescent="0.35">
      <c r="D37" s="31">
        <v>44260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>
        <v>20</v>
      </c>
      <c r="R37" s="22"/>
    </row>
    <row r="38" spans="4:23" ht="23.1" customHeight="1" x14ac:dyDescent="0.35">
      <c r="D38" s="31">
        <v>44264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>
        <v>15</v>
      </c>
      <c r="Q38" s="22"/>
      <c r="R38" s="22"/>
    </row>
    <row r="39" spans="4:23" ht="23.1" customHeight="1" x14ac:dyDescent="0.35">
      <c r="D39" s="31">
        <v>44265</v>
      </c>
      <c r="E39" s="22"/>
      <c r="F39" s="22">
        <v>15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4:23" ht="23.1" customHeight="1" x14ac:dyDescent="0.35">
      <c r="D40" s="31">
        <v>44267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>
        <v>15</v>
      </c>
      <c r="P40" s="22"/>
      <c r="Q40" s="22"/>
      <c r="R40" s="22"/>
    </row>
    <row r="41" spans="4:23" ht="23.1" customHeight="1" x14ac:dyDescent="0.35">
      <c r="D41" s="31">
        <v>44270</v>
      </c>
      <c r="E41" s="22"/>
      <c r="F41" s="22"/>
      <c r="G41" s="22"/>
      <c r="H41" s="22"/>
      <c r="I41" s="22"/>
      <c r="J41" s="28"/>
      <c r="K41" s="22">
        <v>10</v>
      </c>
      <c r="L41" s="22"/>
      <c r="M41" s="22"/>
      <c r="N41" s="22"/>
      <c r="O41" s="22"/>
      <c r="P41" s="22"/>
      <c r="Q41" s="22"/>
      <c r="R41" s="22"/>
    </row>
    <row r="42" spans="4:23" ht="23.1" customHeight="1" x14ac:dyDescent="0.35">
      <c r="D42" s="31">
        <v>44272</v>
      </c>
      <c r="E42" s="22"/>
      <c r="F42" s="22"/>
      <c r="G42" s="22"/>
      <c r="H42" s="22"/>
      <c r="I42" s="22"/>
      <c r="J42" s="29">
        <v>10</v>
      </c>
      <c r="K42" s="22"/>
      <c r="L42" s="22"/>
      <c r="M42" s="22"/>
      <c r="N42" s="22"/>
      <c r="O42" s="22"/>
      <c r="P42" s="22"/>
      <c r="Q42" s="22"/>
      <c r="R42" s="22"/>
    </row>
    <row r="43" spans="4:23" ht="23.1" customHeight="1" x14ac:dyDescent="0.35">
      <c r="D43" s="31">
        <v>44274</v>
      </c>
      <c r="E43" s="22"/>
      <c r="F43" s="22"/>
      <c r="G43" s="22"/>
      <c r="H43" s="22"/>
      <c r="I43" s="22"/>
      <c r="J43" s="29"/>
      <c r="K43" s="22"/>
      <c r="L43" s="22"/>
      <c r="M43" s="22"/>
      <c r="N43" s="22"/>
      <c r="O43" s="22"/>
      <c r="P43" s="22"/>
      <c r="Q43" s="22"/>
      <c r="R43" s="22">
        <v>15</v>
      </c>
    </row>
    <row r="44" spans="4:23" ht="23.1" customHeight="1" x14ac:dyDescent="0.35">
      <c r="D44" s="31">
        <v>44280</v>
      </c>
      <c r="E44" s="22"/>
      <c r="F44" s="22"/>
      <c r="G44" s="22"/>
      <c r="H44" s="22"/>
      <c r="I44" s="22"/>
      <c r="J44" s="28"/>
      <c r="K44" s="22"/>
      <c r="L44" s="22"/>
      <c r="M44" s="22"/>
      <c r="N44" s="22">
        <v>10</v>
      </c>
      <c r="O44" s="22"/>
      <c r="P44" s="22"/>
      <c r="Q44" s="22"/>
      <c r="R44" s="22"/>
    </row>
    <row r="45" spans="4:23" ht="23.1" customHeight="1" x14ac:dyDescent="0.35">
      <c r="D45" s="31">
        <v>44281</v>
      </c>
      <c r="E45" s="22"/>
      <c r="F45" s="22"/>
      <c r="G45" s="22"/>
      <c r="H45" s="22"/>
      <c r="I45" s="22"/>
      <c r="J45" s="28"/>
      <c r="K45" s="22"/>
      <c r="L45" s="22"/>
      <c r="M45" s="22"/>
      <c r="N45" s="22"/>
      <c r="O45" s="22"/>
      <c r="P45" s="22"/>
      <c r="Q45" s="22">
        <v>15</v>
      </c>
      <c r="R45" s="22"/>
    </row>
    <row r="46" spans="4:23" ht="23.1" customHeight="1" x14ac:dyDescent="0.35">
      <c r="D46" s="31">
        <v>44284</v>
      </c>
      <c r="E46" s="22">
        <v>15</v>
      </c>
      <c r="F46" s="22"/>
      <c r="G46" s="22"/>
      <c r="H46" s="22"/>
      <c r="I46" s="22"/>
      <c r="J46" s="29"/>
      <c r="K46" s="22"/>
      <c r="L46" s="22"/>
      <c r="M46" s="22"/>
      <c r="N46" s="22"/>
      <c r="O46" s="22"/>
      <c r="P46" s="22"/>
      <c r="Q46" s="22"/>
      <c r="R46" s="22"/>
    </row>
    <row r="47" spans="4:23" ht="23.1" customHeight="1" x14ac:dyDescent="0.35">
      <c r="D47" s="31">
        <v>44286</v>
      </c>
      <c r="E47" s="22"/>
      <c r="F47" s="22"/>
      <c r="G47" s="22"/>
      <c r="H47" s="22"/>
      <c r="I47" s="22"/>
      <c r="J47" s="29"/>
      <c r="K47" s="22">
        <v>10</v>
      </c>
      <c r="L47" s="22"/>
      <c r="M47" s="22"/>
      <c r="N47" s="22"/>
      <c r="O47" s="22"/>
      <c r="P47" s="22"/>
      <c r="Q47" s="22"/>
      <c r="R47" s="22"/>
    </row>
    <row r="48" spans="4:23" ht="23.1" customHeight="1" x14ac:dyDescent="0.35">
      <c r="D48" s="31">
        <v>44288</v>
      </c>
      <c r="E48" s="22"/>
      <c r="F48" s="22"/>
      <c r="G48" s="22"/>
      <c r="H48" s="22"/>
      <c r="I48" s="22"/>
      <c r="J48" s="29"/>
      <c r="K48" s="22"/>
      <c r="L48" s="22"/>
      <c r="M48" s="22"/>
      <c r="N48" s="22"/>
      <c r="O48" s="22"/>
      <c r="P48" s="22">
        <v>20</v>
      </c>
      <c r="Q48" s="22"/>
      <c r="R48" s="22"/>
    </row>
    <row r="49" spans="4:21" ht="23.1" customHeight="1" x14ac:dyDescent="0.35">
      <c r="D49" s="31">
        <v>44291</v>
      </c>
      <c r="E49" s="22"/>
      <c r="F49" s="22"/>
      <c r="G49" s="22"/>
      <c r="H49" s="22"/>
      <c r="I49" s="22"/>
      <c r="J49" s="29"/>
      <c r="K49" s="22"/>
      <c r="L49" s="22"/>
      <c r="M49" s="22">
        <v>10</v>
      </c>
      <c r="N49" s="22"/>
      <c r="O49" s="22"/>
      <c r="P49" s="22"/>
      <c r="Q49" s="22"/>
      <c r="R49" s="22"/>
    </row>
    <row r="50" spans="4:21" ht="22.5" customHeight="1" x14ac:dyDescent="0.35">
      <c r="D50" s="31">
        <v>44295</v>
      </c>
      <c r="E50" s="22"/>
      <c r="F50" s="22"/>
      <c r="G50" s="22"/>
      <c r="H50" s="22"/>
      <c r="I50" s="22"/>
      <c r="J50" s="28"/>
      <c r="K50" s="30"/>
      <c r="L50" s="22"/>
      <c r="M50" s="22"/>
      <c r="N50" s="22"/>
      <c r="O50" s="22">
        <v>15</v>
      </c>
      <c r="P50" s="22"/>
      <c r="Q50" s="22"/>
      <c r="R50" s="22"/>
    </row>
    <row r="51" spans="4:21" ht="23.1" customHeight="1" x14ac:dyDescent="0.35">
      <c r="D51" s="31">
        <v>44298</v>
      </c>
      <c r="E51" s="22"/>
      <c r="F51" s="22"/>
      <c r="G51" s="22"/>
      <c r="H51" s="22"/>
      <c r="I51" s="22"/>
      <c r="J51" s="28"/>
      <c r="K51" s="30"/>
      <c r="L51" s="22">
        <v>15</v>
      </c>
      <c r="M51" s="22"/>
      <c r="N51" s="22"/>
      <c r="O51" s="22"/>
      <c r="P51" s="22"/>
      <c r="Q51" s="22"/>
      <c r="R51" s="22"/>
    </row>
    <row r="52" spans="4:21" ht="23.1" customHeight="1" x14ac:dyDescent="0.35">
      <c r="D52" s="31">
        <v>44300</v>
      </c>
      <c r="E52" s="22"/>
      <c r="F52" s="22"/>
      <c r="G52" s="22"/>
      <c r="H52" s="22">
        <v>15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4:21" ht="23.1" customHeight="1" x14ac:dyDescent="0.35">
      <c r="D53" s="31">
        <v>44302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>
        <v>15</v>
      </c>
    </row>
    <row r="54" spans="4:21" ht="23.1" customHeight="1" x14ac:dyDescent="0.35">
      <c r="D54" s="31">
        <v>44305</v>
      </c>
      <c r="E54" s="22"/>
      <c r="F54" s="22"/>
      <c r="G54" s="22">
        <v>15</v>
      </c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4:21" ht="23.1" customHeight="1" x14ac:dyDescent="0.35">
      <c r="D55" s="31">
        <v>44307</v>
      </c>
      <c r="E55" s="22"/>
      <c r="F55" s="22"/>
      <c r="G55" s="22"/>
      <c r="H55" s="22"/>
      <c r="I55" s="22"/>
      <c r="J55" s="22"/>
      <c r="K55" s="22"/>
      <c r="L55" s="22"/>
      <c r="M55" s="22"/>
      <c r="N55" s="22">
        <v>10</v>
      </c>
      <c r="O55" s="22"/>
      <c r="P55" s="22"/>
      <c r="Q55" s="22"/>
      <c r="R55" s="21"/>
    </row>
    <row r="56" spans="4:21" ht="23.1" customHeight="1" x14ac:dyDescent="0.35">
      <c r="D56" s="31">
        <v>44309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>
        <v>15</v>
      </c>
      <c r="R56" s="21"/>
    </row>
    <row r="57" spans="4:21" ht="23.1" customHeight="1" x14ac:dyDescent="0.35">
      <c r="D57" s="31">
        <v>44312</v>
      </c>
      <c r="E57" s="22"/>
      <c r="F57" s="22"/>
      <c r="G57" s="22"/>
      <c r="H57" s="22"/>
      <c r="I57" s="22"/>
      <c r="J57" s="22"/>
      <c r="K57" s="22"/>
      <c r="L57" s="22">
        <v>15</v>
      </c>
      <c r="M57" s="22"/>
      <c r="N57" s="22"/>
      <c r="O57" s="22"/>
      <c r="P57" s="22"/>
      <c r="Q57" s="22"/>
      <c r="R57" s="21"/>
      <c r="S57" s="16"/>
    </row>
    <row r="58" spans="4:21" ht="23.1" customHeight="1" x14ac:dyDescent="0.35">
      <c r="D58" s="31">
        <v>44314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>
        <v>15</v>
      </c>
    </row>
    <row r="59" spans="4:21" ht="23.1" customHeight="1" x14ac:dyDescent="0.35">
      <c r="D59" s="31">
        <v>44320</v>
      </c>
      <c r="E59" s="22"/>
      <c r="F59" s="22"/>
      <c r="G59" s="22"/>
      <c r="H59" s="22"/>
      <c r="I59" s="22"/>
      <c r="J59" s="22"/>
      <c r="K59" s="22"/>
      <c r="L59" s="22"/>
      <c r="M59" s="22">
        <v>10</v>
      </c>
      <c r="N59" s="22"/>
      <c r="O59" s="22"/>
      <c r="P59" s="22"/>
      <c r="Q59" s="22"/>
      <c r="R59" s="21"/>
    </row>
    <row r="60" spans="4:21" ht="23.1" customHeight="1" x14ac:dyDescent="0.35">
      <c r="D60" s="31">
        <v>44321</v>
      </c>
      <c r="E60" s="22"/>
      <c r="F60" s="22"/>
      <c r="G60" s="22"/>
      <c r="H60" s="22"/>
      <c r="I60" s="22"/>
      <c r="J60" s="22"/>
      <c r="K60" s="22">
        <v>10</v>
      </c>
      <c r="L60" s="22"/>
      <c r="M60" s="22"/>
      <c r="N60" s="22"/>
      <c r="O60" s="22"/>
      <c r="P60" s="22"/>
      <c r="Q60" s="22"/>
      <c r="R60" s="21"/>
    </row>
    <row r="61" spans="4:21" ht="23.1" customHeight="1" x14ac:dyDescent="0.35">
      <c r="D61" s="31">
        <v>44327</v>
      </c>
      <c r="E61" s="22"/>
      <c r="F61" s="22"/>
      <c r="G61" s="22"/>
      <c r="H61" s="22"/>
      <c r="I61" s="22"/>
      <c r="J61" s="22"/>
      <c r="K61" s="22"/>
      <c r="L61" s="22">
        <v>15</v>
      </c>
      <c r="M61" s="22"/>
      <c r="N61" s="22"/>
      <c r="O61" s="22"/>
      <c r="P61" s="22"/>
      <c r="Q61" s="22"/>
      <c r="R61" s="21"/>
    </row>
    <row r="62" spans="4:21" ht="23.1" customHeight="1" x14ac:dyDescent="0.35">
      <c r="D62" s="31">
        <v>44328</v>
      </c>
      <c r="E62" s="22"/>
      <c r="F62" s="22">
        <v>15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1"/>
    </row>
    <row r="63" spans="4:21" ht="23.1" customHeight="1" x14ac:dyDescent="0.35">
      <c r="D63" s="31">
        <v>44333</v>
      </c>
      <c r="E63" s="22"/>
      <c r="F63" s="22"/>
      <c r="G63" s="22"/>
      <c r="H63" s="22"/>
      <c r="I63" s="22"/>
      <c r="J63" s="22"/>
      <c r="K63" s="22"/>
      <c r="L63" s="22"/>
      <c r="M63" s="22">
        <v>5</v>
      </c>
      <c r="N63" s="22"/>
      <c r="O63" s="22"/>
      <c r="P63" s="22"/>
      <c r="Q63" s="22"/>
      <c r="R63" s="21"/>
    </row>
    <row r="64" spans="4:21" ht="23.1" customHeight="1" x14ac:dyDescent="0.35">
      <c r="D64" s="31">
        <v>44335</v>
      </c>
      <c r="E64" s="22"/>
      <c r="F64" s="22"/>
      <c r="G64" s="22"/>
      <c r="H64" s="22"/>
      <c r="I64" s="22"/>
      <c r="J64" s="22"/>
      <c r="K64" s="22"/>
      <c r="L64" s="22"/>
      <c r="M64" s="22"/>
      <c r="N64" s="22">
        <v>10</v>
      </c>
      <c r="O64" s="22"/>
      <c r="P64" s="22"/>
      <c r="Q64" s="22"/>
      <c r="R64" s="21"/>
      <c r="U64" s="5" t="s">
        <v>23</v>
      </c>
    </row>
    <row r="65" spans="4:18" ht="23.1" customHeight="1" x14ac:dyDescent="0.35">
      <c r="D65" s="31">
        <v>44337</v>
      </c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>
        <v>15</v>
      </c>
    </row>
    <row r="66" spans="4:18" ht="23.1" customHeight="1" x14ac:dyDescent="0.35">
      <c r="D66" s="31">
        <v>44340</v>
      </c>
      <c r="E66" s="22">
        <v>15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1"/>
    </row>
    <row r="67" spans="4:18" ht="23.1" customHeight="1" x14ac:dyDescent="0.35">
      <c r="D67" s="31">
        <v>44342</v>
      </c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>
        <v>15</v>
      </c>
      <c r="R67" s="21"/>
    </row>
    <row r="68" spans="4:18" ht="23.1" customHeight="1" x14ac:dyDescent="0.35">
      <c r="D68" s="31">
        <v>44344</v>
      </c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>
        <v>20</v>
      </c>
      <c r="Q68" s="22"/>
      <c r="R68" s="21"/>
    </row>
    <row r="69" spans="4:18" ht="23.1" customHeight="1" x14ac:dyDescent="0.35">
      <c r="D69" s="31">
        <v>44347</v>
      </c>
      <c r="E69" s="22"/>
      <c r="F69" s="22"/>
      <c r="G69" s="22"/>
      <c r="H69" s="22"/>
      <c r="I69" s="22"/>
      <c r="J69" s="22"/>
      <c r="K69" s="22"/>
      <c r="L69" s="22"/>
      <c r="M69" s="22">
        <v>5</v>
      </c>
      <c r="N69" s="22"/>
      <c r="O69" s="22"/>
      <c r="P69" s="22"/>
      <c r="Q69" s="22"/>
      <c r="R69" s="21"/>
    </row>
    <row r="70" spans="4:18" ht="23.1" customHeight="1" x14ac:dyDescent="0.35">
      <c r="D70" s="31">
        <v>44349</v>
      </c>
      <c r="E70" s="22"/>
      <c r="F70" s="22"/>
      <c r="G70" s="22"/>
      <c r="H70" s="22">
        <v>15</v>
      </c>
      <c r="I70" s="22"/>
      <c r="J70" s="28"/>
      <c r="K70" s="22"/>
      <c r="L70" s="22"/>
      <c r="M70" s="22"/>
      <c r="N70" s="22"/>
      <c r="O70" s="22"/>
      <c r="P70" s="22"/>
      <c r="Q70" s="22"/>
      <c r="R70" s="21"/>
    </row>
    <row r="71" spans="4:18" ht="23.1" customHeight="1" x14ac:dyDescent="0.35">
      <c r="D71" s="31">
        <v>44351</v>
      </c>
      <c r="E71" s="22"/>
      <c r="F71" s="22"/>
      <c r="G71" s="22"/>
      <c r="H71" s="22"/>
      <c r="I71" s="22"/>
      <c r="J71" s="28"/>
      <c r="K71" s="22"/>
      <c r="L71" s="22"/>
      <c r="M71" s="22"/>
      <c r="N71" s="22"/>
      <c r="O71" s="22">
        <v>15</v>
      </c>
      <c r="P71" s="22"/>
      <c r="Q71" s="22"/>
      <c r="R71" s="21"/>
    </row>
    <row r="72" spans="4:18" ht="23.1" customHeight="1" x14ac:dyDescent="0.35">
      <c r="D72" s="31">
        <v>44354</v>
      </c>
      <c r="E72" s="22"/>
      <c r="F72" s="22"/>
      <c r="G72" s="22"/>
      <c r="H72" s="22"/>
      <c r="I72" s="22"/>
      <c r="J72" s="28"/>
      <c r="K72" s="22"/>
      <c r="L72" s="22">
        <v>15</v>
      </c>
      <c r="M72" s="22"/>
      <c r="N72" s="22"/>
      <c r="O72" s="22"/>
      <c r="P72" s="22"/>
      <c r="Q72" s="22"/>
      <c r="R72" s="21"/>
    </row>
    <row r="73" spans="4:18" ht="23.1" customHeight="1" x14ac:dyDescent="0.35">
      <c r="D73" s="31">
        <v>44356</v>
      </c>
      <c r="E73" s="22"/>
      <c r="F73" s="22"/>
      <c r="G73" s="22">
        <v>15</v>
      </c>
      <c r="H73" s="22"/>
      <c r="I73" s="22"/>
      <c r="J73" s="28"/>
      <c r="K73" s="22"/>
      <c r="L73" s="22"/>
      <c r="M73" s="22"/>
      <c r="N73" s="22"/>
      <c r="O73" s="22"/>
      <c r="P73" s="22"/>
      <c r="Q73" s="22"/>
      <c r="R73" s="21"/>
    </row>
    <row r="74" spans="4:18" ht="23.1" customHeight="1" x14ac:dyDescent="0.35">
      <c r="D74" s="31">
        <v>44358</v>
      </c>
      <c r="E74" s="22"/>
      <c r="F74" s="22"/>
      <c r="G74" s="22"/>
      <c r="H74" s="22"/>
      <c r="I74" s="22"/>
      <c r="J74" s="28"/>
      <c r="K74" s="22"/>
      <c r="L74" s="22"/>
      <c r="M74" s="22"/>
      <c r="N74" s="22"/>
      <c r="O74" s="22"/>
      <c r="P74" s="22"/>
      <c r="Q74" s="22"/>
      <c r="R74" s="22">
        <v>15</v>
      </c>
    </row>
    <row r="75" spans="4:18" ht="23.1" customHeight="1" x14ac:dyDescent="0.35">
      <c r="D75" s="31">
        <v>44361</v>
      </c>
      <c r="E75" s="22"/>
      <c r="F75" s="22"/>
      <c r="G75" s="22"/>
      <c r="H75" s="22"/>
      <c r="I75" s="22"/>
      <c r="J75" s="29"/>
      <c r="K75" s="22"/>
      <c r="L75" s="22"/>
      <c r="M75" s="22">
        <v>5</v>
      </c>
      <c r="N75" s="22"/>
      <c r="O75" s="22"/>
      <c r="P75" s="22"/>
      <c r="Q75" s="22"/>
      <c r="R75" s="21"/>
    </row>
    <row r="76" spans="4:18" ht="23.1" customHeight="1" x14ac:dyDescent="0.35">
      <c r="D76" s="31">
        <v>44363</v>
      </c>
      <c r="E76" s="22"/>
      <c r="F76" s="22">
        <v>15</v>
      </c>
      <c r="G76" s="22"/>
      <c r="H76" s="22"/>
      <c r="I76" s="22"/>
      <c r="J76" s="29"/>
      <c r="K76" s="22"/>
      <c r="L76" s="22"/>
      <c r="M76" s="22"/>
      <c r="N76" s="22"/>
      <c r="O76" s="22"/>
      <c r="P76" s="22"/>
      <c r="Q76" s="22"/>
      <c r="R76" s="21"/>
    </row>
    <row r="77" spans="4:18" ht="23.1" customHeight="1" x14ac:dyDescent="0.35">
      <c r="D77" s="31">
        <v>44368</v>
      </c>
      <c r="E77" s="22"/>
      <c r="F77" s="22"/>
      <c r="G77" s="22"/>
      <c r="H77" s="22"/>
      <c r="I77" s="22"/>
      <c r="J77" s="29"/>
      <c r="K77" s="22"/>
      <c r="L77" s="22">
        <v>15</v>
      </c>
      <c r="M77" s="22"/>
      <c r="N77" s="22"/>
      <c r="O77" s="22"/>
      <c r="P77" s="22"/>
      <c r="Q77" s="22"/>
      <c r="R77" s="21"/>
    </row>
    <row r="78" spans="4:18" ht="23.1" customHeight="1" x14ac:dyDescent="0.35">
      <c r="D78" s="31">
        <v>44370</v>
      </c>
      <c r="E78" s="22"/>
      <c r="F78" s="22"/>
      <c r="G78" s="22"/>
      <c r="H78" s="22"/>
      <c r="I78" s="22"/>
      <c r="J78" s="29"/>
      <c r="K78" s="22"/>
      <c r="L78" s="22"/>
      <c r="M78" s="22"/>
      <c r="N78" s="22">
        <v>10</v>
      </c>
      <c r="O78" s="22"/>
      <c r="P78" s="22"/>
      <c r="Q78" s="22"/>
      <c r="R78" s="21"/>
    </row>
    <row r="79" spans="4:18" ht="23.1" customHeight="1" x14ac:dyDescent="0.35">
      <c r="D79" s="31">
        <v>44372</v>
      </c>
      <c r="E79" s="22"/>
      <c r="F79" s="22"/>
      <c r="G79" s="22"/>
      <c r="H79" s="22"/>
      <c r="I79" s="22"/>
      <c r="J79" s="29"/>
      <c r="K79" s="22"/>
      <c r="L79" s="22"/>
      <c r="M79" s="22"/>
      <c r="N79" s="22"/>
      <c r="O79" s="22"/>
      <c r="P79" s="22">
        <v>20</v>
      </c>
      <c r="Q79" s="22"/>
      <c r="R79" s="21"/>
    </row>
    <row r="80" spans="4:18" ht="23.1" customHeight="1" x14ac:dyDescent="0.35">
      <c r="D80" s="31">
        <v>44375</v>
      </c>
      <c r="E80" s="22"/>
      <c r="F80" s="22"/>
      <c r="G80" s="22"/>
      <c r="H80" s="22">
        <v>15</v>
      </c>
      <c r="I80" s="22"/>
      <c r="J80" s="29"/>
      <c r="K80" s="22"/>
      <c r="L80" s="22"/>
      <c r="M80" s="22"/>
      <c r="N80" s="22"/>
      <c r="O80" s="22"/>
      <c r="P80" s="22"/>
      <c r="Q80" s="22"/>
      <c r="R80" s="21"/>
    </row>
    <row r="81" spans="4:18" ht="23.1" customHeight="1" x14ac:dyDescent="0.35">
      <c r="D81" s="31">
        <v>44377</v>
      </c>
      <c r="E81" s="22"/>
      <c r="F81" s="22"/>
      <c r="G81" s="22"/>
      <c r="H81" s="22"/>
      <c r="I81" s="22">
        <v>20</v>
      </c>
      <c r="J81" s="29"/>
      <c r="K81" s="22"/>
      <c r="L81" s="22"/>
      <c r="M81" s="22"/>
      <c r="N81" s="22"/>
      <c r="O81" s="22"/>
      <c r="P81" s="22"/>
      <c r="Q81" s="22"/>
      <c r="R81" s="21"/>
    </row>
    <row r="82" spans="4:18" ht="23.1" customHeight="1" x14ac:dyDescent="0.35">
      <c r="D82" s="31">
        <v>44379</v>
      </c>
      <c r="E82" s="22"/>
      <c r="F82" s="22"/>
      <c r="G82" s="22"/>
      <c r="H82" s="22"/>
      <c r="I82" s="22"/>
      <c r="J82" s="29"/>
      <c r="K82" s="22"/>
      <c r="L82" s="22"/>
      <c r="M82" s="22"/>
      <c r="N82" s="22"/>
      <c r="O82" s="22">
        <v>15</v>
      </c>
      <c r="P82" s="22"/>
      <c r="Q82" s="22"/>
      <c r="R82" s="21"/>
    </row>
    <row r="83" spans="4:18" ht="23.1" customHeight="1" x14ac:dyDescent="0.35">
      <c r="D83" s="31">
        <v>44380</v>
      </c>
      <c r="E83" s="22"/>
      <c r="F83" s="22"/>
      <c r="G83" s="22"/>
      <c r="H83" s="22"/>
      <c r="I83" s="22"/>
      <c r="J83" s="28"/>
      <c r="K83" s="30"/>
      <c r="L83" s="22">
        <v>15</v>
      </c>
      <c r="M83" s="22"/>
      <c r="N83" s="22"/>
      <c r="O83" s="22"/>
      <c r="P83" s="22"/>
      <c r="Q83" s="22"/>
      <c r="R83" s="21"/>
    </row>
    <row r="84" spans="4:18" ht="23.1" customHeight="1" x14ac:dyDescent="0.35">
      <c r="D84" s="31">
        <v>44384</v>
      </c>
      <c r="E84" s="22"/>
      <c r="F84" s="22"/>
      <c r="G84" s="22"/>
      <c r="H84" s="22"/>
      <c r="I84" s="22"/>
      <c r="J84" s="22"/>
      <c r="K84" s="22">
        <v>10</v>
      </c>
      <c r="L84" s="22"/>
      <c r="M84" s="22"/>
      <c r="N84" s="22"/>
      <c r="O84" s="22"/>
      <c r="P84" s="22"/>
      <c r="Q84" s="22"/>
      <c r="R84" s="21"/>
    </row>
    <row r="85" spans="4:18" ht="23.1" customHeight="1" x14ac:dyDescent="0.35">
      <c r="D85" s="31">
        <v>44386</v>
      </c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>
        <v>15</v>
      </c>
    </row>
    <row r="86" spans="4:18" ht="23.1" customHeight="1" x14ac:dyDescent="0.35">
      <c r="D86" s="31">
        <v>44389</v>
      </c>
      <c r="E86" s="22"/>
      <c r="F86" s="22"/>
      <c r="G86" s="22"/>
      <c r="H86" s="22"/>
      <c r="I86" s="22"/>
      <c r="J86" s="22"/>
      <c r="K86" s="22"/>
      <c r="L86" s="22"/>
      <c r="M86" s="22">
        <v>10</v>
      </c>
      <c r="N86" s="22"/>
      <c r="O86" s="22"/>
      <c r="P86" s="22"/>
      <c r="Q86" s="22"/>
      <c r="R86" s="21"/>
    </row>
    <row r="87" spans="4:18" ht="23.1" customHeight="1" x14ac:dyDescent="0.35">
      <c r="D87" s="31">
        <v>44391</v>
      </c>
      <c r="E87" s="22"/>
      <c r="F87" s="22"/>
      <c r="G87" s="22"/>
      <c r="H87" s="22"/>
      <c r="I87" s="22"/>
      <c r="J87" s="28"/>
      <c r="K87" s="22"/>
      <c r="L87" s="22"/>
      <c r="M87" s="22"/>
      <c r="N87" s="22">
        <v>10</v>
      </c>
      <c r="O87" s="22"/>
      <c r="P87" s="22"/>
      <c r="Q87" s="22"/>
      <c r="R87" s="21"/>
    </row>
    <row r="88" spans="4:18" ht="23.1" customHeight="1" x14ac:dyDescent="0.35">
      <c r="D88" s="31">
        <v>44396</v>
      </c>
      <c r="E88" s="22"/>
      <c r="F88" s="22"/>
      <c r="G88" s="22"/>
      <c r="H88" s="22"/>
      <c r="I88" s="22"/>
      <c r="J88" s="28"/>
      <c r="K88" s="22"/>
      <c r="L88" s="22">
        <v>15</v>
      </c>
      <c r="M88" s="22"/>
      <c r="N88" s="22"/>
      <c r="O88" s="22"/>
      <c r="P88" s="22"/>
      <c r="Q88" s="22"/>
      <c r="R88" s="21"/>
    </row>
    <row r="89" spans="4:18" ht="23.1" customHeight="1" x14ac:dyDescent="0.35">
      <c r="D89" s="31">
        <v>44398</v>
      </c>
      <c r="E89" s="22"/>
      <c r="F89" s="22"/>
      <c r="G89" s="22"/>
      <c r="H89" s="22">
        <v>15</v>
      </c>
      <c r="I89" s="22"/>
      <c r="J89" s="29"/>
      <c r="K89" s="22"/>
      <c r="L89" s="22"/>
      <c r="M89" s="22"/>
      <c r="N89" s="22"/>
      <c r="O89" s="22"/>
      <c r="P89" s="22"/>
      <c r="Q89" s="22"/>
      <c r="R89" s="21"/>
    </row>
    <row r="90" spans="4:18" ht="23.1" customHeight="1" x14ac:dyDescent="0.35">
      <c r="D90" s="31">
        <v>44400</v>
      </c>
      <c r="E90" s="22"/>
      <c r="F90" s="22"/>
      <c r="G90" s="22"/>
      <c r="H90" s="22"/>
      <c r="I90" s="22"/>
      <c r="J90" s="29"/>
      <c r="K90" s="22"/>
      <c r="L90" s="22"/>
      <c r="M90" s="22"/>
      <c r="N90" s="22"/>
      <c r="O90" s="22">
        <v>15</v>
      </c>
      <c r="P90" s="22"/>
      <c r="Q90" s="22"/>
      <c r="R90" s="21"/>
    </row>
    <row r="91" spans="4:18" ht="23.1" customHeight="1" x14ac:dyDescent="0.35">
      <c r="D91" s="31">
        <v>44403</v>
      </c>
      <c r="E91" s="22"/>
      <c r="F91" s="22"/>
      <c r="G91" s="22"/>
      <c r="H91" s="22"/>
      <c r="I91" s="22"/>
      <c r="J91" s="28"/>
      <c r="K91" s="22"/>
      <c r="L91" s="22"/>
      <c r="M91" s="22">
        <v>10</v>
      </c>
      <c r="N91" s="22"/>
      <c r="O91" s="22"/>
      <c r="P91" s="22"/>
      <c r="Q91" s="22"/>
      <c r="R91" s="21"/>
    </row>
    <row r="92" spans="4:18" ht="23.1" customHeight="1" x14ac:dyDescent="0.35">
      <c r="D92" s="31">
        <v>44405</v>
      </c>
      <c r="E92" s="22"/>
      <c r="F92" s="22"/>
      <c r="G92" s="22"/>
      <c r="H92" s="22"/>
      <c r="I92" s="22"/>
      <c r="J92" s="28"/>
      <c r="K92" s="22"/>
      <c r="L92" s="22"/>
      <c r="M92" s="22"/>
      <c r="N92" s="22"/>
      <c r="O92" s="22"/>
      <c r="P92" s="22">
        <v>20</v>
      </c>
      <c r="Q92" s="22"/>
      <c r="R92" s="21"/>
    </row>
    <row r="93" spans="4:18" ht="23.1" customHeight="1" x14ac:dyDescent="0.35">
      <c r="D93" s="31">
        <v>44407</v>
      </c>
      <c r="E93" s="22"/>
      <c r="F93" s="22"/>
      <c r="G93" s="22"/>
      <c r="H93" s="22"/>
      <c r="I93" s="22"/>
      <c r="J93" s="28"/>
      <c r="K93" s="22"/>
      <c r="L93" s="22"/>
      <c r="M93" s="22"/>
      <c r="N93" s="22"/>
      <c r="O93" s="22"/>
      <c r="P93" s="22"/>
      <c r="Q93" s="22"/>
      <c r="R93" s="22">
        <v>15</v>
      </c>
    </row>
    <row r="94" spans="4:18" ht="23.1" customHeight="1" x14ac:dyDescent="0.35">
      <c r="D94" s="31">
        <v>44410</v>
      </c>
      <c r="E94" s="22"/>
      <c r="F94" s="22"/>
      <c r="G94" s="22"/>
      <c r="H94" s="22"/>
      <c r="I94" s="22"/>
      <c r="J94" s="28"/>
      <c r="K94" s="22"/>
      <c r="L94" s="22">
        <v>10</v>
      </c>
      <c r="M94" s="22"/>
      <c r="N94" s="22"/>
      <c r="O94" s="22"/>
      <c r="P94" s="22"/>
      <c r="Q94" s="22"/>
      <c r="R94" s="21"/>
    </row>
    <row r="95" spans="4:18" ht="23.1" customHeight="1" x14ac:dyDescent="0.35">
      <c r="D95" s="31">
        <v>44412</v>
      </c>
      <c r="E95" s="22"/>
      <c r="F95" s="22"/>
      <c r="G95" s="22"/>
      <c r="H95" s="22"/>
      <c r="I95" s="22"/>
      <c r="J95" s="28"/>
      <c r="K95" s="22"/>
      <c r="L95" s="22"/>
      <c r="M95" s="22"/>
      <c r="N95" s="22">
        <v>10</v>
      </c>
      <c r="O95" s="22"/>
      <c r="P95" s="22"/>
      <c r="Q95" s="22"/>
      <c r="R95" s="21"/>
    </row>
    <row r="96" spans="4:18" ht="23.1" customHeight="1" x14ac:dyDescent="0.35">
      <c r="D96" s="31">
        <v>44414</v>
      </c>
      <c r="E96" s="22"/>
      <c r="F96" s="22"/>
      <c r="G96" s="22"/>
      <c r="H96" s="22"/>
      <c r="I96" s="22"/>
      <c r="J96" s="28"/>
      <c r="K96" s="22"/>
      <c r="L96" s="22"/>
      <c r="M96" s="22"/>
      <c r="N96" s="22"/>
      <c r="O96" s="22"/>
      <c r="P96" s="22"/>
      <c r="Q96" s="22">
        <v>20</v>
      </c>
      <c r="R96" s="21"/>
    </row>
    <row r="97" spans="1:18" ht="23.1" customHeight="1" x14ac:dyDescent="0.35">
      <c r="D97" s="31">
        <v>44417</v>
      </c>
      <c r="E97" s="22"/>
      <c r="F97" s="22"/>
      <c r="G97" s="22"/>
      <c r="H97" s="22"/>
      <c r="I97" s="22"/>
      <c r="J97" s="22"/>
      <c r="K97" s="22"/>
      <c r="L97" s="22"/>
      <c r="M97" s="22">
        <v>10</v>
      </c>
      <c r="N97" s="22"/>
      <c r="O97" s="22"/>
      <c r="P97" s="22"/>
      <c r="Q97" s="22"/>
      <c r="R97" s="21"/>
    </row>
    <row r="98" spans="1:18" ht="23.1" customHeight="1" x14ac:dyDescent="0.35">
      <c r="D98" s="31">
        <v>44419</v>
      </c>
      <c r="E98" s="22"/>
      <c r="F98" s="22"/>
      <c r="G98" s="22">
        <v>20</v>
      </c>
      <c r="H98" s="22"/>
      <c r="I98" s="22"/>
      <c r="J98" s="22"/>
      <c r="K98" s="30"/>
      <c r="L98" s="22"/>
      <c r="M98" s="22"/>
      <c r="N98" s="22"/>
      <c r="O98" s="22"/>
      <c r="P98" s="22"/>
      <c r="Q98" s="22"/>
      <c r="R98" s="21"/>
    </row>
    <row r="99" spans="1:18" ht="23.1" customHeight="1" x14ac:dyDescent="0.35">
      <c r="D99" s="31">
        <v>44421</v>
      </c>
      <c r="E99" s="22"/>
      <c r="F99" s="22"/>
      <c r="G99" s="22"/>
      <c r="H99" s="22"/>
      <c r="I99" s="22"/>
      <c r="J99" s="22"/>
      <c r="K99" s="30"/>
      <c r="L99" s="22"/>
      <c r="M99" s="22"/>
      <c r="N99" s="22"/>
      <c r="O99" s="22">
        <v>15</v>
      </c>
      <c r="P99" s="22"/>
      <c r="Q99" s="22"/>
      <c r="R99" s="21"/>
    </row>
    <row r="100" spans="1:18" ht="22.5" customHeight="1" x14ac:dyDescent="0.35">
      <c r="D100" s="31">
        <v>44424</v>
      </c>
      <c r="E100" s="22"/>
      <c r="F100" s="22"/>
      <c r="G100" s="22"/>
      <c r="H100" s="22"/>
      <c r="I100" s="22"/>
      <c r="J100" s="28"/>
      <c r="K100" s="22"/>
      <c r="L100" s="22">
        <v>10</v>
      </c>
      <c r="M100" s="22"/>
      <c r="N100" s="22"/>
      <c r="O100" s="22"/>
      <c r="P100" s="22"/>
      <c r="Q100" s="22"/>
      <c r="R100" s="21"/>
    </row>
    <row r="101" spans="1:18" ht="23.1" customHeight="1" x14ac:dyDescent="0.35">
      <c r="D101" s="31">
        <v>44426</v>
      </c>
      <c r="E101" s="22"/>
      <c r="F101" s="22">
        <v>15</v>
      </c>
      <c r="G101" s="22"/>
      <c r="H101" s="22"/>
      <c r="I101" s="22"/>
      <c r="J101" s="28"/>
      <c r="K101" s="22"/>
      <c r="L101" s="22"/>
      <c r="M101" s="22"/>
      <c r="N101" s="22"/>
      <c r="O101" s="22"/>
      <c r="P101" s="22"/>
      <c r="Q101" s="22"/>
      <c r="R101" s="21"/>
    </row>
    <row r="102" spans="1:18" ht="23.1" customHeight="1" x14ac:dyDescent="0.35">
      <c r="D102" s="31">
        <v>44428</v>
      </c>
      <c r="E102" s="22"/>
      <c r="F102" s="22"/>
      <c r="G102" s="22"/>
      <c r="H102" s="22"/>
      <c r="I102" s="22"/>
      <c r="J102" s="28"/>
      <c r="K102" s="22"/>
      <c r="L102" s="22"/>
      <c r="M102" s="22"/>
      <c r="N102" s="22"/>
      <c r="O102" s="22"/>
      <c r="P102" s="22"/>
      <c r="Q102" s="22"/>
      <c r="R102" s="22">
        <v>15</v>
      </c>
    </row>
    <row r="103" spans="1:18" ht="23.1" customHeight="1" x14ac:dyDescent="0.35">
      <c r="D103" s="31">
        <v>44431</v>
      </c>
      <c r="E103" s="22"/>
      <c r="F103" s="22"/>
      <c r="G103" s="22"/>
      <c r="H103" s="22"/>
      <c r="I103" s="22"/>
      <c r="J103" s="29"/>
      <c r="K103" s="22"/>
      <c r="L103" s="22"/>
      <c r="M103" s="22">
        <v>10</v>
      </c>
      <c r="N103" s="22"/>
      <c r="O103" s="22"/>
      <c r="P103" s="22"/>
      <c r="Q103" s="22"/>
      <c r="R103" s="21"/>
    </row>
    <row r="104" spans="1:18" ht="23.1" customHeight="1" x14ac:dyDescent="0.35">
      <c r="D104" s="31">
        <v>44433</v>
      </c>
      <c r="E104" s="22">
        <v>15</v>
      </c>
      <c r="F104" s="22"/>
      <c r="G104" s="22"/>
      <c r="H104" s="22"/>
      <c r="I104" s="22"/>
      <c r="J104" s="28"/>
      <c r="K104" s="22"/>
      <c r="L104" s="22"/>
      <c r="M104" s="22"/>
      <c r="N104" s="22"/>
      <c r="O104" s="22"/>
      <c r="P104" s="22"/>
      <c r="Q104" s="22"/>
      <c r="R104" s="21"/>
    </row>
    <row r="105" spans="1:18" ht="23.1" customHeight="1" x14ac:dyDescent="0.35">
      <c r="D105" s="31">
        <v>44435</v>
      </c>
      <c r="E105" s="22"/>
      <c r="F105" s="22"/>
      <c r="G105" s="22"/>
      <c r="H105" s="22"/>
      <c r="I105" s="22"/>
      <c r="J105" s="28"/>
      <c r="K105" s="22"/>
      <c r="L105" s="22"/>
      <c r="M105" s="22"/>
      <c r="N105" s="22"/>
      <c r="O105" s="22"/>
      <c r="P105" s="22"/>
      <c r="Q105" s="22">
        <v>20</v>
      </c>
      <c r="R105" s="21"/>
    </row>
    <row r="106" spans="1:18" ht="23.1" customHeight="1" x14ac:dyDescent="0.35">
      <c r="D106" s="39">
        <v>44440</v>
      </c>
      <c r="E106" s="22"/>
      <c r="F106" s="22"/>
      <c r="G106" s="22"/>
      <c r="H106" s="22"/>
      <c r="I106" s="22">
        <v>20</v>
      </c>
      <c r="J106" s="28"/>
      <c r="K106" s="22"/>
      <c r="L106" s="22"/>
      <c r="M106" s="22"/>
      <c r="N106" s="22"/>
      <c r="O106" s="22"/>
      <c r="P106" s="22"/>
      <c r="Q106" s="22"/>
      <c r="R106" s="21"/>
    </row>
    <row r="107" spans="1:18" ht="23.1" customHeight="1" x14ac:dyDescent="0.35">
      <c r="D107" s="39">
        <v>44442</v>
      </c>
      <c r="E107" s="22"/>
      <c r="F107" s="22"/>
      <c r="G107" s="22"/>
      <c r="H107" s="22"/>
      <c r="I107" s="22"/>
      <c r="J107" s="28"/>
      <c r="K107" s="22"/>
      <c r="L107" s="22"/>
      <c r="M107" s="22"/>
      <c r="N107" s="22"/>
      <c r="O107" s="22"/>
      <c r="P107" s="22">
        <v>20</v>
      </c>
      <c r="Q107" s="22"/>
      <c r="R107" s="21"/>
    </row>
    <row r="108" spans="1:18" ht="23.1" customHeight="1" x14ac:dyDescent="0.35">
      <c r="D108" s="39">
        <v>44445</v>
      </c>
      <c r="E108" s="22"/>
      <c r="F108" s="22"/>
      <c r="G108" s="22"/>
      <c r="H108" s="22"/>
      <c r="I108" s="22"/>
      <c r="J108" s="28"/>
      <c r="K108" s="22"/>
      <c r="L108" s="22"/>
      <c r="M108" s="22"/>
      <c r="N108" s="22">
        <v>10</v>
      </c>
      <c r="O108" s="22"/>
      <c r="P108" s="22"/>
      <c r="Q108" s="22"/>
      <c r="R108" s="21"/>
    </row>
    <row r="109" spans="1:18" ht="22.5" customHeight="1" x14ac:dyDescent="0.35">
      <c r="D109" s="39">
        <v>44447</v>
      </c>
      <c r="E109" s="22"/>
      <c r="F109" s="22"/>
      <c r="G109" s="22"/>
      <c r="H109" s="22"/>
      <c r="I109" s="22"/>
      <c r="J109" s="22"/>
      <c r="K109" s="22"/>
      <c r="L109" s="22"/>
      <c r="M109" s="22">
        <v>10</v>
      </c>
      <c r="N109" s="22"/>
      <c r="O109" s="22"/>
      <c r="P109" s="22"/>
      <c r="Q109" s="22"/>
      <c r="R109" s="21"/>
    </row>
    <row r="110" spans="1:18" ht="23.1" customHeight="1" x14ac:dyDescent="0.35">
      <c r="D110" s="39">
        <v>44449</v>
      </c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>
        <v>20</v>
      </c>
      <c r="P110" s="22"/>
      <c r="Q110" s="22"/>
      <c r="R110" s="21"/>
    </row>
    <row r="111" spans="1:18" ht="23.1" customHeight="1" x14ac:dyDescent="0.35">
      <c r="D111" s="39">
        <v>44452</v>
      </c>
      <c r="E111" s="22">
        <v>15</v>
      </c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</row>
    <row r="112" spans="1:18" ht="23.25" customHeight="1" x14ac:dyDescent="0.35">
      <c r="A112" s="48"/>
      <c r="D112" s="39">
        <v>44454</v>
      </c>
      <c r="E112" s="40"/>
      <c r="F112" s="40"/>
      <c r="G112" s="40"/>
      <c r="H112" s="40"/>
      <c r="I112" s="40"/>
      <c r="J112" s="40"/>
      <c r="K112" s="40"/>
      <c r="L112" s="22">
        <v>10</v>
      </c>
      <c r="M112" s="22"/>
      <c r="N112" s="40"/>
      <c r="O112" s="40"/>
      <c r="P112" s="40"/>
      <c r="Q112" s="40"/>
      <c r="R112" s="40"/>
    </row>
    <row r="113" spans="1:18" ht="23.25" customHeight="1" x14ac:dyDescent="0.35">
      <c r="A113" s="49"/>
      <c r="D113" s="39">
        <v>44456</v>
      </c>
      <c r="E113" s="40"/>
      <c r="F113" s="40"/>
      <c r="G113" s="40"/>
      <c r="H113" s="40"/>
      <c r="I113" s="40"/>
      <c r="J113" s="40"/>
      <c r="K113" s="40"/>
      <c r="L113" s="22"/>
      <c r="M113" s="22"/>
      <c r="N113" s="40"/>
      <c r="O113" s="40"/>
      <c r="P113" s="40"/>
      <c r="Q113" s="22">
        <v>20</v>
      </c>
      <c r="R113" s="40"/>
    </row>
    <row r="114" spans="1:18" ht="23.1" customHeight="1" x14ac:dyDescent="0.35">
      <c r="D114" s="39">
        <v>44459</v>
      </c>
      <c r="E114" s="22">
        <v>15</v>
      </c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</row>
    <row r="115" spans="1:18" ht="23.1" customHeight="1" x14ac:dyDescent="0.35">
      <c r="D115" s="39">
        <v>44461</v>
      </c>
      <c r="E115" s="22"/>
      <c r="F115" s="22"/>
      <c r="G115" s="22"/>
      <c r="H115" s="22"/>
      <c r="I115" s="22"/>
      <c r="J115" s="22"/>
      <c r="K115" s="30"/>
      <c r="L115" s="22"/>
      <c r="M115" s="22">
        <v>10</v>
      </c>
      <c r="N115" s="22"/>
      <c r="O115" s="22"/>
      <c r="P115" s="22"/>
      <c r="Q115" s="22"/>
      <c r="R115" s="21"/>
    </row>
    <row r="116" spans="1:18" ht="23.1" customHeight="1" x14ac:dyDescent="0.35">
      <c r="D116" s="39">
        <v>44463</v>
      </c>
      <c r="E116" s="22"/>
      <c r="F116" s="22"/>
      <c r="G116" s="22"/>
      <c r="H116" s="22"/>
      <c r="I116" s="22"/>
      <c r="J116" s="22"/>
      <c r="K116" s="30"/>
      <c r="L116" s="22"/>
      <c r="M116" s="22"/>
      <c r="N116" s="22"/>
      <c r="O116" s="22"/>
      <c r="P116" s="22">
        <v>20</v>
      </c>
      <c r="Q116" s="22"/>
      <c r="R116" s="21"/>
    </row>
    <row r="117" spans="1:18" ht="23.1" customHeight="1" x14ac:dyDescent="0.35">
      <c r="D117" s="39">
        <v>44466</v>
      </c>
      <c r="E117" s="22"/>
      <c r="F117" s="22"/>
      <c r="G117" s="22"/>
      <c r="H117" s="22"/>
      <c r="I117" s="22"/>
      <c r="J117" s="22"/>
      <c r="K117" s="30"/>
      <c r="L117" s="22"/>
      <c r="M117" s="22"/>
      <c r="N117" s="22">
        <v>20</v>
      </c>
      <c r="O117" s="22"/>
      <c r="P117" s="22"/>
      <c r="Q117" s="22"/>
      <c r="R117" s="21"/>
    </row>
    <row r="118" spans="1:18" ht="23.1" customHeight="1" x14ac:dyDescent="0.35">
      <c r="D118" s="39">
        <v>44470</v>
      </c>
      <c r="E118" s="22"/>
      <c r="F118" s="22"/>
      <c r="G118" s="22"/>
      <c r="H118" s="22"/>
      <c r="I118" s="22"/>
      <c r="J118" s="22"/>
      <c r="K118" s="30"/>
      <c r="L118" s="22"/>
      <c r="M118" s="22"/>
      <c r="N118" s="22"/>
      <c r="O118" s="22">
        <v>20</v>
      </c>
      <c r="P118" s="22"/>
      <c r="Q118" s="22"/>
      <c r="R118" s="21"/>
    </row>
    <row r="119" spans="1:18" ht="23.1" customHeight="1" x14ac:dyDescent="0.35">
      <c r="D119" s="39">
        <v>44473</v>
      </c>
      <c r="E119" s="22"/>
      <c r="F119" s="22"/>
      <c r="G119" s="22">
        <v>20</v>
      </c>
      <c r="H119" s="22"/>
      <c r="I119" s="22"/>
      <c r="J119" s="22"/>
      <c r="K119" s="30"/>
      <c r="L119" s="22"/>
      <c r="M119" s="22"/>
      <c r="N119" s="22"/>
      <c r="O119" s="22"/>
      <c r="P119" s="22"/>
      <c r="Q119" s="22"/>
      <c r="R119" s="21"/>
    </row>
    <row r="120" spans="1:18" ht="23.1" customHeight="1" x14ac:dyDescent="0.35">
      <c r="D120" s="31">
        <v>44475</v>
      </c>
      <c r="E120" s="22"/>
      <c r="F120" s="22"/>
      <c r="G120" s="22"/>
      <c r="H120" s="22"/>
      <c r="I120" s="22"/>
      <c r="J120" s="22"/>
      <c r="K120" s="30"/>
      <c r="L120" s="22"/>
      <c r="M120" s="22">
        <v>10</v>
      </c>
      <c r="N120" s="22"/>
      <c r="O120" s="22"/>
      <c r="P120" s="22"/>
      <c r="Q120" s="22"/>
      <c r="R120" s="21"/>
    </row>
    <row r="121" spans="1:18" ht="23.1" customHeight="1" x14ac:dyDescent="0.35">
      <c r="D121" s="39">
        <v>44477</v>
      </c>
      <c r="E121" s="22"/>
      <c r="F121" s="22"/>
      <c r="G121" s="22"/>
      <c r="H121" s="22"/>
      <c r="I121" s="22"/>
      <c r="J121" s="22"/>
      <c r="K121" s="30"/>
      <c r="L121" s="22"/>
      <c r="M121" s="22"/>
      <c r="N121" s="22"/>
      <c r="O121" s="22"/>
      <c r="P121" s="22"/>
      <c r="Q121" s="22"/>
      <c r="R121" s="22">
        <v>15</v>
      </c>
    </row>
    <row r="122" spans="1:18" ht="23.1" customHeight="1" x14ac:dyDescent="0.35">
      <c r="D122" s="31">
        <v>44480</v>
      </c>
      <c r="E122" s="22"/>
      <c r="F122" s="22"/>
      <c r="G122" s="22"/>
      <c r="H122" s="22"/>
      <c r="I122" s="22"/>
      <c r="J122" s="22"/>
      <c r="K122" s="30"/>
      <c r="L122" s="22"/>
      <c r="M122" s="22"/>
      <c r="N122" s="22">
        <v>20</v>
      </c>
      <c r="O122" s="22"/>
      <c r="P122" s="22"/>
      <c r="Q122" s="22"/>
      <c r="R122" s="21"/>
    </row>
    <row r="123" spans="1:18" ht="23.1" customHeight="1" x14ac:dyDescent="0.35">
      <c r="D123" s="39">
        <v>44484</v>
      </c>
      <c r="E123" s="22"/>
      <c r="F123" s="22"/>
      <c r="G123" s="22"/>
      <c r="H123" s="22"/>
      <c r="I123" s="22"/>
      <c r="J123" s="22"/>
      <c r="K123" s="30"/>
      <c r="L123" s="22"/>
      <c r="M123" s="22"/>
      <c r="N123" s="22"/>
      <c r="O123" s="22"/>
      <c r="P123" s="22"/>
      <c r="Q123" s="22">
        <v>20</v>
      </c>
      <c r="R123" s="21"/>
    </row>
    <row r="124" spans="1:18" ht="23.1" customHeight="1" x14ac:dyDescent="0.35">
      <c r="D124" s="31">
        <v>44487</v>
      </c>
      <c r="E124" s="22"/>
      <c r="F124" s="22"/>
      <c r="G124" s="22"/>
      <c r="H124" s="22"/>
      <c r="I124" s="22"/>
      <c r="J124" s="22"/>
      <c r="K124" s="30"/>
      <c r="L124" s="22"/>
      <c r="M124" s="22"/>
      <c r="N124" s="22">
        <v>20</v>
      </c>
      <c r="O124" s="22"/>
      <c r="P124" s="22"/>
      <c r="Q124" s="22"/>
      <c r="R124" s="21"/>
    </row>
    <row r="125" spans="1:18" ht="23.1" customHeight="1" x14ac:dyDescent="0.35">
      <c r="D125" s="31">
        <v>44489</v>
      </c>
      <c r="E125" s="22"/>
      <c r="F125" s="22"/>
      <c r="G125" s="22"/>
      <c r="H125" s="22"/>
      <c r="I125" s="22"/>
      <c r="J125" s="22"/>
      <c r="K125" s="30"/>
      <c r="L125" s="22"/>
      <c r="M125" s="22">
        <v>10</v>
      </c>
      <c r="N125" s="22"/>
      <c r="O125" s="22"/>
      <c r="P125" s="22"/>
      <c r="Q125" s="22"/>
      <c r="R125" s="21"/>
    </row>
    <row r="126" spans="1:18" ht="23.1" customHeight="1" x14ac:dyDescent="0.35">
      <c r="D126" s="39">
        <v>44491</v>
      </c>
      <c r="E126" s="22"/>
      <c r="F126" s="22">
        <v>20</v>
      </c>
      <c r="G126" s="22"/>
      <c r="H126" s="22"/>
      <c r="I126" s="22"/>
      <c r="J126" s="22"/>
      <c r="K126" s="30"/>
      <c r="L126" s="22"/>
      <c r="M126" s="22"/>
      <c r="N126" s="22"/>
      <c r="O126" s="22"/>
      <c r="P126" s="22"/>
      <c r="Q126" s="22"/>
      <c r="R126" s="21"/>
    </row>
    <row r="127" spans="1:18" ht="23.1" customHeight="1" x14ac:dyDescent="0.35">
      <c r="D127" s="31">
        <v>44494</v>
      </c>
      <c r="E127" s="22">
        <v>15</v>
      </c>
      <c r="F127" s="22"/>
      <c r="G127" s="22"/>
      <c r="H127" s="22"/>
      <c r="I127" s="22"/>
      <c r="J127" s="22"/>
      <c r="K127" s="30"/>
      <c r="L127" s="22"/>
      <c r="M127" s="22"/>
      <c r="N127" s="22"/>
      <c r="O127" s="22"/>
      <c r="P127" s="22"/>
      <c r="Q127" s="22"/>
      <c r="R127" s="21"/>
    </row>
    <row r="128" spans="1:18" ht="23.1" customHeight="1" x14ac:dyDescent="0.35">
      <c r="D128" s="39">
        <v>44498</v>
      </c>
      <c r="E128" s="22"/>
      <c r="F128" s="22"/>
      <c r="G128" s="22"/>
      <c r="H128" s="22"/>
      <c r="I128" s="22"/>
      <c r="J128" s="22"/>
      <c r="K128" s="30"/>
      <c r="L128" s="22"/>
      <c r="M128" s="22"/>
      <c r="N128" s="22"/>
      <c r="O128" s="22">
        <v>20</v>
      </c>
      <c r="P128" s="22"/>
      <c r="Q128" s="22"/>
      <c r="R128" s="21"/>
    </row>
    <row r="129" spans="4:18" ht="23.1" customHeight="1" x14ac:dyDescent="0.35">
      <c r="D129" s="31">
        <v>44501</v>
      </c>
      <c r="E129" s="22"/>
      <c r="F129" s="22"/>
      <c r="G129" s="22"/>
      <c r="H129" s="22"/>
      <c r="I129" s="22"/>
      <c r="J129" s="22"/>
      <c r="K129" s="30"/>
      <c r="L129" s="22"/>
      <c r="M129" s="22"/>
      <c r="N129" s="22">
        <v>20</v>
      </c>
      <c r="O129" s="22"/>
      <c r="P129" s="22"/>
      <c r="Q129" s="22"/>
      <c r="R129" s="21"/>
    </row>
    <row r="130" spans="4:18" ht="23.1" customHeight="1" x14ac:dyDescent="0.35">
      <c r="D130" s="31">
        <v>44503</v>
      </c>
      <c r="E130" s="22"/>
      <c r="F130" s="22"/>
      <c r="G130" s="22"/>
      <c r="H130" s="22"/>
      <c r="I130" s="22"/>
      <c r="J130" s="22"/>
      <c r="K130" s="30"/>
      <c r="L130" s="22"/>
      <c r="M130" s="22">
        <v>10</v>
      </c>
      <c r="N130" s="22"/>
      <c r="O130" s="22"/>
      <c r="P130" s="22"/>
      <c r="Q130" s="22"/>
      <c r="R130" s="21"/>
    </row>
    <row r="131" spans="4:18" ht="23.1" customHeight="1" x14ac:dyDescent="0.35">
      <c r="D131" s="39">
        <v>44505</v>
      </c>
      <c r="E131" s="22"/>
      <c r="F131" s="22"/>
      <c r="G131" s="22"/>
      <c r="H131" s="22"/>
      <c r="I131" s="22"/>
      <c r="J131" s="22"/>
      <c r="K131" s="30"/>
      <c r="L131" s="22"/>
      <c r="M131" s="22"/>
      <c r="N131" s="22"/>
      <c r="O131" s="22"/>
      <c r="P131" s="22"/>
      <c r="Q131" s="22"/>
      <c r="R131" s="21">
        <v>15</v>
      </c>
    </row>
    <row r="132" spans="4:18" ht="23.1" customHeight="1" x14ac:dyDescent="0.35">
      <c r="D132" s="31">
        <v>44508</v>
      </c>
      <c r="E132" s="22"/>
      <c r="F132" s="22"/>
      <c r="G132" s="22"/>
      <c r="H132" s="22"/>
      <c r="I132" s="22"/>
      <c r="J132" s="22"/>
      <c r="K132" s="30"/>
      <c r="L132" s="22"/>
      <c r="M132" s="22"/>
      <c r="N132" s="22"/>
      <c r="O132" s="22"/>
      <c r="P132" s="22"/>
      <c r="Q132" s="22">
        <v>20</v>
      </c>
      <c r="R132" s="22"/>
    </row>
    <row r="133" spans="4:18" ht="23.1" customHeight="1" x14ac:dyDescent="0.35">
      <c r="D133" s="31">
        <v>44510</v>
      </c>
      <c r="E133" s="22"/>
      <c r="F133" s="22"/>
      <c r="G133" s="22"/>
      <c r="H133" s="22"/>
      <c r="I133" s="22">
        <v>20</v>
      </c>
      <c r="J133" s="22"/>
      <c r="K133" s="30"/>
      <c r="L133" s="22"/>
      <c r="M133" s="22"/>
      <c r="N133" s="22"/>
      <c r="O133" s="22"/>
      <c r="P133" s="22"/>
      <c r="Q133" s="22"/>
      <c r="R133" s="21"/>
    </row>
    <row r="134" spans="4:18" ht="23.1" customHeight="1" x14ac:dyDescent="0.35">
      <c r="D134" s="39">
        <v>44512</v>
      </c>
      <c r="E134" s="22"/>
      <c r="F134" s="22"/>
      <c r="G134" s="22"/>
      <c r="H134" s="22"/>
      <c r="I134" s="22"/>
      <c r="J134" s="22"/>
      <c r="K134" s="30"/>
      <c r="L134" s="22"/>
      <c r="M134" s="22"/>
      <c r="N134" s="22"/>
      <c r="O134" s="22"/>
      <c r="P134" s="22">
        <v>20</v>
      </c>
      <c r="Q134" s="22"/>
      <c r="R134" s="21"/>
    </row>
    <row r="135" spans="4:18" ht="23.1" customHeight="1" x14ac:dyDescent="0.35">
      <c r="D135" s="31">
        <v>44515</v>
      </c>
      <c r="E135" s="22"/>
      <c r="F135" s="22"/>
      <c r="G135" s="22"/>
      <c r="H135" s="22"/>
      <c r="I135" s="22"/>
      <c r="J135" s="22"/>
      <c r="K135" s="30"/>
      <c r="L135" s="22"/>
      <c r="M135" s="22"/>
      <c r="N135" s="22">
        <v>20</v>
      </c>
      <c r="O135" s="22"/>
      <c r="P135" s="22"/>
      <c r="Q135" s="22"/>
      <c r="R135" s="21"/>
    </row>
    <row r="136" spans="4:18" ht="23.1" customHeight="1" x14ac:dyDescent="0.35">
      <c r="D136" s="31">
        <v>44517</v>
      </c>
      <c r="E136" s="22"/>
      <c r="F136" s="22"/>
      <c r="G136" s="22"/>
      <c r="H136" s="22">
        <v>15</v>
      </c>
      <c r="I136" s="22"/>
      <c r="J136" s="22"/>
      <c r="K136" s="30"/>
      <c r="L136" s="22"/>
      <c r="M136" s="22"/>
      <c r="N136" s="22"/>
      <c r="O136" s="22"/>
      <c r="P136" s="22"/>
      <c r="Q136" s="22"/>
      <c r="R136" s="21"/>
    </row>
    <row r="137" spans="4:18" ht="23.1" customHeight="1" x14ac:dyDescent="0.35">
      <c r="D137" s="39">
        <v>44519</v>
      </c>
      <c r="E137" s="22"/>
      <c r="F137" s="22"/>
      <c r="G137" s="22"/>
      <c r="H137" s="22"/>
      <c r="I137" s="22"/>
      <c r="J137" s="22"/>
      <c r="K137" s="30"/>
      <c r="L137" s="22"/>
      <c r="M137" s="22"/>
      <c r="N137" s="22"/>
      <c r="O137" s="22">
        <v>20</v>
      </c>
      <c r="P137" s="22"/>
      <c r="Q137" s="22"/>
      <c r="R137" s="21"/>
    </row>
    <row r="138" spans="4:18" ht="23.1" customHeight="1" x14ac:dyDescent="0.35">
      <c r="D138" s="31">
        <v>44522</v>
      </c>
      <c r="E138" s="22"/>
      <c r="F138" s="22">
        <v>20</v>
      </c>
      <c r="G138" s="22"/>
      <c r="H138" s="22"/>
      <c r="I138" s="22"/>
      <c r="J138" s="22"/>
      <c r="K138" s="30"/>
      <c r="L138" s="22"/>
      <c r="M138" s="22"/>
      <c r="N138" s="22"/>
      <c r="O138" s="22"/>
      <c r="P138" s="22"/>
      <c r="Q138" s="22"/>
      <c r="R138" s="21"/>
    </row>
    <row r="139" spans="4:18" ht="23.1" customHeight="1" x14ac:dyDescent="0.35">
      <c r="D139" s="31">
        <v>44524</v>
      </c>
      <c r="E139" s="22"/>
      <c r="F139" s="22"/>
      <c r="G139" s="22"/>
      <c r="H139" s="22"/>
      <c r="I139" s="22"/>
      <c r="J139" s="22"/>
      <c r="K139" s="30"/>
      <c r="L139" s="22"/>
      <c r="M139" s="22">
        <v>15</v>
      </c>
      <c r="N139" s="22"/>
      <c r="O139" s="22"/>
      <c r="P139" s="22"/>
      <c r="Q139" s="22"/>
      <c r="R139" s="21"/>
    </row>
    <row r="140" spans="4:18" ht="23.1" customHeight="1" x14ac:dyDescent="0.35">
      <c r="D140" s="39">
        <v>44526</v>
      </c>
      <c r="E140" s="22"/>
      <c r="F140" s="22"/>
      <c r="G140" s="22"/>
      <c r="H140" s="22"/>
      <c r="I140" s="22"/>
      <c r="J140" s="22"/>
      <c r="K140" s="30"/>
      <c r="L140" s="22"/>
      <c r="M140" s="22"/>
      <c r="N140" s="22"/>
      <c r="O140" s="22"/>
      <c r="P140" s="22"/>
      <c r="Q140" s="22"/>
      <c r="R140" s="21">
        <v>15</v>
      </c>
    </row>
    <row r="141" spans="4:18" ht="23.1" customHeight="1" x14ac:dyDescent="0.35">
      <c r="D141" s="31">
        <v>44529</v>
      </c>
      <c r="E141" s="22"/>
      <c r="F141" s="22"/>
      <c r="G141" s="22"/>
      <c r="H141" s="22"/>
      <c r="I141" s="22"/>
      <c r="J141" s="22"/>
      <c r="K141" s="30"/>
      <c r="L141" s="22"/>
      <c r="M141" s="22"/>
      <c r="N141" s="22">
        <v>20</v>
      </c>
      <c r="O141" s="22"/>
      <c r="P141" s="22"/>
      <c r="Q141" s="22"/>
      <c r="R141" s="21"/>
    </row>
    <row r="142" spans="4:18" ht="23.1" customHeight="1" thickBot="1" x14ac:dyDescent="0.4">
      <c r="D142" s="41">
        <v>44536</v>
      </c>
      <c r="E142" s="42">
        <v>10</v>
      </c>
      <c r="F142" s="42"/>
      <c r="G142" s="42"/>
      <c r="H142" s="42"/>
      <c r="I142" s="42"/>
      <c r="J142" s="42"/>
      <c r="K142" s="43"/>
      <c r="L142" s="42"/>
      <c r="M142" s="42"/>
      <c r="N142" s="42"/>
      <c r="O142" s="42"/>
      <c r="P142" s="42"/>
      <c r="Q142" s="42"/>
      <c r="R142" s="44"/>
    </row>
    <row r="143" spans="4:18" ht="49.5" customHeight="1" thickBot="1" x14ac:dyDescent="0.3">
      <c r="D143" s="46" t="s">
        <v>67</v>
      </c>
      <c r="E143" s="45">
        <v>100</v>
      </c>
      <c r="F143" s="45">
        <v>100</v>
      </c>
      <c r="G143" s="45">
        <v>100</v>
      </c>
      <c r="H143" s="45">
        <v>100</v>
      </c>
      <c r="I143" s="45">
        <v>100</v>
      </c>
      <c r="J143" s="45">
        <v>20</v>
      </c>
      <c r="K143" s="45">
        <v>50</v>
      </c>
      <c r="L143" s="45">
        <v>150</v>
      </c>
      <c r="M143" s="45">
        <v>160</v>
      </c>
      <c r="N143" s="45">
        <v>200</v>
      </c>
      <c r="O143" s="45">
        <v>200</v>
      </c>
      <c r="P143" s="45">
        <v>200</v>
      </c>
      <c r="Q143" s="45">
        <v>200</v>
      </c>
      <c r="R143" s="45">
        <v>200</v>
      </c>
    </row>
    <row r="144" spans="4:18" ht="28.5" customHeight="1" thickBot="1" x14ac:dyDescent="0.3">
      <c r="D144" s="17" t="s">
        <v>68</v>
      </c>
      <c r="E144" s="11"/>
      <c r="F144" s="11"/>
      <c r="G144" s="11"/>
      <c r="H144" s="11"/>
      <c r="I144" s="11"/>
      <c r="J144" s="12"/>
      <c r="K144" s="12"/>
      <c r="L144" s="13"/>
      <c r="M144" s="12"/>
      <c r="N144" s="12"/>
      <c r="O144" s="12"/>
      <c r="P144" s="12"/>
      <c r="Q144" s="12"/>
      <c r="R144" s="14">
        <v>1880</v>
      </c>
    </row>
    <row r="145" spans="4:18" ht="20.25" x14ac:dyDescent="0.3">
      <c r="D145" s="15" t="s">
        <v>69</v>
      </c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</sheetData>
  <mergeCells count="3">
    <mergeCell ref="J1:R1"/>
    <mergeCell ref="H2:R2"/>
    <mergeCell ref="H3:R3"/>
  </mergeCells>
  <pageMargins left="1.0236220472440944" right="0.23622047244094491" top="0.74803149606299213" bottom="0.74803149606299213" header="0.31496062992125984" footer="0.31496062992125984"/>
  <pageSetup paperSize="9" scale="3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План выпуска 2021</vt:lpstr>
      <vt:lpstr>План выпуска 2021 (каз)</vt:lpstr>
      <vt:lpstr>План выпуска 2021 (анг)</vt:lpstr>
      <vt:lpstr>'План выпуска 2021'!Область_печати</vt:lpstr>
      <vt:lpstr>'План выпуска 2021 (анг)'!Область_печати</vt:lpstr>
      <vt:lpstr>'План выпуска 2021 (каз)'!Область_печати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sushirbaev</dc:creator>
  <cp:lastModifiedBy>tech</cp:lastModifiedBy>
  <cp:lastPrinted>2020-12-28T11:48:03Z</cp:lastPrinted>
  <dcterms:created xsi:type="dcterms:W3CDTF">2019-12-20T05:36:04Z</dcterms:created>
  <dcterms:modified xsi:type="dcterms:W3CDTF">2020-12-31T04:38:01Z</dcterms:modified>
</cp:coreProperties>
</file>